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FC6A1D1-79DE-4B6E-BD4E-98A7D225C3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13" l="1"/>
  <c r="K27" i="13"/>
  <c r="K26" i="13"/>
  <c r="K25" i="13"/>
  <c r="K24" i="13"/>
  <c r="K23" i="13"/>
  <c r="K22" i="13"/>
  <c r="L15" i="13" l="1"/>
  <c r="L16" i="13" s="1"/>
  <c r="L17" i="13" l="1"/>
  <c r="L18" i="13" s="1"/>
</calcChain>
</file>

<file path=xl/sharedStrings.xml><?xml version="1.0" encoding="utf-8"?>
<sst xmlns="http://schemas.openxmlformats.org/spreadsheetml/2006/main" count="47" uniqueCount="46">
  <si>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</si>
  <si>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</si>
  <si>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</si>
  <si>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</si>
  <si>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</si>
  <si>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</si>
  <si>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</si>
  <si>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</si>
  <si>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</si>
  <si>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</si>
  <si>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</si>
  <si>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</si>
  <si>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</si>
  <si>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</si>
  <si>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</si>
  <si>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</si>
  <si>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</si>
  <si>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</si>
  <si>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</si>
  <si>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</si>
  <si>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</si>
  <si>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</si>
  <si>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</si>
  <si>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</si>
  <si>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</si>
  <si>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</si>
  <si>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</si>
  <si>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</si>
  <si>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</si>
  <si>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</si>
  <si>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</si>
  <si>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</si>
  <si>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SI</t>
  </si>
  <si>
    <t>SUMINISTRO</t>
  </si>
  <si>
    <t>PRECIOS UNITARIOS</t>
  </si>
  <si>
    <t>TIPO DE CONTRATO</t>
  </si>
  <si>
    <t>PLAZO DE EJECUCION TRABAJOS EN OBRA (MESES)</t>
  </si>
  <si>
    <t>m3</t>
  </si>
  <si>
    <t>SUMINISTRO DE ROCA</t>
  </si>
  <si>
    <t>SUMINISTRO DE ROCA Puesto en acopio</t>
  </si>
  <si>
    <t>SUMINISTRO DE ROCA PARA EL SP A21 y A22 (Puesto en acopio)</t>
  </si>
  <si>
    <t>HASTA 10% DEL MONTO DEL SUBCONTRATO</t>
  </si>
  <si>
    <t>120 DIAS</t>
  </si>
  <si>
    <t>FACTURA A 15 DÍAS</t>
  </si>
  <si>
    <t>Javier Contreras</t>
  </si>
  <si>
    <t>CONSORCIO EL SANTA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</si>
</sst>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12">
    <xf numFmtId="0" fontId="0" fillId="0" borderId="0" xfId="0"/>
    <xf numFmtId="14" fontId="42" fillId="0" borderId="27" xfId="215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4" fontId="44" fillId="0" borderId="18" xfId="33" applyNumberFormat="1" applyFont="1" applyBorder="1" applyAlignment="1">
      <alignment vertical="center" wrapText="1"/>
    </xf>
    <xf numFmtId="4" fontId="44" fillId="0" borderId="19" xfId="33" applyNumberFormat="1" applyFont="1" applyBorder="1" applyAlignment="1">
      <alignment vertical="center" wrapText="1"/>
    </xf>
    <xf numFmtId="4" fontId="44" fillId="0" borderId="31" xfId="33" applyNumberFormat="1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5" fillId="0" borderId="0" xfId="33" applyFont="1"/>
    <xf numFmtId="0" fontId="1" fillId="0" borderId="0" xfId="0" applyFont="1"/>
    <xf numFmtId="0" fontId="44" fillId="0" borderId="11" xfId="33" applyFont="1" applyBorder="1"/>
    <xf numFmtId="0" fontId="49" fillId="0" borderId="0" xfId="33" applyFont="1"/>
    <xf numFmtId="0" fontId="49" fillId="0" borderId="0" xfId="33" applyFont="1" applyAlignment="1">
      <alignment horizontal="center"/>
    </xf>
    <xf numFmtId="0" fontId="40" fillId="0" borderId="0" xfId="0" applyFont="1"/>
    <xf numFmtId="0" fontId="44" fillId="0" borderId="11" xfId="33" applyFont="1" applyBorder="1" applyAlignment="1">
      <alignment vertical="center"/>
    </xf>
    <xf numFmtId="0" fontId="49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0" xfId="33" applyFont="1" applyAlignment="1">
      <alignment horizontal="left" vertical="center"/>
    </xf>
    <xf numFmtId="0" fontId="48" fillId="0" borderId="0" xfId="33" applyFont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39" fillId="0" borderId="25" xfId="215" applyFill="1" applyBorder="1" applyAlignment="1">
      <alignment horizontal="left"/>
    </xf>
    <xf numFmtId="0" fontId="45" fillId="0" borderId="26" xfId="33" applyFont="1" applyBorder="1"/>
    <xf numFmtId="0" fontId="45" fillId="0" borderId="26" xfId="33" applyFont="1" applyBorder="1" applyAlignment="1">
      <alignment horizontal="center"/>
    </xf>
    <xf numFmtId="14" fontId="54" fillId="0" borderId="26" xfId="33" applyNumberFormat="1" applyFont="1" applyBorder="1" applyAlignment="1">
      <alignment wrapText="1"/>
    </xf>
    <xf numFmtId="4" fontId="57" fillId="0" borderId="30" xfId="33" applyNumberFormat="1" applyFont="1" applyBorder="1" applyAlignment="1">
      <alignment vertical="center" wrapText="1"/>
    </xf>
    <xf numFmtId="9" fontId="57" fillId="0" borderId="18" xfId="216" applyFont="1" applyBorder="1" applyAlignment="1">
      <alignment vertical="center" wrapText="1"/>
    </xf>
    <xf numFmtId="4" fontId="58" fillId="0" borderId="22" xfId="33" applyNumberFormat="1" applyFont="1" applyBorder="1" applyAlignment="1">
      <alignment vertical="center" wrapText="1"/>
    </xf>
    <xf numFmtId="0" fontId="46" fillId="0" borderId="11" xfId="33" applyFont="1" applyBorder="1" applyAlignment="1">
      <alignment horizontal="center"/>
    </xf>
    <xf numFmtId="0" fontId="46" fillId="0" borderId="0" xfId="33" applyFont="1" applyAlignment="1">
      <alignment horizontal="centerContinuous"/>
    </xf>
    <xf numFmtId="0" fontId="46" fillId="0" borderId="10" xfId="33" applyFont="1" applyBorder="1" applyAlignment="1">
      <alignment horizontal="center"/>
    </xf>
    <xf numFmtId="0" fontId="45" fillId="0" borderId="12" xfId="33" applyFont="1" applyBorder="1"/>
    <xf numFmtId="0" fontId="46" fillId="0" borderId="13" xfId="33" applyFont="1" applyBorder="1" applyAlignment="1">
      <alignment horizontal="left"/>
    </xf>
    <xf numFmtId="0" fontId="46" fillId="0" borderId="13" xfId="33" applyFont="1" applyBorder="1" applyAlignment="1">
      <alignment horizontal="center"/>
    </xf>
    <xf numFmtId="0" fontId="45" fillId="0" borderId="13" xfId="33" applyFont="1" applyBorder="1"/>
    <xf numFmtId="0" fontId="45" fillId="0" borderId="13" xfId="33" applyFont="1" applyBorder="1" applyAlignment="1">
      <alignment horizontal="left"/>
    </xf>
    <xf numFmtId="0" fontId="45" fillId="0" borderId="14" xfId="33" applyFont="1" applyBorder="1"/>
    <xf numFmtId="0" fontId="59" fillId="0" borderId="0" xfId="33" applyFont="1"/>
    <xf numFmtId="0" fontId="45" fillId="0" borderId="0" xfId="33" applyFont="1" applyAlignment="1">
      <alignment horizontal="center"/>
    </xf>
    <xf numFmtId="0" fontId="55" fillId="35" borderId="33" xfId="33" applyFont="1" applyFill="1" applyBorder="1" applyAlignment="1">
      <alignment horizontal="centerContinuous" vertical="center" wrapText="1"/>
    </xf>
    <xf numFmtId="0" fontId="55" fillId="35" borderId="35" xfId="33" applyFont="1" applyFill="1" applyBorder="1" applyAlignment="1">
      <alignment horizontal="centerContinuous" vertical="center"/>
    </xf>
    <xf numFmtId="0" fontId="55" fillId="35" borderId="46" xfId="33" applyFont="1" applyFill="1" applyBorder="1" applyAlignment="1">
      <alignment horizontal="center" vertical="center"/>
    </xf>
    <xf numFmtId="0" fontId="55" fillId="35" borderId="33" xfId="33" applyFont="1" applyFill="1" applyBorder="1" applyAlignment="1">
      <alignment horizontal="center" vertical="center" wrapText="1"/>
    </xf>
    <xf numFmtId="14" fontId="52" fillId="0" borderId="26" xfId="33" applyNumberFormat="1" applyFont="1" applyBorder="1" applyAlignment="1">
      <alignment wrapText="1"/>
    </xf>
    <xf numFmtId="0" fontId="57" fillId="0" borderId="0" xfId="33" applyFont="1"/>
    <xf numFmtId="0" fontId="57" fillId="0" borderId="10" xfId="33" applyFont="1" applyBorder="1"/>
    <xf numFmtId="0" fontId="51" fillId="0" borderId="0" xfId="33" applyFont="1" applyAlignment="1">
      <alignment vertical="center" wrapText="1"/>
    </xf>
    <xf numFmtId="14" fontId="44" fillId="0" borderId="0" xfId="33" applyNumberFormat="1" applyFont="1" applyAlignment="1">
      <alignment vertical="center"/>
    </xf>
    <xf numFmtId="0" fontId="47" fillId="0" borderId="0" xfId="33" applyFont="1" applyAlignment="1">
      <alignment horizontal="center"/>
    </xf>
    <xf numFmtId="0" fontId="47" fillId="0" borderId="0" xfId="33" applyFont="1"/>
    <xf numFmtId="0" fontId="48" fillId="0" borderId="0" xfId="33" applyFont="1" applyAlignment="1">
      <alignment horizontal="left"/>
    </xf>
    <xf numFmtId="0" fontId="48" fillId="0" borderId="24" xfId="33" applyFont="1" applyBorder="1" applyAlignment="1">
      <alignment horizontal="left"/>
    </xf>
    <xf numFmtId="14" fontId="44" fillId="0" borderId="47" xfId="33" applyNumberFormat="1" applyFont="1" applyBorder="1" applyAlignment="1">
      <alignment horizontal="center" vertical="center"/>
    </xf>
    <xf numFmtId="0" fontId="57" fillId="0" borderId="47" xfId="33" applyFont="1" applyBorder="1" applyAlignment="1">
      <alignment horizontal="center" vertical="center"/>
    </xf>
    <xf numFmtId="0" fontId="44" fillId="0" borderId="47" xfId="33" applyFont="1" applyBorder="1" applyAlignment="1">
      <alignment horizontal="center" vertical="center" wrapText="1"/>
    </xf>
    <xf numFmtId="0" fontId="57" fillId="0" borderId="47" xfId="33" applyFont="1" applyBorder="1" applyAlignment="1">
      <alignment horizontal="center" vertical="center" wrapText="1"/>
    </xf>
    <xf numFmtId="14" fontId="44" fillId="0" borderId="47" xfId="33" applyNumberFormat="1" applyFont="1" applyBorder="1" applyAlignment="1">
      <alignment horizontal="center" vertical="center" wrapText="1"/>
    </xf>
    <xf numFmtId="0" fontId="62" fillId="0" borderId="0" xfId="33" applyFont="1" applyAlignment="1">
      <alignment vertical="center" wrapText="1"/>
    </xf>
    <xf numFmtId="0" fontId="57" fillId="0" borderId="49" xfId="33" applyFont="1" applyBorder="1" applyAlignment="1">
      <alignment horizontal="center" vertical="center"/>
    </xf>
    <xf numFmtId="0" fontId="57" fillId="0" borderId="50" xfId="33" applyFont="1" applyBorder="1" applyAlignment="1">
      <alignment horizontal="center" vertical="center"/>
    </xf>
    <xf numFmtId="0" fontId="64" fillId="0" borderId="51" xfId="0" applyFont="1" applyBorder="1" applyAlignment="1">
      <alignment horizontal="center" vertical="center"/>
    </xf>
    <xf numFmtId="4" fontId="64" fillId="0" borderId="51" xfId="0" applyNumberFormat="1" applyFont="1" applyBorder="1" applyAlignment="1">
      <alignment horizontal="center" vertical="center"/>
    </xf>
    <xf numFmtId="0" fontId="64" fillId="0" borderId="51" xfId="0" applyFont="1" applyBorder="1" applyAlignment="1">
      <alignment vertical="center"/>
    </xf>
    <xf numFmtId="0" fontId="41" fillId="34" borderId="29" xfId="33" applyFont="1" applyFill="1" applyBorder="1" applyAlignment="1">
      <alignment vertical="center"/>
    </xf>
    <xf numFmtId="0" fontId="41" fillId="34" borderId="37" xfId="33" applyFont="1" applyFill="1" applyBorder="1" applyAlignment="1">
      <alignment vertical="center"/>
    </xf>
    <xf numFmtId="0" fontId="47" fillId="0" borderId="29" xfId="33" applyFont="1" applyBorder="1" applyAlignment="1">
      <alignment horizontal="left" vertical="center" wrapText="1"/>
    </xf>
    <xf numFmtId="0" fontId="53" fillId="0" borderId="23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55" fillId="35" borderId="33" xfId="33" applyFont="1" applyFill="1" applyBorder="1" applyAlignment="1">
      <alignment horizontal="center" vertical="center"/>
    </xf>
    <xf numFmtId="0" fontId="57" fillId="33" borderId="20" xfId="33" applyFont="1" applyFill="1" applyBorder="1" applyAlignment="1">
      <alignment horizontal="left" vertical="center"/>
    </xf>
    <xf numFmtId="0" fontId="57" fillId="33" borderId="21" xfId="33" applyFont="1" applyFill="1" applyBorder="1" applyAlignment="1">
      <alignment horizontal="left" vertical="center"/>
    </xf>
    <xf numFmtId="0" fontId="57" fillId="0" borderId="39" xfId="33" applyFont="1" applyBorder="1" applyAlignment="1">
      <alignment horizontal="center" vertical="center"/>
    </xf>
    <xf numFmtId="0" fontId="57" fillId="0" borderId="41" xfId="33" applyFont="1" applyBorder="1" applyAlignment="1">
      <alignment horizontal="center" vertical="center"/>
    </xf>
    <xf numFmtId="0" fontId="57" fillId="0" borderId="42" xfId="33" applyFont="1" applyBorder="1" applyAlignment="1">
      <alignment horizontal="center" vertical="center"/>
    </xf>
    <xf numFmtId="0" fontId="57" fillId="0" borderId="40" xfId="33" applyFont="1" applyBorder="1" applyAlignment="1">
      <alignment horizontal="center" vertical="center"/>
    </xf>
    <xf numFmtId="0" fontId="57" fillId="0" borderId="36" xfId="33" applyFont="1" applyBorder="1" applyAlignment="1">
      <alignment horizontal="center" vertical="center"/>
    </xf>
    <xf numFmtId="0" fontId="57" fillId="0" borderId="37" xfId="33" applyFont="1" applyBorder="1" applyAlignment="1">
      <alignment horizontal="center" vertical="center"/>
    </xf>
    <xf numFmtId="0" fontId="57" fillId="0" borderId="17" xfId="33" applyFont="1" applyBorder="1" applyAlignment="1">
      <alignment horizontal="left" vertical="center"/>
    </xf>
    <xf numFmtId="0" fontId="57" fillId="0" borderId="18" xfId="33" applyFont="1" applyBorder="1" applyAlignment="1">
      <alignment horizontal="left" vertical="center"/>
    </xf>
    <xf numFmtId="0" fontId="57" fillId="0" borderId="29" xfId="33" applyFont="1" applyBorder="1" applyAlignment="1">
      <alignment horizontal="center" vertical="center"/>
    </xf>
    <xf numFmtId="0" fontId="57" fillId="0" borderId="38" xfId="33" applyFont="1" applyBorder="1" applyAlignment="1">
      <alignment horizontal="center" vertical="center"/>
    </xf>
    <xf numFmtId="0" fontId="57" fillId="0" borderId="17" xfId="33" applyFont="1" applyBorder="1" applyAlignment="1">
      <alignment horizontal="left" vertical="center" wrapText="1"/>
    </xf>
    <xf numFmtId="0" fontId="57" fillId="0" borderId="48" xfId="33" applyFont="1" applyBorder="1" applyAlignment="1">
      <alignment horizontal="left" vertical="center"/>
    </xf>
    <xf numFmtId="0" fontId="57" fillId="0" borderId="29" xfId="33" applyFont="1" applyBorder="1" applyAlignment="1">
      <alignment horizontal="left" vertical="center"/>
    </xf>
    <xf numFmtId="0" fontId="57" fillId="0" borderId="3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7" fillId="0" borderId="36" xfId="33" applyFont="1" applyBorder="1" applyAlignment="1">
      <alignment horizontal="center" vertical="center" wrapText="1"/>
    </xf>
    <xf numFmtId="0" fontId="57" fillId="0" borderId="29" xfId="33" applyFont="1" applyBorder="1" applyAlignment="1">
      <alignment horizontal="center" vertical="center" wrapText="1"/>
    </xf>
    <xf numFmtId="0" fontId="57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1" fillId="0" borderId="0" xfId="33" applyFont="1" applyAlignment="1">
      <alignment vertical="center"/>
    </xf>
    <xf numFmtId="0" fontId="56" fillId="35" borderId="15" xfId="33" applyFont="1" applyFill="1" applyBorder="1" applyAlignment="1">
      <alignment horizontal="center" vertical="center"/>
    </xf>
    <xf numFmtId="0" fontId="56" fillId="35" borderId="16" xfId="33" applyFont="1" applyFill="1" applyBorder="1" applyAlignment="1">
      <alignment horizontal="center" vertical="center"/>
    </xf>
    <xf numFmtId="0" fontId="56" fillId="35" borderId="32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56" fillId="35" borderId="35" xfId="33" applyFont="1" applyFill="1" applyBorder="1" applyAlignment="1">
      <alignment horizontal="center" vertical="center"/>
    </xf>
    <xf numFmtId="0" fontId="57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41" fillId="34" borderId="48" xfId="33" applyFont="1" applyFill="1" applyBorder="1" applyAlignment="1">
      <alignment horizontal="center" vertical="center"/>
    </xf>
    <xf numFmtId="0" fontId="41" fillId="34" borderId="29" xfId="33" applyFont="1" applyFill="1" applyBorder="1" applyAlignment="1">
      <alignment horizontal="center" vertical="center"/>
    </xf>
    <xf numFmtId="0" fontId="50" fillId="0" borderId="47" xfId="33" applyFont="1" applyBorder="1" applyAlignment="1">
      <alignment horizontal="center"/>
    </xf>
    <xf numFmtId="0" fontId="45" fillId="0" borderId="0" xfId="33" applyFont="1" applyAlignment="1">
      <alignment horizontal="left" vertical="center"/>
    </xf>
    <xf numFmtId="0" fontId="63" fillId="0" borderId="47" xfId="33" applyFont="1" applyBorder="1" applyAlignment="1">
      <alignment horizontal="center" vertical="center" wrapText="1"/>
    </xf>
    <xf numFmtId="0" fontId="60" fillId="0" borderId="23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47" fillId="0" borderId="28" xfId="33" applyFont="1" applyBorder="1" applyAlignment="1">
      <alignment horizontal="left" vertical="center" wrapText="1"/>
    </xf>
  </cellXfs>
  <cellStyles count="225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2 2" xfId="217" xr:uid="{70B35726-5730-4CEF-97F3-598E77E085E8}"/>
    <cellStyle name="Comma 3" xfId="7" xr:uid="{00000000-0005-0000-0000-00005A000000}"/>
    <cellStyle name="Comma 3 2" xfId="218" xr:uid="{F759F888-2B01-4E1B-8330-065EE825FEA3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2 3" xfId="220" xr:uid="{556F4AEA-33BA-433D-98E7-767FE09DCAB9}"/>
    <cellStyle name="Millares 2 3" xfId="30" xr:uid="{00000000-0005-0000-0000-000087000000}"/>
    <cellStyle name="Millares 2 3 2" xfId="171" xr:uid="{00000000-0005-0000-0000-000088000000}"/>
    <cellStyle name="Millares 2 3 3" xfId="222" xr:uid="{BD333304-CA0A-4C2E-99BA-DEC0C430A2C4}"/>
    <cellStyle name="Millares 2 4" xfId="169" xr:uid="{00000000-0005-0000-0000-000089000000}"/>
    <cellStyle name="Millares 2 5" xfId="219" xr:uid="{CA08D451-48EB-4E67-9E57-11C3A84B904D}"/>
    <cellStyle name="Millares 3" xfId="12" xr:uid="{00000000-0005-0000-0000-00008A000000}"/>
    <cellStyle name="Millares 3 2" xfId="172" xr:uid="{00000000-0005-0000-0000-00008B000000}"/>
    <cellStyle name="Millares 3 3" xfId="221" xr:uid="{C703FFEA-E09D-4547-9BA0-366387AF86BC}"/>
    <cellStyle name="Millares 4" xfId="31" xr:uid="{00000000-0005-0000-0000-00008C000000}"/>
    <cellStyle name="Millares 4 2" xfId="173" xr:uid="{00000000-0005-0000-0000-00008D000000}"/>
    <cellStyle name="Millares 4 3" xfId="223" xr:uid="{96A5F9F4-CBF9-433F-8930-D6B4DBDA7842}"/>
    <cellStyle name="Millares 5" xfId="32" xr:uid="{00000000-0005-0000-0000-00008E000000}"/>
    <cellStyle name="Millares 5 2" xfId="224" xr:uid="{49E7ECB1-FFAA-48AB-B993-E418ACDB4C42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0"/>
  <sheetViews>
    <sheetView showGridLines="0" tabSelected="1" zoomScale="70" zoomScaleNormal="70" zoomScaleSheetLayoutView="85" workbookViewId="0">
      <selection activeCell="O16" sqref="O16"/>
    </sheetView>
  </sheetViews>
  <sheetFormatPr baseColWidth="10" defaultColWidth="11.5546875" defaultRowHeight="14.4"/>
  <cols>
    <col min="1" max="1" width="11.88671875" style="7" customWidth="1"/>
    <col min="2" max="2" width="10" style="7" customWidth="1"/>
    <col min="3" max="3" width="15.44140625" style="7" customWidth="1"/>
    <col min="4" max="4" width="15.44140625" style="36" hidden="1" customWidth="1"/>
    <col min="5" max="5" width="22.44140625" style="7" customWidth="1"/>
    <col min="6" max="6" width="17.5546875" style="7" customWidth="1"/>
    <col min="7" max="7" width="23.109375" style="7" customWidth="1"/>
    <col min="8" max="8" width="22" style="7" customWidth="1"/>
    <col min="9" max="9" width="11.6640625" style="7" customWidth="1"/>
    <col min="10" max="10" width="13" style="7" customWidth="1"/>
    <col min="11" max="11" width="17.33203125" style="7" customWidth="1"/>
    <col min="12" max="12" width="32.33203125" style="7" customWidth="1"/>
    <col min="13" max="16384" width="11.5546875" style="8"/>
  </cols>
  <sheetData>
    <row r="1" spans="1:12" ht="25.2" customHeight="1">
      <c r="A1" s="106"/>
      <c r="B1" s="106"/>
      <c r="C1" s="106"/>
      <c r="D1" s="106"/>
      <c r="E1" s="108" t="s">
        <v>0</v>
      </c>
      <c r="F1" s="108"/>
      <c r="G1" s="108"/>
      <c r="H1" s="108"/>
      <c r="I1" s="108"/>
      <c r="J1" s="108"/>
      <c r="K1" s="98" t="s">
        <v>27</v>
      </c>
      <c r="L1" s="98"/>
    </row>
    <row r="2" spans="1:12" ht="25.2" customHeight="1">
      <c r="A2" s="106"/>
      <c r="B2" s="106"/>
      <c r="C2" s="106"/>
      <c r="D2" s="106"/>
      <c r="E2" s="108"/>
      <c r="F2" s="108"/>
      <c r="G2" s="108"/>
      <c r="H2" s="108"/>
      <c r="I2" s="108"/>
      <c r="J2" s="108"/>
      <c r="K2" s="51" t="s">
        <v>28</v>
      </c>
      <c r="L2" s="51">
        <v>0</v>
      </c>
    </row>
    <row r="3" spans="1:12" ht="25.2" customHeight="1">
      <c r="A3" s="106"/>
      <c r="B3" s="106"/>
      <c r="C3" s="106"/>
      <c r="D3" s="106"/>
      <c r="E3" s="108"/>
      <c r="F3" s="108"/>
      <c r="G3" s="108"/>
      <c r="H3" s="108"/>
      <c r="I3" s="108"/>
      <c r="J3" s="108"/>
      <c r="K3" s="52" t="s">
        <v>29</v>
      </c>
      <c r="L3" s="54">
        <v>45519</v>
      </c>
    </row>
    <row r="4" spans="1:12" ht="25.2" customHeight="1">
      <c r="A4" s="106"/>
      <c r="B4" s="106"/>
      <c r="C4" s="106"/>
      <c r="D4" s="106"/>
      <c r="E4" s="108"/>
      <c r="F4" s="108"/>
      <c r="G4" s="108"/>
      <c r="H4" s="108"/>
      <c r="I4" s="108"/>
      <c r="J4" s="108"/>
      <c r="K4" s="53" t="s">
        <v>30</v>
      </c>
      <c r="L4" s="50" t="s">
        <v>31</v>
      </c>
    </row>
    <row r="5" spans="1:12" ht="25.2" customHeight="1">
      <c r="A5" s="107" t="s">
        <v>1</v>
      </c>
      <c r="B5" s="107"/>
      <c r="C5" s="107"/>
      <c r="D5" s="107"/>
      <c r="E5" s="55"/>
      <c r="F5" s="55"/>
      <c r="G5" s="55"/>
      <c r="H5" s="55"/>
      <c r="I5" s="55"/>
      <c r="J5" s="55"/>
      <c r="K5" s="44"/>
      <c r="L5" s="45"/>
    </row>
    <row r="6" spans="1:12" ht="25.2" customHeight="1">
      <c r="A6" s="107" t="s">
        <v>2</v>
      </c>
      <c r="B6" s="107"/>
      <c r="C6" s="107"/>
      <c r="D6" s="107"/>
      <c r="E6" s="55"/>
      <c r="F6" s="55"/>
      <c r="G6" s="55"/>
      <c r="H6" s="55"/>
      <c r="I6" s="55"/>
      <c r="J6" s="55"/>
      <c r="K6" s="44"/>
      <c r="L6" s="45"/>
    </row>
    <row r="7" spans="1:12" ht="15.6">
      <c r="A7" s="109" t="s">
        <v>3</v>
      </c>
      <c r="B7" s="110"/>
      <c r="C7" s="110"/>
      <c r="D7" s="46"/>
      <c r="E7" s="47"/>
      <c r="F7" s="47"/>
      <c r="G7" s="47"/>
      <c r="H7" s="47"/>
      <c r="I7" s="47"/>
      <c r="J7" s="47"/>
      <c r="K7" s="48"/>
      <c r="L7" s="49"/>
    </row>
    <row r="8" spans="1:12" ht="15.6">
      <c r="A8" s="64" t="s">
        <v>4</v>
      </c>
      <c r="B8" s="65"/>
      <c r="C8" s="65"/>
      <c r="D8" s="111" t="s">
        <v>45</v>
      </c>
      <c r="E8" s="111"/>
      <c r="F8" s="111"/>
      <c r="G8" s="111"/>
      <c r="H8" s="111"/>
      <c r="I8" s="111"/>
      <c r="J8" s="111"/>
      <c r="K8" s="17"/>
      <c r="L8" s="18"/>
    </row>
    <row r="9" spans="1:12" ht="15.6">
      <c r="A9" s="64" t="s">
        <v>5</v>
      </c>
      <c r="B9" s="65"/>
      <c r="C9" s="65"/>
      <c r="D9" s="63"/>
      <c r="E9" s="63"/>
      <c r="F9" s="63"/>
      <c r="G9" s="63"/>
      <c r="H9" s="63"/>
      <c r="I9" s="63"/>
      <c r="J9" s="63"/>
      <c r="K9" s="17"/>
      <c r="L9" s="18"/>
    </row>
    <row r="10" spans="1:12" ht="15.6">
      <c r="A10" s="64" t="s">
        <v>6</v>
      </c>
      <c r="B10" s="65"/>
      <c r="C10" s="65"/>
      <c r="D10" s="63">
        <v>962135770</v>
      </c>
      <c r="E10" s="63"/>
      <c r="F10" s="63"/>
      <c r="G10" s="63"/>
      <c r="H10" s="63"/>
      <c r="I10" s="63"/>
      <c r="J10" s="63"/>
      <c r="K10" s="17"/>
      <c r="L10" s="18"/>
    </row>
    <row r="11" spans="1:12" ht="15.6">
      <c r="A11" s="64" t="s">
        <v>7</v>
      </c>
      <c r="B11" s="65"/>
      <c r="C11" s="65"/>
      <c r="D11" s="63" t="s">
        <v>44</v>
      </c>
      <c r="E11" s="63"/>
      <c r="F11" s="63"/>
      <c r="G11" s="63"/>
      <c r="H11" s="63"/>
      <c r="I11" s="63"/>
      <c r="J11" s="63"/>
      <c r="K11" s="17"/>
      <c r="L11" s="18"/>
    </row>
    <row r="12" spans="1:12" ht="31.5" customHeight="1" thickBot="1">
      <c r="A12" s="19"/>
      <c r="B12" s="20"/>
      <c r="C12" s="20"/>
      <c r="D12" s="21"/>
      <c r="E12" s="20"/>
      <c r="F12" s="20"/>
      <c r="G12" s="20"/>
      <c r="H12" s="20"/>
      <c r="I12" s="20"/>
      <c r="J12" s="22"/>
      <c r="K12" s="41" t="s">
        <v>8</v>
      </c>
      <c r="L12" s="1"/>
    </row>
    <row r="13" spans="1:12" ht="42">
      <c r="A13" s="39" t="s">
        <v>9</v>
      </c>
      <c r="B13" s="40" t="s">
        <v>10</v>
      </c>
      <c r="C13" s="40" t="s">
        <v>11</v>
      </c>
      <c r="D13" s="40"/>
      <c r="E13" s="66" t="s">
        <v>12</v>
      </c>
      <c r="F13" s="66"/>
      <c r="G13" s="66"/>
      <c r="H13" s="66"/>
      <c r="I13" s="66"/>
      <c r="J13" s="66"/>
      <c r="K13" s="37" t="s">
        <v>13</v>
      </c>
      <c r="L13" s="38" t="s">
        <v>14</v>
      </c>
    </row>
    <row r="14" spans="1:12" ht="31.5" customHeight="1">
      <c r="A14" s="104" t="s">
        <v>40</v>
      </c>
      <c r="B14" s="105"/>
      <c r="C14" s="105"/>
      <c r="D14" s="105"/>
      <c r="E14" s="105"/>
      <c r="F14" s="105"/>
      <c r="G14" s="105"/>
      <c r="H14" s="105"/>
      <c r="I14" s="105"/>
      <c r="J14" s="105"/>
      <c r="K14" s="61"/>
      <c r="L14" s="62"/>
    </row>
    <row r="15" spans="1:12" ht="30" customHeight="1" thickBot="1">
      <c r="A15" s="2">
        <v>1</v>
      </c>
      <c r="B15" s="58" t="s">
        <v>37</v>
      </c>
      <c r="C15" s="59">
        <v>54342.29</v>
      </c>
      <c r="D15" s="60" t="s">
        <v>38</v>
      </c>
      <c r="E15" s="83" t="s">
        <v>39</v>
      </c>
      <c r="F15" s="84"/>
      <c r="G15" s="84"/>
      <c r="H15" s="84"/>
      <c r="I15" s="84"/>
      <c r="J15" s="85"/>
      <c r="K15" s="3">
        <v>239.63221890323257</v>
      </c>
      <c r="L15" s="4">
        <f>C15*K15</f>
        <v>13022163.532982947</v>
      </c>
    </row>
    <row r="16" spans="1:12" ht="24" thickTop="1">
      <c r="A16" s="99" t="s">
        <v>26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1"/>
      <c r="L16" s="23">
        <f>L15</f>
        <v>13022163.532982947</v>
      </c>
    </row>
    <row r="17" spans="1:12" ht="30" customHeight="1" thickBot="1">
      <c r="A17" s="102" t="s">
        <v>15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24">
        <v>0.18</v>
      </c>
      <c r="L17" s="5">
        <f>L16*18%</f>
        <v>2343989.4359369306</v>
      </c>
    </row>
    <row r="18" spans="1:12" ht="30" customHeight="1" thickTop="1" thickBot="1">
      <c r="A18" s="89" t="s">
        <v>16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25">
        <f>L16+L17</f>
        <v>15366152.968919877</v>
      </c>
    </row>
    <row r="19" spans="1:12">
      <c r="A19" s="26"/>
      <c r="B19" s="27"/>
      <c r="C19" s="27"/>
      <c r="D19" s="6"/>
      <c r="E19" s="8"/>
      <c r="F19" s="8"/>
      <c r="G19" s="8"/>
      <c r="H19" s="8"/>
      <c r="I19" s="8"/>
      <c r="J19" s="8"/>
      <c r="K19" s="6"/>
      <c r="L19" s="28"/>
    </row>
    <row r="20" spans="1:12" s="12" customFormat="1" ht="18.600000000000001" thickBot="1">
      <c r="A20" s="9"/>
      <c r="B20" s="10"/>
      <c r="C20" s="10"/>
      <c r="D20" s="11"/>
      <c r="E20" s="91" t="s">
        <v>17</v>
      </c>
      <c r="F20" s="91"/>
      <c r="G20" s="42"/>
      <c r="H20" s="42"/>
      <c r="I20" s="42"/>
      <c r="J20" s="42"/>
      <c r="K20" s="42"/>
      <c r="L20" s="43"/>
    </row>
    <row r="21" spans="1:12" s="12" customFormat="1" ht="30" customHeight="1">
      <c r="A21" s="9"/>
      <c r="B21" s="10"/>
      <c r="C21" s="10"/>
      <c r="D21" s="11"/>
      <c r="E21" s="92" t="s">
        <v>12</v>
      </c>
      <c r="F21" s="93"/>
      <c r="G21" s="93"/>
      <c r="H21" s="94" t="s">
        <v>18</v>
      </c>
      <c r="I21" s="95"/>
      <c r="J21" s="96"/>
      <c r="K21" s="94" t="s">
        <v>19</v>
      </c>
      <c r="L21" s="97"/>
    </row>
    <row r="22" spans="1:12" s="12" customFormat="1" ht="27.6" customHeight="1">
      <c r="A22" s="13"/>
      <c r="B22" s="14"/>
      <c r="C22" s="14"/>
      <c r="D22" s="15"/>
      <c r="E22" s="75" t="s">
        <v>20</v>
      </c>
      <c r="F22" s="76"/>
      <c r="G22" s="76"/>
      <c r="H22" s="73" t="s">
        <v>43</v>
      </c>
      <c r="I22" s="77"/>
      <c r="J22" s="78"/>
      <c r="K22" s="73" t="str">
        <f>H22</f>
        <v>FACTURA A 15 DÍAS</v>
      </c>
      <c r="L22" s="74"/>
    </row>
    <row r="23" spans="1:12" s="12" customFormat="1" ht="27.6" customHeight="1">
      <c r="A23" s="13"/>
      <c r="B23" s="14"/>
      <c r="C23" s="14"/>
      <c r="D23" s="15"/>
      <c r="E23" s="75" t="s">
        <v>21</v>
      </c>
      <c r="F23" s="76"/>
      <c r="G23" s="76"/>
      <c r="H23" s="73" t="s">
        <v>22</v>
      </c>
      <c r="I23" s="77"/>
      <c r="J23" s="78"/>
      <c r="K23" s="73" t="str">
        <f>+H23</f>
        <v xml:space="preserve">SOLES </v>
      </c>
      <c r="L23" s="74"/>
    </row>
    <row r="24" spans="1:12" s="12" customFormat="1" ht="33" customHeight="1">
      <c r="A24" s="13"/>
      <c r="B24" s="16"/>
      <c r="C24" s="16"/>
      <c r="D24" s="15"/>
      <c r="E24" s="75" t="s">
        <v>23</v>
      </c>
      <c r="F24" s="76"/>
      <c r="G24" s="76"/>
      <c r="H24" s="86" t="s">
        <v>41</v>
      </c>
      <c r="I24" s="87"/>
      <c r="J24" s="88"/>
      <c r="K24" s="73" t="str">
        <f t="shared" ref="K24:K28" si="0">+H24</f>
        <v>HASTA 10% DEL MONTO DEL SUBCONTRATO</v>
      </c>
      <c r="L24" s="74"/>
    </row>
    <row r="25" spans="1:12" s="12" customFormat="1" ht="27.6" customHeight="1">
      <c r="A25" s="13"/>
      <c r="B25" s="16"/>
      <c r="C25" s="16"/>
      <c r="D25" s="15"/>
      <c r="E25" s="79" t="s">
        <v>36</v>
      </c>
      <c r="F25" s="76"/>
      <c r="G25" s="76"/>
      <c r="H25" s="73" t="s">
        <v>42</v>
      </c>
      <c r="I25" s="77"/>
      <c r="J25" s="78"/>
      <c r="K25" s="73" t="str">
        <f t="shared" si="0"/>
        <v>120 DIAS</v>
      </c>
      <c r="L25" s="74"/>
    </row>
    <row r="26" spans="1:12" s="12" customFormat="1" ht="27.6" customHeight="1">
      <c r="A26" s="13"/>
      <c r="B26" s="16"/>
      <c r="C26" s="16"/>
      <c r="D26" s="15"/>
      <c r="E26" s="75" t="s">
        <v>24</v>
      </c>
      <c r="F26" s="76"/>
      <c r="G26" s="76"/>
      <c r="H26" s="73" t="s">
        <v>32</v>
      </c>
      <c r="I26" s="77"/>
      <c r="J26" s="78"/>
      <c r="K26" s="73" t="str">
        <f t="shared" si="0"/>
        <v>SI</v>
      </c>
      <c r="L26" s="74"/>
    </row>
    <row r="27" spans="1:12" s="12" customFormat="1" ht="27.6" customHeight="1">
      <c r="A27" s="13"/>
      <c r="B27" s="16"/>
      <c r="C27" s="16"/>
      <c r="D27" s="15"/>
      <c r="E27" s="80" t="s">
        <v>25</v>
      </c>
      <c r="F27" s="81"/>
      <c r="G27" s="82"/>
      <c r="H27" s="73" t="s">
        <v>34</v>
      </c>
      <c r="I27" s="77"/>
      <c r="J27" s="78"/>
      <c r="K27" s="56" t="str">
        <f t="shared" si="0"/>
        <v>PRECIOS UNITARIOS</v>
      </c>
      <c r="L27" s="57"/>
    </row>
    <row r="28" spans="1:12" s="12" customFormat="1" ht="27.6" customHeight="1" thickBot="1">
      <c r="A28" s="13"/>
      <c r="B28" s="16"/>
      <c r="C28" s="16"/>
      <c r="D28" s="15"/>
      <c r="E28" s="67" t="s">
        <v>35</v>
      </c>
      <c r="F28" s="68"/>
      <c r="G28" s="68"/>
      <c r="H28" s="69" t="s">
        <v>33</v>
      </c>
      <c r="I28" s="70"/>
      <c r="J28" s="71"/>
      <c r="K28" s="69" t="str">
        <f t="shared" si="0"/>
        <v>SUMINISTRO</v>
      </c>
      <c r="L28" s="72"/>
    </row>
    <row r="29" spans="1:12" ht="15" thickBot="1">
      <c r="A29" s="29"/>
      <c r="B29" s="30"/>
      <c r="C29" s="30"/>
      <c r="D29" s="31"/>
      <c r="E29" s="32"/>
      <c r="F29" s="32"/>
      <c r="G29" s="32"/>
      <c r="H29" s="33"/>
      <c r="I29" s="33"/>
      <c r="J29" s="33"/>
      <c r="K29" s="32"/>
      <c r="L29" s="34"/>
    </row>
    <row r="30" spans="1:12">
      <c r="A30" s="35"/>
    </row>
  </sheetData>
  <mergeCells count="44">
    <mergeCell ref="K1:L1"/>
    <mergeCell ref="K22:L22"/>
    <mergeCell ref="A16:K16"/>
    <mergeCell ref="A17:J17"/>
    <mergeCell ref="K23:L23"/>
    <mergeCell ref="A14:J14"/>
    <mergeCell ref="A1:D4"/>
    <mergeCell ref="A5:D5"/>
    <mergeCell ref="A6:D6"/>
    <mergeCell ref="E1:J4"/>
    <mergeCell ref="A7:C7"/>
    <mergeCell ref="A8:C8"/>
    <mergeCell ref="D8:J8"/>
    <mergeCell ref="A9:C9"/>
    <mergeCell ref="D9:J9"/>
    <mergeCell ref="A10:C10"/>
    <mergeCell ref="K24:L24"/>
    <mergeCell ref="E23:G23"/>
    <mergeCell ref="E15:J15"/>
    <mergeCell ref="H23:J23"/>
    <mergeCell ref="E24:G24"/>
    <mergeCell ref="H24:J24"/>
    <mergeCell ref="A18:K18"/>
    <mergeCell ref="E20:F20"/>
    <mergeCell ref="E21:G21"/>
    <mergeCell ref="H21:J21"/>
    <mergeCell ref="K21:L21"/>
    <mergeCell ref="E22:G22"/>
    <mergeCell ref="H22:J22"/>
    <mergeCell ref="K28:L28"/>
    <mergeCell ref="K25:L25"/>
    <mergeCell ref="E26:G26"/>
    <mergeCell ref="H26:J26"/>
    <mergeCell ref="K26:L26"/>
    <mergeCell ref="E25:G25"/>
    <mergeCell ref="H25:J25"/>
    <mergeCell ref="E27:G27"/>
    <mergeCell ref="H27:J27"/>
    <mergeCell ref="D10:J10"/>
    <mergeCell ref="A11:C11"/>
    <mergeCell ref="D11:J11"/>
    <mergeCell ref="E13:J13"/>
    <mergeCell ref="E28:G28"/>
    <mergeCell ref="H28:J28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875" ma:contentTypeDescription="Create a new document." ma:contentTypeScope="" ma:versionID="bf1ef5099a71d9d4509419315725496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40501002-389E-49DE-ABF9-317CD740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2025-01-24T04:23:20Z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