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-my.sharepoint.com/personal/mauricio_vilela_ohla-peru_pe/Documents/LACRAMARCA/01. PAQUETES/02. EN PROCESO/P27 - SUBPROYECTO A4/ANEXO 1/PLIEGO/TDR/ANEXOS/ANEXO 01 - LISTADO DE ACTIVIDADES/"/>
    </mc:Choice>
  </mc:AlternateContent>
  <xr:revisionPtr revIDLastSave="0" documentId="8_{D0AD59AD-1421-487E-B817-4E4849C40CB7}" xr6:coauthVersionLast="47" xr6:coauthVersionMax="47" xr10:uidLastSave="{00000000-0000-0000-0000-000000000000}"/>
  <bookViews>
    <workbookView xWindow="28680" yWindow="-120" windowWidth="38640" windowHeight="15720" activeTab="1" xr2:uid="{00000000-000D-0000-FFFF-FFFF00000000}"/>
  </bookViews>
  <sheets>
    <sheet name="CONSOLIDADO" sheetId="11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>[1]Compra_54MOD!#REF!</definedName>
    <definedName name="_xlnm.Print_Area" localSheetId="0">CONSOLIDADO!$A$1:$L$227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>[4]OC215!#REF!</definedName>
    <definedName name="total83">[8]Compra_136!$I$32</definedName>
    <definedName name="total85" localSheetId="0">[4]OC215!#REF!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82" i="11" l="1"/>
  <c r="L79" i="11"/>
  <c r="L213" i="12"/>
  <c r="L212" i="12"/>
  <c r="L211" i="12"/>
  <c r="L210" i="12"/>
  <c r="L209" i="12"/>
  <c r="L208" i="12"/>
  <c r="L207" i="12"/>
  <c r="L206" i="12"/>
  <c r="L205" i="12"/>
  <c r="L204" i="12"/>
  <c r="L203" i="12"/>
  <c r="L202" i="12"/>
  <c r="L201" i="12"/>
  <c r="L200" i="12"/>
  <c r="L199" i="12"/>
  <c r="L198" i="12"/>
  <c r="L197" i="12"/>
  <c r="L196" i="12"/>
  <c r="L195" i="12"/>
  <c r="L194" i="12"/>
  <c r="L193" i="12"/>
  <c r="L192" i="12"/>
  <c r="L191" i="12"/>
  <c r="L190" i="12"/>
  <c r="L189" i="12"/>
  <c r="L188" i="12"/>
  <c r="L187" i="12"/>
  <c r="L186" i="12"/>
  <c r="L185" i="12"/>
  <c r="L184" i="12"/>
  <c r="L183" i="12"/>
  <c r="L182" i="12"/>
  <c r="L181" i="12"/>
  <c r="L180" i="12"/>
  <c r="L179" i="12"/>
  <c r="L178" i="12"/>
  <c r="L177" i="12"/>
  <c r="L176" i="12"/>
  <c r="L175" i="12"/>
  <c r="L174" i="12"/>
  <c r="L173" i="12"/>
  <c r="L172" i="12"/>
  <c r="L171" i="12"/>
  <c r="L170" i="12"/>
  <c r="L169" i="12"/>
  <c r="L168" i="12"/>
  <c r="L167" i="12"/>
  <c r="L166" i="12"/>
  <c r="L165" i="12"/>
  <c r="L164" i="12"/>
  <c r="L163" i="12"/>
  <c r="L162" i="12"/>
  <c r="L161" i="12"/>
  <c r="L160" i="12"/>
  <c r="L159" i="12"/>
  <c r="L158" i="12"/>
  <c r="L157" i="12"/>
  <c r="L156" i="12"/>
  <c r="L155" i="12"/>
  <c r="L154" i="12"/>
  <c r="L153" i="12"/>
  <c r="L152" i="12"/>
  <c r="L151" i="12"/>
  <c r="L150" i="12"/>
  <c r="L149" i="12"/>
  <c r="L148" i="12"/>
  <c r="L147" i="12"/>
  <c r="L146" i="12"/>
  <c r="L145" i="12"/>
  <c r="L144" i="12"/>
  <c r="L143" i="12"/>
  <c r="L142" i="12"/>
  <c r="L141" i="12"/>
  <c r="L140" i="12"/>
  <c r="L139" i="12"/>
  <c r="L138" i="12"/>
  <c r="L137" i="12"/>
  <c r="L136" i="12"/>
  <c r="L135" i="12"/>
  <c r="L134" i="12"/>
  <c r="L133" i="12"/>
  <c r="L132" i="12"/>
  <c r="L131" i="12"/>
  <c r="L130" i="12"/>
  <c r="L129" i="12"/>
  <c r="L128" i="12"/>
  <c r="L127" i="12"/>
  <c r="L126" i="12"/>
  <c r="L125" i="12"/>
  <c r="L124" i="12"/>
  <c r="L123" i="12"/>
  <c r="L122" i="12"/>
  <c r="L121" i="12"/>
  <c r="L120" i="12"/>
  <c r="L119" i="12"/>
  <c r="L118" i="12"/>
  <c r="L117" i="12"/>
  <c r="L116" i="12"/>
  <c r="L115" i="12"/>
  <c r="L114" i="12"/>
  <c r="L113" i="12"/>
  <c r="L112" i="12"/>
  <c r="L111" i="12"/>
  <c r="L110" i="12"/>
  <c r="L109" i="12"/>
  <c r="L108" i="12"/>
  <c r="L107" i="12"/>
  <c r="L106" i="12"/>
  <c r="L105" i="12"/>
  <c r="L104" i="12"/>
  <c r="L103" i="12"/>
  <c r="L102" i="12"/>
  <c r="L101" i="12"/>
  <c r="L100" i="12"/>
  <c r="L99" i="12"/>
  <c r="L98" i="12"/>
  <c r="L97" i="12"/>
  <c r="L96" i="12"/>
  <c r="L95" i="12"/>
  <c r="L94" i="12"/>
  <c r="L93" i="12"/>
  <c r="L92" i="12"/>
  <c r="L91" i="12"/>
  <c r="L90" i="12"/>
  <c r="L89" i="12"/>
  <c r="L88" i="12"/>
  <c r="L87" i="12"/>
  <c r="L86" i="12"/>
  <c r="L85" i="12"/>
  <c r="L84" i="12"/>
  <c r="L83" i="12"/>
  <c r="L82" i="12"/>
  <c r="L81" i="12"/>
  <c r="L80" i="12"/>
  <c r="L79" i="12"/>
  <c r="L78" i="12"/>
  <c r="L77" i="12"/>
  <c r="L76" i="12"/>
  <c r="L74" i="12"/>
  <c r="L73" i="12"/>
  <c r="L72" i="12"/>
  <c r="L71" i="12"/>
  <c r="L70" i="12"/>
  <c r="L69" i="12"/>
  <c r="L68" i="12"/>
  <c r="L67" i="12"/>
  <c r="L66" i="12"/>
  <c r="L65" i="12"/>
  <c r="L64" i="12"/>
  <c r="L63" i="12"/>
  <c r="L62" i="12"/>
  <c r="L61" i="12"/>
  <c r="L60" i="12"/>
  <c r="L59" i="12"/>
  <c r="L58" i="12"/>
  <c r="L57" i="12"/>
  <c r="L56" i="12"/>
  <c r="L55" i="12"/>
  <c r="L54" i="12"/>
  <c r="L53" i="12"/>
  <c r="L52" i="12"/>
  <c r="L51" i="12"/>
  <c r="L50" i="12"/>
  <c r="L49" i="12"/>
  <c r="L48" i="12"/>
  <c r="L47" i="12"/>
  <c r="L46" i="12"/>
  <c r="L45" i="12"/>
  <c r="L44" i="12"/>
  <c r="L43" i="12"/>
  <c r="L42" i="12"/>
  <c r="L41" i="12"/>
  <c r="L40" i="12"/>
  <c r="L39" i="12"/>
  <c r="L38" i="12"/>
  <c r="L37" i="12"/>
  <c r="L36" i="12"/>
  <c r="L35" i="12"/>
  <c r="L34" i="12"/>
  <c r="L33" i="12"/>
  <c r="L32" i="12"/>
  <c r="L31" i="12"/>
  <c r="L30" i="12"/>
  <c r="L29" i="12"/>
  <c r="L28" i="12"/>
  <c r="L27" i="12"/>
  <c r="L26" i="12"/>
  <c r="L25" i="12"/>
  <c r="L24" i="12"/>
  <c r="L23" i="12"/>
  <c r="L22" i="12"/>
  <c r="L21" i="12"/>
  <c r="L20" i="12"/>
  <c r="L19" i="12"/>
  <c r="L18" i="12"/>
  <c r="L17" i="12"/>
  <c r="L16" i="12"/>
  <c r="L185" i="11"/>
  <c r="L186" i="11"/>
  <c r="L187" i="11"/>
  <c r="L188" i="11"/>
  <c r="L189" i="11"/>
  <c r="L190" i="11"/>
  <c r="L191" i="11"/>
  <c r="L192" i="11"/>
  <c r="L193" i="11"/>
  <c r="L194" i="11"/>
  <c r="L195" i="11"/>
  <c r="L196" i="11"/>
  <c r="L197" i="11"/>
  <c r="L198" i="11"/>
  <c r="L199" i="11"/>
  <c r="L200" i="11"/>
  <c r="L201" i="11"/>
  <c r="L202" i="11"/>
  <c r="L203" i="11"/>
  <c r="L204" i="11"/>
  <c r="L205" i="11"/>
  <c r="L206" i="11"/>
  <c r="L207" i="11"/>
  <c r="L208" i="11"/>
  <c r="L209" i="11"/>
  <c r="L210" i="11"/>
  <c r="L211" i="11"/>
  <c r="L212" i="11"/>
  <c r="L213" i="11"/>
  <c r="L83" i="11"/>
  <c r="L84" i="11"/>
  <c r="L85" i="11"/>
  <c r="L86" i="11"/>
  <c r="L87" i="11"/>
  <c r="L88" i="11"/>
  <c r="L89" i="11"/>
  <c r="L90" i="11"/>
  <c r="L91" i="11"/>
  <c r="L92" i="11"/>
  <c r="L93" i="11"/>
  <c r="L94" i="11"/>
  <c r="L95" i="11"/>
  <c r="L96" i="11"/>
  <c r="L97" i="11"/>
  <c r="L98" i="11"/>
  <c r="L99" i="11"/>
  <c r="L100" i="11"/>
  <c r="L101" i="11"/>
  <c r="L102" i="11"/>
  <c r="L103" i="11"/>
  <c r="L104" i="11"/>
  <c r="L105" i="11"/>
  <c r="L106" i="11"/>
  <c r="L107" i="11"/>
  <c r="L108" i="11"/>
  <c r="L109" i="11"/>
  <c r="L110" i="11"/>
  <c r="L111" i="11"/>
  <c r="L112" i="11"/>
  <c r="L113" i="11"/>
  <c r="L114" i="11"/>
  <c r="L115" i="11"/>
  <c r="L116" i="11"/>
  <c r="L117" i="11"/>
  <c r="L118" i="11"/>
  <c r="L119" i="11"/>
  <c r="L120" i="11"/>
  <c r="L121" i="11"/>
  <c r="L122" i="11"/>
  <c r="L123" i="11"/>
  <c r="L124" i="11"/>
  <c r="L125" i="11"/>
  <c r="L126" i="11"/>
  <c r="L127" i="11"/>
  <c r="L128" i="11"/>
  <c r="L129" i="11"/>
  <c r="L130" i="11"/>
  <c r="L131" i="11"/>
  <c r="L132" i="11"/>
  <c r="L133" i="11"/>
  <c r="L134" i="11"/>
  <c r="L135" i="11"/>
  <c r="L136" i="11"/>
  <c r="L137" i="11"/>
  <c r="L138" i="11"/>
  <c r="L139" i="11"/>
  <c r="L140" i="11"/>
  <c r="L141" i="11"/>
  <c r="L142" i="11"/>
  <c r="L143" i="11"/>
  <c r="L144" i="11"/>
  <c r="L145" i="11"/>
  <c r="L146" i="11"/>
  <c r="L147" i="11"/>
  <c r="L148" i="11"/>
  <c r="L149" i="11"/>
  <c r="L150" i="11"/>
  <c r="L151" i="11"/>
  <c r="L152" i="11"/>
  <c r="L153" i="11"/>
  <c r="L154" i="11"/>
  <c r="L155" i="11"/>
  <c r="L156" i="11"/>
  <c r="L157" i="11"/>
  <c r="L158" i="11"/>
  <c r="L159" i="11"/>
  <c r="L160" i="11"/>
  <c r="L161" i="11"/>
  <c r="L162" i="11"/>
  <c r="L163" i="11"/>
  <c r="L164" i="11"/>
  <c r="L165" i="11"/>
  <c r="L166" i="11"/>
  <c r="L167" i="11"/>
  <c r="L168" i="11"/>
  <c r="L169" i="11"/>
  <c r="L170" i="11"/>
  <c r="L171" i="11"/>
  <c r="L172" i="11"/>
  <c r="L173" i="11"/>
  <c r="L174" i="11"/>
  <c r="L175" i="11"/>
  <c r="L176" i="11"/>
  <c r="L177" i="11"/>
  <c r="L178" i="11"/>
  <c r="L179" i="11"/>
  <c r="L180" i="11"/>
  <c r="L181" i="11"/>
  <c r="L182" i="11"/>
  <c r="L183" i="11"/>
  <c r="L184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46" i="11"/>
  <c r="L47" i="11"/>
  <c r="L48" i="11"/>
  <c r="L49" i="11"/>
  <c r="L50" i="11"/>
  <c r="L51" i="11"/>
  <c r="L52" i="11"/>
  <c r="L53" i="11"/>
  <c r="L54" i="11"/>
  <c r="L55" i="11"/>
  <c r="L56" i="11"/>
  <c r="L57" i="11"/>
  <c r="L58" i="11"/>
  <c r="L59" i="11"/>
  <c r="L60" i="11"/>
  <c r="L61" i="11"/>
  <c r="L62" i="11"/>
  <c r="L63" i="11"/>
  <c r="L64" i="11"/>
  <c r="L65" i="11"/>
  <c r="L66" i="11"/>
  <c r="L67" i="11"/>
  <c r="L68" i="11"/>
  <c r="L69" i="11"/>
  <c r="L70" i="11"/>
  <c r="L71" i="11"/>
  <c r="L72" i="11"/>
  <c r="L73" i="11"/>
  <c r="L74" i="11"/>
  <c r="L76" i="11"/>
  <c r="L77" i="11"/>
  <c r="L78" i="11"/>
  <c r="L80" i="11"/>
  <c r="L81" i="11"/>
  <c r="L18" i="11"/>
  <c r="L17" i="11"/>
  <c r="L16" i="11"/>
  <c r="L218" i="12"/>
  <c r="L219" i="12" s="1"/>
  <c r="L216" i="12"/>
  <c r="L215" i="12"/>
  <c r="L214" i="11" l="1"/>
  <c r="L215" i="11" s="1"/>
  <c r="L216" i="11" s="1"/>
  <c r="L214" i="12"/>
</calcChain>
</file>

<file path=xl/sharedStrings.xml><?xml version="1.0" encoding="utf-8"?>
<sst xmlns="http://schemas.openxmlformats.org/spreadsheetml/2006/main" count="1021" uniqueCount="268">
  <si>
    <t>Razon Social:</t>
  </si>
  <si>
    <t>Domicilio:</t>
  </si>
  <si>
    <t>Teléfono/Fax:</t>
  </si>
  <si>
    <t>Contacto:</t>
  </si>
  <si>
    <t>U/M</t>
  </si>
  <si>
    <t>CANTIDAD</t>
  </si>
  <si>
    <t>DESCRIPCION</t>
  </si>
  <si>
    <t>COTIZADO</t>
  </si>
  <si>
    <t>FORMA DE PAGO</t>
  </si>
  <si>
    <t>ANTICIPO</t>
  </si>
  <si>
    <t>ITEM</t>
  </si>
  <si>
    <t>CONDICIONES GENERALES:</t>
  </si>
  <si>
    <t>MONEDA</t>
  </si>
  <si>
    <t>RETENCION POR GARANTIA (5%)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</si>
  <si>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</si>
  <si>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</si>
  <si>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</si>
  <si>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</si>
  <si>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</si>
  <si>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</si>
  <si>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</si>
  <si>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</si>
  <si>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</si>
  <si>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</si>
  <si>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</si>
  <si>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</si>
  <si>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COSTO DIRECTO</t>
  </si>
  <si>
    <t>GASTOS GENERALES</t>
  </si>
  <si>
    <t>UTILIDADES</t>
  </si>
  <si>
    <t>GLB</t>
  </si>
  <si>
    <t>SUB TOTAL</t>
  </si>
  <si>
    <t>IGV</t>
  </si>
  <si>
    <t>IMPORTE TOTAL</t>
  </si>
  <si>
    <t>OFERTADO</t>
  </si>
  <si>
    <t>TOTAL</t>
  </si>
  <si>
    <t>SUBPROYECTO A4</t>
  </si>
  <si>
    <t>PAMPA DEL TORO</t>
  </si>
  <si>
    <t>OBRAS PRELIMINARES</t>
  </si>
  <si>
    <t>CARTEL DE IDENTIFICACIÓN OBRA 4.80 x 3.60 m.</t>
  </si>
  <si>
    <t>INSTALACIONES PROVISIONALES PARA LA OBRA</t>
  </si>
  <si>
    <t>MANTENIMIENTO DE TRÁNSITO Y SEGURIDAD VIAL</t>
  </si>
  <si>
    <t>TRABAJOS PRELIMINARES</t>
  </si>
  <si>
    <t>MEJORAMIENTO DE VIAS EXISTENTES</t>
  </si>
  <si>
    <t>MOVIMIENTO DE TIERRAS</t>
  </si>
  <si>
    <t>ROCE Y LIMPIEZA DE MALEZA</t>
  </si>
  <si>
    <t>REPOSICIÓN DE ESTRUCTURAS</t>
  </si>
  <si>
    <t>DEMOLICIÓN DE ESTRUCTURAS EXISTENTES</t>
  </si>
  <si>
    <t>REPOSICIÓN DE PASE DE AGUA TUBERÍA HDPE Ø=36"</t>
  </si>
  <si>
    <t>REPOSICIÓN DE PASE DE AGUA TUBERÍA HDPE Ø=24"</t>
  </si>
  <si>
    <t>SUMINISTRO Y MONTAJE DE LOSAS DE C°A° 1.6mx1.0mx0.20m EN PASE DE AGUA</t>
  </si>
  <si>
    <t>ESTRUCTURAS DE CONCRETO</t>
  </si>
  <si>
    <t>CONCRETO 175 Kg/Cm2</t>
  </si>
  <si>
    <t>ENCOFRADO Y DESENCOFRADO NORMAL</t>
  </si>
  <si>
    <t>DIQUES Y PROTECCIÓN DE CAUCE CON ENROCADO</t>
  </si>
  <si>
    <t>DIQUE DE TIERRA COMPACTADA A4-PT-D-05</t>
  </si>
  <si>
    <t>DESBROCE Y LIMPIEZA EN ZONA NO BOSCOSA</t>
  </si>
  <si>
    <t>EXCAVACIÓN EN TERRENO NATURAL CON EQUIPO</t>
  </si>
  <si>
    <t>PERFILADO Y COMPACTACIÓN EN ZONA DE CORTE</t>
  </si>
  <si>
    <t>CONFORMACIÓN DE CUERPO DE DIQUE</t>
  </si>
  <si>
    <t>CONFORMACIÓN DE MATERIAL GRANULAR EN CORONA DE DIQUE</t>
  </si>
  <si>
    <t>GEOTEXTIL NO TEJIDO 400 G/M2, INC. COLOCACIÓN</t>
  </si>
  <si>
    <t>COLOCACION Y ACOMODO DE ROCA EN UÑA DE DIQUE</t>
  </si>
  <si>
    <t>COLOCACION Y ACOMODO DE ROCA EN TALUD DE DIQUE</t>
  </si>
  <si>
    <t>DIQUE DE TIERRA COMPACTADA A4-PT-D-04</t>
  </si>
  <si>
    <t>PROTECCION DE TALUDES</t>
  </si>
  <si>
    <t>RELLENO ESTRUCTURAL CON MATERIAL PROPIO</t>
  </si>
  <si>
    <t>REPOSICIÓN DE CAMINO DE ACCESO A4-RC-1</t>
  </si>
  <si>
    <t>EXCAVACIÓN EN MATERIAL SUELTO CON EQUIPO</t>
  </si>
  <si>
    <t>MATERIAL AFIRMADO e=25 cm</t>
  </si>
  <si>
    <t>PROTECCION DEL CAUCE CON ENROCADO</t>
  </si>
  <si>
    <t>PERFILADO Y COMPACTACIÓN CON EQUIPO DE FONDO DE EXCAVACIÓN</t>
  </si>
  <si>
    <t>COLOCACION DE ROCA EN CAUCE</t>
  </si>
  <si>
    <t>TRANSPORTE DE MATERIAL</t>
  </si>
  <si>
    <t>TRANPORTE DE MATERIAL GRANULAR PARA DISTANCIAS &lt;1KM</t>
  </si>
  <si>
    <t>TRANPORTE DE MATERIAL GRANULAR PARA DISTANCIAS &gt;1KM</t>
  </si>
  <si>
    <t>TRANPORTE DE ROCA PARA DISTANCIAS &lt;1KM</t>
  </si>
  <si>
    <t>TRANPORTE DE ROCA PARA DISTANCIAS &gt;1KM</t>
  </si>
  <si>
    <t>TRANPORTE DE MATERIAL EXCEDENTE PARA DISTANCIAS &lt;1KM</t>
  </si>
  <si>
    <t>TRANPORTE DE MATERIAL EXCEDENTE PARA DISTANCIAS &gt;1KM</t>
  </si>
  <si>
    <t>PROGRAMA DE CIERRE DE OBRA</t>
  </si>
  <si>
    <t>ACONDICIONAMIENTO DE DEPOSITOS DE MATERIALES EXCEDENTES (DME)</t>
  </si>
  <si>
    <t>RESTAURACIÓN DE ÁREAS DE INSTALACIONES PROVISIONALES</t>
  </si>
  <si>
    <t>m2</t>
  </si>
  <si>
    <t>km</t>
  </si>
  <si>
    <t>m3</t>
  </si>
  <si>
    <t>M</t>
  </si>
  <si>
    <t>und</t>
  </si>
  <si>
    <t>m3·km</t>
  </si>
  <si>
    <t>1.01.01</t>
  </si>
  <si>
    <t>1.01.02</t>
  </si>
  <si>
    <t>1.02.01</t>
  </si>
  <si>
    <t>1.02.02</t>
  </si>
  <si>
    <t>1.02.03</t>
  </si>
  <si>
    <t>1.02.04</t>
  </si>
  <si>
    <t>1.03.01</t>
  </si>
  <si>
    <t>1.03.02</t>
  </si>
  <si>
    <t>2.01.01</t>
  </si>
  <si>
    <t>2.01.02</t>
  </si>
  <si>
    <t>2.01.03</t>
  </si>
  <si>
    <t>2.01.04</t>
  </si>
  <si>
    <t>2.01.05</t>
  </si>
  <si>
    <t>2.01.06</t>
  </si>
  <si>
    <t>2.01.07</t>
  </si>
  <si>
    <t>2.01.08</t>
  </si>
  <si>
    <t>2.02.01</t>
  </si>
  <si>
    <t>2.02.02</t>
  </si>
  <si>
    <t>2.02.03</t>
  </si>
  <si>
    <t>2.02.04</t>
  </si>
  <si>
    <t>2.02.05</t>
  </si>
  <si>
    <t>2.02.06</t>
  </si>
  <si>
    <t>2.02.07</t>
  </si>
  <si>
    <t>2.02.08</t>
  </si>
  <si>
    <t>2.03.01</t>
  </si>
  <si>
    <t>2.03.02</t>
  </si>
  <si>
    <t>2.03.03</t>
  </si>
  <si>
    <t>2.03.04</t>
  </si>
  <si>
    <t>2.03.05</t>
  </si>
  <si>
    <t>2.03.06</t>
  </si>
  <si>
    <t>2.03.07</t>
  </si>
  <si>
    <t>MOVILIZACION Y DESMOVILIZACION DE EQUIPOS</t>
  </si>
  <si>
    <t>TOPOGRAFÍA Y GEORREFERENCIACIÓN</t>
  </si>
  <si>
    <t>MEJORAMIENTO DE VÍAS EXISTENTES</t>
  </si>
  <si>
    <t>REPOSICIÓN DE PASE DE AGUA TUBO HDPE Ø=24"</t>
  </si>
  <si>
    <t>REPOSICIÓN DE PASE DE AGUA TUBO HDPE Ø=36"</t>
  </si>
  <si>
    <t>SUMINISTRO Y MONTAJE DE PANELES DE C°A° 2.20mx1.0mx0.20m en Pase de Agua</t>
  </si>
  <si>
    <t>CABEZAL DE ENTRADA Y SALIDA</t>
  </si>
  <si>
    <t>CONCRETO 175 Kg/Ccm2</t>
  </si>
  <si>
    <t>DESCOLMATACIÓN DE CAUCE</t>
  </si>
  <si>
    <t>DESBROCE Y LIMPIEZA EN ZONA NO BOSCOSA SUBPROYECTO A4</t>
  </si>
  <si>
    <t>DESCOLMATACIÓN EN CAUCE NATURAL</t>
  </si>
  <si>
    <t>DESCOLMATACIÓN DE CAUCE NATURAL EN RIO LACRAMARCA</t>
  </si>
  <si>
    <t>DESCOLMATACIÓN DE CAUCE NATURAL EN BRAZO SECUNDARIO</t>
  </si>
  <si>
    <t>DESCOLMATACIÓN DE CAUCE NATURAL EN QUEBRADA PAMPA DEL TORO</t>
  </si>
  <si>
    <t>DIQUES DE TIERRA COMPACTADA CON ENROCADO</t>
  </si>
  <si>
    <t>DIQUE DE TIERRA COMPACTADA A4-D-01</t>
  </si>
  <si>
    <t>EXCAVACIÓN EN UÑA CON EQUIPO</t>
  </si>
  <si>
    <t>CONFORMACIÓN DE CUERPO DE DIQUE CON MATERIAL PROPIO</t>
  </si>
  <si>
    <t>PREPARACIÓN DE FUNDACIÓN DE CUERPO DE DIQUE</t>
  </si>
  <si>
    <t>DIQUE DE TIERRA COMPACTADA A4-I-01</t>
  </si>
  <si>
    <t>DIQUE DE TIERRA COMPACTADA A4-I-02</t>
  </si>
  <si>
    <t>DIQUE DE TIERRA COMPACTADA A4-BS-D-01</t>
  </si>
  <si>
    <t>DIQUE DE TIERRA COMPACTADA A4-BS-I-01</t>
  </si>
  <si>
    <t>DIQUE DE TIERRA COMPACTADA A4-D-00</t>
  </si>
  <si>
    <t>DIQUE DE TIERRA COMPACTADA A4-I-00</t>
  </si>
  <si>
    <t>RAMPAS</t>
  </si>
  <si>
    <t>CONFORMACIÓN DE CUERPO DE RAMPA CON MATERIAL PROPIO</t>
  </si>
  <si>
    <t>MUROS DE CONCRETO ARMADO SOBRE CANAL HUACA NEPEÑA</t>
  </si>
  <si>
    <t>EXCAVACIÓN ESTRUCTURAL PARA OBRAS DE ARTE</t>
  </si>
  <si>
    <t>RELLENO ESTRUCTURAL PARA OBRAS DE ARTE CON MATERIAL PROPIO</t>
  </si>
  <si>
    <t xml:space="preserve">OBRAS DE CONCRETO </t>
  </si>
  <si>
    <t>CONCRETO F'C=100 Kg/cm2</t>
  </si>
  <si>
    <t>CONCRETO F'C=280 Kg/cm2</t>
  </si>
  <si>
    <t xml:space="preserve">ENCOFRADO Y DESENCOFRADO   </t>
  </si>
  <si>
    <t>ACERO DE REFUERZO Fy=4200 Kg/cm2</t>
  </si>
  <si>
    <t>SUMINISTRO E INSTALACIÓN DE TEKNOPORT e=3/4"</t>
  </si>
  <si>
    <t>JUNTA con sellante expandible 1" x 3/4"</t>
  </si>
  <si>
    <t>RETORNO EVACUADOR TOMA 4A</t>
  </si>
  <si>
    <t>CAMA DE ARENA</t>
  </si>
  <si>
    <t>OBRAS DE CONCRETO</t>
  </si>
  <si>
    <t>TUBERÍAS</t>
  </si>
  <si>
    <t>SUMINISTRO E INSTALACIÓN DE TUBERÍA HDPE DN600 mm</t>
  </si>
  <si>
    <t>COMPUERTAS Y VÁLVULAS</t>
  </si>
  <si>
    <t>COMPUERTA DE CHARNELA DN600 mm</t>
  </si>
  <si>
    <t>TRANSPORTE DE MATERIAL GRANULAR PARA DISTANCIAS &lt;1KM</t>
  </si>
  <si>
    <t>TRANSPORTE DE ROCA PARA DISTANCIAS &lt;1KM</t>
  </si>
  <si>
    <t>TRANSPORTE DE ROCA PARA DISTANCIAS &gt;1KM</t>
  </si>
  <si>
    <t>TRANSPORTE DE MATERIAL EXCEDENTE PARA DISTANCIAS &lt;1KM</t>
  </si>
  <si>
    <t>TRANSPORTE DE MATERIAL EXCEDENTE PARA DISTANCIAS &gt;1KM</t>
  </si>
  <si>
    <t>SEGURIDAD Y SALUD OCUPACIONAL</t>
  </si>
  <si>
    <t>IMPLEMENTACIÓN DEL PLAN PARA LA VIGILANCIA, PREVENCIÓN Y CONTROL DE COVID-19 EN EL TRABAJO</t>
  </si>
  <si>
    <t>glb</t>
  </si>
  <si>
    <t>mes</t>
  </si>
  <si>
    <t>m</t>
  </si>
  <si>
    <t>Und</t>
  </si>
  <si>
    <t>kg</t>
  </si>
  <si>
    <t>ml</t>
  </si>
  <si>
    <t>9.1.01</t>
  </si>
  <si>
    <t>10.1.01</t>
  </si>
  <si>
    <t>10.2.01</t>
  </si>
  <si>
    <t>11.1.01</t>
  </si>
  <si>
    <t>11.2.01</t>
  </si>
  <si>
    <t>11.3.01</t>
  </si>
  <si>
    <t>11.4.01</t>
  </si>
  <si>
    <t>11.5.01</t>
  </si>
  <si>
    <t>11.6.01</t>
  </si>
  <si>
    <t>11.7.01</t>
  </si>
  <si>
    <t>13.1.01</t>
  </si>
  <si>
    <t>13.2.01</t>
  </si>
  <si>
    <t>9.1.02</t>
  </si>
  <si>
    <t>9.2.01</t>
  </si>
  <si>
    <t>9.2.02</t>
  </si>
  <si>
    <t>9.2.03</t>
  </si>
  <si>
    <t>9.2.04</t>
  </si>
  <si>
    <t>9.3.01</t>
  </si>
  <si>
    <t>9.3.02</t>
  </si>
  <si>
    <t>10.2.02</t>
  </si>
  <si>
    <t>10.2.03</t>
  </si>
  <si>
    <t>11.1.02</t>
  </si>
  <si>
    <t>11.1.03</t>
  </si>
  <si>
    <t>11.1.04</t>
  </si>
  <si>
    <t>11.1.05</t>
  </si>
  <si>
    <t>11.1.06</t>
  </si>
  <si>
    <t>11.1.07</t>
  </si>
  <si>
    <t>11.1.08</t>
  </si>
  <si>
    <t>11.1.09</t>
  </si>
  <si>
    <t>11.2.02</t>
  </si>
  <si>
    <t>11.2.03</t>
  </si>
  <si>
    <t>11.2.04</t>
  </si>
  <si>
    <t>11.2.05</t>
  </si>
  <si>
    <t>11.2.06</t>
  </si>
  <si>
    <t>11.2.07</t>
  </si>
  <si>
    <t>11.2.08</t>
  </si>
  <si>
    <t>11.2.09</t>
  </si>
  <si>
    <t>11.3.02</t>
  </si>
  <si>
    <t>11.3.03</t>
  </si>
  <si>
    <t>11.3.04</t>
  </si>
  <si>
    <t>11.3.05</t>
  </si>
  <si>
    <t>11.3.06</t>
  </si>
  <si>
    <t>11.3.07</t>
  </si>
  <si>
    <t>11.3.08</t>
  </si>
  <si>
    <t>11.3.09</t>
  </si>
  <si>
    <t>11.4.02</t>
  </si>
  <si>
    <t>11.4.03</t>
  </si>
  <si>
    <t>11.4.04</t>
  </si>
  <si>
    <t>11.4.05</t>
  </si>
  <si>
    <t>11.4.06</t>
  </si>
  <si>
    <t>11.4.07</t>
  </si>
  <si>
    <t>11.4.08</t>
  </si>
  <si>
    <t>11.4.09</t>
  </si>
  <si>
    <t>11.5.02</t>
  </si>
  <si>
    <t>11.5.03</t>
  </si>
  <si>
    <t>11.5.04</t>
  </si>
  <si>
    <t>11.5.05</t>
  </si>
  <si>
    <t>11.5.06</t>
  </si>
  <si>
    <t>11.5.07</t>
  </si>
  <si>
    <t>11.5.08</t>
  </si>
  <si>
    <t>11.5.09</t>
  </si>
  <si>
    <t>11.6.02</t>
  </si>
  <si>
    <t>11.6.03</t>
  </si>
  <si>
    <t>11.6.04</t>
  </si>
  <si>
    <t>11.6.05</t>
  </si>
  <si>
    <t>11.6.06</t>
  </si>
  <si>
    <t>11.6.07</t>
  </si>
  <si>
    <t>11.6.08</t>
  </si>
  <si>
    <t>11.6.09</t>
  </si>
  <si>
    <t>11.7.02</t>
  </si>
  <si>
    <t>11.7.03</t>
  </si>
  <si>
    <t>11.7.04</t>
  </si>
  <si>
    <t>11.7.05</t>
  </si>
  <si>
    <t>11.7.06</t>
  </si>
  <si>
    <t>11.7.07</t>
  </si>
  <si>
    <t>11.7.08</t>
  </si>
  <si>
    <t>11.7.09</t>
  </si>
  <si>
    <t>13.1.02</t>
  </si>
  <si>
    <t>13.2.02</t>
  </si>
  <si>
    <t>13.2.03</t>
  </si>
  <si>
    <t>13.2.04</t>
  </si>
  <si>
    <t>13.2.05</t>
  </si>
  <si>
    <t>13.2.06</t>
  </si>
  <si>
    <t>14.1.01</t>
  </si>
  <si>
    <t>14.1.02</t>
  </si>
  <si>
    <t>14.1.03</t>
  </si>
  <si>
    <t>14.2.01</t>
  </si>
  <si>
    <t>14.2.02</t>
  </si>
  <si>
    <t>14.2.03</t>
  </si>
  <si>
    <t>14.2.04</t>
  </si>
  <si>
    <t>14.3.01</t>
  </si>
  <si>
    <t>14.4.01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</si>
</sst>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rgb="FF00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19" fillId="0" borderId="19" xfId="33" applyBorder="1"/>
    <xf numFmtId="0" fontId="38" fillId="0" borderId="0" xfId="33" applyFont="1"/>
    <xf numFmtId="0" fontId="19" fillId="0" borderId="35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51" fillId="0" borderId="17" xfId="0" applyFont="1" applyBorder="1"/>
    <xf numFmtId="0" fontId="40" fillId="0" borderId="17" xfId="33" applyFont="1" applyBorder="1" applyAlignment="1">
      <alignment horizontal="center"/>
    </xf>
    <xf numFmtId="0" fontId="40" fillId="0" borderId="18" xfId="33" applyFont="1" applyBorder="1" applyAlignment="1">
      <alignment horizontal="center"/>
    </xf>
    <xf numFmtId="0" fontId="19" fillId="0" borderId="19" xfId="33" applyBorder="1" applyAlignment="1">
      <alignment vertical="center"/>
    </xf>
    <xf numFmtId="0" fontId="40" fillId="0" borderId="0" xfId="33" applyFont="1"/>
    <xf numFmtId="0" fontId="19" fillId="0" borderId="15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34" xfId="33" applyBorder="1"/>
    <xf numFmtId="0" fontId="40" fillId="0" borderId="35" xfId="33" applyFont="1" applyBorder="1" applyAlignment="1">
      <alignment horizontal="left"/>
    </xf>
    <xf numFmtId="0" fontId="19" fillId="0" borderId="35" xfId="33" applyBorder="1" applyAlignment="1">
      <alignment horizontal="left"/>
    </xf>
    <xf numFmtId="0" fontId="19" fillId="0" borderId="36" xfId="33" applyBorder="1"/>
    <xf numFmtId="0" fontId="54" fillId="0" borderId="19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5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57" fillId="35" borderId="16" xfId="33" applyFont="1" applyFill="1" applyBorder="1" applyAlignment="1">
      <alignment horizontal="center" vertical="center"/>
    </xf>
    <xf numFmtId="0" fontId="57" fillId="35" borderId="40" xfId="33" applyFont="1" applyFill="1" applyBorder="1" applyAlignment="1">
      <alignment horizontal="center" vertical="center" wrapText="1"/>
    </xf>
    <xf numFmtId="0" fontId="48" fillId="0" borderId="0" xfId="33" applyFont="1"/>
    <xf numFmtId="0" fontId="59" fillId="35" borderId="40" xfId="33" applyFont="1" applyFill="1" applyBorder="1" applyAlignment="1">
      <alignment horizontal="centerContinuous" vertical="center" wrapText="1"/>
    </xf>
    <xf numFmtId="0" fontId="59" fillId="35" borderId="18" xfId="33" applyFont="1" applyFill="1" applyBorder="1" applyAlignment="1">
      <alignment horizontal="centerContinuous" vertical="center"/>
    </xf>
    <xf numFmtId="0" fontId="23" fillId="0" borderId="38" xfId="0" applyFont="1" applyBorder="1" applyAlignment="1">
      <alignment horizontal="center" vertical="center"/>
    </xf>
    <xf numFmtId="0" fontId="61" fillId="0" borderId="33" xfId="0" applyFont="1" applyBorder="1" applyAlignment="1">
      <alignment horizontal="center" vertical="center" wrapText="1"/>
    </xf>
    <xf numFmtId="0" fontId="61" fillId="0" borderId="39" xfId="0" applyFont="1" applyBorder="1" applyAlignment="1">
      <alignment horizontal="center" vertical="center" wrapText="1"/>
    </xf>
    <xf numFmtId="4" fontId="43" fillId="0" borderId="25" xfId="33" applyNumberFormat="1" applyFont="1" applyBorder="1" applyAlignment="1">
      <alignment vertical="center" wrapText="1"/>
    </xf>
    <xf numFmtId="4" fontId="43" fillId="0" borderId="37" xfId="33" applyNumberFormat="1" applyFont="1" applyBorder="1" applyAlignment="1">
      <alignment vertical="center" wrapText="1"/>
    </xf>
    <xf numFmtId="4" fontId="65" fillId="0" borderId="42" xfId="33" applyNumberFormat="1" applyFont="1" applyBorder="1" applyAlignment="1">
      <alignment vertical="center" wrapText="1"/>
    </xf>
    <xf numFmtId="0" fontId="23" fillId="0" borderId="43" xfId="0" applyFont="1" applyBorder="1" applyAlignment="1">
      <alignment horizontal="center" vertical="center"/>
    </xf>
    <xf numFmtId="0" fontId="61" fillId="0" borderId="44" xfId="0" applyFont="1" applyBorder="1" applyAlignment="1">
      <alignment horizontal="center" vertical="center" wrapText="1"/>
    </xf>
    <xf numFmtId="4" fontId="43" fillId="0" borderId="46" xfId="33" applyNumberFormat="1" applyFont="1" applyBorder="1" applyAlignment="1">
      <alignment vertical="center" wrapText="1"/>
    </xf>
    <xf numFmtId="4" fontId="43" fillId="0" borderId="47" xfId="33" applyNumberFormat="1" applyFont="1" applyBorder="1" applyAlignment="1">
      <alignment vertical="center" wrapText="1"/>
    </xf>
    <xf numFmtId="0" fontId="19" fillId="0" borderId="53" xfId="33" applyBorder="1"/>
    <xf numFmtId="0" fontId="61" fillId="0" borderId="39" xfId="215" applyNumberFormat="1" applyFont="1" applyFill="1" applyBorder="1" applyAlignment="1">
      <alignment vertical="center" wrapText="1"/>
    </xf>
    <xf numFmtId="14" fontId="41" fillId="0" borderId="35" xfId="33" applyNumberFormat="1" applyFont="1" applyBorder="1" applyAlignment="1">
      <alignment wrapText="1"/>
    </xf>
    <xf numFmtId="14" fontId="66" fillId="0" borderId="15" xfId="216" applyNumberFormat="1" applyFont="1" applyFill="1" applyBorder="1" applyAlignment="1">
      <alignment horizontal="center" vertical="center"/>
    </xf>
    <xf numFmtId="0" fontId="61" fillId="0" borderId="39" xfId="215" applyNumberFormat="1" applyFont="1" applyFill="1" applyBorder="1" applyAlignment="1">
      <alignment horizontal="center" vertical="center" wrapText="1"/>
    </xf>
    <xf numFmtId="4" fontId="71" fillId="0" borderId="42" xfId="33" applyNumberFormat="1" applyFont="1" applyBorder="1" applyAlignment="1">
      <alignment vertical="center" wrapText="1"/>
    </xf>
    <xf numFmtId="4" fontId="72" fillId="0" borderId="42" xfId="33" applyNumberFormat="1" applyFont="1" applyBorder="1" applyAlignment="1">
      <alignment vertical="center" wrapText="1"/>
    </xf>
    <xf numFmtId="4" fontId="43" fillId="0" borderId="57" xfId="33" applyNumberFormat="1" applyFont="1" applyBorder="1" applyAlignment="1">
      <alignment vertical="center" wrapText="1"/>
    </xf>
    <xf numFmtId="9" fontId="71" fillId="0" borderId="46" xfId="217" applyFont="1" applyBorder="1" applyAlignment="1">
      <alignment vertical="center" wrapText="1"/>
    </xf>
    <xf numFmtId="9" fontId="43" fillId="0" borderId="25" xfId="217" applyFont="1" applyBorder="1" applyAlignment="1">
      <alignment vertical="center" wrapText="1"/>
    </xf>
    <xf numFmtId="4" fontId="71" fillId="0" borderId="37" xfId="33" applyNumberFormat="1" applyFont="1" applyBorder="1" applyAlignment="1">
      <alignment vertical="center" wrapText="1"/>
    </xf>
    <xf numFmtId="0" fontId="48" fillId="0" borderId="0" xfId="33" applyFont="1" applyAlignment="1">
      <alignment horizontal="center"/>
    </xf>
    <xf numFmtId="0" fontId="40" fillId="0" borderId="0" xfId="33" applyFont="1" applyAlignment="1">
      <alignment horizontal="center"/>
    </xf>
    <xf numFmtId="0" fontId="40" fillId="0" borderId="0" xfId="33" applyFont="1" applyAlignment="1">
      <alignment horizontal="center" vertical="center"/>
    </xf>
    <xf numFmtId="0" fontId="40" fillId="0" borderId="35" xfId="33" applyFont="1" applyBorder="1" applyAlignment="1">
      <alignment horizontal="center"/>
    </xf>
    <xf numFmtId="0" fontId="42" fillId="0" borderId="0" xfId="33" applyFont="1" applyAlignment="1">
      <alignment horizontal="center"/>
    </xf>
    <xf numFmtId="0" fontId="38" fillId="0" borderId="0" xfId="33" applyFont="1" applyAlignment="1">
      <alignment horizontal="center"/>
    </xf>
    <xf numFmtId="0" fontId="70" fillId="0" borderId="38" xfId="0" applyFont="1" applyBorder="1" applyAlignment="1">
      <alignment horizontal="center" vertical="center"/>
    </xf>
    <xf numFmtId="0" fontId="76" fillId="0" borderId="38" xfId="0" applyFont="1" applyBorder="1" applyAlignment="1">
      <alignment horizontal="center" vertical="center"/>
    </xf>
    <xf numFmtId="0" fontId="76" fillId="37" borderId="38" xfId="0" applyFont="1" applyFill="1" applyBorder="1" applyAlignment="1">
      <alignment horizontal="center" vertical="center"/>
    </xf>
    <xf numFmtId="0" fontId="61" fillId="37" borderId="33" xfId="0" applyFont="1" applyFill="1" applyBorder="1" applyAlignment="1">
      <alignment horizontal="center" vertical="center" wrapText="1"/>
    </xf>
    <xf numFmtId="0" fontId="61" fillId="37" borderId="39" xfId="215" applyNumberFormat="1" applyFont="1" applyFill="1" applyBorder="1" applyAlignment="1">
      <alignment horizontal="center" vertical="center" wrapText="1"/>
    </xf>
    <xf numFmtId="4" fontId="43" fillId="37" borderId="25" xfId="33" applyNumberFormat="1" applyFont="1" applyFill="1" applyBorder="1" applyAlignment="1">
      <alignment vertical="center" wrapText="1"/>
    </xf>
    <xf numFmtId="4" fontId="43" fillId="37" borderId="37" xfId="33" applyNumberFormat="1" applyFont="1" applyFill="1" applyBorder="1" applyAlignment="1">
      <alignment vertical="center" wrapText="1"/>
    </xf>
    <xf numFmtId="0" fontId="77" fillId="0" borderId="33" xfId="0" applyFont="1" applyBorder="1" applyAlignment="1">
      <alignment horizontal="center" vertical="center" wrapText="1"/>
    </xf>
    <xf numFmtId="0" fontId="77" fillId="0" borderId="39" xfId="215" applyNumberFormat="1" applyFont="1" applyFill="1" applyBorder="1" applyAlignment="1">
      <alignment horizontal="center" vertical="center" wrapText="1"/>
    </xf>
    <xf numFmtId="0" fontId="77" fillId="37" borderId="33" xfId="0" applyFont="1" applyFill="1" applyBorder="1" applyAlignment="1">
      <alignment horizontal="center" vertical="center" wrapText="1"/>
    </xf>
    <xf numFmtId="0" fontId="77" fillId="37" borderId="39" xfId="215" applyNumberFormat="1" applyFont="1" applyFill="1" applyBorder="1" applyAlignment="1">
      <alignment horizontal="center" vertical="center" wrapText="1"/>
    </xf>
    <xf numFmtId="4" fontId="19" fillId="0" borderId="0" xfId="33" applyNumberFormat="1"/>
    <xf numFmtId="4" fontId="57" fillId="35" borderId="40" xfId="33" applyNumberFormat="1" applyFont="1" applyFill="1" applyBorder="1" applyAlignment="1">
      <alignment horizontal="center" vertical="center" wrapText="1"/>
    </xf>
    <xf numFmtId="4" fontId="61" fillId="37" borderId="39" xfId="0" applyNumberFormat="1" applyFont="1" applyFill="1" applyBorder="1" applyAlignment="1">
      <alignment horizontal="center" vertical="center" wrapText="1"/>
    </xf>
    <xf numFmtId="4" fontId="61" fillId="0" borderId="39" xfId="0" applyNumberFormat="1" applyFont="1" applyBorder="1" applyAlignment="1">
      <alignment horizontal="center" vertical="center" wrapText="1"/>
    </xf>
    <xf numFmtId="4" fontId="77" fillId="37" borderId="39" xfId="0" applyNumberFormat="1" applyFont="1" applyFill="1" applyBorder="1" applyAlignment="1">
      <alignment horizontal="center" vertical="center" wrapText="1"/>
    </xf>
    <xf numFmtId="4" fontId="77" fillId="0" borderId="39" xfId="0" applyNumberFormat="1" applyFont="1" applyBorder="1" applyAlignment="1">
      <alignment horizontal="center" vertical="center" wrapText="1"/>
    </xf>
    <xf numFmtId="4" fontId="61" fillId="0" borderId="45" xfId="0" applyNumberFormat="1" applyFont="1" applyBorder="1" applyAlignment="1">
      <alignment horizontal="center" vertical="center" wrapText="1"/>
    </xf>
    <xf numFmtId="4" fontId="40" fillId="0" borderId="17" xfId="33" applyNumberFormat="1" applyFont="1" applyBorder="1" applyAlignment="1">
      <alignment horizontal="centerContinuous"/>
    </xf>
    <xf numFmtId="4" fontId="40" fillId="0" borderId="0" xfId="33" applyNumberFormat="1" applyFont="1"/>
    <xf numFmtId="4" fontId="40" fillId="0" borderId="0" xfId="33" applyNumberFormat="1" applyFont="1" applyAlignment="1">
      <alignment vertical="center"/>
    </xf>
    <xf numFmtId="4" fontId="40" fillId="0" borderId="0" xfId="33" applyNumberFormat="1" applyFont="1" applyAlignment="1">
      <alignment horizontal="left" vertical="center"/>
    </xf>
    <xf numFmtId="4" fontId="40" fillId="0" borderId="35" xfId="33" applyNumberFormat="1" applyFont="1" applyBorder="1" applyAlignment="1">
      <alignment horizontal="left"/>
    </xf>
    <xf numFmtId="4" fontId="42" fillId="0" borderId="0" xfId="33" applyNumberFormat="1" applyFont="1"/>
    <xf numFmtId="4" fontId="38" fillId="0" borderId="0" xfId="33" applyNumberFormat="1" applyFont="1"/>
    <xf numFmtId="49" fontId="64" fillId="34" borderId="41" xfId="0" applyNumberFormat="1" applyFont="1" applyFill="1" applyBorder="1" applyAlignment="1">
      <alignment horizontal="left" vertical="center" wrapText="1"/>
    </xf>
    <xf numFmtId="49" fontId="64" fillId="34" borderId="13" xfId="0" applyNumberFormat="1" applyFont="1" applyFill="1" applyBorder="1" applyAlignment="1">
      <alignment horizontal="left" vertical="center" wrapText="1"/>
    </xf>
    <xf numFmtId="49" fontId="64" fillId="34" borderId="14" xfId="0" applyNumberFormat="1" applyFont="1" applyFill="1" applyBorder="1" applyAlignment="1">
      <alignment horizontal="left" vertical="center" wrapText="1"/>
    </xf>
    <xf numFmtId="49" fontId="26" fillId="0" borderId="25" xfId="0" applyNumberFormat="1" applyFont="1" applyBorder="1" applyAlignment="1">
      <alignment horizontal="right" vertical="center" wrapText="1"/>
    </xf>
    <xf numFmtId="49" fontId="26" fillId="0" borderId="20" xfId="0" applyNumberFormat="1" applyFont="1" applyBorder="1" applyAlignment="1">
      <alignment horizontal="right" vertical="center" wrapText="1"/>
    </xf>
    <xf numFmtId="49" fontId="26" fillId="0" borderId="33" xfId="0" applyNumberFormat="1" applyFont="1" applyBorder="1" applyAlignment="1">
      <alignment horizontal="right" vertical="center" wrapText="1"/>
    </xf>
    <xf numFmtId="49" fontId="62" fillId="0" borderId="25" xfId="0" applyNumberFormat="1" applyFont="1" applyBorder="1" applyAlignment="1">
      <alignment horizontal="left" vertical="center" wrapText="1"/>
    </xf>
    <xf numFmtId="49" fontId="62" fillId="0" borderId="20" xfId="0" applyNumberFormat="1" applyFont="1" applyBorder="1" applyAlignment="1">
      <alignment horizontal="left" vertical="center" wrapText="1"/>
    </xf>
    <xf numFmtId="49" fontId="62" fillId="0" borderId="33" xfId="0" applyNumberFormat="1" applyFont="1" applyBorder="1" applyAlignment="1">
      <alignment horizontal="left" vertical="center" wrapText="1"/>
    </xf>
    <xf numFmtId="49" fontId="75" fillId="37" borderId="25" xfId="0" applyNumberFormat="1" applyFont="1" applyFill="1" applyBorder="1" applyAlignment="1">
      <alignment horizontal="left" vertical="center" wrapText="1"/>
    </xf>
    <xf numFmtId="49" fontId="75" fillId="37" borderId="20" xfId="0" applyNumberFormat="1" applyFont="1" applyFill="1" applyBorder="1" applyAlignment="1">
      <alignment horizontal="left" vertical="center" wrapText="1"/>
    </xf>
    <xf numFmtId="49" fontId="75" fillId="37" borderId="33" xfId="0" applyNumberFormat="1" applyFont="1" applyFill="1" applyBorder="1" applyAlignment="1">
      <alignment horizontal="left" vertical="center" wrapText="1"/>
    </xf>
    <xf numFmtId="49" fontId="75" fillId="0" borderId="25" xfId="0" applyNumberFormat="1" applyFont="1" applyBorder="1" applyAlignment="1">
      <alignment horizontal="left" vertical="center" wrapText="1"/>
    </xf>
    <xf numFmtId="49" fontId="75" fillId="0" borderId="20" xfId="0" applyNumberFormat="1" applyFont="1" applyBorder="1" applyAlignment="1">
      <alignment horizontal="left" vertical="center" wrapText="1"/>
    </xf>
    <xf numFmtId="49" fontId="75" fillId="0" borderId="33" xfId="0" applyNumberFormat="1" applyFont="1" applyBorder="1" applyAlignment="1">
      <alignment horizontal="left" vertical="center" wrapText="1"/>
    </xf>
    <xf numFmtId="0" fontId="50" fillId="0" borderId="19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53" fillId="0" borderId="49" xfId="33" applyFont="1" applyBorder="1" applyAlignment="1">
      <alignment horizontal="center" vertical="center"/>
    </xf>
    <xf numFmtId="0" fontId="53" fillId="0" borderId="18" xfId="33" applyFont="1" applyBorder="1" applyAlignment="1">
      <alignment horizontal="center" vertical="center"/>
    </xf>
    <xf numFmtId="0" fontId="53" fillId="0" borderId="12" xfId="33" applyFont="1" applyBorder="1" applyAlignment="1">
      <alignment horizontal="center" vertical="center"/>
    </xf>
    <xf numFmtId="0" fontId="53" fillId="0" borderId="50" xfId="33" applyFont="1" applyBorder="1" applyAlignment="1">
      <alignment horizontal="center" vertical="center"/>
    </xf>
    <xf numFmtId="0" fontId="41" fillId="0" borderId="0" xfId="33" applyFont="1"/>
    <xf numFmtId="0" fontId="50" fillId="0" borderId="25" xfId="33" applyFont="1" applyBorder="1" applyAlignment="1">
      <alignment horizontal="center" vertical="center" wrapText="1"/>
    </xf>
    <xf numFmtId="0" fontId="50" fillId="0" borderId="30" xfId="33" applyFont="1" applyBorder="1" applyAlignment="1">
      <alignment horizontal="center" vertical="center" wrapText="1"/>
    </xf>
    <xf numFmtId="0" fontId="48" fillId="0" borderId="13" xfId="33" applyFont="1" applyBorder="1" applyAlignment="1">
      <alignment horizontal="left" vertical="center" wrapText="1"/>
    </xf>
    <xf numFmtId="0" fontId="58" fillId="35" borderId="40" xfId="33" applyFont="1" applyFill="1" applyBorder="1" applyAlignment="1">
      <alignment horizontal="center" vertical="center"/>
    </xf>
    <xf numFmtId="0" fontId="52" fillId="0" borderId="10" xfId="33" applyFont="1" applyBorder="1" applyAlignment="1">
      <alignment horizontal="left" wrapText="1"/>
    </xf>
    <xf numFmtId="0" fontId="52" fillId="0" borderId="12" xfId="33" applyFont="1" applyBorder="1" applyAlignment="1">
      <alignment horizontal="left"/>
    </xf>
    <xf numFmtId="14" fontId="43" fillId="0" borderId="51" xfId="33" applyNumberFormat="1" applyFont="1" applyBorder="1" applyAlignment="1">
      <alignment horizontal="center" vertical="center"/>
    </xf>
    <xf numFmtId="14" fontId="43" fillId="0" borderId="50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11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19" fillId="0" borderId="52" xfId="33" applyBorder="1" applyAlignment="1">
      <alignment horizontal="left" vertical="center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4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39" fillId="0" borderId="11" xfId="33" applyFont="1" applyBorder="1" applyAlignment="1">
      <alignment horizontal="center"/>
    </xf>
    <xf numFmtId="0" fontId="55" fillId="0" borderId="49" xfId="33" applyFont="1" applyBorder="1" applyAlignment="1">
      <alignment horizontal="center" vertical="center" wrapText="1"/>
    </xf>
    <xf numFmtId="0" fontId="55" fillId="0" borderId="17" xfId="33" applyFont="1" applyBorder="1" applyAlignment="1">
      <alignment horizontal="center" vertical="center" wrapText="1"/>
    </xf>
    <xf numFmtId="0" fontId="55" fillId="0" borderId="48" xfId="33" applyFont="1" applyBorder="1" applyAlignment="1">
      <alignment horizontal="center" vertical="center" wrapText="1"/>
    </xf>
    <xf numFmtId="0" fontId="55" fillId="0" borderId="56" xfId="33" applyFont="1" applyBorder="1" applyAlignment="1">
      <alignment horizontal="center" vertical="center" wrapText="1"/>
    </xf>
    <xf numFmtId="0" fontId="55" fillId="0" borderId="0" xfId="33" applyFont="1" applyAlignment="1">
      <alignment horizontal="center" vertical="center" wrapText="1"/>
    </xf>
    <xf numFmtId="0" fontId="55" fillId="0" borderId="11" xfId="33" applyFont="1" applyBorder="1" applyAlignment="1">
      <alignment horizontal="center" vertical="center" wrapText="1"/>
    </xf>
    <xf numFmtId="0" fontId="55" fillId="0" borderId="53" xfId="33" applyFont="1" applyBorder="1" applyAlignment="1">
      <alignment horizontal="center" vertical="center" wrapText="1"/>
    </xf>
    <xf numFmtId="0" fontId="55" fillId="0" borderId="35" xfId="33" applyFont="1" applyBorder="1" applyAlignment="1">
      <alignment horizontal="center" vertical="center" wrapText="1"/>
    </xf>
    <xf numFmtId="0" fontId="55" fillId="0" borderId="52" xfId="33" applyFont="1" applyBorder="1" applyAlignment="1">
      <alignment horizontal="center" vertical="center" wrapText="1"/>
    </xf>
    <xf numFmtId="0" fontId="63" fillId="0" borderId="19" xfId="33" applyFont="1" applyBorder="1" applyAlignment="1">
      <alignment horizontal="left"/>
    </xf>
    <xf numFmtId="0" fontId="63" fillId="0" borderId="0" xfId="33" applyFont="1" applyAlignment="1">
      <alignment horizontal="left"/>
    </xf>
    <xf numFmtId="49" fontId="74" fillId="36" borderId="21" xfId="0" applyNumberFormat="1" applyFont="1" applyFill="1" applyBorder="1" applyAlignment="1">
      <alignment horizontal="center" vertical="center" wrapText="1"/>
    </xf>
    <xf numFmtId="49" fontId="74" fillId="36" borderId="20" xfId="0" applyNumberFormat="1" applyFont="1" applyFill="1" applyBorder="1" applyAlignment="1">
      <alignment horizontal="center" vertical="center" wrapText="1"/>
    </xf>
    <xf numFmtId="49" fontId="74" fillId="36" borderId="30" xfId="0" applyNumberFormat="1" applyFont="1" applyFill="1" applyBorder="1" applyAlignment="1">
      <alignment horizontal="center" vertical="center" wrapText="1"/>
    </xf>
    <xf numFmtId="0" fontId="48" fillId="0" borderId="21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30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32" xfId="33" applyFont="1" applyBorder="1" applyAlignment="1">
      <alignment horizontal="left" vertical="center"/>
    </xf>
    <xf numFmtId="0" fontId="48" fillId="0" borderId="31" xfId="33" applyFont="1" applyBorder="1" applyAlignment="1">
      <alignment horizontal="left" vertical="center"/>
    </xf>
    <xf numFmtId="0" fontId="68" fillId="34" borderId="27" xfId="33" applyFont="1" applyFill="1" applyBorder="1" applyAlignment="1">
      <alignment horizontal="center" vertical="center"/>
    </xf>
    <xf numFmtId="0" fontId="68" fillId="34" borderId="28" xfId="33" applyFont="1" applyFill="1" applyBorder="1" applyAlignment="1">
      <alignment horizontal="center" vertical="center"/>
    </xf>
    <xf numFmtId="0" fontId="68" fillId="34" borderId="26" xfId="33" applyFont="1" applyFill="1" applyBorder="1" applyAlignment="1">
      <alignment horizontal="center" vertical="center"/>
    </xf>
    <xf numFmtId="0" fontId="56" fillId="35" borderId="23" xfId="33" applyFont="1" applyFill="1" applyBorder="1" applyAlignment="1">
      <alignment horizontal="center" vertical="center"/>
    </xf>
    <xf numFmtId="0" fontId="56" fillId="35" borderId="29" xfId="33" applyFont="1" applyFill="1" applyBorder="1" applyAlignment="1">
      <alignment horizontal="center" vertical="center"/>
    </xf>
    <xf numFmtId="0" fontId="56" fillId="35" borderId="24" xfId="33" applyFont="1" applyFill="1" applyBorder="1" applyAlignment="1">
      <alignment horizontal="center" vertical="center"/>
    </xf>
    <xf numFmtId="0" fontId="48" fillId="0" borderId="16" xfId="33" applyFont="1" applyBorder="1" applyAlignment="1">
      <alignment horizontal="left" vertical="center"/>
    </xf>
    <xf numFmtId="0" fontId="48" fillId="0" borderId="17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/>
    </xf>
    <xf numFmtId="0" fontId="48" fillId="0" borderId="27" xfId="33" applyFont="1" applyBorder="1" applyAlignment="1">
      <alignment horizontal="left" vertical="center"/>
    </xf>
    <xf numFmtId="0" fontId="48" fillId="0" borderId="28" xfId="33" applyFont="1" applyBorder="1" applyAlignment="1">
      <alignment horizontal="left" vertical="center"/>
    </xf>
    <xf numFmtId="0" fontId="48" fillId="0" borderId="26" xfId="33" applyFont="1" applyBorder="1" applyAlignment="1">
      <alignment horizontal="left" vertical="center"/>
    </xf>
    <xf numFmtId="0" fontId="60" fillId="0" borderId="35" xfId="33" applyFont="1" applyBorder="1" applyAlignment="1">
      <alignment vertical="center"/>
    </xf>
    <xf numFmtId="0" fontId="48" fillId="33" borderId="22" xfId="33" applyFont="1" applyFill="1" applyBorder="1" applyAlignment="1">
      <alignment horizontal="left" vertical="center"/>
    </xf>
    <xf numFmtId="0" fontId="48" fillId="33" borderId="32" xfId="33" applyFont="1" applyFill="1" applyBorder="1" applyAlignment="1">
      <alignment horizontal="left" vertical="center"/>
    </xf>
    <xf numFmtId="0" fontId="48" fillId="33" borderId="31" xfId="33" applyFont="1" applyFill="1" applyBorder="1" applyAlignment="1">
      <alignment horizontal="left" vertical="center"/>
    </xf>
    <xf numFmtId="0" fontId="48" fillId="0" borderId="21" xfId="33" applyFont="1" applyBorder="1" applyAlignment="1">
      <alignment horizontal="left" vertical="center" wrapText="1"/>
    </xf>
    <xf numFmtId="0" fontId="73" fillId="0" borderId="54" xfId="0" applyFont="1" applyBorder="1" applyAlignment="1">
      <alignment horizontal="right" vertical="center"/>
    </xf>
    <xf numFmtId="0" fontId="73" fillId="0" borderId="55" xfId="0" applyFont="1" applyBorder="1" applyAlignment="1">
      <alignment horizontal="right" vertical="center"/>
    </xf>
    <xf numFmtId="0" fontId="73" fillId="0" borderId="44" xfId="0" applyFont="1" applyBorder="1" applyAlignment="1">
      <alignment horizontal="right" vertical="center"/>
    </xf>
    <xf numFmtId="49" fontId="67" fillId="34" borderId="41" xfId="0" applyNumberFormat="1" applyFont="1" applyFill="1" applyBorder="1" applyAlignment="1">
      <alignment horizontal="left" vertical="center" wrapText="1"/>
    </xf>
    <xf numFmtId="49" fontId="67" fillId="34" borderId="13" xfId="0" applyNumberFormat="1" applyFont="1" applyFill="1" applyBorder="1" applyAlignment="1">
      <alignment horizontal="left" vertical="center" wrapText="1"/>
    </xf>
    <xf numFmtId="49" fontId="67" fillId="34" borderId="14" xfId="0" applyNumberFormat="1" applyFont="1" applyFill="1" applyBorder="1" applyAlignment="1">
      <alignment horizontal="left" vertical="center" wrapText="1"/>
    </xf>
    <xf numFmtId="49" fontId="62" fillId="0" borderId="46" xfId="0" applyNumberFormat="1" applyFont="1" applyBorder="1" applyAlignment="1">
      <alignment horizontal="left" vertical="center" wrapText="1"/>
    </xf>
    <xf numFmtId="49" fontId="62" fillId="0" borderId="55" xfId="0" applyNumberFormat="1" applyFont="1" applyBorder="1" applyAlignment="1">
      <alignment horizontal="left" vertical="center" wrapText="1"/>
    </xf>
    <xf numFmtId="49" fontId="62" fillId="0" borderId="44" xfId="0" applyNumberFormat="1" applyFont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89647</xdr:colOff>
      <xdr:row>0</xdr:row>
      <xdr:rowOff>80346</xdr:rowOff>
    </xdr:from>
    <xdr:to>
      <xdr:col>2</xdr:col>
      <xdr:colOff>859043</xdr:colOff>
      <xdr:row>3</xdr:row>
      <xdr:rowOff>168312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80346"/>
          <a:ext cx="2207559" cy="12419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934122</xdr:colOff>
      <xdr:row>3</xdr:row>
      <xdr:rowOff>132565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30"/>
  <sheetViews>
    <sheetView showGridLines="0" view="pageBreakPreview" zoomScale="85" zoomScaleNormal="85" zoomScaleSheetLayoutView="85" workbookViewId="0">
      <selection activeCell="C206" sqref="C206"/>
    </sheetView>
  </sheetViews>
  <sheetFormatPr baseColWidth="10" defaultColWidth="11.44140625" defaultRowHeight="12.6"/>
  <cols>
    <col min="1" max="1" width="10.5546875" style="2" customWidth="1"/>
    <col min="2" max="2" width="10.88671875" style="2" customWidth="1"/>
    <col min="3" max="3" width="14.33203125" style="2" customWidth="1"/>
    <col min="4" max="4" width="13.33203125" style="2" hidden="1" customWidth="1"/>
    <col min="5" max="5" width="22.44140625" style="2" customWidth="1"/>
    <col min="6" max="6" width="17.5546875" style="2" customWidth="1"/>
    <col min="7" max="7" width="23.109375" style="2" customWidth="1"/>
    <col min="8" max="8" width="22" style="2" customWidth="1"/>
    <col min="9" max="9" width="11.6640625" style="2" customWidth="1"/>
    <col min="10" max="10" width="13" style="2" customWidth="1"/>
    <col min="11" max="11" width="17.33203125" style="2" customWidth="1"/>
    <col min="12" max="12" width="32.33203125" style="2" customWidth="1"/>
    <col min="13" max="16384" width="11.44140625" style="2"/>
  </cols>
  <sheetData>
    <row r="1" spans="1:21" ht="37.5" customHeight="1">
      <c r="A1" s="137"/>
      <c r="B1" s="138"/>
      <c r="C1" s="138"/>
      <c r="D1" s="139"/>
      <c r="E1" s="143" t="s">
        <v>22</v>
      </c>
      <c r="F1" s="144"/>
      <c r="G1" s="144"/>
      <c r="H1" s="144"/>
      <c r="I1" s="144"/>
      <c r="J1" s="145"/>
      <c r="K1" s="118"/>
      <c r="L1" s="119"/>
    </row>
    <row r="2" spans="1:21" ht="37.5" customHeight="1">
      <c r="A2" s="140"/>
      <c r="B2" s="141"/>
      <c r="C2" s="141"/>
      <c r="D2" s="142"/>
      <c r="E2" s="146"/>
      <c r="F2" s="147"/>
      <c r="G2" s="147"/>
      <c r="H2" s="147"/>
      <c r="I2" s="147"/>
      <c r="J2" s="148"/>
      <c r="K2" s="120"/>
      <c r="L2" s="121"/>
    </row>
    <row r="3" spans="1:21" ht="15.75" customHeight="1">
      <c r="A3" s="140"/>
      <c r="B3" s="141"/>
      <c r="C3" s="141"/>
      <c r="D3" s="142"/>
      <c r="E3" s="146"/>
      <c r="F3" s="147"/>
      <c r="G3" s="147"/>
      <c r="H3" s="147"/>
      <c r="I3" s="147"/>
      <c r="J3" s="148"/>
      <c r="K3" s="123" t="s">
        <v>19</v>
      </c>
      <c r="L3" s="124"/>
    </row>
    <row r="4" spans="1:21" ht="15.75" customHeight="1">
      <c r="A4" s="140"/>
      <c r="B4" s="141"/>
      <c r="C4" s="141"/>
      <c r="D4" s="142"/>
      <c r="E4" s="146"/>
      <c r="F4" s="147"/>
      <c r="G4" s="147"/>
      <c r="H4" s="147"/>
      <c r="I4" s="147"/>
      <c r="J4" s="148"/>
      <c r="K4" s="127" t="s">
        <v>18</v>
      </c>
      <c r="L4" s="129"/>
    </row>
    <row r="5" spans="1:21" ht="15.75" customHeight="1">
      <c r="A5" s="131" t="s">
        <v>23</v>
      </c>
      <c r="B5" s="132"/>
      <c r="C5" s="132"/>
      <c r="D5" s="133"/>
      <c r="E5" s="146"/>
      <c r="F5" s="147"/>
      <c r="G5" s="147"/>
      <c r="H5" s="147"/>
      <c r="I5" s="147"/>
      <c r="J5" s="148"/>
      <c r="K5" s="128"/>
      <c r="L5" s="130"/>
    </row>
    <row r="6" spans="1:21" ht="12" customHeight="1" thickBot="1">
      <c r="A6" s="134" t="s">
        <v>24</v>
      </c>
      <c r="B6" s="135"/>
      <c r="C6" s="135"/>
      <c r="D6" s="136"/>
      <c r="E6" s="149"/>
      <c r="F6" s="150"/>
      <c r="G6" s="150"/>
      <c r="H6" s="150"/>
      <c r="I6" s="150"/>
      <c r="J6" s="151"/>
      <c r="K6" s="59"/>
      <c r="L6" s="37"/>
    </row>
    <row r="7" spans="1:21" s="4" customFormat="1" ht="13.8">
      <c r="A7" s="152" t="s">
        <v>17</v>
      </c>
      <c r="B7" s="153"/>
      <c r="C7" s="153"/>
      <c r="D7" s="46"/>
      <c r="E7" s="46"/>
      <c r="F7" s="46"/>
      <c r="G7" s="46"/>
      <c r="H7" s="46"/>
      <c r="I7" s="46"/>
      <c r="J7" s="46"/>
      <c r="K7" s="22"/>
      <c r="L7" s="23"/>
      <c r="N7" s="5"/>
    </row>
    <row r="8" spans="1:21" s="39" customFormat="1" ht="16.5" customHeight="1">
      <c r="A8" s="116" t="s">
        <v>0</v>
      </c>
      <c r="B8" s="117"/>
      <c r="C8" s="117"/>
      <c r="D8" s="125"/>
      <c r="E8" s="125"/>
      <c r="F8" s="125"/>
      <c r="G8" s="125"/>
      <c r="H8" s="125"/>
      <c r="I8" s="125"/>
      <c r="J8" s="125"/>
      <c r="K8" s="40"/>
      <c r="L8" s="41"/>
      <c r="N8" s="42"/>
    </row>
    <row r="9" spans="1:21" s="39" customFormat="1" ht="16.5" customHeight="1">
      <c r="A9" s="116" t="s">
        <v>1</v>
      </c>
      <c r="B9" s="117"/>
      <c r="C9" s="117"/>
      <c r="D9" s="125"/>
      <c r="E9" s="125"/>
      <c r="F9" s="125"/>
      <c r="G9" s="125"/>
      <c r="H9" s="125"/>
      <c r="I9" s="125"/>
      <c r="J9" s="125"/>
      <c r="K9" s="40"/>
      <c r="L9" s="41"/>
      <c r="N9" s="42"/>
    </row>
    <row r="10" spans="1:21" s="39" customFormat="1" ht="16.5" customHeight="1">
      <c r="A10" s="116" t="s">
        <v>2</v>
      </c>
      <c r="B10" s="117"/>
      <c r="C10" s="117"/>
      <c r="D10" s="125"/>
      <c r="E10" s="125"/>
      <c r="F10" s="125"/>
      <c r="G10" s="125"/>
      <c r="H10" s="125"/>
      <c r="I10" s="125"/>
      <c r="J10" s="125"/>
      <c r="K10" s="40"/>
      <c r="L10" s="41"/>
      <c r="N10" s="42"/>
    </row>
    <row r="11" spans="1:21" s="39" customFormat="1" ht="16.5" customHeight="1">
      <c r="A11" s="116" t="s">
        <v>3</v>
      </c>
      <c r="B11" s="117"/>
      <c r="C11" s="117"/>
      <c r="D11" s="125"/>
      <c r="E11" s="125"/>
      <c r="F11" s="125"/>
      <c r="G11" s="125"/>
      <c r="H11" s="125"/>
      <c r="I11" s="125"/>
      <c r="J11" s="125"/>
      <c r="K11" s="40"/>
      <c r="L11" s="41"/>
      <c r="N11" s="42"/>
    </row>
    <row r="12" spans="1:21" ht="28.5" customHeight="1" thickBot="1">
      <c r="A12" s="38"/>
      <c r="B12" s="7"/>
      <c r="C12" s="7"/>
      <c r="D12" s="7"/>
      <c r="E12" s="7"/>
      <c r="F12" s="7"/>
      <c r="G12" s="7"/>
      <c r="H12" s="7"/>
      <c r="I12" s="7"/>
      <c r="J12" s="61"/>
      <c r="K12" s="61" t="s">
        <v>25</v>
      </c>
      <c r="L12" s="62">
        <v>44882</v>
      </c>
    </row>
    <row r="13" spans="1:21" ht="40.200000000000003" customHeight="1" thickBot="1">
      <c r="A13" s="44" t="s">
        <v>10</v>
      </c>
      <c r="B13" s="45" t="s">
        <v>4</v>
      </c>
      <c r="C13" s="45" t="s">
        <v>5</v>
      </c>
      <c r="D13" s="45"/>
      <c r="E13" s="126" t="s">
        <v>6</v>
      </c>
      <c r="F13" s="126"/>
      <c r="G13" s="126"/>
      <c r="H13" s="126"/>
      <c r="I13" s="126"/>
      <c r="J13" s="126"/>
      <c r="K13" s="47" t="s">
        <v>16</v>
      </c>
      <c r="L13" s="48" t="s">
        <v>15</v>
      </c>
      <c r="N13" s="122"/>
      <c r="O13" s="122"/>
      <c r="P13" s="122"/>
      <c r="Q13" s="6"/>
      <c r="R13" s="7"/>
      <c r="S13" s="7"/>
      <c r="T13" s="7"/>
      <c r="U13" s="7"/>
    </row>
    <row r="14" spans="1:21" ht="27" customHeight="1">
      <c r="A14" s="163" t="s">
        <v>35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5"/>
      <c r="N14" s="8"/>
      <c r="O14" s="8"/>
      <c r="P14" s="8"/>
      <c r="Q14" s="6"/>
      <c r="R14" s="7"/>
      <c r="S14" s="7"/>
      <c r="T14" s="7"/>
      <c r="U14" s="7"/>
    </row>
    <row r="15" spans="1:21" s="9" customFormat="1" ht="30" customHeight="1">
      <c r="A15" s="154" t="s">
        <v>36</v>
      </c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6"/>
      <c r="N15" s="10"/>
      <c r="O15" s="11"/>
      <c r="P15" s="11"/>
      <c r="Q15" s="12"/>
      <c r="R15" s="13"/>
      <c r="S15" s="13"/>
      <c r="T15" s="13"/>
      <c r="U15" s="13"/>
    </row>
    <row r="16" spans="1:21" s="9" customFormat="1" ht="30" customHeight="1">
      <c r="A16" s="78">
        <v>1</v>
      </c>
      <c r="B16" s="79"/>
      <c r="C16" s="89"/>
      <c r="D16" s="80"/>
      <c r="E16" s="110" t="s">
        <v>42</v>
      </c>
      <c r="F16" s="111"/>
      <c r="G16" s="111"/>
      <c r="H16" s="111"/>
      <c r="I16" s="111"/>
      <c r="J16" s="112"/>
      <c r="K16" s="81"/>
      <c r="L16" s="82">
        <f>+K16*C16</f>
        <v>0</v>
      </c>
      <c r="N16" s="10"/>
      <c r="O16" s="11"/>
      <c r="P16" s="11"/>
      <c r="Q16" s="12"/>
      <c r="R16" s="13"/>
      <c r="S16" s="13"/>
      <c r="T16" s="13"/>
      <c r="U16" s="13"/>
    </row>
    <row r="17" spans="1:21" s="9" customFormat="1" ht="30" customHeight="1">
      <c r="A17" s="77">
        <v>1.01</v>
      </c>
      <c r="B17" s="50"/>
      <c r="C17" s="90"/>
      <c r="D17" s="63"/>
      <c r="E17" s="113" t="s">
        <v>43</v>
      </c>
      <c r="F17" s="114"/>
      <c r="G17" s="114"/>
      <c r="H17" s="114"/>
      <c r="I17" s="114"/>
      <c r="J17" s="115"/>
      <c r="K17" s="52"/>
      <c r="L17" s="53">
        <f>+K17*C17</f>
        <v>0</v>
      </c>
      <c r="N17" s="10"/>
      <c r="O17" s="11"/>
      <c r="P17" s="11"/>
      <c r="Q17" s="12"/>
      <c r="R17" s="13"/>
      <c r="S17" s="13"/>
      <c r="T17" s="13"/>
      <c r="U17" s="13"/>
    </row>
    <row r="18" spans="1:21" s="9" customFormat="1" ht="30" customHeight="1">
      <c r="A18" s="76" t="s">
        <v>88</v>
      </c>
      <c r="B18" s="50" t="s">
        <v>82</v>
      </c>
      <c r="C18" s="90">
        <v>1407</v>
      </c>
      <c r="D18" s="63"/>
      <c r="E18" s="107" t="s">
        <v>44</v>
      </c>
      <c r="F18" s="108"/>
      <c r="G18" s="108"/>
      <c r="H18" s="108"/>
      <c r="I18" s="108"/>
      <c r="J18" s="109"/>
      <c r="K18" s="52"/>
      <c r="L18" s="53">
        <f>+K18*C18</f>
        <v>0</v>
      </c>
      <c r="N18" s="10"/>
      <c r="O18" s="11"/>
      <c r="P18" s="11"/>
      <c r="Q18" s="12"/>
      <c r="R18" s="13"/>
      <c r="S18" s="13"/>
      <c r="T18" s="13"/>
      <c r="U18" s="13"/>
    </row>
    <row r="19" spans="1:21" s="9" customFormat="1" ht="30" customHeight="1">
      <c r="A19" s="76" t="s">
        <v>89</v>
      </c>
      <c r="B19" s="50" t="s">
        <v>83</v>
      </c>
      <c r="C19" s="90">
        <v>4.6900000000000004</v>
      </c>
      <c r="D19" s="63"/>
      <c r="E19" s="107" t="s">
        <v>42</v>
      </c>
      <c r="F19" s="108"/>
      <c r="G19" s="108"/>
      <c r="H19" s="108"/>
      <c r="I19" s="108"/>
      <c r="J19" s="109"/>
      <c r="K19" s="52"/>
      <c r="L19" s="53">
        <f t="shared" ref="L19:L81" si="0">+K19*C19</f>
        <v>0</v>
      </c>
      <c r="N19" s="10"/>
      <c r="O19" s="11"/>
      <c r="P19" s="11"/>
      <c r="Q19" s="12"/>
      <c r="R19" s="13"/>
      <c r="S19" s="13"/>
      <c r="T19" s="13"/>
      <c r="U19" s="13"/>
    </row>
    <row r="20" spans="1:21" s="9" customFormat="1" ht="30" customHeight="1">
      <c r="A20" s="77">
        <v>1.02</v>
      </c>
      <c r="B20" s="50"/>
      <c r="C20" s="90"/>
      <c r="D20" s="63"/>
      <c r="E20" s="113" t="s">
        <v>45</v>
      </c>
      <c r="F20" s="114"/>
      <c r="G20" s="114"/>
      <c r="H20" s="114"/>
      <c r="I20" s="114"/>
      <c r="J20" s="115"/>
      <c r="K20" s="52"/>
      <c r="L20" s="53">
        <f t="shared" si="0"/>
        <v>0</v>
      </c>
      <c r="N20" s="10"/>
      <c r="O20" s="11"/>
      <c r="P20" s="11"/>
      <c r="Q20" s="12"/>
      <c r="R20" s="13"/>
      <c r="S20" s="13"/>
      <c r="T20" s="13"/>
      <c r="U20" s="13"/>
    </row>
    <row r="21" spans="1:21" s="9" customFormat="1" ht="30" customHeight="1">
      <c r="A21" s="76" t="s">
        <v>90</v>
      </c>
      <c r="B21" s="50" t="s">
        <v>84</v>
      </c>
      <c r="C21" s="90">
        <v>0.12</v>
      </c>
      <c r="D21" s="63"/>
      <c r="E21" s="107" t="s">
        <v>46</v>
      </c>
      <c r="F21" s="108"/>
      <c r="G21" s="108"/>
      <c r="H21" s="108"/>
      <c r="I21" s="108"/>
      <c r="J21" s="109"/>
      <c r="K21" s="52"/>
      <c r="L21" s="53">
        <f t="shared" si="0"/>
        <v>0</v>
      </c>
      <c r="N21" s="10"/>
      <c r="O21" s="11"/>
      <c r="P21" s="11"/>
      <c r="Q21" s="12"/>
      <c r="R21" s="13"/>
      <c r="S21" s="13"/>
      <c r="T21" s="13"/>
      <c r="U21" s="13"/>
    </row>
    <row r="22" spans="1:21" s="9" customFormat="1" ht="30" customHeight="1">
      <c r="A22" s="76" t="s">
        <v>91</v>
      </c>
      <c r="B22" s="50" t="s">
        <v>85</v>
      </c>
      <c r="C22" s="90">
        <v>8.4</v>
      </c>
      <c r="D22" s="63"/>
      <c r="E22" s="107" t="s">
        <v>47</v>
      </c>
      <c r="F22" s="108"/>
      <c r="G22" s="108"/>
      <c r="H22" s="108"/>
      <c r="I22" s="108"/>
      <c r="J22" s="109"/>
      <c r="K22" s="52"/>
      <c r="L22" s="53">
        <f t="shared" si="0"/>
        <v>0</v>
      </c>
      <c r="N22" s="10"/>
      <c r="O22" s="11"/>
      <c r="P22" s="11"/>
      <c r="Q22" s="12"/>
      <c r="R22" s="13"/>
      <c r="S22" s="13"/>
      <c r="T22" s="13"/>
      <c r="U22" s="13"/>
    </row>
    <row r="23" spans="1:21" s="9" customFormat="1" ht="30" customHeight="1">
      <c r="A23" s="76" t="s">
        <v>92</v>
      </c>
      <c r="B23" s="50" t="s">
        <v>85</v>
      </c>
      <c r="C23" s="90">
        <v>7.4</v>
      </c>
      <c r="D23" s="63"/>
      <c r="E23" s="107" t="s">
        <v>48</v>
      </c>
      <c r="F23" s="108"/>
      <c r="G23" s="108"/>
      <c r="H23" s="108"/>
      <c r="I23" s="108"/>
      <c r="J23" s="109"/>
      <c r="K23" s="52"/>
      <c r="L23" s="53">
        <f t="shared" si="0"/>
        <v>0</v>
      </c>
      <c r="N23" s="10"/>
      <c r="O23" s="11"/>
      <c r="P23" s="11"/>
      <c r="Q23" s="12"/>
      <c r="R23" s="13"/>
      <c r="S23" s="13"/>
      <c r="T23" s="13"/>
      <c r="U23" s="13"/>
    </row>
    <row r="24" spans="1:21" s="9" customFormat="1" ht="30" customHeight="1">
      <c r="A24" s="76" t="s">
        <v>93</v>
      </c>
      <c r="B24" s="50" t="s">
        <v>86</v>
      </c>
      <c r="C24" s="90">
        <v>1</v>
      </c>
      <c r="D24" s="63"/>
      <c r="E24" s="107" t="s">
        <v>49</v>
      </c>
      <c r="F24" s="108"/>
      <c r="G24" s="108"/>
      <c r="H24" s="108"/>
      <c r="I24" s="108"/>
      <c r="J24" s="109"/>
      <c r="K24" s="52"/>
      <c r="L24" s="53">
        <f t="shared" si="0"/>
        <v>0</v>
      </c>
      <c r="N24" s="10"/>
      <c r="O24" s="11"/>
      <c r="P24" s="11"/>
      <c r="Q24" s="12"/>
      <c r="R24" s="13"/>
      <c r="S24" s="13"/>
      <c r="T24" s="13"/>
      <c r="U24" s="13"/>
    </row>
    <row r="25" spans="1:21" s="9" customFormat="1" ht="30" customHeight="1">
      <c r="A25" s="77">
        <v>1.03</v>
      </c>
      <c r="B25" s="50"/>
      <c r="C25" s="90"/>
      <c r="D25" s="63"/>
      <c r="E25" s="113" t="s">
        <v>50</v>
      </c>
      <c r="F25" s="114"/>
      <c r="G25" s="114"/>
      <c r="H25" s="114"/>
      <c r="I25" s="114"/>
      <c r="J25" s="115"/>
      <c r="K25" s="52"/>
      <c r="L25" s="53">
        <f t="shared" si="0"/>
        <v>0</v>
      </c>
      <c r="N25" s="10"/>
      <c r="O25" s="11"/>
      <c r="P25" s="11"/>
      <c r="Q25" s="12"/>
      <c r="R25" s="13"/>
      <c r="S25" s="13"/>
      <c r="T25" s="13"/>
      <c r="U25" s="13"/>
    </row>
    <row r="26" spans="1:21" s="9" customFormat="1" ht="30" customHeight="1">
      <c r="A26" s="76" t="s">
        <v>94</v>
      </c>
      <c r="B26" s="50" t="s">
        <v>84</v>
      </c>
      <c r="C26" s="90">
        <v>3.54</v>
      </c>
      <c r="D26" s="63"/>
      <c r="E26" s="107" t="s">
        <v>51</v>
      </c>
      <c r="F26" s="108"/>
      <c r="G26" s="108"/>
      <c r="H26" s="108"/>
      <c r="I26" s="108"/>
      <c r="J26" s="109"/>
      <c r="K26" s="52"/>
      <c r="L26" s="53">
        <f t="shared" si="0"/>
        <v>0</v>
      </c>
      <c r="N26" s="10"/>
      <c r="O26" s="11"/>
      <c r="P26" s="11"/>
      <c r="Q26" s="12"/>
      <c r="R26" s="13"/>
      <c r="S26" s="13"/>
      <c r="T26" s="13"/>
      <c r="U26" s="13"/>
    </row>
    <row r="27" spans="1:21" s="9" customFormat="1" ht="30" customHeight="1">
      <c r="A27" s="76" t="s">
        <v>95</v>
      </c>
      <c r="B27" s="50" t="s">
        <v>82</v>
      </c>
      <c r="C27" s="90">
        <v>27.8</v>
      </c>
      <c r="D27" s="63"/>
      <c r="E27" s="107" t="s">
        <v>52</v>
      </c>
      <c r="F27" s="108"/>
      <c r="G27" s="108"/>
      <c r="H27" s="108"/>
      <c r="I27" s="108"/>
      <c r="J27" s="109"/>
      <c r="K27" s="52"/>
      <c r="L27" s="53">
        <f t="shared" si="0"/>
        <v>0</v>
      </c>
      <c r="N27" s="10"/>
      <c r="O27" s="11"/>
      <c r="P27" s="11"/>
      <c r="Q27" s="12"/>
      <c r="R27" s="13"/>
      <c r="S27" s="13"/>
      <c r="T27" s="13"/>
      <c r="U27" s="13"/>
    </row>
    <row r="28" spans="1:21" s="9" customFormat="1" ht="30" customHeight="1">
      <c r="A28" s="78">
        <v>2</v>
      </c>
      <c r="B28" s="79"/>
      <c r="C28" s="89"/>
      <c r="D28" s="80"/>
      <c r="E28" s="110" t="s">
        <v>53</v>
      </c>
      <c r="F28" s="111"/>
      <c r="G28" s="111"/>
      <c r="H28" s="111"/>
      <c r="I28" s="111"/>
      <c r="J28" s="112"/>
      <c r="K28" s="81"/>
      <c r="L28" s="82">
        <f t="shared" si="0"/>
        <v>0</v>
      </c>
      <c r="N28" s="10"/>
      <c r="O28" s="11"/>
      <c r="P28" s="11"/>
      <c r="Q28" s="12"/>
      <c r="R28" s="13"/>
      <c r="S28" s="13"/>
      <c r="T28" s="13"/>
      <c r="U28" s="13"/>
    </row>
    <row r="29" spans="1:21" s="9" customFormat="1" ht="30" customHeight="1">
      <c r="A29" s="77">
        <v>2.0099999999999998</v>
      </c>
      <c r="B29" s="50"/>
      <c r="C29" s="90"/>
      <c r="D29" s="63"/>
      <c r="E29" s="113" t="s">
        <v>54</v>
      </c>
      <c r="F29" s="114"/>
      <c r="G29" s="114"/>
      <c r="H29" s="114"/>
      <c r="I29" s="114"/>
      <c r="J29" s="115"/>
      <c r="K29" s="52"/>
      <c r="L29" s="53">
        <f t="shared" si="0"/>
        <v>0</v>
      </c>
      <c r="N29" s="10"/>
      <c r="O29" s="11"/>
      <c r="P29" s="11"/>
      <c r="Q29" s="12"/>
      <c r="R29" s="13"/>
      <c r="S29" s="13"/>
      <c r="T29" s="13"/>
      <c r="U29" s="13"/>
    </row>
    <row r="30" spans="1:21" s="9" customFormat="1" ht="30" customHeight="1">
      <c r="A30" s="76" t="s">
        <v>96</v>
      </c>
      <c r="B30" s="50" t="s">
        <v>82</v>
      </c>
      <c r="C30" s="90">
        <v>1947</v>
      </c>
      <c r="D30" s="63"/>
      <c r="E30" s="107" t="s">
        <v>55</v>
      </c>
      <c r="F30" s="108"/>
      <c r="G30" s="108"/>
      <c r="H30" s="108"/>
      <c r="I30" s="108"/>
      <c r="J30" s="109"/>
      <c r="K30" s="52"/>
      <c r="L30" s="53">
        <f t="shared" si="0"/>
        <v>0</v>
      </c>
      <c r="N30" s="10"/>
      <c r="O30" s="11"/>
      <c r="P30" s="11"/>
      <c r="Q30" s="12"/>
      <c r="R30" s="13"/>
      <c r="S30" s="13"/>
      <c r="T30" s="13"/>
      <c r="U30" s="13"/>
    </row>
    <row r="31" spans="1:21" s="9" customFormat="1" ht="30" customHeight="1">
      <c r="A31" s="76" t="s">
        <v>97</v>
      </c>
      <c r="B31" s="50" t="s">
        <v>84</v>
      </c>
      <c r="C31" s="90">
        <v>613.78</v>
      </c>
      <c r="D31" s="63"/>
      <c r="E31" s="107" t="s">
        <v>56</v>
      </c>
      <c r="F31" s="108"/>
      <c r="G31" s="108"/>
      <c r="H31" s="108"/>
      <c r="I31" s="108"/>
      <c r="J31" s="109"/>
      <c r="K31" s="52"/>
      <c r="L31" s="53">
        <f t="shared" si="0"/>
        <v>0</v>
      </c>
      <c r="N31" s="10"/>
      <c r="O31" s="11"/>
      <c r="P31" s="11"/>
      <c r="Q31" s="12"/>
      <c r="R31" s="13"/>
      <c r="S31" s="13"/>
      <c r="T31" s="13"/>
      <c r="U31" s="13"/>
    </row>
    <row r="32" spans="1:21" s="9" customFormat="1" ht="30" customHeight="1">
      <c r="A32" s="76" t="s">
        <v>98</v>
      </c>
      <c r="B32" s="50" t="s">
        <v>82</v>
      </c>
      <c r="C32" s="90">
        <v>2026.4679999999998</v>
      </c>
      <c r="D32" s="63"/>
      <c r="E32" s="107" t="s">
        <v>57</v>
      </c>
      <c r="F32" s="108"/>
      <c r="G32" s="108"/>
      <c r="H32" s="108"/>
      <c r="I32" s="108"/>
      <c r="J32" s="109"/>
      <c r="K32" s="52"/>
      <c r="L32" s="53">
        <f t="shared" si="0"/>
        <v>0</v>
      </c>
      <c r="N32" s="10"/>
      <c r="O32" s="11"/>
      <c r="P32" s="11"/>
      <c r="Q32" s="12"/>
      <c r="R32" s="13"/>
      <c r="S32" s="13"/>
      <c r="T32" s="13"/>
      <c r="U32" s="13"/>
    </row>
    <row r="33" spans="1:21" s="9" customFormat="1" ht="30" customHeight="1">
      <c r="A33" s="76" t="s">
        <v>99</v>
      </c>
      <c r="B33" s="50" t="s">
        <v>84</v>
      </c>
      <c r="C33" s="90">
        <v>823.96600000000001</v>
      </c>
      <c r="D33" s="63"/>
      <c r="E33" s="107" t="s">
        <v>58</v>
      </c>
      <c r="F33" s="108"/>
      <c r="G33" s="108"/>
      <c r="H33" s="108"/>
      <c r="I33" s="108"/>
      <c r="J33" s="109"/>
      <c r="K33" s="52"/>
      <c r="L33" s="53">
        <f t="shared" si="0"/>
        <v>0</v>
      </c>
      <c r="N33" s="10"/>
      <c r="O33" s="11"/>
      <c r="P33" s="11"/>
      <c r="Q33" s="12"/>
      <c r="R33" s="13"/>
      <c r="S33" s="13"/>
      <c r="T33" s="13"/>
      <c r="U33" s="13"/>
    </row>
    <row r="34" spans="1:21" s="9" customFormat="1" ht="30" customHeight="1">
      <c r="A34" s="76" t="s">
        <v>100</v>
      </c>
      <c r="B34" s="50" t="s">
        <v>84</v>
      </c>
      <c r="C34" s="90">
        <v>190.43999999999997</v>
      </c>
      <c r="D34" s="63"/>
      <c r="E34" s="107" t="s">
        <v>59</v>
      </c>
      <c r="F34" s="108"/>
      <c r="G34" s="108"/>
      <c r="H34" s="108"/>
      <c r="I34" s="108"/>
      <c r="J34" s="109"/>
      <c r="K34" s="52"/>
      <c r="L34" s="53">
        <f t="shared" si="0"/>
        <v>0</v>
      </c>
      <c r="N34" s="10"/>
      <c r="O34" s="11"/>
      <c r="P34" s="11"/>
      <c r="Q34" s="12"/>
      <c r="R34" s="13"/>
      <c r="S34" s="13"/>
      <c r="T34" s="13"/>
      <c r="U34" s="13"/>
    </row>
    <row r="35" spans="1:21" s="9" customFormat="1" ht="30" customHeight="1">
      <c r="A35" s="76" t="s">
        <v>101</v>
      </c>
      <c r="B35" s="50" t="s">
        <v>82</v>
      </c>
      <c r="C35" s="90">
        <v>555.17660000000001</v>
      </c>
      <c r="D35" s="63"/>
      <c r="E35" s="107" t="s">
        <v>60</v>
      </c>
      <c r="F35" s="108"/>
      <c r="G35" s="108"/>
      <c r="H35" s="108"/>
      <c r="I35" s="108"/>
      <c r="J35" s="109"/>
      <c r="K35" s="52"/>
      <c r="L35" s="53">
        <f t="shared" si="0"/>
        <v>0</v>
      </c>
      <c r="N35" s="10"/>
      <c r="O35" s="11"/>
      <c r="P35" s="11"/>
      <c r="Q35" s="12"/>
      <c r="R35" s="13"/>
      <c r="S35" s="13"/>
      <c r="T35" s="13"/>
      <c r="U35" s="13"/>
    </row>
    <row r="36" spans="1:21" s="9" customFormat="1" ht="30" customHeight="1">
      <c r="A36" s="76" t="s">
        <v>102</v>
      </c>
      <c r="B36" s="50" t="s">
        <v>84</v>
      </c>
      <c r="C36" s="90">
        <v>506</v>
      </c>
      <c r="D36" s="63"/>
      <c r="E36" s="107" t="s">
        <v>61</v>
      </c>
      <c r="F36" s="108"/>
      <c r="G36" s="108"/>
      <c r="H36" s="108"/>
      <c r="I36" s="108"/>
      <c r="J36" s="109"/>
      <c r="K36" s="52"/>
      <c r="L36" s="53">
        <f t="shared" si="0"/>
        <v>0</v>
      </c>
      <c r="N36" s="10"/>
      <c r="O36" s="11"/>
      <c r="P36" s="11"/>
      <c r="Q36" s="12"/>
      <c r="R36" s="13"/>
      <c r="S36" s="13"/>
      <c r="T36" s="13"/>
      <c r="U36" s="13"/>
    </row>
    <row r="37" spans="1:21" s="9" customFormat="1" ht="30" customHeight="1">
      <c r="A37" s="76" t="s">
        <v>103</v>
      </c>
      <c r="B37" s="50" t="s">
        <v>84</v>
      </c>
      <c r="C37" s="90">
        <v>170.04000000000002</v>
      </c>
      <c r="D37" s="63"/>
      <c r="E37" s="107" t="s">
        <v>62</v>
      </c>
      <c r="F37" s="108"/>
      <c r="G37" s="108"/>
      <c r="H37" s="108"/>
      <c r="I37" s="108"/>
      <c r="J37" s="109"/>
      <c r="K37" s="52"/>
      <c r="L37" s="53">
        <f t="shared" si="0"/>
        <v>0</v>
      </c>
      <c r="N37" s="10"/>
      <c r="O37" s="11"/>
      <c r="P37" s="11"/>
      <c r="Q37" s="12"/>
      <c r="R37" s="13"/>
      <c r="S37" s="13"/>
      <c r="T37" s="13"/>
      <c r="U37" s="13"/>
    </row>
    <row r="38" spans="1:21" s="9" customFormat="1" ht="30" customHeight="1">
      <c r="A38" s="77">
        <v>2.02</v>
      </c>
      <c r="B38" s="50"/>
      <c r="C38" s="90"/>
      <c r="D38" s="63"/>
      <c r="E38" s="113" t="s">
        <v>63</v>
      </c>
      <c r="F38" s="114"/>
      <c r="G38" s="114"/>
      <c r="H38" s="114"/>
      <c r="I38" s="114"/>
      <c r="J38" s="115"/>
      <c r="K38" s="52"/>
      <c r="L38" s="53">
        <f t="shared" si="0"/>
        <v>0</v>
      </c>
      <c r="N38" s="10"/>
      <c r="O38" s="11"/>
      <c r="P38" s="11"/>
      <c r="Q38" s="12"/>
      <c r="R38" s="13"/>
      <c r="S38" s="13"/>
      <c r="T38" s="13"/>
      <c r="U38" s="13"/>
    </row>
    <row r="39" spans="1:21" s="9" customFormat="1" ht="30" customHeight="1">
      <c r="A39" s="76" t="s">
        <v>104</v>
      </c>
      <c r="B39" s="50" t="s">
        <v>82</v>
      </c>
      <c r="C39" s="90">
        <v>512</v>
      </c>
      <c r="D39" s="63"/>
      <c r="E39" s="107" t="s">
        <v>55</v>
      </c>
      <c r="F39" s="108"/>
      <c r="G39" s="108"/>
      <c r="H39" s="108"/>
      <c r="I39" s="108"/>
      <c r="J39" s="109"/>
      <c r="K39" s="52"/>
      <c r="L39" s="53">
        <f t="shared" si="0"/>
        <v>0</v>
      </c>
      <c r="N39" s="10"/>
      <c r="O39" s="11"/>
      <c r="P39" s="11"/>
      <c r="Q39" s="12"/>
      <c r="R39" s="13"/>
      <c r="S39" s="13"/>
      <c r="T39" s="13"/>
      <c r="U39" s="13"/>
    </row>
    <row r="40" spans="1:21" s="9" customFormat="1" ht="30" customHeight="1">
      <c r="A40" s="76" t="s">
        <v>105</v>
      </c>
      <c r="B40" s="50" t="s">
        <v>84</v>
      </c>
      <c r="C40" s="90">
        <v>190.63</v>
      </c>
      <c r="D40" s="63"/>
      <c r="E40" s="107" t="s">
        <v>56</v>
      </c>
      <c r="F40" s="108"/>
      <c r="G40" s="108"/>
      <c r="H40" s="108"/>
      <c r="I40" s="108"/>
      <c r="J40" s="109"/>
      <c r="K40" s="52"/>
      <c r="L40" s="53">
        <f t="shared" si="0"/>
        <v>0</v>
      </c>
      <c r="N40" s="10"/>
      <c r="O40" s="11"/>
      <c r="P40" s="11"/>
      <c r="Q40" s="12"/>
      <c r="R40" s="13"/>
      <c r="S40" s="13"/>
      <c r="T40" s="13"/>
      <c r="U40" s="13"/>
    </row>
    <row r="41" spans="1:21" s="9" customFormat="1" ht="30" customHeight="1">
      <c r="A41" s="76" t="s">
        <v>106</v>
      </c>
      <c r="B41" s="50" t="s">
        <v>82</v>
      </c>
      <c r="C41" s="90">
        <v>550.48820999999998</v>
      </c>
      <c r="D41" s="63"/>
      <c r="E41" s="107" t="s">
        <v>57</v>
      </c>
      <c r="F41" s="108"/>
      <c r="G41" s="108"/>
      <c r="H41" s="108"/>
      <c r="I41" s="108"/>
      <c r="J41" s="109"/>
      <c r="K41" s="52"/>
      <c r="L41" s="53">
        <f t="shared" si="0"/>
        <v>0</v>
      </c>
      <c r="N41" s="10"/>
      <c r="O41" s="11"/>
      <c r="P41" s="11"/>
      <c r="Q41" s="12"/>
      <c r="R41" s="13"/>
      <c r="S41" s="13"/>
      <c r="T41" s="13"/>
      <c r="U41" s="13"/>
    </row>
    <row r="42" spans="1:21" s="9" customFormat="1" ht="30" customHeight="1">
      <c r="A42" s="76" t="s">
        <v>107</v>
      </c>
      <c r="B42" s="50" t="s">
        <v>84</v>
      </c>
      <c r="C42" s="90">
        <v>206.76000000000002</v>
      </c>
      <c r="D42" s="63"/>
      <c r="E42" s="107" t="s">
        <v>58</v>
      </c>
      <c r="F42" s="108"/>
      <c r="G42" s="108"/>
      <c r="H42" s="108"/>
      <c r="I42" s="108"/>
      <c r="J42" s="109"/>
      <c r="K42" s="52"/>
      <c r="L42" s="53">
        <f t="shared" si="0"/>
        <v>0</v>
      </c>
      <c r="N42" s="10"/>
      <c r="O42" s="11"/>
      <c r="P42" s="11"/>
      <c r="Q42" s="12"/>
      <c r="R42" s="13"/>
      <c r="S42" s="13"/>
      <c r="T42" s="13"/>
      <c r="U42" s="13"/>
    </row>
    <row r="43" spans="1:21" s="9" customFormat="1" ht="30" customHeight="1">
      <c r="A43" s="76" t="s">
        <v>108</v>
      </c>
      <c r="B43" s="50" t="s">
        <v>84</v>
      </c>
      <c r="C43" s="90">
        <v>47.07</v>
      </c>
      <c r="D43" s="63"/>
      <c r="E43" s="107" t="s">
        <v>59</v>
      </c>
      <c r="F43" s="108"/>
      <c r="G43" s="108"/>
      <c r="H43" s="108"/>
      <c r="I43" s="108"/>
      <c r="J43" s="109"/>
      <c r="K43" s="52"/>
      <c r="L43" s="53">
        <f t="shared" si="0"/>
        <v>0</v>
      </c>
      <c r="N43" s="10"/>
      <c r="O43" s="11"/>
      <c r="P43" s="11"/>
      <c r="Q43" s="12"/>
      <c r="R43" s="13"/>
      <c r="S43" s="13"/>
      <c r="T43" s="13"/>
      <c r="U43" s="13"/>
    </row>
    <row r="44" spans="1:21" s="9" customFormat="1" ht="30" customHeight="1">
      <c r="A44" s="76" t="s">
        <v>109</v>
      </c>
      <c r="B44" s="50" t="s">
        <v>82</v>
      </c>
      <c r="C44" s="90">
        <v>157.6480598</v>
      </c>
      <c r="D44" s="63"/>
      <c r="E44" s="107" t="s">
        <v>60</v>
      </c>
      <c r="F44" s="108"/>
      <c r="G44" s="108"/>
      <c r="H44" s="108"/>
      <c r="I44" s="108"/>
      <c r="J44" s="109"/>
      <c r="K44" s="52"/>
      <c r="L44" s="53">
        <f t="shared" si="0"/>
        <v>0</v>
      </c>
      <c r="N44" s="10"/>
      <c r="O44" s="11"/>
      <c r="P44" s="11"/>
      <c r="Q44" s="12"/>
      <c r="R44" s="13"/>
      <c r="S44" s="13"/>
      <c r="T44" s="13"/>
      <c r="U44" s="13"/>
    </row>
    <row r="45" spans="1:21" s="9" customFormat="1" ht="30" customHeight="1">
      <c r="A45" s="76" t="s">
        <v>110</v>
      </c>
      <c r="B45" s="50" t="s">
        <v>84</v>
      </c>
      <c r="C45" s="90">
        <v>125.072</v>
      </c>
      <c r="D45" s="63"/>
      <c r="E45" s="107" t="s">
        <v>61</v>
      </c>
      <c r="F45" s="108"/>
      <c r="G45" s="108"/>
      <c r="H45" s="108"/>
      <c r="I45" s="108"/>
      <c r="J45" s="109"/>
      <c r="K45" s="52"/>
      <c r="L45" s="53">
        <f t="shared" si="0"/>
        <v>0</v>
      </c>
      <c r="N45" s="10"/>
      <c r="O45" s="11"/>
      <c r="P45" s="11"/>
      <c r="Q45" s="12"/>
      <c r="R45" s="13"/>
      <c r="S45" s="13"/>
      <c r="T45" s="13"/>
      <c r="U45" s="13"/>
    </row>
    <row r="46" spans="1:21" s="9" customFormat="1" ht="30" customHeight="1">
      <c r="A46" s="76" t="s">
        <v>111</v>
      </c>
      <c r="B46" s="50" t="s">
        <v>84</v>
      </c>
      <c r="C46" s="90">
        <v>79.874000000000009</v>
      </c>
      <c r="D46" s="63"/>
      <c r="E46" s="107" t="s">
        <v>62</v>
      </c>
      <c r="F46" s="108"/>
      <c r="G46" s="108"/>
      <c r="H46" s="108"/>
      <c r="I46" s="108"/>
      <c r="J46" s="109"/>
      <c r="K46" s="52"/>
      <c r="L46" s="53">
        <f t="shared" si="0"/>
        <v>0</v>
      </c>
      <c r="N46" s="10"/>
      <c r="O46" s="11"/>
      <c r="P46" s="11"/>
      <c r="Q46" s="12"/>
      <c r="R46" s="13"/>
      <c r="S46" s="13"/>
      <c r="T46" s="13"/>
      <c r="U46" s="13"/>
    </row>
    <row r="47" spans="1:21" s="9" customFormat="1" ht="30" customHeight="1">
      <c r="A47" s="77">
        <v>2.0299999999999998</v>
      </c>
      <c r="B47" s="50"/>
      <c r="C47" s="90"/>
      <c r="D47" s="63"/>
      <c r="E47" s="113" t="s">
        <v>64</v>
      </c>
      <c r="F47" s="114"/>
      <c r="G47" s="114"/>
      <c r="H47" s="114"/>
      <c r="I47" s="114"/>
      <c r="J47" s="115"/>
      <c r="K47" s="52"/>
      <c r="L47" s="53">
        <f t="shared" si="0"/>
        <v>0</v>
      </c>
      <c r="N47" s="10"/>
      <c r="O47" s="11"/>
      <c r="P47" s="11"/>
      <c r="Q47" s="12"/>
      <c r="R47" s="13"/>
      <c r="S47" s="13"/>
      <c r="T47" s="13"/>
      <c r="U47" s="13"/>
    </row>
    <row r="48" spans="1:21" s="9" customFormat="1" ht="30" customHeight="1">
      <c r="A48" s="76" t="s">
        <v>112</v>
      </c>
      <c r="B48" s="50" t="s">
        <v>82</v>
      </c>
      <c r="C48" s="90">
        <v>1086</v>
      </c>
      <c r="D48" s="63"/>
      <c r="E48" s="107" t="s">
        <v>55</v>
      </c>
      <c r="F48" s="108"/>
      <c r="G48" s="108"/>
      <c r="H48" s="108"/>
      <c r="I48" s="108"/>
      <c r="J48" s="109"/>
      <c r="K48" s="52"/>
      <c r="L48" s="53">
        <f t="shared" si="0"/>
        <v>0</v>
      </c>
      <c r="N48" s="10"/>
      <c r="O48" s="11"/>
      <c r="P48" s="11"/>
      <c r="Q48" s="12"/>
      <c r="R48" s="13"/>
      <c r="S48" s="13"/>
      <c r="T48" s="13"/>
      <c r="U48" s="13"/>
    </row>
    <row r="49" spans="1:21" s="9" customFormat="1" ht="30" customHeight="1">
      <c r="A49" s="76" t="s">
        <v>113</v>
      </c>
      <c r="B49" s="50" t="s">
        <v>84</v>
      </c>
      <c r="C49" s="90">
        <v>603.51700000000005</v>
      </c>
      <c r="D49" s="63"/>
      <c r="E49" s="107" t="s">
        <v>56</v>
      </c>
      <c r="F49" s="108"/>
      <c r="G49" s="108"/>
      <c r="H49" s="108"/>
      <c r="I49" s="108"/>
      <c r="J49" s="109"/>
      <c r="K49" s="52"/>
      <c r="L49" s="53">
        <f t="shared" si="0"/>
        <v>0</v>
      </c>
      <c r="N49" s="10"/>
      <c r="O49" s="11"/>
      <c r="P49" s="11"/>
      <c r="Q49" s="12"/>
      <c r="R49" s="13"/>
      <c r="S49" s="13"/>
      <c r="T49" s="13"/>
      <c r="U49" s="13"/>
    </row>
    <row r="50" spans="1:21" s="9" customFormat="1" ht="30" customHeight="1">
      <c r="A50" s="76" t="s">
        <v>114</v>
      </c>
      <c r="B50" s="50" t="s">
        <v>82</v>
      </c>
      <c r="C50" s="90">
        <v>929.7890625</v>
      </c>
      <c r="D50" s="63"/>
      <c r="E50" s="107" t="s">
        <v>57</v>
      </c>
      <c r="F50" s="108"/>
      <c r="G50" s="108"/>
      <c r="H50" s="108"/>
      <c r="I50" s="108"/>
      <c r="J50" s="109"/>
      <c r="K50" s="52"/>
      <c r="L50" s="53">
        <f t="shared" si="0"/>
        <v>0</v>
      </c>
      <c r="N50" s="10"/>
      <c r="O50" s="11"/>
      <c r="P50" s="11"/>
      <c r="Q50" s="12"/>
      <c r="R50" s="13"/>
      <c r="S50" s="13"/>
      <c r="T50" s="13"/>
      <c r="U50" s="13"/>
    </row>
    <row r="51" spans="1:21" s="9" customFormat="1" ht="30" customHeight="1">
      <c r="A51" s="76" t="s">
        <v>115</v>
      </c>
      <c r="B51" s="50" t="s">
        <v>84</v>
      </c>
      <c r="C51" s="90">
        <v>165.458</v>
      </c>
      <c r="D51" s="63"/>
      <c r="E51" s="107" t="s">
        <v>65</v>
      </c>
      <c r="F51" s="108"/>
      <c r="G51" s="108"/>
      <c r="H51" s="108"/>
      <c r="I51" s="108"/>
      <c r="J51" s="109"/>
      <c r="K51" s="52"/>
      <c r="L51" s="53">
        <f t="shared" si="0"/>
        <v>0</v>
      </c>
      <c r="N51" s="10"/>
      <c r="O51" s="11"/>
      <c r="P51" s="11"/>
      <c r="Q51" s="12"/>
      <c r="R51" s="13"/>
      <c r="S51" s="13"/>
      <c r="T51" s="13"/>
      <c r="U51" s="13"/>
    </row>
    <row r="52" spans="1:21" s="9" customFormat="1" ht="30" customHeight="1">
      <c r="A52" s="76" t="s">
        <v>116</v>
      </c>
      <c r="B52" s="50" t="s">
        <v>82</v>
      </c>
      <c r="C52" s="90">
        <v>567.39419550000002</v>
      </c>
      <c r="D52" s="63"/>
      <c r="E52" s="107" t="s">
        <v>60</v>
      </c>
      <c r="F52" s="108"/>
      <c r="G52" s="108"/>
      <c r="H52" s="108"/>
      <c r="I52" s="108"/>
      <c r="J52" s="109"/>
      <c r="K52" s="52"/>
      <c r="L52" s="53">
        <f t="shared" si="0"/>
        <v>0</v>
      </c>
      <c r="N52" s="10"/>
      <c r="O52" s="11"/>
      <c r="P52" s="11"/>
      <c r="Q52" s="12"/>
      <c r="R52" s="13"/>
      <c r="S52" s="13"/>
      <c r="T52" s="13"/>
      <c r="U52" s="13"/>
    </row>
    <row r="53" spans="1:21" s="9" customFormat="1" ht="30" customHeight="1">
      <c r="A53" s="76" t="s">
        <v>117</v>
      </c>
      <c r="B53" s="50" t="s">
        <v>84</v>
      </c>
      <c r="C53" s="90">
        <v>403.28499999999997</v>
      </c>
      <c r="D53" s="63"/>
      <c r="E53" s="107" t="s">
        <v>61</v>
      </c>
      <c r="F53" s="108"/>
      <c r="G53" s="108"/>
      <c r="H53" s="108"/>
      <c r="I53" s="108"/>
      <c r="J53" s="109"/>
      <c r="K53" s="52"/>
      <c r="L53" s="53">
        <f t="shared" si="0"/>
        <v>0</v>
      </c>
      <c r="N53" s="10"/>
      <c r="O53" s="11"/>
      <c r="P53" s="11"/>
      <c r="Q53" s="12"/>
      <c r="R53" s="13"/>
      <c r="S53" s="13"/>
      <c r="T53" s="13"/>
      <c r="U53" s="13"/>
    </row>
    <row r="54" spans="1:21" s="9" customFormat="1" ht="30" customHeight="1">
      <c r="A54" s="76" t="s">
        <v>118</v>
      </c>
      <c r="B54" s="50" t="s">
        <v>84</v>
      </c>
      <c r="C54" s="90">
        <v>344.65</v>
      </c>
      <c r="D54" s="63"/>
      <c r="E54" s="107" t="s">
        <v>62</v>
      </c>
      <c r="F54" s="108"/>
      <c r="G54" s="108"/>
      <c r="H54" s="108"/>
      <c r="I54" s="108"/>
      <c r="J54" s="109"/>
      <c r="K54" s="52"/>
      <c r="L54" s="53">
        <f t="shared" si="0"/>
        <v>0</v>
      </c>
      <c r="N54" s="10"/>
      <c r="O54" s="11"/>
      <c r="P54" s="11"/>
      <c r="Q54" s="12"/>
      <c r="R54" s="13"/>
      <c r="S54" s="13"/>
      <c r="T54" s="13"/>
      <c r="U54" s="13"/>
    </row>
    <row r="55" spans="1:21" s="9" customFormat="1" ht="30" customHeight="1">
      <c r="A55" s="78">
        <v>3</v>
      </c>
      <c r="B55" s="79"/>
      <c r="C55" s="89"/>
      <c r="D55" s="80"/>
      <c r="E55" s="110" t="s">
        <v>66</v>
      </c>
      <c r="F55" s="111"/>
      <c r="G55" s="111"/>
      <c r="H55" s="111"/>
      <c r="I55" s="111"/>
      <c r="J55" s="112"/>
      <c r="K55" s="81"/>
      <c r="L55" s="82">
        <f t="shared" si="0"/>
        <v>0</v>
      </c>
      <c r="N55" s="10"/>
      <c r="O55" s="11"/>
      <c r="P55" s="11"/>
      <c r="Q55" s="12"/>
      <c r="R55" s="13"/>
      <c r="S55" s="13"/>
      <c r="T55" s="13"/>
      <c r="U55" s="13"/>
    </row>
    <row r="56" spans="1:21" s="9" customFormat="1" ht="30" customHeight="1">
      <c r="A56" s="76">
        <v>3.01</v>
      </c>
      <c r="B56" s="50" t="s">
        <v>82</v>
      </c>
      <c r="C56" s="90">
        <v>1047.8</v>
      </c>
      <c r="D56" s="63"/>
      <c r="E56" s="107" t="s">
        <v>55</v>
      </c>
      <c r="F56" s="108"/>
      <c r="G56" s="108"/>
      <c r="H56" s="108"/>
      <c r="I56" s="108"/>
      <c r="J56" s="109"/>
      <c r="K56" s="52"/>
      <c r="L56" s="53">
        <f t="shared" si="0"/>
        <v>0</v>
      </c>
      <c r="N56" s="10"/>
      <c r="O56" s="11"/>
      <c r="P56" s="11"/>
      <c r="Q56" s="12"/>
      <c r="R56" s="13"/>
      <c r="S56" s="13"/>
      <c r="T56" s="13"/>
      <c r="U56" s="13"/>
    </row>
    <row r="57" spans="1:21" s="9" customFormat="1" ht="30" customHeight="1">
      <c r="A57" s="76">
        <v>3.02</v>
      </c>
      <c r="B57" s="50" t="s">
        <v>84</v>
      </c>
      <c r="C57" s="90">
        <v>486.06999999999994</v>
      </c>
      <c r="D57" s="63"/>
      <c r="E57" s="107" t="s">
        <v>67</v>
      </c>
      <c r="F57" s="108"/>
      <c r="G57" s="108"/>
      <c r="H57" s="108"/>
      <c r="I57" s="108"/>
      <c r="J57" s="109"/>
      <c r="K57" s="52"/>
      <c r="L57" s="53">
        <f t="shared" si="0"/>
        <v>0</v>
      </c>
      <c r="N57" s="10"/>
      <c r="O57" s="11"/>
      <c r="P57" s="11"/>
      <c r="Q57" s="12"/>
      <c r="R57" s="13"/>
      <c r="S57" s="13"/>
      <c r="T57" s="13"/>
      <c r="U57" s="13"/>
    </row>
    <row r="58" spans="1:21" s="9" customFormat="1" ht="30" customHeight="1">
      <c r="A58" s="76">
        <v>3.03</v>
      </c>
      <c r="B58" s="50" t="s">
        <v>82</v>
      </c>
      <c r="C58" s="90">
        <v>1245.4862500000002</v>
      </c>
      <c r="D58" s="63"/>
      <c r="E58" s="107" t="s">
        <v>57</v>
      </c>
      <c r="F58" s="108"/>
      <c r="G58" s="108"/>
      <c r="H58" s="108"/>
      <c r="I58" s="108"/>
      <c r="J58" s="109"/>
      <c r="K58" s="52"/>
      <c r="L58" s="53">
        <f t="shared" si="0"/>
        <v>0</v>
      </c>
      <c r="N58" s="10"/>
      <c r="O58" s="11"/>
      <c r="P58" s="11"/>
      <c r="Q58" s="12"/>
      <c r="R58" s="13"/>
      <c r="S58" s="13"/>
      <c r="T58" s="13"/>
      <c r="U58" s="13"/>
    </row>
    <row r="59" spans="1:21" s="9" customFormat="1" ht="30" customHeight="1">
      <c r="A59" s="76">
        <v>3.04</v>
      </c>
      <c r="B59" s="50" t="s">
        <v>84</v>
      </c>
      <c r="C59" s="90">
        <v>243.03</v>
      </c>
      <c r="D59" s="63"/>
      <c r="E59" s="107" t="s">
        <v>68</v>
      </c>
      <c r="F59" s="108"/>
      <c r="G59" s="108"/>
      <c r="H59" s="108"/>
      <c r="I59" s="108"/>
      <c r="J59" s="109"/>
      <c r="K59" s="52"/>
      <c r="L59" s="53">
        <f t="shared" si="0"/>
        <v>0</v>
      </c>
      <c r="N59" s="10"/>
      <c r="O59" s="11"/>
      <c r="P59" s="11"/>
      <c r="Q59" s="12"/>
      <c r="R59" s="13"/>
      <c r="S59" s="13"/>
      <c r="T59" s="13"/>
      <c r="U59" s="13"/>
    </row>
    <row r="60" spans="1:21" s="9" customFormat="1" ht="30" customHeight="1">
      <c r="A60" s="78">
        <v>4</v>
      </c>
      <c r="B60" s="79"/>
      <c r="C60" s="89"/>
      <c r="D60" s="80"/>
      <c r="E60" s="110" t="s">
        <v>69</v>
      </c>
      <c r="F60" s="111"/>
      <c r="G60" s="111"/>
      <c r="H60" s="111"/>
      <c r="I60" s="111"/>
      <c r="J60" s="112"/>
      <c r="K60" s="81"/>
      <c r="L60" s="82">
        <f t="shared" si="0"/>
        <v>0</v>
      </c>
      <c r="N60" s="10"/>
      <c r="O60" s="11"/>
      <c r="P60" s="11"/>
      <c r="Q60" s="12"/>
      <c r="R60" s="13"/>
      <c r="S60" s="13"/>
      <c r="T60" s="13"/>
      <c r="U60" s="13"/>
    </row>
    <row r="61" spans="1:21" s="9" customFormat="1" ht="30" customHeight="1">
      <c r="A61" s="76">
        <v>4.01</v>
      </c>
      <c r="B61" s="50" t="s">
        <v>82</v>
      </c>
      <c r="C61" s="90">
        <v>560.83000000000004</v>
      </c>
      <c r="D61" s="63"/>
      <c r="E61" s="107" t="s">
        <v>55</v>
      </c>
      <c r="F61" s="108"/>
      <c r="G61" s="108"/>
      <c r="H61" s="108"/>
      <c r="I61" s="108"/>
      <c r="J61" s="109"/>
      <c r="K61" s="52"/>
      <c r="L61" s="53">
        <f t="shared" si="0"/>
        <v>0</v>
      </c>
      <c r="N61" s="10"/>
      <c r="O61" s="11"/>
      <c r="P61" s="11"/>
      <c r="Q61" s="12"/>
      <c r="R61" s="13"/>
      <c r="S61" s="13"/>
      <c r="T61" s="13"/>
      <c r="U61" s="13"/>
    </row>
    <row r="62" spans="1:21" s="9" customFormat="1" ht="30" customHeight="1">
      <c r="A62" s="76">
        <v>4.0199999999999996</v>
      </c>
      <c r="B62" s="50" t="s">
        <v>84</v>
      </c>
      <c r="C62" s="90">
        <v>564.04999999999995</v>
      </c>
      <c r="D62" s="63"/>
      <c r="E62" s="107" t="s">
        <v>67</v>
      </c>
      <c r="F62" s="108"/>
      <c r="G62" s="108"/>
      <c r="H62" s="108"/>
      <c r="I62" s="108"/>
      <c r="J62" s="109"/>
      <c r="K62" s="52"/>
      <c r="L62" s="53">
        <f t="shared" si="0"/>
        <v>0</v>
      </c>
      <c r="N62" s="10"/>
      <c r="O62" s="11"/>
      <c r="P62" s="11"/>
      <c r="Q62" s="12"/>
      <c r="R62" s="13"/>
      <c r="S62" s="13"/>
      <c r="T62" s="13"/>
      <c r="U62" s="13"/>
    </row>
    <row r="63" spans="1:21" s="9" customFormat="1" ht="30" customHeight="1">
      <c r="A63" s="76">
        <v>4.03</v>
      </c>
      <c r="B63" s="50" t="s">
        <v>82</v>
      </c>
      <c r="C63" s="90">
        <v>560.83000000000004</v>
      </c>
      <c r="D63" s="63"/>
      <c r="E63" s="107" t="s">
        <v>70</v>
      </c>
      <c r="F63" s="108"/>
      <c r="G63" s="108"/>
      <c r="H63" s="108"/>
      <c r="I63" s="108"/>
      <c r="J63" s="109"/>
      <c r="K63" s="52"/>
      <c r="L63" s="53">
        <f t="shared" si="0"/>
        <v>0</v>
      </c>
      <c r="N63" s="10"/>
      <c r="O63" s="11"/>
      <c r="P63" s="11"/>
      <c r="Q63" s="12"/>
      <c r="R63" s="13"/>
      <c r="S63" s="13"/>
      <c r="T63" s="13"/>
      <c r="U63" s="13"/>
    </row>
    <row r="64" spans="1:21" s="9" customFormat="1" ht="30" customHeight="1">
      <c r="A64" s="76">
        <v>4.04</v>
      </c>
      <c r="B64" s="50" t="s">
        <v>84</v>
      </c>
      <c r="C64" s="90">
        <v>540.97</v>
      </c>
      <c r="D64" s="63"/>
      <c r="E64" s="107" t="s">
        <v>71</v>
      </c>
      <c r="F64" s="108"/>
      <c r="G64" s="108"/>
      <c r="H64" s="108"/>
      <c r="I64" s="108"/>
      <c r="J64" s="109"/>
      <c r="K64" s="52"/>
      <c r="L64" s="53">
        <f t="shared" si="0"/>
        <v>0</v>
      </c>
      <c r="N64" s="10"/>
      <c r="O64" s="11"/>
      <c r="P64" s="11"/>
      <c r="Q64" s="12"/>
      <c r="R64" s="13"/>
      <c r="S64" s="13"/>
      <c r="T64" s="13"/>
      <c r="U64" s="13"/>
    </row>
    <row r="65" spans="1:21" s="9" customFormat="1" ht="30" customHeight="1">
      <c r="A65" s="78">
        <v>5</v>
      </c>
      <c r="B65" s="79"/>
      <c r="C65" s="89"/>
      <c r="D65" s="80"/>
      <c r="E65" s="110" t="s">
        <v>72</v>
      </c>
      <c r="F65" s="111"/>
      <c r="G65" s="111"/>
      <c r="H65" s="111"/>
      <c r="I65" s="111"/>
      <c r="J65" s="112"/>
      <c r="K65" s="81"/>
      <c r="L65" s="82">
        <f t="shared" si="0"/>
        <v>0</v>
      </c>
      <c r="N65" s="10"/>
      <c r="O65" s="11"/>
      <c r="P65" s="11"/>
      <c r="Q65" s="12"/>
      <c r="R65" s="13"/>
      <c r="S65" s="13"/>
      <c r="T65" s="13"/>
      <c r="U65" s="13"/>
    </row>
    <row r="66" spans="1:21" s="9" customFormat="1" ht="30" customHeight="1">
      <c r="A66" s="76">
        <v>5.01</v>
      </c>
      <c r="B66" s="50" t="s">
        <v>87</v>
      </c>
      <c r="C66" s="90">
        <v>453.58003680000002</v>
      </c>
      <c r="D66" s="63"/>
      <c r="E66" s="107" t="s">
        <v>73</v>
      </c>
      <c r="F66" s="108"/>
      <c r="G66" s="108"/>
      <c r="H66" s="108"/>
      <c r="I66" s="108"/>
      <c r="J66" s="109"/>
      <c r="K66" s="52"/>
      <c r="L66" s="53">
        <f t="shared" si="0"/>
        <v>0</v>
      </c>
      <c r="N66" s="10"/>
      <c r="O66" s="11"/>
      <c r="P66" s="11"/>
      <c r="Q66" s="12"/>
      <c r="R66" s="13"/>
      <c r="S66" s="13"/>
      <c r="T66" s="13"/>
      <c r="U66" s="13"/>
    </row>
    <row r="67" spans="1:21" s="9" customFormat="1" ht="30" customHeight="1">
      <c r="A67" s="76">
        <v>5.0199999999999996</v>
      </c>
      <c r="B67" s="50" t="s">
        <v>87</v>
      </c>
      <c r="C67" s="90">
        <v>2193.1027199999999</v>
      </c>
      <c r="D67" s="63"/>
      <c r="E67" s="107" t="s">
        <v>74</v>
      </c>
      <c r="F67" s="108"/>
      <c r="G67" s="108"/>
      <c r="H67" s="108"/>
      <c r="I67" s="108"/>
      <c r="J67" s="109"/>
      <c r="K67" s="52"/>
      <c r="L67" s="53">
        <f t="shared" si="0"/>
        <v>0</v>
      </c>
      <c r="N67" s="10"/>
      <c r="O67" s="11"/>
      <c r="P67" s="11"/>
      <c r="Q67" s="12"/>
      <c r="R67" s="13"/>
      <c r="S67" s="13"/>
      <c r="T67" s="13"/>
      <c r="U67" s="13"/>
    </row>
    <row r="68" spans="1:21" s="9" customFormat="1" ht="30" customHeight="1">
      <c r="A68" s="76"/>
      <c r="B68" s="50" t="s">
        <v>87</v>
      </c>
      <c r="C68" s="90">
        <v>1909.5031999999999</v>
      </c>
      <c r="D68" s="63"/>
      <c r="E68" s="107" t="s">
        <v>75</v>
      </c>
      <c r="F68" s="108"/>
      <c r="G68" s="108"/>
      <c r="H68" s="108"/>
      <c r="I68" s="108"/>
      <c r="J68" s="109"/>
      <c r="K68" s="52"/>
      <c r="L68" s="53">
        <f t="shared" si="0"/>
        <v>0</v>
      </c>
      <c r="N68" s="10"/>
      <c r="O68" s="11"/>
      <c r="P68" s="11"/>
      <c r="Q68" s="12"/>
      <c r="R68" s="13"/>
      <c r="S68" s="13"/>
      <c r="T68" s="13"/>
      <c r="U68" s="13"/>
    </row>
    <row r="69" spans="1:21" s="9" customFormat="1" ht="30" customHeight="1">
      <c r="A69" s="76">
        <v>5.04</v>
      </c>
      <c r="B69" s="50" t="s">
        <v>87</v>
      </c>
      <c r="C69" s="90">
        <v>36454.152000000002</v>
      </c>
      <c r="D69" s="63"/>
      <c r="E69" s="107" t="s">
        <v>76</v>
      </c>
      <c r="F69" s="108"/>
      <c r="G69" s="108"/>
      <c r="H69" s="108"/>
      <c r="I69" s="108"/>
      <c r="J69" s="109"/>
      <c r="K69" s="52"/>
      <c r="L69" s="53">
        <f t="shared" si="0"/>
        <v>0</v>
      </c>
      <c r="N69" s="10"/>
      <c r="O69" s="11"/>
      <c r="P69" s="11"/>
      <c r="Q69" s="12"/>
      <c r="R69" s="13"/>
      <c r="S69" s="13"/>
      <c r="T69" s="13"/>
      <c r="U69" s="13"/>
    </row>
    <row r="70" spans="1:21" s="9" customFormat="1" ht="30" customHeight="1">
      <c r="A70" s="76">
        <v>5.05</v>
      </c>
      <c r="B70" s="50" t="s">
        <v>87</v>
      </c>
      <c r="C70" s="90">
        <v>216.30813600000002</v>
      </c>
      <c r="D70" s="63"/>
      <c r="E70" s="107" t="s">
        <v>77</v>
      </c>
      <c r="F70" s="108"/>
      <c r="G70" s="108"/>
      <c r="H70" s="108"/>
      <c r="I70" s="108"/>
      <c r="J70" s="109"/>
      <c r="K70" s="52"/>
      <c r="L70" s="53">
        <f t="shared" si="0"/>
        <v>0</v>
      </c>
      <c r="N70" s="10"/>
      <c r="O70" s="11"/>
      <c r="P70" s="11"/>
      <c r="Q70" s="12"/>
      <c r="R70" s="13"/>
      <c r="S70" s="13"/>
      <c r="T70" s="13"/>
      <c r="U70" s="13"/>
    </row>
    <row r="71" spans="1:21" s="9" customFormat="1" ht="30" customHeight="1">
      <c r="A71" s="76">
        <v>5.0599999999999996</v>
      </c>
      <c r="B71" s="50" t="s">
        <v>87</v>
      </c>
      <c r="C71" s="90">
        <v>959.12993940000013</v>
      </c>
      <c r="D71" s="63"/>
      <c r="E71" s="107" t="s">
        <v>78</v>
      </c>
      <c r="F71" s="108"/>
      <c r="G71" s="108"/>
      <c r="H71" s="108"/>
      <c r="I71" s="108"/>
      <c r="J71" s="109"/>
      <c r="K71" s="52"/>
      <c r="L71" s="53">
        <f t="shared" si="0"/>
        <v>0</v>
      </c>
      <c r="N71" s="10"/>
      <c r="O71" s="11"/>
      <c r="P71" s="11"/>
      <c r="Q71" s="12"/>
      <c r="R71" s="13"/>
      <c r="S71" s="13"/>
      <c r="T71" s="13"/>
      <c r="U71" s="13"/>
    </row>
    <row r="72" spans="1:21" s="9" customFormat="1" ht="30" customHeight="1">
      <c r="A72" s="78">
        <v>6</v>
      </c>
      <c r="B72" s="79"/>
      <c r="C72" s="89"/>
      <c r="D72" s="80"/>
      <c r="E72" s="110" t="s">
        <v>79</v>
      </c>
      <c r="F72" s="111"/>
      <c r="G72" s="111"/>
      <c r="H72" s="111"/>
      <c r="I72" s="111"/>
      <c r="J72" s="112"/>
      <c r="K72" s="81"/>
      <c r="L72" s="82">
        <f t="shared" si="0"/>
        <v>0</v>
      </c>
      <c r="N72" s="10"/>
      <c r="O72" s="11"/>
      <c r="P72" s="11"/>
      <c r="Q72" s="12"/>
      <c r="R72" s="13"/>
      <c r="S72" s="13"/>
      <c r="T72" s="13"/>
      <c r="U72" s="13"/>
    </row>
    <row r="73" spans="1:21" s="9" customFormat="1" ht="30" customHeight="1">
      <c r="A73" s="76">
        <v>6.01</v>
      </c>
      <c r="B73" s="50" t="s">
        <v>84</v>
      </c>
      <c r="C73" s="90">
        <v>245.80470000000003</v>
      </c>
      <c r="D73" s="63"/>
      <c r="E73" s="107" t="s">
        <v>80</v>
      </c>
      <c r="F73" s="108"/>
      <c r="G73" s="108"/>
      <c r="H73" s="108"/>
      <c r="I73" s="108"/>
      <c r="J73" s="109"/>
      <c r="K73" s="52"/>
      <c r="L73" s="53">
        <f t="shared" si="0"/>
        <v>0</v>
      </c>
      <c r="N73" s="10"/>
      <c r="O73" s="11"/>
      <c r="P73" s="11"/>
      <c r="Q73" s="12"/>
      <c r="R73" s="13"/>
      <c r="S73" s="13"/>
      <c r="T73" s="13"/>
      <c r="U73" s="13"/>
    </row>
    <row r="74" spans="1:21" s="9" customFormat="1" ht="30" customHeight="1">
      <c r="A74" s="76">
        <v>6.02</v>
      </c>
      <c r="B74" s="50" t="s">
        <v>82</v>
      </c>
      <c r="C74" s="90">
        <v>1000</v>
      </c>
      <c r="D74" s="63"/>
      <c r="E74" s="107" t="s">
        <v>81</v>
      </c>
      <c r="F74" s="108"/>
      <c r="G74" s="108"/>
      <c r="H74" s="108"/>
      <c r="I74" s="108"/>
      <c r="J74" s="109"/>
      <c r="K74" s="52"/>
      <c r="L74" s="53">
        <f t="shared" si="0"/>
        <v>0</v>
      </c>
      <c r="N74" s="10"/>
      <c r="O74" s="11"/>
      <c r="P74" s="11"/>
      <c r="Q74" s="12"/>
      <c r="R74" s="13"/>
      <c r="S74" s="13"/>
      <c r="T74" s="13"/>
      <c r="U74" s="13"/>
    </row>
    <row r="75" spans="1:21" s="9" customFormat="1" ht="30" customHeight="1">
      <c r="A75" s="154" t="s">
        <v>35</v>
      </c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6"/>
      <c r="N75" s="10"/>
      <c r="O75" s="11"/>
      <c r="P75" s="11"/>
      <c r="Q75" s="12"/>
      <c r="R75" s="13"/>
      <c r="S75" s="13"/>
      <c r="T75" s="13"/>
      <c r="U75" s="13"/>
    </row>
    <row r="76" spans="1:21" s="9" customFormat="1" ht="30" customHeight="1">
      <c r="A76" s="78">
        <v>7</v>
      </c>
      <c r="B76" s="85"/>
      <c r="C76" s="91"/>
      <c r="D76" s="86"/>
      <c r="E76" s="110" t="s">
        <v>37</v>
      </c>
      <c r="F76" s="111"/>
      <c r="G76" s="111"/>
      <c r="H76" s="111"/>
      <c r="I76" s="111"/>
      <c r="J76" s="112"/>
      <c r="K76" s="81"/>
      <c r="L76" s="82">
        <f t="shared" si="0"/>
        <v>0</v>
      </c>
      <c r="N76" s="10"/>
      <c r="O76" s="11"/>
      <c r="P76" s="11"/>
      <c r="Q76" s="12"/>
      <c r="R76" s="13"/>
      <c r="S76" s="13"/>
      <c r="T76" s="13"/>
      <c r="U76" s="13"/>
    </row>
    <row r="77" spans="1:21" s="9" customFormat="1" ht="30" customHeight="1">
      <c r="A77" s="76">
        <v>7.01</v>
      </c>
      <c r="B77" s="50" t="s">
        <v>86</v>
      </c>
      <c r="C77" s="90">
        <v>1</v>
      </c>
      <c r="D77" s="63"/>
      <c r="E77" s="107" t="s">
        <v>38</v>
      </c>
      <c r="F77" s="108"/>
      <c r="G77" s="108"/>
      <c r="H77" s="108"/>
      <c r="I77" s="108"/>
      <c r="J77" s="109"/>
      <c r="K77" s="52"/>
      <c r="L77" s="53">
        <f t="shared" si="0"/>
        <v>0</v>
      </c>
      <c r="N77" s="10"/>
      <c r="O77" s="11"/>
      <c r="P77" s="11"/>
      <c r="Q77" s="12"/>
      <c r="R77" s="13"/>
      <c r="S77" s="13"/>
      <c r="T77" s="13"/>
      <c r="U77" s="13"/>
    </row>
    <row r="78" spans="1:21" s="9" customFormat="1" ht="30" customHeight="1">
      <c r="A78" s="76">
        <v>7.02</v>
      </c>
      <c r="B78" s="50" t="s">
        <v>170</v>
      </c>
      <c r="C78" s="90">
        <v>1</v>
      </c>
      <c r="D78" s="63"/>
      <c r="E78" s="107" t="s">
        <v>39</v>
      </c>
      <c r="F78" s="108"/>
      <c r="G78" s="108"/>
      <c r="H78" s="108"/>
      <c r="I78" s="108"/>
      <c r="J78" s="109"/>
      <c r="K78" s="52"/>
      <c r="L78" s="53">
        <f t="shared" si="0"/>
        <v>0</v>
      </c>
      <c r="N78" s="10"/>
      <c r="O78" s="11"/>
      <c r="P78" s="11"/>
      <c r="Q78" s="12"/>
      <c r="R78" s="13"/>
      <c r="S78" s="13"/>
      <c r="T78" s="13"/>
      <c r="U78" s="13"/>
    </row>
    <row r="79" spans="1:21" s="9" customFormat="1" ht="30" customHeight="1">
      <c r="A79" s="76">
        <v>7.03</v>
      </c>
      <c r="B79" s="50" t="s">
        <v>171</v>
      </c>
      <c r="C79" s="90">
        <v>4</v>
      </c>
      <c r="D79" s="63"/>
      <c r="E79" s="107" t="s">
        <v>40</v>
      </c>
      <c r="F79" s="108"/>
      <c r="G79" s="108"/>
      <c r="H79" s="108"/>
      <c r="I79" s="108"/>
      <c r="J79" s="109"/>
      <c r="K79" s="52"/>
      <c r="L79" s="53">
        <f t="shared" si="0"/>
        <v>0</v>
      </c>
      <c r="N79" s="10"/>
      <c r="O79" s="11"/>
      <c r="P79" s="11"/>
      <c r="Q79" s="12"/>
      <c r="R79" s="13"/>
      <c r="S79" s="13"/>
      <c r="T79" s="13"/>
      <c r="U79" s="13"/>
    </row>
    <row r="80" spans="1:21" s="9" customFormat="1" ht="30" customHeight="1">
      <c r="A80" s="78">
        <v>8</v>
      </c>
      <c r="B80" s="85"/>
      <c r="C80" s="91"/>
      <c r="D80" s="86"/>
      <c r="E80" s="110" t="s">
        <v>41</v>
      </c>
      <c r="F80" s="111"/>
      <c r="G80" s="111"/>
      <c r="H80" s="111"/>
      <c r="I80" s="111"/>
      <c r="J80" s="112"/>
      <c r="K80" s="81"/>
      <c r="L80" s="82">
        <f t="shared" si="0"/>
        <v>0</v>
      </c>
      <c r="N80" s="10"/>
      <c r="O80" s="11"/>
      <c r="P80" s="11"/>
      <c r="Q80" s="12"/>
      <c r="R80" s="13"/>
      <c r="S80" s="13"/>
      <c r="T80" s="13"/>
      <c r="U80" s="13"/>
    </row>
    <row r="81" spans="1:21" s="9" customFormat="1" ht="30" customHeight="1">
      <c r="A81" s="76">
        <v>8.01</v>
      </c>
      <c r="B81" s="50" t="s">
        <v>170</v>
      </c>
      <c r="C81" s="90">
        <v>1</v>
      </c>
      <c r="D81" s="63"/>
      <c r="E81" s="107" t="s">
        <v>119</v>
      </c>
      <c r="F81" s="108"/>
      <c r="G81" s="108"/>
      <c r="H81" s="108"/>
      <c r="I81" s="108"/>
      <c r="J81" s="109"/>
      <c r="K81" s="52"/>
      <c r="L81" s="53">
        <f t="shared" si="0"/>
        <v>0</v>
      </c>
      <c r="N81" s="10"/>
      <c r="O81" s="11"/>
      <c r="P81" s="11"/>
      <c r="Q81" s="12"/>
      <c r="R81" s="13"/>
      <c r="S81" s="13"/>
      <c r="T81" s="13"/>
      <c r="U81" s="13"/>
    </row>
    <row r="82" spans="1:21" s="9" customFormat="1" ht="30" customHeight="1">
      <c r="A82" s="76">
        <v>8.02</v>
      </c>
      <c r="B82" s="50" t="s">
        <v>171</v>
      </c>
      <c r="C82" s="90">
        <v>4</v>
      </c>
      <c r="D82" s="63"/>
      <c r="E82" s="107" t="s">
        <v>120</v>
      </c>
      <c r="F82" s="108"/>
      <c r="G82" s="108"/>
      <c r="H82" s="108"/>
      <c r="I82" s="108"/>
      <c r="J82" s="109"/>
      <c r="K82" s="52"/>
      <c r="L82" s="53">
        <f t="shared" ref="L82:L213" si="1">+K82*C82</f>
        <v>0</v>
      </c>
      <c r="N82" s="10"/>
      <c r="O82" s="11"/>
      <c r="P82" s="11"/>
      <c r="Q82" s="12"/>
      <c r="R82" s="13"/>
      <c r="S82" s="13"/>
      <c r="T82" s="13"/>
      <c r="U82" s="13"/>
    </row>
    <row r="83" spans="1:21" s="9" customFormat="1" ht="30" customHeight="1">
      <c r="A83" s="78">
        <v>9</v>
      </c>
      <c r="B83" s="85"/>
      <c r="C83" s="91"/>
      <c r="D83" s="86"/>
      <c r="E83" s="110" t="s">
        <v>121</v>
      </c>
      <c r="F83" s="111"/>
      <c r="G83" s="111"/>
      <c r="H83" s="111"/>
      <c r="I83" s="111"/>
      <c r="J83" s="112"/>
      <c r="K83" s="81"/>
      <c r="L83" s="82">
        <f t="shared" si="1"/>
        <v>0</v>
      </c>
      <c r="N83" s="10"/>
      <c r="O83" s="11"/>
      <c r="P83" s="11"/>
      <c r="Q83" s="12"/>
      <c r="R83" s="13"/>
      <c r="S83" s="13"/>
      <c r="T83" s="13"/>
      <c r="U83" s="13"/>
    </row>
    <row r="84" spans="1:21" s="9" customFormat="1" ht="30" customHeight="1">
      <c r="A84" s="77">
        <v>9.1</v>
      </c>
      <c r="B84" s="83"/>
      <c r="C84" s="92"/>
      <c r="D84" s="84"/>
      <c r="E84" s="113" t="s">
        <v>43</v>
      </c>
      <c r="F84" s="114"/>
      <c r="G84" s="114"/>
      <c r="H84" s="114"/>
      <c r="I84" s="114"/>
      <c r="J84" s="115"/>
      <c r="K84" s="52"/>
      <c r="L84" s="53">
        <f t="shared" si="1"/>
        <v>0</v>
      </c>
      <c r="N84" s="10"/>
      <c r="O84" s="11"/>
      <c r="P84" s="11"/>
      <c r="Q84" s="12"/>
      <c r="R84" s="13"/>
      <c r="S84" s="13"/>
      <c r="T84" s="13"/>
      <c r="U84" s="13"/>
    </row>
    <row r="85" spans="1:21" s="9" customFormat="1" ht="30" customHeight="1">
      <c r="A85" s="76" t="s">
        <v>176</v>
      </c>
      <c r="B85" s="50" t="s">
        <v>82</v>
      </c>
      <c r="C85" s="90">
        <v>4452</v>
      </c>
      <c r="D85" s="63"/>
      <c r="E85" s="107" t="s">
        <v>44</v>
      </c>
      <c r="F85" s="108"/>
      <c r="G85" s="108"/>
      <c r="H85" s="108"/>
      <c r="I85" s="108"/>
      <c r="J85" s="109"/>
      <c r="K85" s="52"/>
      <c r="L85" s="53">
        <f t="shared" si="1"/>
        <v>0</v>
      </c>
      <c r="N85" s="10"/>
      <c r="O85" s="11"/>
      <c r="P85" s="11"/>
      <c r="Q85" s="12"/>
      <c r="R85" s="13"/>
      <c r="S85" s="13"/>
      <c r="T85" s="13"/>
      <c r="U85" s="13"/>
    </row>
    <row r="86" spans="1:21" s="9" customFormat="1" ht="30" customHeight="1">
      <c r="A86" s="76" t="s">
        <v>188</v>
      </c>
      <c r="B86" s="50" t="s">
        <v>83</v>
      </c>
      <c r="C86" s="90">
        <v>16.22</v>
      </c>
      <c r="D86" s="63"/>
      <c r="E86" s="107" t="s">
        <v>42</v>
      </c>
      <c r="F86" s="108"/>
      <c r="G86" s="108"/>
      <c r="H86" s="108"/>
      <c r="I86" s="108"/>
      <c r="J86" s="109"/>
      <c r="K86" s="52"/>
      <c r="L86" s="53">
        <f t="shared" si="1"/>
        <v>0</v>
      </c>
      <c r="N86" s="10"/>
      <c r="O86" s="11"/>
      <c r="P86" s="11"/>
      <c r="Q86" s="12"/>
      <c r="R86" s="13"/>
      <c r="S86" s="13"/>
      <c r="T86" s="13"/>
      <c r="U86" s="13"/>
    </row>
    <row r="87" spans="1:21" s="9" customFormat="1" ht="30" customHeight="1">
      <c r="A87" s="77">
        <v>9.1999999999999993</v>
      </c>
      <c r="B87" s="83"/>
      <c r="C87" s="92"/>
      <c r="D87" s="84"/>
      <c r="E87" s="113" t="s">
        <v>45</v>
      </c>
      <c r="F87" s="114"/>
      <c r="G87" s="114"/>
      <c r="H87" s="114"/>
      <c r="I87" s="114"/>
      <c r="J87" s="115"/>
      <c r="K87" s="52"/>
      <c r="L87" s="53">
        <f t="shared" si="1"/>
        <v>0</v>
      </c>
      <c r="N87" s="10"/>
      <c r="O87" s="11"/>
      <c r="P87" s="11"/>
      <c r="Q87" s="12"/>
      <c r="R87" s="13"/>
      <c r="S87" s="13"/>
      <c r="T87" s="13"/>
      <c r="U87" s="13"/>
    </row>
    <row r="88" spans="1:21" s="9" customFormat="1" ht="30" customHeight="1">
      <c r="A88" s="76" t="s">
        <v>189</v>
      </c>
      <c r="B88" s="50" t="s">
        <v>84</v>
      </c>
      <c r="C88" s="90">
        <v>7.16</v>
      </c>
      <c r="D88" s="63"/>
      <c r="E88" s="107" t="s">
        <v>46</v>
      </c>
      <c r="F88" s="108"/>
      <c r="G88" s="108"/>
      <c r="H88" s="108"/>
      <c r="I88" s="108"/>
      <c r="J88" s="109"/>
      <c r="K88" s="52"/>
      <c r="L88" s="53">
        <f t="shared" si="1"/>
        <v>0</v>
      </c>
      <c r="N88" s="10"/>
      <c r="O88" s="11"/>
      <c r="P88" s="11"/>
      <c r="Q88" s="12"/>
      <c r="R88" s="13"/>
      <c r="S88" s="13"/>
      <c r="T88" s="13"/>
      <c r="U88" s="13"/>
    </row>
    <row r="89" spans="1:21" s="9" customFormat="1" ht="30" customHeight="1">
      <c r="A89" s="76" t="s">
        <v>190</v>
      </c>
      <c r="B89" s="50" t="s">
        <v>172</v>
      </c>
      <c r="C89" s="90">
        <v>10</v>
      </c>
      <c r="D89" s="63"/>
      <c r="E89" s="107" t="s">
        <v>122</v>
      </c>
      <c r="F89" s="108"/>
      <c r="G89" s="108"/>
      <c r="H89" s="108"/>
      <c r="I89" s="108"/>
      <c r="J89" s="109"/>
      <c r="K89" s="52"/>
      <c r="L89" s="53">
        <f t="shared" si="1"/>
        <v>0</v>
      </c>
      <c r="N89" s="10"/>
      <c r="O89" s="11"/>
      <c r="P89" s="11"/>
      <c r="Q89" s="12"/>
      <c r="R89" s="13"/>
      <c r="S89" s="13"/>
      <c r="T89" s="13"/>
      <c r="U89" s="13"/>
    </row>
    <row r="90" spans="1:21" s="9" customFormat="1" ht="30" customHeight="1">
      <c r="A90" s="76" t="s">
        <v>191</v>
      </c>
      <c r="B90" s="50" t="s">
        <v>172</v>
      </c>
      <c r="C90" s="90">
        <v>5</v>
      </c>
      <c r="D90" s="63"/>
      <c r="E90" s="107" t="s">
        <v>123</v>
      </c>
      <c r="F90" s="108"/>
      <c r="G90" s="108"/>
      <c r="H90" s="108"/>
      <c r="I90" s="108"/>
      <c r="J90" s="109"/>
      <c r="K90" s="52"/>
      <c r="L90" s="53">
        <f t="shared" si="1"/>
        <v>0</v>
      </c>
      <c r="N90" s="10"/>
      <c r="O90" s="11"/>
      <c r="P90" s="11"/>
      <c r="Q90" s="12"/>
      <c r="R90" s="13"/>
      <c r="S90" s="13"/>
      <c r="T90" s="13"/>
      <c r="U90" s="13"/>
    </row>
    <row r="91" spans="1:21" s="9" customFormat="1" ht="30" customHeight="1">
      <c r="A91" s="76" t="s">
        <v>192</v>
      </c>
      <c r="B91" s="50" t="s">
        <v>173</v>
      </c>
      <c r="C91" s="90">
        <v>10</v>
      </c>
      <c r="D91" s="63"/>
      <c r="E91" s="107" t="s">
        <v>124</v>
      </c>
      <c r="F91" s="108"/>
      <c r="G91" s="108"/>
      <c r="H91" s="108"/>
      <c r="I91" s="108"/>
      <c r="J91" s="109"/>
      <c r="K91" s="52"/>
      <c r="L91" s="53">
        <f t="shared" si="1"/>
        <v>0</v>
      </c>
      <c r="N91" s="10"/>
      <c r="O91" s="11"/>
      <c r="P91" s="11"/>
      <c r="Q91" s="12"/>
      <c r="R91" s="13"/>
      <c r="S91" s="13"/>
      <c r="T91" s="13"/>
      <c r="U91" s="13"/>
    </row>
    <row r="92" spans="1:21" s="9" customFormat="1" ht="30" customHeight="1">
      <c r="A92" s="77">
        <v>9.3000000000000007</v>
      </c>
      <c r="B92" s="83"/>
      <c r="C92" s="92"/>
      <c r="D92" s="84"/>
      <c r="E92" s="113" t="s">
        <v>125</v>
      </c>
      <c r="F92" s="114"/>
      <c r="G92" s="114"/>
      <c r="H92" s="114"/>
      <c r="I92" s="114"/>
      <c r="J92" s="115"/>
      <c r="K92" s="52"/>
      <c r="L92" s="53">
        <f t="shared" si="1"/>
        <v>0</v>
      </c>
      <c r="N92" s="10"/>
      <c r="O92" s="11"/>
      <c r="P92" s="11"/>
      <c r="Q92" s="12"/>
      <c r="R92" s="13"/>
      <c r="S92" s="13"/>
      <c r="T92" s="13"/>
      <c r="U92" s="13"/>
    </row>
    <row r="93" spans="1:21" s="9" customFormat="1" ht="30" customHeight="1">
      <c r="A93" s="76" t="s">
        <v>193</v>
      </c>
      <c r="B93" s="50" t="s">
        <v>84</v>
      </c>
      <c r="C93" s="90">
        <v>4.34</v>
      </c>
      <c r="D93" s="63"/>
      <c r="E93" s="107" t="s">
        <v>126</v>
      </c>
      <c r="F93" s="108"/>
      <c r="G93" s="108"/>
      <c r="H93" s="108"/>
      <c r="I93" s="108"/>
      <c r="J93" s="109"/>
      <c r="K93" s="52"/>
      <c r="L93" s="53">
        <f t="shared" si="1"/>
        <v>0</v>
      </c>
      <c r="N93" s="10"/>
      <c r="O93" s="11"/>
      <c r="P93" s="11"/>
      <c r="Q93" s="12"/>
      <c r="R93" s="13"/>
      <c r="S93" s="13"/>
      <c r="T93" s="13"/>
      <c r="U93" s="13"/>
    </row>
    <row r="94" spans="1:21" s="9" customFormat="1" ht="30" customHeight="1">
      <c r="A94" s="76" t="s">
        <v>194</v>
      </c>
      <c r="B94" s="50" t="s">
        <v>82</v>
      </c>
      <c r="C94" s="90">
        <v>30.25</v>
      </c>
      <c r="D94" s="63"/>
      <c r="E94" s="107" t="s">
        <v>52</v>
      </c>
      <c r="F94" s="108"/>
      <c r="G94" s="108"/>
      <c r="H94" s="108"/>
      <c r="I94" s="108"/>
      <c r="J94" s="109"/>
      <c r="K94" s="52"/>
      <c r="L94" s="53">
        <f t="shared" si="1"/>
        <v>0</v>
      </c>
      <c r="N94" s="10"/>
      <c r="O94" s="11"/>
      <c r="P94" s="11"/>
      <c r="Q94" s="12"/>
      <c r="R94" s="13"/>
      <c r="S94" s="13"/>
      <c r="T94" s="13"/>
      <c r="U94" s="13"/>
    </row>
    <row r="95" spans="1:21" s="9" customFormat="1" ht="30" customHeight="1">
      <c r="A95" s="78">
        <v>10</v>
      </c>
      <c r="B95" s="85"/>
      <c r="C95" s="91"/>
      <c r="D95" s="86"/>
      <c r="E95" s="110" t="s">
        <v>127</v>
      </c>
      <c r="F95" s="111"/>
      <c r="G95" s="111"/>
      <c r="H95" s="111"/>
      <c r="I95" s="111"/>
      <c r="J95" s="112"/>
      <c r="K95" s="81"/>
      <c r="L95" s="82">
        <f t="shared" si="1"/>
        <v>0</v>
      </c>
      <c r="N95" s="10"/>
      <c r="O95" s="11"/>
      <c r="P95" s="11"/>
      <c r="Q95" s="12"/>
      <c r="R95" s="13"/>
      <c r="S95" s="13"/>
      <c r="T95" s="13"/>
      <c r="U95" s="13"/>
    </row>
    <row r="96" spans="1:21" s="9" customFormat="1" ht="30" customHeight="1">
      <c r="A96" s="77">
        <v>10.1</v>
      </c>
      <c r="B96" s="83"/>
      <c r="C96" s="92"/>
      <c r="D96" s="84"/>
      <c r="E96" s="113" t="s">
        <v>55</v>
      </c>
      <c r="F96" s="114"/>
      <c r="G96" s="114"/>
      <c r="H96" s="114"/>
      <c r="I96" s="114"/>
      <c r="J96" s="115"/>
      <c r="K96" s="52"/>
      <c r="L96" s="53">
        <f t="shared" si="1"/>
        <v>0</v>
      </c>
      <c r="N96" s="10"/>
      <c r="O96" s="11"/>
      <c r="P96" s="11"/>
      <c r="Q96" s="12"/>
      <c r="R96" s="13"/>
      <c r="S96" s="13"/>
      <c r="T96" s="13"/>
      <c r="U96" s="13"/>
    </row>
    <row r="97" spans="1:21" s="9" customFormat="1" ht="30" customHeight="1">
      <c r="A97" s="76" t="s">
        <v>177</v>
      </c>
      <c r="B97" s="50" t="s">
        <v>82</v>
      </c>
      <c r="C97" s="90">
        <v>213088.73</v>
      </c>
      <c r="D97" s="63"/>
      <c r="E97" s="107" t="s">
        <v>128</v>
      </c>
      <c r="F97" s="108"/>
      <c r="G97" s="108"/>
      <c r="H97" s="108"/>
      <c r="I97" s="108"/>
      <c r="J97" s="109"/>
      <c r="K97" s="52"/>
      <c r="L97" s="53">
        <f t="shared" si="1"/>
        <v>0</v>
      </c>
      <c r="N97" s="10"/>
      <c r="O97" s="11"/>
      <c r="P97" s="11"/>
      <c r="Q97" s="12"/>
      <c r="R97" s="13"/>
      <c r="S97" s="13"/>
      <c r="T97" s="13"/>
      <c r="U97" s="13"/>
    </row>
    <row r="98" spans="1:21" s="9" customFormat="1" ht="30" customHeight="1">
      <c r="A98" s="77">
        <v>10.199999999999999</v>
      </c>
      <c r="B98" s="83"/>
      <c r="C98" s="92"/>
      <c r="D98" s="84"/>
      <c r="E98" s="113" t="s">
        <v>129</v>
      </c>
      <c r="F98" s="114"/>
      <c r="G98" s="114"/>
      <c r="H98" s="114"/>
      <c r="I98" s="114"/>
      <c r="J98" s="115"/>
      <c r="K98" s="52"/>
      <c r="L98" s="53">
        <f t="shared" si="1"/>
        <v>0</v>
      </c>
      <c r="N98" s="10"/>
      <c r="O98" s="11"/>
      <c r="P98" s="11"/>
      <c r="Q98" s="12"/>
      <c r="R98" s="13"/>
      <c r="S98" s="13"/>
      <c r="T98" s="13"/>
      <c r="U98" s="13"/>
    </row>
    <row r="99" spans="1:21" s="9" customFormat="1" ht="30" customHeight="1">
      <c r="A99" s="76" t="s">
        <v>178</v>
      </c>
      <c r="B99" s="50" t="s">
        <v>84</v>
      </c>
      <c r="C99" s="90">
        <v>44296.227999999996</v>
      </c>
      <c r="D99" s="63"/>
      <c r="E99" s="107" t="s">
        <v>130</v>
      </c>
      <c r="F99" s="108"/>
      <c r="G99" s="108"/>
      <c r="H99" s="108"/>
      <c r="I99" s="108"/>
      <c r="J99" s="109"/>
      <c r="K99" s="52"/>
      <c r="L99" s="53">
        <f t="shared" si="1"/>
        <v>0</v>
      </c>
      <c r="N99" s="10"/>
      <c r="O99" s="11"/>
      <c r="P99" s="11"/>
      <c r="Q99" s="12"/>
      <c r="R99" s="13"/>
      <c r="S99" s="13"/>
      <c r="T99" s="13"/>
      <c r="U99" s="13"/>
    </row>
    <row r="100" spans="1:21" s="9" customFormat="1" ht="30" customHeight="1">
      <c r="A100" s="76" t="s">
        <v>195</v>
      </c>
      <c r="B100" s="50" t="s">
        <v>84</v>
      </c>
      <c r="C100" s="90">
        <v>5070.722999999999</v>
      </c>
      <c r="D100" s="63"/>
      <c r="E100" s="107" t="s">
        <v>131</v>
      </c>
      <c r="F100" s="108"/>
      <c r="G100" s="108"/>
      <c r="H100" s="108"/>
      <c r="I100" s="108"/>
      <c r="J100" s="109"/>
      <c r="K100" s="52"/>
      <c r="L100" s="53">
        <f t="shared" si="1"/>
        <v>0</v>
      </c>
      <c r="N100" s="10"/>
      <c r="O100" s="11"/>
      <c r="P100" s="11"/>
      <c r="Q100" s="12"/>
      <c r="R100" s="13"/>
      <c r="S100" s="13"/>
      <c r="T100" s="13"/>
      <c r="U100" s="13"/>
    </row>
    <row r="101" spans="1:21" s="9" customFormat="1" ht="30" customHeight="1">
      <c r="A101" s="76" t="s">
        <v>196</v>
      </c>
      <c r="B101" s="50" t="s">
        <v>84</v>
      </c>
      <c r="C101" s="90">
        <v>2091.0159999999996</v>
      </c>
      <c r="D101" s="63"/>
      <c r="E101" s="107" t="s">
        <v>132</v>
      </c>
      <c r="F101" s="108"/>
      <c r="G101" s="108"/>
      <c r="H101" s="108"/>
      <c r="I101" s="108"/>
      <c r="J101" s="109"/>
      <c r="K101" s="52"/>
      <c r="L101" s="53">
        <f t="shared" si="1"/>
        <v>0</v>
      </c>
      <c r="N101" s="10"/>
      <c r="O101" s="11"/>
      <c r="P101" s="11"/>
      <c r="Q101" s="12"/>
      <c r="R101" s="13"/>
      <c r="S101" s="13"/>
      <c r="T101" s="13"/>
      <c r="U101" s="13"/>
    </row>
    <row r="102" spans="1:21" s="9" customFormat="1" ht="30" customHeight="1">
      <c r="A102" s="78">
        <v>11</v>
      </c>
      <c r="B102" s="85"/>
      <c r="C102" s="91"/>
      <c r="D102" s="86"/>
      <c r="E102" s="110" t="s">
        <v>133</v>
      </c>
      <c r="F102" s="111"/>
      <c r="G102" s="111"/>
      <c r="H102" s="111"/>
      <c r="I102" s="111"/>
      <c r="J102" s="112"/>
      <c r="K102" s="81"/>
      <c r="L102" s="82">
        <f t="shared" si="1"/>
        <v>0</v>
      </c>
      <c r="N102" s="10"/>
      <c r="O102" s="11"/>
      <c r="P102" s="11"/>
      <c r="Q102" s="12"/>
      <c r="R102" s="13"/>
      <c r="S102" s="13"/>
      <c r="T102" s="13"/>
      <c r="U102" s="13"/>
    </row>
    <row r="103" spans="1:21" s="9" customFormat="1" ht="30" customHeight="1">
      <c r="A103" s="77">
        <v>11.1</v>
      </c>
      <c r="B103" s="83"/>
      <c r="C103" s="92"/>
      <c r="D103" s="84"/>
      <c r="E103" s="113" t="s">
        <v>134</v>
      </c>
      <c r="F103" s="114"/>
      <c r="G103" s="114"/>
      <c r="H103" s="114"/>
      <c r="I103" s="114"/>
      <c r="J103" s="115"/>
      <c r="K103" s="52"/>
      <c r="L103" s="53">
        <f t="shared" si="1"/>
        <v>0</v>
      </c>
      <c r="N103" s="10"/>
      <c r="O103" s="11"/>
      <c r="P103" s="11"/>
      <c r="Q103" s="12"/>
      <c r="R103" s="13"/>
      <c r="S103" s="13"/>
      <c r="T103" s="13"/>
      <c r="U103" s="13"/>
    </row>
    <row r="104" spans="1:21" s="9" customFormat="1" ht="30" customHeight="1">
      <c r="A104" s="76" t="s">
        <v>179</v>
      </c>
      <c r="B104" s="50" t="s">
        <v>84</v>
      </c>
      <c r="C104" s="90">
        <v>48190.742999999988</v>
      </c>
      <c r="D104" s="63"/>
      <c r="E104" s="107" t="s">
        <v>56</v>
      </c>
      <c r="F104" s="108"/>
      <c r="G104" s="108"/>
      <c r="H104" s="108"/>
      <c r="I104" s="108"/>
      <c r="J104" s="109"/>
      <c r="K104" s="52"/>
      <c r="L104" s="53">
        <f t="shared" si="1"/>
        <v>0</v>
      </c>
      <c r="N104" s="10"/>
      <c r="O104" s="11"/>
      <c r="P104" s="11"/>
      <c r="Q104" s="12"/>
      <c r="R104" s="13"/>
      <c r="S104" s="13"/>
      <c r="T104" s="13"/>
      <c r="U104" s="13"/>
    </row>
    <row r="105" spans="1:21" s="9" customFormat="1" ht="30" customHeight="1">
      <c r="A105" s="76" t="s">
        <v>197</v>
      </c>
      <c r="B105" s="50" t="s">
        <v>84</v>
      </c>
      <c r="C105" s="90">
        <v>9027.4659999999949</v>
      </c>
      <c r="D105" s="63"/>
      <c r="E105" s="107" t="s">
        <v>135</v>
      </c>
      <c r="F105" s="108"/>
      <c r="G105" s="108"/>
      <c r="H105" s="108"/>
      <c r="I105" s="108"/>
      <c r="J105" s="109"/>
      <c r="K105" s="52"/>
      <c r="L105" s="53">
        <f t="shared" si="1"/>
        <v>0</v>
      </c>
      <c r="N105" s="10"/>
      <c r="O105" s="11"/>
      <c r="P105" s="11"/>
      <c r="Q105" s="12"/>
      <c r="R105" s="13"/>
      <c r="S105" s="13"/>
      <c r="T105" s="13"/>
      <c r="U105" s="13"/>
    </row>
    <row r="106" spans="1:21" s="9" customFormat="1" ht="30" customHeight="1">
      <c r="A106" s="76" t="s">
        <v>198</v>
      </c>
      <c r="B106" s="50" t="s">
        <v>82</v>
      </c>
      <c r="C106" s="90">
        <v>45115.509014682328</v>
      </c>
      <c r="D106" s="63"/>
      <c r="E106" s="107" t="s">
        <v>57</v>
      </c>
      <c r="F106" s="108"/>
      <c r="G106" s="108"/>
      <c r="H106" s="108"/>
      <c r="I106" s="108"/>
      <c r="J106" s="109"/>
      <c r="K106" s="52"/>
      <c r="L106" s="53">
        <f t="shared" si="1"/>
        <v>0</v>
      </c>
      <c r="N106" s="10"/>
      <c r="O106" s="11"/>
      <c r="P106" s="11"/>
      <c r="Q106" s="12"/>
      <c r="R106" s="13"/>
      <c r="S106" s="13"/>
      <c r="T106" s="13"/>
      <c r="U106" s="13"/>
    </row>
    <row r="107" spans="1:21" s="9" customFormat="1" ht="30" customHeight="1">
      <c r="A107" s="76" t="s">
        <v>199</v>
      </c>
      <c r="B107" s="50" t="s">
        <v>84</v>
      </c>
      <c r="C107" s="90">
        <v>135.09299999999999</v>
      </c>
      <c r="D107" s="63"/>
      <c r="E107" s="107" t="s">
        <v>136</v>
      </c>
      <c r="F107" s="108"/>
      <c r="G107" s="108"/>
      <c r="H107" s="108"/>
      <c r="I107" s="108"/>
      <c r="J107" s="109"/>
      <c r="K107" s="52"/>
      <c r="L107" s="53">
        <f t="shared" si="1"/>
        <v>0</v>
      </c>
      <c r="N107" s="10"/>
      <c r="O107" s="11"/>
      <c r="P107" s="11"/>
      <c r="Q107" s="12"/>
      <c r="R107" s="13"/>
      <c r="S107" s="13"/>
      <c r="T107" s="13"/>
      <c r="U107" s="13"/>
    </row>
    <row r="108" spans="1:21" s="9" customFormat="1" ht="30" customHeight="1">
      <c r="A108" s="76" t="s">
        <v>200</v>
      </c>
      <c r="B108" s="50" t="s">
        <v>84</v>
      </c>
      <c r="C108" s="90">
        <v>3143.4709999999955</v>
      </c>
      <c r="D108" s="63"/>
      <c r="E108" s="107" t="s">
        <v>59</v>
      </c>
      <c r="F108" s="108"/>
      <c r="G108" s="108"/>
      <c r="H108" s="108"/>
      <c r="I108" s="108"/>
      <c r="J108" s="109"/>
      <c r="K108" s="52"/>
      <c r="L108" s="53">
        <f t="shared" si="1"/>
        <v>0</v>
      </c>
      <c r="N108" s="10"/>
      <c r="O108" s="11"/>
      <c r="P108" s="11"/>
      <c r="Q108" s="12"/>
      <c r="R108" s="13"/>
      <c r="S108" s="13"/>
      <c r="T108" s="13"/>
      <c r="U108" s="13"/>
    </row>
    <row r="109" spans="1:21" s="9" customFormat="1" ht="30" customHeight="1">
      <c r="A109" s="76" t="s">
        <v>201</v>
      </c>
      <c r="B109" s="50" t="s">
        <v>82</v>
      </c>
      <c r="C109" s="90">
        <v>13277.342925000012</v>
      </c>
      <c r="D109" s="63"/>
      <c r="E109" s="107" t="s">
        <v>60</v>
      </c>
      <c r="F109" s="108"/>
      <c r="G109" s="108"/>
      <c r="H109" s="108"/>
      <c r="I109" s="108"/>
      <c r="J109" s="109"/>
      <c r="K109" s="52"/>
      <c r="L109" s="53">
        <f t="shared" si="1"/>
        <v>0</v>
      </c>
      <c r="N109" s="10"/>
      <c r="O109" s="11"/>
      <c r="P109" s="11"/>
      <c r="Q109" s="12"/>
      <c r="R109" s="13"/>
      <c r="S109" s="13"/>
      <c r="T109" s="13"/>
      <c r="U109" s="13"/>
    </row>
    <row r="110" spans="1:21" s="9" customFormat="1" ht="30" customHeight="1">
      <c r="A110" s="76" t="s">
        <v>202</v>
      </c>
      <c r="B110" s="50" t="s">
        <v>84</v>
      </c>
      <c r="C110" s="90">
        <v>9027.4659999999949</v>
      </c>
      <c r="D110" s="63"/>
      <c r="E110" s="107" t="s">
        <v>61</v>
      </c>
      <c r="F110" s="108"/>
      <c r="G110" s="108"/>
      <c r="H110" s="108"/>
      <c r="I110" s="108"/>
      <c r="J110" s="109"/>
      <c r="K110" s="52"/>
      <c r="L110" s="53">
        <f t="shared" si="1"/>
        <v>0</v>
      </c>
      <c r="N110" s="10"/>
      <c r="O110" s="11"/>
      <c r="P110" s="11"/>
      <c r="Q110" s="12"/>
      <c r="R110" s="13"/>
      <c r="S110" s="13"/>
      <c r="T110" s="13"/>
      <c r="U110" s="13"/>
    </row>
    <row r="111" spans="1:21" s="9" customFormat="1" ht="30" customHeight="1">
      <c r="A111" s="76" t="s">
        <v>203</v>
      </c>
      <c r="B111" s="50" t="s">
        <v>84</v>
      </c>
      <c r="C111" s="90">
        <v>8823.5739999999987</v>
      </c>
      <c r="D111" s="63"/>
      <c r="E111" s="107" t="s">
        <v>62</v>
      </c>
      <c r="F111" s="108"/>
      <c r="G111" s="108"/>
      <c r="H111" s="108"/>
      <c r="I111" s="108"/>
      <c r="J111" s="109"/>
      <c r="K111" s="52"/>
      <c r="L111" s="53">
        <f t="shared" si="1"/>
        <v>0</v>
      </c>
      <c r="N111" s="10"/>
      <c r="O111" s="11"/>
      <c r="P111" s="11"/>
      <c r="Q111" s="12"/>
      <c r="R111" s="13"/>
      <c r="S111" s="13"/>
      <c r="T111" s="13"/>
      <c r="U111" s="13"/>
    </row>
    <row r="112" spans="1:21" s="9" customFormat="1" ht="30" customHeight="1">
      <c r="A112" s="76" t="s">
        <v>204</v>
      </c>
      <c r="B112" s="50" t="s">
        <v>82</v>
      </c>
      <c r="C112" s="90">
        <v>397.76</v>
      </c>
      <c r="D112" s="63"/>
      <c r="E112" s="107" t="s">
        <v>137</v>
      </c>
      <c r="F112" s="108"/>
      <c r="G112" s="108"/>
      <c r="H112" s="108"/>
      <c r="I112" s="108"/>
      <c r="J112" s="109"/>
      <c r="K112" s="52"/>
      <c r="L112" s="53">
        <f t="shared" si="1"/>
        <v>0</v>
      </c>
      <c r="N112" s="10"/>
      <c r="O112" s="11"/>
      <c r="P112" s="11"/>
      <c r="Q112" s="12"/>
      <c r="R112" s="13"/>
      <c r="S112" s="13"/>
      <c r="T112" s="13"/>
      <c r="U112" s="13"/>
    </row>
    <row r="113" spans="1:21" s="9" customFormat="1" ht="30" customHeight="1">
      <c r="A113" s="77">
        <v>11.2</v>
      </c>
      <c r="B113" s="83"/>
      <c r="C113" s="92"/>
      <c r="D113" s="84"/>
      <c r="E113" s="113" t="s">
        <v>138</v>
      </c>
      <c r="F113" s="114"/>
      <c r="G113" s="114"/>
      <c r="H113" s="114"/>
      <c r="I113" s="114"/>
      <c r="J113" s="115"/>
      <c r="K113" s="52"/>
      <c r="L113" s="53">
        <f t="shared" si="1"/>
        <v>0</v>
      </c>
      <c r="N113" s="10"/>
      <c r="O113" s="11"/>
      <c r="P113" s="11"/>
      <c r="Q113" s="12"/>
      <c r="R113" s="13"/>
      <c r="S113" s="13"/>
      <c r="T113" s="13"/>
      <c r="U113" s="13"/>
    </row>
    <row r="114" spans="1:21" s="9" customFormat="1" ht="30" customHeight="1">
      <c r="A114" s="76" t="s">
        <v>180</v>
      </c>
      <c r="B114" s="50" t="s">
        <v>84</v>
      </c>
      <c r="C114" s="90">
        <v>16056.554</v>
      </c>
      <c r="D114" s="63"/>
      <c r="E114" s="107" t="s">
        <v>56</v>
      </c>
      <c r="F114" s="108"/>
      <c r="G114" s="108"/>
      <c r="H114" s="108"/>
      <c r="I114" s="108"/>
      <c r="J114" s="109"/>
      <c r="K114" s="52"/>
      <c r="L114" s="53">
        <f t="shared" si="1"/>
        <v>0</v>
      </c>
      <c r="N114" s="10"/>
      <c r="O114" s="11"/>
      <c r="P114" s="11"/>
      <c r="Q114" s="12"/>
      <c r="R114" s="13"/>
      <c r="S114" s="13"/>
      <c r="T114" s="13"/>
      <c r="U114" s="13"/>
    </row>
    <row r="115" spans="1:21" s="9" customFormat="1" ht="30" customHeight="1">
      <c r="A115" s="76" t="s">
        <v>205</v>
      </c>
      <c r="B115" s="50" t="s">
        <v>84</v>
      </c>
      <c r="C115" s="90">
        <v>3788.9940000000006</v>
      </c>
      <c r="D115" s="63"/>
      <c r="E115" s="107" t="s">
        <v>135</v>
      </c>
      <c r="F115" s="108"/>
      <c r="G115" s="108"/>
      <c r="H115" s="108"/>
      <c r="I115" s="108"/>
      <c r="J115" s="109"/>
      <c r="K115" s="52"/>
      <c r="L115" s="53">
        <f t="shared" si="1"/>
        <v>0</v>
      </c>
      <c r="N115" s="10"/>
      <c r="O115" s="11"/>
      <c r="P115" s="11"/>
      <c r="Q115" s="12"/>
      <c r="R115" s="13"/>
      <c r="S115" s="13"/>
      <c r="T115" s="13"/>
      <c r="U115" s="13"/>
    </row>
    <row r="116" spans="1:21" s="9" customFormat="1" ht="30" customHeight="1">
      <c r="A116" s="76" t="s">
        <v>206</v>
      </c>
      <c r="B116" s="50" t="s">
        <v>82</v>
      </c>
      <c r="C116" s="90">
        <v>17338.143707984935</v>
      </c>
      <c r="D116" s="63"/>
      <c r="E116" s="107" t="s">
        <v>57</v>
      </c>
      <c r="F116" s="108"/>
      <c r="G116" s="108"/>
      <c r="H116" s="108"/>
      <c r="I116" s="108"/>
      <c r="J116" s="109"/>
      <c r="K116" s="52"/>
      <c r="L116" s="53">
        <f t="shared" si="1"/>
        <v>0</v>
      </c>
      <c r="N116" s="10"/>
      <c r="O116" s="11"/>
      <c r="P116" s="11"/>
      <c r="Q116" s="12"/>
      <c r="R116" s="13"/>
      <c r="S116" s="13"/>
      <c r="T116" s="13"/>
      <c r="U116" s="13"/>
    </row>
    <row r="117" spans="1:21" s="9" customFormat="1" ht="30" customHeight="1">
      <c r="A117" s="76" t="s">
        <v>207</v>
      </c>
      <c r="B117" s="50" t="s">
        <v>84</v>
      </c>
      <c r="C117" s="90">
        <v>76.77000000000001</v>
      </c>
      <c r="D117" s="63"/>
      <c r="E117" s="107" t="s">
        <v>136</v>
      </c>
      <c r="F117" s="108"/>
      <c r="G117" s="108"/>
      <c r="H117" s="108"/>
      <c r="I117" s="108"/>
      <c r="J117" s="109"/>
      <c r="K117" s="52"/>
      <c r="L117" s="53">
        <f t="shared" si="1"/>
        <v>0</v>
      </c>
      <c r="N117" s="10"/>
      <c r="O117" s="11"/>
      <c r="P117" s="11"/>
      <c r="Q117" s="12"/>
      <c r="R117" s="13"/>
      <c r="S117" s="13"/>
      <c r="T117" s="13"/>
      <c r="U117" s="13"/>
    </row>
    <row r="118" spans="1:21" s="9" customFormat="1" ht="30" customHeight="1">
      <c r="A118" s="76" t="s">
        <v>208</v>
      </c>
      <c r="B118" s="50" t="s">
        <v>84</v>
      </c>
      <c r="C118" s="90">
        <v>1128.8340000000003</v>
      </c>
      <c r="D118" s="63"/>
      <c r="E118" s="107" t="s">
        <v>59</v>
      </c>
      <c r="F118" s="108"/>
      <c r="G118" s="108"/>
      <c r="H118" s="108"/>
      <c r="I118" s="108"/>
      <c r="J118" s="109"/>
      <c r="K118" s="52"/>
      <c r="L118" s="53">
        <f t="shared" si="1"/>
        <v>0</v>
      </c>
      <c r="N118" s="10"/>
      <c r="O118" s="11"/>
      <c r="P118" s="11"/>
      <c r="Q118" s="12"/>
      <c r="R118" s="13"/>
      <c r="S118" s="13"/>
      <c r="T118" s="13"/>
      <c r="U118" s="13"/>
    </row>
    <row r="119" spans="1:21" s="9" customFormat="1" ht="30" customHeight="1">
      <c r="A119" s="76" t="s">
        <v>209</v>
      </c>
      <c r="B119" s="50" t="s">
        <v>82</v>
      </c>
      <c r="C119" s="90">
        <v>5414.9074982906059</v>
      </c>
      <c r="D119" s="63"/>
      <c r="E119" s="107" t="s">
        <v>60</v>
      </c>
      <c r="F119" s="108"/>
      <c r="G119" s="108"/>
      <c r="H119" s="108"/>
      <c r="I119" s="108"/>
      <c r="J119" s="109"/>
      <c r="K119" s="52"/>
      <c r="L119" s="53">
        <f t="shared" si="1"/>
        <v>0</v>
      </c>
      <c r="N119" s="10"/>
      <c r="O119" s="11"/>
      <c r="P119" s="11"/>
      <c r="Q119" s="12"/>
      <c r="R119" s="13"/>
      <c r="S119" s="13"/>
      <c r="T119" s="13"/>
      <c r="U119" s="13"/>
    </row>
    <row r="120" spans="1:21" s="9" customFormat="1" ht="30" customHeight="1">
      <c r="A120" s="76" t="s">
        <v>210</v>
      </c>
      <c r="B120" s="50" t="s">
        <v>84</v>
      </c>
      <c r="C120" s="90">
        <v>3788.9940000000006</v>
      </c>
      <c r="D120" s="63"/>
      <c r="E120" s="107" t="s">
        <v>61</v>
      </c>
      <c r="F120" s="108"/>
      <c r="G120" s="108"/>
      <c r="H120" s="108"/>
      <c r="I120" s="108"/>
      <c r="J120" s="109"/>
      <c r="K120" s="52"/>
      <c r="L120" s="53">
        <f t="shared" si="1"/>
        <v>0</v>
      </c>
      <c r="N120" s="10"/>
      <c r="O120" s="11"/>
      <c r="P120" s="11"/>
      <c r="Q120" s="12"/>
      <c r="R120" s="13"/>
      <c r="S120" s="13"/>
      <c r="T120" s="13"/>
      <c r="U120" s="13"/>
    </row>
    <row r="121" spans="1:21" s="9" customFormat="1" ht="30" customHeight="1">
      <c r="A121" s="76" t="s">
        <v>211</v>
      </c>
      <c r="B121" s="50" t="s">
        <v>84</v>
      </c>
      <c r="C121" s="90">
        <v>4545.3240000000014</v>
      </c>
      <c r="D121" s="63"/>
      <c r="E121" s="107" t="s">
        <v>62</v>
      </c>
      <c r="F121" s="108"/>
      <c r="G121" s="108"/>
      <c r="H121" s="108"/>
      <c r="I121" s="108"/>
      <c r="J121" s="109"/>
      <c r="K121" s="52"/>
      <c r="L121" s="53">
        <f t="shared" si="1"/>
        <v>0</v>
      </c>
      <c r="N121" s="10"/>
      <c r="O121" s="11"/>
      <c r="P121" s="11"/>
      <c r="Q121" s="12"/>
      <c r="R121" s="13"/>
      <c r="S121" s="13"/>
      <c r="T121" s="13"/>
      <c r="U121" s="13"/>
    </row>
    <row r="122" spans="1:21" s="9" customFormat="1" ht="30" customHeight="1">
      <c r="A122" s="76" t="s">
        <v>212</v>
      </c>
      <c r="B122" s="50" t="s">
        <v>82</v>
      </c>
      <c r="C122" s="90">
        <v>201.61</v>
      </c>
      <c r="D122" s="63"/>
      <c r="E122" s="107" t="s">
        <v>137</v>
      </c>
      <c r="F122" s="108"/>
      <c r="G122" s="108"/>
      <c r="H122" s="108"/>
      <c r="I122" s="108"/>
      <c r="J122" s="109"/>
      <c r="K122" s="52"/>
      <c r="L122" s="53">
        <f t="shared" si="1"/>
        <v>0</v>
      </c>
      <c r="N122" s="10"/>
      <c r="O122" s="11"/>
      <c r="P122" s="11"/>
      <c r="Q122" s="12"/>
      <c r="R122" s="13"/>
      <c r="S122" s="13"/>
      <c r="T122" s="13"/>
      <c r="U122" s="13"/>
    </row>
    <row r="123" spans="1:21" s="9" customFormat="1" ht="30" customHeight="1">
      <c r="A123" s="77">
        <v>11.3</v>
      </c>
      <c r="B123" s="83"/>
      <c r="C123" s="92"/>
      <c r="D123" s="84"/>
      <c r="E123" s="113" t="s">
        <v>139</v>
      </c>
      <c r="F123" s="114"/>
      <c r="G123" s="114"/>
      <c r="H123" s="114"/>
      <c r="I123" s="114"/>
      <c r="J123" s="115"/>
      <c r="K123" s="52"/>
      <c r="L123" s="53">
        <f t="shared" si="1"/>
        <v>0</v>
      </c>
      <c r="N123" s="10"/>
      <c r="O123" s="11"/>
      <c r="P123" s="11"/>
      <c r="Q123" s="12"/>
      <c r="R123" s="13"/>
      <c r="S123" s="13"/>
      <c r="T123" s="13"/>
      <c r="U123" s="13"/>
    </row>
    <row r="124" spans="1:21" s="9" customFormat="1" ht="30" customHeight="1">
      <c r="A124" s="76" t="s">
        <v>181</v>
      </c>
      <c r="B124" s="50" t="s">
        <v>84</v>
      </c>
      <c r="C124" s="90">
        <v>32693.650000000005</v>
      </c>
      <c r="D124" s="63"/>
      <c r="E124" s="107" t="s">
        <v>56</v>
      </c>
      <c r="F124" s="108"/>
      <c r="G124" s="108"/>
      <c r="H124" s="108"/>
      <c r="I124" s="108"/>
      <c r="J124" s="109"/>
      <c r="K124" s="52"/>
      <c r="L124" s="53">
        <f t="shared" si="1"/>
        <v>0</v>
      </c>
      <c r="N124" s="10"/>
      <c r="O124" s="11"/>
      <c r="P124" s="11"/>
      <c r="Q124" s="12"/>
      <c r="R124" s="13"/>
      <c r="S124" s="13"/>
      <c r="T124" s="13"/>
      <c r="U124" s="13"/>
    </row>
    <row r="125" spans="1:21" s="9" customFormat="1" ht="30" customHeight="1">
      <c r="A125" s="76" t="s">
        <v>213</v>
      </c>
      <c r="B125" s="50" t="s">
        <v>84</v>
      </c>
      <c r="C125" s="90">
        <v>4533.021999999999</v>
      </c>
      <c r="D125" s="63"/>
      <c r="E125" s="107" t="s">
        <v>135</v>
      </c>
      <c r="F125" s="108"/>
      <c r="G125" s="108"/>
      <c r="H125" s="108"/>
      <c r="I125" s="108"/>
      <c r="J125" s="109"/>
      <c r="K125" s="52"/>
      <c r="L125" s="53">
        <f t="shared" si="1"/>
        <v>0</v>
      </c>
      <c r="N125" s="10"/>
      <c r="O125" s="11"/>
      <c r="P125" s="11"/>
      <c r="Q125" s="12"/>
      <c r="R125" s="13"/>
      <c r="S125" s="13"/>
      <c r="T125" s="13"/>
      <c r="U125" s="13"/>
    </row>
    <row r="126" spans="1:21" s="9" customFormat="1" ht="30" customHeight="1">
      <c r="A126" s="76" t="s">
        <v>214</v>
      </c>
      <c r="B126" s="50" t="s">
        <v>82</v>
      </c>
      <c r="C126" s="90">
        <v>23413.284272232642</v>
      </c>
      <c r="D126" s="63"/>
      <c r="E126" s="107" t="s">
        <v>57</v>
      </c>
      <c r="F126" s="108"/>
      <c r="G126" s="108"/>
      <c r="H126" s="108"/>
      <c r="I126" s="108"/>
      <c r="J126" s="109"/>
      <c r="K126" s="52"/>
      <c r="L126" s="53">
        <f t="shared" si="1"/>
        <v>0</v>
      </c>
      <c r="N126" s="10"/>
      <c r="O126" s="11"/>
      <c r="P126" s="11"/>
      <c r="Q126" s="12"/>
      <c r="R126" s="13"/>
      <c r="S126" s="13"/>
      <c r="T126" s="13"/>
      <c r="U126" s="13"/>
    </row>
    <row r="127" spans="1:21" s="9" customFormat="1" ht="30" customHeight="1">
      <c r="A127" s="76" t="s">
        <v>215</v>
      </c>
      <c r="B127" s="50" t="s">
        <v>84</v>
      </c>
      <c r="C127" s="90">
        <v>118.31100000000001</v>
      </c>
      <c r="D127" s="63"/>
      <c r="E127" s="107" t="s">
        <v>136</v>
      </c>
      <c r="F127" s="108"/>
      <c r="G127" s="108"/>
      <c r="H127" s="108"/>
      <c r="I127" s="108"/>
      <c r="J127" s="109"/>
      <c r="K127" s="52"/>
      <c r="L127" s="53">
        <f t="shared" si="1"/>
        <v>0</v>
      </c>
      <c r="N127" s="10"/>
      <c r="O127" s="11"/>
      <c r="P127" s="11"/>
      <c r="Q127" s="12"/>
      <c r="R127" s="13"/>
      <c r="S127" s="13"/>
      <c r="T127" s="13"/>
      <c r="U127" s="13"/>
    </row>
    <row r="128" spans="1:21" s="9" customFormat="1" ht="30" customHeight="1">
      <c r="A128" s="76" t="s">
        <v>216</v>
      </c>
      <c r="B128" s="50" t="s">
        <v>84</v>
      </c>
      <c r="C128" s="90">
        <v>1705.3740000000014</v>
      </c>
      <c r="D128" s="63"/>
      <c r="E128" s="107" t="s">
        <v>59</v>
      </c>
      <c r="F128" s="108"/>
      <c r="G128" s="108"/>
      <c r="H128" s="108"/>
      <c r="I128" s="108"/>
      <c r="J128" s="109"/>
      <c r="K128" s="52"/>
      <c r="L128" s="53">
        <f t="shared" si="1"/>
        <v>0</v>
      </c>
      <c r="N128" s="10"/>
      <c r="O128" s="11"/>
      <c r="P128" s="11"/>
      <c r="Q128" s="12"/>
      <c r="R128" s="13"/>
      <c r="S128" s="13"/>
      <c r="T128" s="13"/>
      <c r="U128" s="13"/>
    </row>
    <row r="129" spans="1:21" s="9" customFormat="1" ht="30" customHeight="1">
      <c r="A129" s="76" t="s">
        <v>217</v>
      </c>
      <c r="B129" s="50" t="s">
        <v>82</v>
      </c>
      <c r="C129" s="90">
        <v>6716.502870644169</v>
      </c>
      <c r="D129" s="63"/>
      <c r="E129" s="107" t="s">
        <v>60</v>
      </c>
      <c r="F129" s="108"/>
      <c r="G129" s="108"/>
      <c r="H129" s="108"/>
      <c r="I129" s="108"/>
      <c r="J129" s="109"/>
      <c r="K129" s="52"/>
      <c r="L129" s="53">
        <f t="shared" si="1"/>
        <v>0</v>
      </c>
      <c r="N129" s="10"/>
      <c r="O129" s="11"/>
      <c r="P129" s="11"/>
      <c r="Q129" s="12"/>
      <c r="R129" s="13"/>
      <c r="S129" s="13"/>
      <c r="T129" s="13"/>
      <c r="U129" s="13"/>
    </row>
    <row r="130" spans="1:21" s="9" customFormat="1" ht="30" customHeight="1">
      <c r="A130" s="76" t="s">
        <v>218</v>
      </c>
      <c r="B130" s="50" t="s">
        <v>84</v>
      </c>
      <c r="C130" s="90">
        <v>4533.021999999999</v>
      </c>
      <c r="D130" s="63"/>
      <c r="E130" s="107" t="s">
        <v>61</v>
      </c>
      <c r="F130" s="108"/>
      <c r="G130" s="108"/>
      <c r="H130" s="108"/>
      <c r="I130" s="108"/>
      <c r="J130" s="109"/>
      <c r="K130" s="52"/>
      <c r="L130" s="53">
        <f t="shared" si="1"/>
        <v>0</v>
      </c>
      <c r="N130" s="10"/>
      <c r="O130" s="11"/>
      <c r="P130" s="11"/>
      <c r="Q130" s="12"/>
      <c r="R130" s="13"/>
      <c r="S130" s="13"/>
      <c r="T130" s="13"/>
      <c r="U130" s="13"/>
    </row>
    <row r="131" spans="1:21" s="9" customFormat="1" ht="30" customHeight="1">
      <c r="A131" s="76" t="s">
        <v>219</v>
      </c>
      <c r="B131" s="50" t="s">
        <v>84</v>
      </c>
      <c r="C131" s="90">
        <v>3667.2980000000011</v>
      </c>
      <c r="D131" s="63"/>
      <c r="E131" s="107" t="s">
        <v>62</v>
      </c>
      <c r="F131" s="108"/>
      <c r="G131" s="108"/>
      <c r="H131" s="108"/>
      <c r="I131" s="108"/>
      <c r="J131" s="109"/>
      <c r="K131" s="52"/>
      <c r="L131" s="53">
        <f t="shared" si="1"/>
        <v>0</v>
      </c>
      <c r="N131" s="10"/>
      <c r="O131" s="11"/>
      <c r="P131" s="11"/>
      <c r="Q131" s="12"/>
      <c r="R131" s="13"/>
      <c r="S131" s="13"/>
      <c r="T131" s="13"/>
      <c r="U131" s="13"/>
    </row>
    <row r="132" spans="1:21" s="9" customFormat="1" ht="30" customHeight="1">
      <c r="A132" s="76" t="s">
        <v>220</v>
      </c>
      <c r="B132" s="50" t="s">
        <v>82</v>
      </c>
      <c r="C132" s="90">
        <v>171.86</v>
      </c>
      <c r="D132" s="63"/>
      <c r="E132" s="107" t="s">
        <v>137</v>
      </c>
      <c r="F132" s="108"/>
      <c r="G132" s="108"/>
      <c r="H132" s="108"/>
      <c r="I132" s="108"/>
      <c r="J132" s="109"/>
      <c r="K132" s="52"/>
      <c r="L132" s="53">
        <f t="shared" si="1"/>
        <v>0</v>
      </c>
      <c r="N132" s="10"/>
      <c r="O132" s="11"/>
      <c r="P132" s="11"/>
      <c r="Q132" s="12"/>
      <c r="R132" s="13"/>
      <c r="S132" s="13"/>
      <c r="T132" s="13"/>
      <c r="U132" s="13"/>
    </row>
    <row r="133" spans="1:21" s="9" customFormat="1" ht="30" customHeight="1">
      <c r="A133" s="77">
        <v>11.4</v>
      </c>
      <c r="B133" s="83"/>
      <c r="C133" s="92"/>
      <c r="D133" s="84"/>
      <c r="E133" s="113" t="s">
        <v>140</v>
      </c>
      <c r="F133" s="114"/>
      <c r="G133" s="114"/>
      <c r="H133" s="114"/>
      <c r="I133" s="114"/>
      <c r="J133" s="115"/>
      <c r="K133" s="52"/>
      <c r="L133" s="53">
        <f t="shared" si="1"/>
        <v>0</v>
      </c>
      <c r="N133" s="10"/>
      <c r="O133" s="11"/>
      <c r="P133" s="11"/>
      <c r="Q133" s="12"/>
      <c r="R133" s="13"/>
      <c r="S133" s="13"/>
      <c r="T133" s="13"/>
      <c r="U133" s="13"/>
    </row>
    <row r="134" spans="1:21" s="9" customFormat="1" ht="30" customHeight="1">
      <c r="A134" s="76" t="s">
        <v>182</v>
      </c>
      <c r="B134" s="50" t="s">
        <v>84</v>
      </c>
      <c r="C134" s="90">
        <v>6264.5470000000005</v>
      </c>
      <c r="D134" s="63"/>
      <c r="E134" s="107" t="s">
        <v>56</v>
      </c>
      <c r="F134" s="108"/>
      <c r="G134" s="108"/>
      <c r="H134" s="108"/>
      <c r="I134" s="108"/>
      <c r="J134" s="109"/>
      <c r="K134" s="52"/>
      <c r="L134" s="53">
        <f t="shared" si="1"/>
        <v>0</v>
      </c>
      <c r="N134" s="10"/>
      <c r="O134" s="11"/>
      <c r="P134" s="11"/>
      <c r="Q134" s="12"/>
      <c r="R134" s="13"/>
      <c r="S134" s="13"/>
      <c r="T134" s="13"/>
      <c r="U134" s="13"/>
    </row>
    <row r="135" spans="1:21" s="9" customFormat="1" ht="30" customHeight="1">
      <c r="A135" s="76" t="s">
        <v>221</v>
      </c>
      <c r="B135" s="50" t="s">
        <v>84</v>
      </c>
      <c r="C135" s="90">
        <v>3648.2579999999998</v>
      </c>
      <c r="D135" s="63"/>
      <c r="E135" s="107" t="s">
        <v>135</v>
      </c>
      <c r="F135" s="108"/>
      <c r="G135" s="108"/>
      <c r="H135" s="108"/>
      <c r="I135" s="108"/>
      <c r="J135" s="109"/>
      <c r="K135" s="52"/>
      <c r="L135" s="53">
        <f t="shared" si="1"/>
        <v>0</v>
      </c>
      <c r="N135" s="10"/>
      <c r="O135" s="11"/>
      <c r="P135" s="11"/>
      <c r="Q135" s="12"/>
      <c r="R135" s="13"/>
      <c r="S135" s="13"/>
      <c r="T135" s="13"/>
      <c r="U135" s="13"/>
    </row>
    <row r="136" spans="1:21" s="9" customFormat="1" ht="30" customHeight="1">
      <c r="A136" s="76" t="s">
        <v>222</v>
      </c>
      <c r="B136" s="50" t="s">
        <v>82</v>
      </c>
      <c r="C136" s="90">
        <v>13818.589722846264</v>
      </c>
      <c r="D136" s="63"/>
      <c r="E136" s="107" t="s">
        <v>57</v>
      </c>
      <c r="F136" s="108"/>
      <c r="G136" s="108"/>
      <c r="H136" s="108"/>
      <c r="I136" s="108"/>
      <c r="J136" s="109"/>
      <c r="K136" s="52"/>
      <c r="L136" s="53">
        <f t="shared" si="1"/>
        <v>0</v>
      </c>
      <c r="N136" s="10"/>
      <c r="O136" s="11"/>
      <c r="P136" s="11"/>
      <c r="Q136" s="12"/>
      <c r="R136" s="13"/>
      <c r="S136" s="13"/>
      <c r="T136" s="13"/>
      <c r="U136" s="13"/>
    </row>
    <row r="137" spans="1:21" s="9" customFormat="1" ht="30" customHeight="1">
      <c r="A137" s="76" t="s">
        <v>223</v>
      </c>
      <c r="B137" s="50" t="s">
        <v>84</v>
      </c>
      <c r="C137" s="90">
        <v>5571.8540000000003</v>
      </c>
      <c r="D137" s="63"/>
      <c r="E137" s="107" t="s">
        <v>136</v>
      </c>
      <c r="F137" s="108"/>
      <c r="G137" s="108"/>
      <c r="H137" s="108"/>
      <c r="I137" s="108"/>
      <c r="J137" s="109"/>
      <c r="K137" s="52"/>
      <c r="L137" s="53">
        <f t="shared" si="1"/>
        <v>0</v>
      </c>
      <c r="N137" s="10"/>
      <c r="O137" s="11"/>
      <c r="P137" s="11"/>
      <c r="Q137" s="12"/>
      <c r="R137" s="13"/>
      <c r="S137" s="13"/>
      <c r="T137" s="13"/>
      <c r="U137" s="13"/>
    </row>
    <row r="138" spans="1:21" s="9" customFormat="1" ht="30" customHeight="1">
      <c r="A138" s="76" t="s">
        <v>224</v>
      </c>
      <c r="B138" s="50" t="s">
        <v>84</v>
      </c>
      <c r="C138" s="90">
        <v>1414.0910000000001</v>
      </c>
      <c r="D138" s="63"/>
      <c r="E138" s="107" t="s">
        <v>59</v>
      </c>
      <c r="F138" s="108"/>
      <c r="G138" s="108"/>
      <c r="H138" s="108"/>
      <c r="I138" s="108"/>
      <c r="J138" s="109"/>
      <c r="K138" s="52"/>
      <c r="L138" s="53">
        <f t="shared" si="1"/>
        <v>0</v>
      </c>
      <c r="N138" s="10"/>
      <c r="O138" s="11"/>
      <c r="P138" s="11"/>
      <c r="Q138" s="12"/>
      <c r="R138" s="13"/>
      <c r="S138" s="13"/>
      <c r="T138" s="13"/>
      <c r="U138" s="13"/>
    </row>
    <row r="139" spans="1:21" s="9" customFormat="1" ht="30" customHeight="1">
      <c r="A139" s="76" t="s">
        <v>225</v>
      </c>
      <c r="B139" s="50" t="s">
        <v>82</v>
      </c>
      <c r="C139" s="90">
        <v>5934.7234266771993</v>
      </c>
      <c r="D139" s="63"/>
      <c r="E139" s="107" t="s">
        <v>60</v>
      </c>
      <c r="F139" s="108"/>
      <c r="G139" s="108"/>
      <c r="H139" s="108"/>
      <c r="I139" s="108"/>
      <c r="J139" s="109"/>
      <c r="K139" s="52"/>
      <c r="L139" s="53">
        <f t="shared" si="1"/>
        <v>0</v>
      </c>
      <c r="N139" s="10"/>
      <c r="O139" s="11"/>
      <c r="P139" s="11"/>
      <c r="Q139" s="12"/>
      <c r="R139" s="13"/>
      <c r="S139" s="13"/>
      <c r="T139" s="13"/>
      <c r="U139" s="13"/>
    </row>
    <row r="140" spans="1:21" s="9" customFormat="1" ht="30" customHeight="1">
      <c r="A140" s="76" t="s">
        <v>226</v>
      </c>
      <c r="B140" s="50" t="s">
        <v>84</v>
      </c>
      <c r="C140" s="90">
        <v>3648.2560000000003</v>
      </c>
      <c r="D140" s="63"/>
      <c r="E140" s="107" t="s">
        <v>61</v>
      </c>
      <c r="F140" s="108"/>
      <c r="G140" s="108"/>
      <c r="H140" s="108"/>
      <c r="I140" s="108"/>
      <c r="J140" s="109"/>
      <c r="K140" s="52"/>
      <c r="L140" s="53">
        <f t="shared" si="1"/>
        <v>0</v>
      </c>
      <c r="N140" s="10"/>
      <c r="O140" s="11"/>
      <c r="P140" s="11"/>
      <c r="Q140" s="12"/>
      <c r="R140" s="13"/>
      <c r="S140" s="13"/>
      <c r="T140" s="13"/>
      <c r="U140" s="13"/>
    </row>
    <row r="141" spans="1:21" s="9" customFormat="1" ht="30" customHeight="1">
      <c r="A141" s="76" t="s">
        <v>227</v>
      </c>
      <c r="B141" s="50" t="s">
        <v>84</v>
      </c>
      <c r="C141" s="90">
        <v>3405.3189999999995</v>
      </c>
      <c r="D141" s="63"/>
      <c r="E141" s="107" t="s">
        <v>62</v>
      </c>
      <c r="F141" s="108"/>
      <c r="G141" s="108"/>
      <c r="H141" s="108"/>
      <c r="I141" s="108"/>
      <c r="J141" s="109"/>
      <c r="K141" s="52"/>
      <c r="L141" s="53">
        <f t="shared" si="1"/>
        <v>0</v>
      </c>
      <c r="N141" s="10"/>
      <c r="O141" s="11"/>
      <c r="P141" s="11"/>
      <c r="Q141" s="12"/>
      <c r="R141" s="13"/>
      <c r="S141" s="13"/>
      <c r="T141" s="13"/>
      <c r="U141" s="13"/>
    </row>
    <row r="142" spans="1:21" s="9" customFormat="1" ht="30" customHeight="1">
      <c r="A142" s="76" t="s">
        <v>228</v>
      </c>
      <c r="B142" s="50" t="s">
        <v>82</v>
      </c>
      <c r="C142" s="90">
        <v>2665.81</v>
      </c>
      <c r="D142" s="63"/>
      <c r="E142" s="107" t="s">
        <v>137</v>
      </c>
      <c r="F142" s="108"/>
      <c r="G142" s="108"/>
      <c r="H142" s="108"/>
      <c r="I142" s="108"/>
      <c r="J142" s="109"/>
      <c r="K142" s="52"/>
      <c r="L142" s="53">
        <f t="shared" si="1"/>
        <v>0</v>
      </c>
      <c r="N142" s="10"/>
      <c r="O142" s="11"/>
      <c r="P142" s="11"/>
      <c r="Q142" s="12"/>
      <c r="R142" s="13"/>
      <c r="S142" s="13"/>
      <c r="T142" s="13"/>
      <c r="U142" s="13"/>
    </row>
    <row r="143" spans="1:21" s="9" customFormat="1" ht="30" customHeight="1">
      <c r="A143" s="77">
        <v>11.5</v>
      </c>
      <c r="B143" s="83"/>
      <c r="C143" s="92"/>
      <c r="D143" s="84"/>
      <c r="E143" s="113" t="s">
        <v>141</v>
      </c>
      <c r="F143" s="114"/>
      <c r="G143" s="114"/>
      <c r="H143" s="114"/>
      <c r="I143" s="114"/>
      <c r="J143" s="115"/>
      <c r="K143" s="52"/>
      <c r="L143" s="53">
        <f t="shared" si="1"/>
        <v>0</v>
      </c>
      <c r="N143" s="10"/>
      <c r="O143" s="11"/>
      <c r="P143" s="11"/>
      <c r="Q143" s="12"/>
      <c r="R143" s="13"/>
      <c r="S143" s="13"/>
      <c r="T143" s="13"/>
      <c r="U143" s="13"/>
    </row>
    <row r="144" spans="1:21" s="9" customFormat="1" ht="30" customHeight="1">
      <c r="A144" s="76" t="s">
        <v>183</v>
      </c>
      <c r="B144" s="50" t="s">
        <v>84</v>
      </c>
      <c r="C144" s="90">
        <v>2596.1380000000008</v>
      </c>
      <c r="D144" s="63"/>
      <c r="E144" s="107" t="s">
        <v>56</v>
      </c>
      <c r="F144" s="108"/>
      <c r="G144" s="108"/>
      <c r="H144" s="108"/>
      <c r="I144" s="108"/>
      <c r="J144" s="109"/>
      <c r="K144" s="52"/>
      <c r="L144" s="53">
        <f t="shared" si="1"/>
        <v>0</v>
      </c>
      <c r="N144" s="10"/>
      <c r="O144" s="11"/>
      <c r="P144" s="11"/>
      <c r="Q144" s="12"/>
      <c r="R144" s="13"/>
      <c r="S144" s="13"/>
      <c r="T144" s="13"/>
      <c r="U144" s="13"/>
    </row>
    <row r="145" spans="1:21" s="9" customFormat="1" ht="30" customHeight="1">
      <c r="A145" s="76" t="s">
        <v>229</v>
      </c>
      <c r="B145" s="50" t="s">
        <v>84</v>
      </c>
      <c r="C145" s="90">
        <v>2494.5149999999999</v>
      </c>
      <c r="D145" s="63"/>
      <c r="E145" s="107" t="s">
        <v>135</v>
      </c>
      <c r="F145" s="108"/>
      <c r="G145" s="108"/>
      <c r="H145" s="108"/>
      <c r="I145" s="108"/>
      <c r="J145" s="109"/>
      <c r="K145" s="52"/>
      <c r="L145" s="53">
        <f t="shared" si="1"/>
        <v>0</v>
      </c>
      <c r="N145" s="10"/>
      <c r="O145" s="11"/>
      <c r="P145" s="11"/>
      <c r="Q145" s="12"/>
      <c r="R145" s="13"/>
      <c r="S145" s="13"/>
      <c r="T145" s="13"/>
      <c r="U145" s="13"/>
    </row>
    <row r="146" spans="1:21" s="9" customFormat="1" ht="30" customHeight="1">
      <c r="A146" s="76" t="s">
        <v>230</v>
      </c>
      <c r="B146" s="50" t="s">
        <v>82</v>
      </c>
      <c r="C146" s="90">
        <v>7972.4907916305237</v>
      </c>
      <c r="D146" s="63"/>
      <c r="E146" s="107" t="s">
        <v>57</v>
      </c>
      <c r="F146" s="108"/>
      <c r="G146" s="108"/>
      <c r="H146" s="108"/>
      <c r="I146" s="108"/>
      <c r="J146" s="109"/>
      <c r="K146" s="52"/>
      <c r="L146" s="53">
        <f t="shared" si="1"/>
        <v>0</v>
      </c>
      <c r="N146" s="10"/>
      <c r="O146" s="11"/>
      <c r="P146" s="11"/>
      <c r="Q146" s="12"/>
      <c r="R146" s="13"/>
      <c r="S146" s="13"/>
      <c r="T146" s="13"/>
      <c r="U146" s="13"/>
    </row>
    <row r="147" spans="1:21" s="9" customFormat="1" ht="30" customHeight="1">
      <c r="A147" s="76" t="s">
        <v>231</v>
      </c>
      <c r="B147" s="50" t="s">
        <v>84</v>
      </c>
      <c r="C147" s="90">
        <v>3585.1320000000001</v>
      </c>
      <c r="D147" s="63"/>
      <c r="E147" s="107" t="s">
        <v>136</v>
      </c>
      <c r="F147" s="108"/>
      <c r="G147" s="108"/>
      <c r="H147" s="108"/>
      <c r="I147" s="108"/>
      <c r="J147" s="109"/>
      <c r="K147" s="52"/>
      <c r="L147" s="53">
        <f t="shared" si="1"/>
        <v>0</v>
      </c>
      <c r="N147" s="10"/>
      <c r="O147" s="11"/>
      <c r="P147" s="11"/>
      <c r="Q147" s="12"/>
      <c r="R147" s="13"/>
      <c r="S147" s="13"/>
      <c r="T147" s="13"/>
      <c r="U147" s="13"/>
    </row>
    <row r="148" spans="1:21" s="9" customFormat="1" ht="30" customHeight="1">
      <c r="A148" s="76" t="s">
        <v>232</v>
      </c>
      <c r="B148" s="50" t="s">
        <v>84</v>
      </c>
      <c r="C148" s="90">
        <v>923.04000000000019</v>
      </c>
      <c r="D148" s="63"/>
      <c r="E148" s="107" t="s">
        <v>59</v>
      </c>
      <c r="F148" s="108"/>
      <c r="G148" s="108"/>
      <c r="H148" s="108"/>
      <c r="I148" s="108"/>
      <c r="J148" s="109"/>
      <c r="K148" s="52"/>
      <c r="L148" s="53">
        <f t="shared" si="1"/>
        <v>0</v>
      </c>
      <c r="N148" s="10"/>
      <c r="O148" s="11"/>
      <c r="P148" s="11"/>
      <c r="Q148" s="12"/>
      <c r="R148" s="13"/>
      <c r="S148" s="13"/>
      <c r="T148" s="13"/>
      <c r="U148" s="13"/>
    </row>
    <row r="149" spans="1:21" s="9" customFormat="1" ht="30" customHeight="1">
      <c r="A149" s="76" t="s">
        <v>233</v>
      </c>
      <c r="B149" s="50" t="s">
        <v>82</v>
      </c>
      <c r="C149" s="90">
        <v>4071.9123219869389</v>
      </c>
      <c r="D149" s="63"/>
      <c r="E149" s="107" t="s">
        <v>60</v>
      </c>
      <c r="F149" s="108"/>
      <c r="G149" s="108"/>
      <c r="H149" s="108"/>
      <c r="I149" s="108"/>
      <c r="J149" s="109"/>
      <c r="K149" s="52"/>
      <c r="L149" s="53">
        <f t="shared" si="1"/>
        <v>0</v>
      </c>
      <c r="N149" s="10"/>
      <c r="O149" s="11"/>
      <c r="P149" s="11"/>
      <c r="Q149" s="12"/>
      <c r="R149" s="13"/>
      <c r="S149" s="13"/>
      <c r="T149" s="13"/>
      <c r="U149" s="13"/>
    </row>
    <row r="150" spans="1:21" s="9" customFormat="1" ht="30" customHeight="1">
      <c r="A150" s="76" t="s">
        <v>234</v>
      </c>
      <c r="B150" s="50" t="s">
        <v>84</v>
      </c>
      <c r="C150" s="90">
        <v>2494.5120000000002</v>
      </c>
      <c r="D150" s="63"/>
      <c r="E150" s="107" t="s">
        <v>61</v>
      </c>
      <c r="F150" s="108"/>
      <c r="G150" s="108"/>
      <c r="H150" s="108"/>
      <c r="I150" s="108"/>
      <c r="J150" s="109"/>
      <c r="K150" s="52"/>
      <c r="L150" s="53">
        <f t="shared" si="1"/>
        <v>0</v>
      </c>
      <c r="N150" s="10"/>
      <c r="O150" s="11"/>
      <c r="P150" s="11"/>
      <c r="Q150" s="12"/>
      <c r="R150" s="13"/>
      <c r="S150" s="13"/>
      <c r="T150" s="13"/>
      <c r="U150" s="13"/>
    </row>
    <row r="151" spans="1:21" s="9" customFormat="1" ht="30" customHeight="1">
      <c r="A151" s="76" t="s">
        <v>235</v>
      </c>
      <c r="B151" s="50" t="s">
        <v>84</v>
      </c>
      <c r="C151" s="90">
        <v>2678.811999999999</v>
      </c>
      <c r="D151" s="63"/>
      <c r="E151" s="107" t="s">
        <v>62</v>
      </c>
      <c r="F151" s="108"/>
      <c r="G151" s="108"/>
      <c r="H151" s="108"/>
      <c r="I151" s="108"/>
      <c r="J151" s="109"/>
      <c r="K151" s="52"/>
      <c r="L151" s="53">
        <f t="shared" si="1"/>
        <v>0</v>
      </c>
      <c r="N151" s="10"/>
      <c r="O151" s="11"/>
      <c r="P151" s="11"/>
      <c r="Q151" s="12"/>
      <c r="R151" s="13"/>
      <c r="S151" s="13"/>
      <c r="T151" s="13"/>
      <c r="U151" s="13"/>
    </row>
    <row r="152" spans="1:21" s="9" customFormat="1" ht="30" customHeight="1">
      <c r="A152" s="76" t="s">
        <v>236</v>
      </c>
      <c r="B152" s="50" t="s">
        <v>82</v>
      </c>
      <c r="C152" s="90">
        <v>3954.07</v>
      </c>
      <c r="D152" s="63"/>
      <c r="E152" s="107" t="s">
        <v>137</v>
      </c>
      <c r="F152" s="108"/>
      <c r="G152" s="108"/>
      <c r="H152" s="108"/>
      <c r="I152" s="108"/>
      <c r="J152" s="109"/>
      <c r="K152" s="52"/>
      <c r="L152" s="53">
        <f t="shared" si="1"/>
        <v>0</v>
      </c>
      <c r="N152" s="10"/>
      <c r="O152" s="11"/>
      <c r="P152" s="11"/>
      <c r="Q152" s="12"/>
      <c r="R152" s="13"/>
      <c r="S152" s="13"/>
      <c r="T152" s="13"/>
      <c r="U152" s="13"/>
    </row>
    <row r="153" spans="1:21" s="9" customFormat="1" ht="30" customHeight="1">
      <c r="A153" s="77">
        <v>11.6</v>
      </c>
      <c r="B153" s="83"/>
      <c r="C153" s="92"/>
      <c r="D153" s="84"/>
      <c r="E153" s="113" t="s">
        <v>142</v>
      </c>
      <c r="F153" s="114"/>
      <c r="G153" s="114"/>
      <c r="H153" s="114"/>
      <c r="I153" s="114"/>
      <c r="J153" s="115"/>
      <c r="K153" s="52"/>
      <c r="L153" s="53">
        <f t="shared" si="1"/>
        <v>0</v>
      </c>
      <c r="N153" s="10"/>
      <c r="O153" s="11"/>
      <c r="P153" s="11"/>
      <c r="Q153" s="12"/>
      <c r="R153" s="13"/>
      <c r="S153" s="13"/>
      <c r="T153" s="13"/>
      <c r="U153" s="13"/>
    </row>
    <row r="154" spans="1:21" s="9" customFormat="1" ht="30" customHeight="1">
      <c r="A154" s="76" t="s">
        <v>184</v>
      </c>
      <c r="B154" s="50" t="s">
        <v>84</v>
      </c>
      <c r="C154" s="90">
        <v>1208.5100000000002</v>
      </c>
      <c r="D154" s="63"/>
      <c r="E154" s="107" t="s">
        <v>56</v>
      </c>
      <c r="F154" s="108"/>
      <c r="G154" s="108"/>
      <c r="H154" s="108"/>
      <c r="I154" s="108"/>
      <c r="J154" s="109"/>
      <c r="K154" s="52"/>
      <c r="L154" s="53">
        <f t="shared" si="1"/>
        <v>0</v>
      </c>
      <c r="N154" s="10"/>
      <c r="O154" s="11"/>
      <c r="P154" s="11"/>
      <c r="Q154" s="12"/>
      <c r="R154" s="13"/>
      <c r="S154" s="13"/>
      <c r="T154" s="13"/>
      <c r="U154" s="13"/>
    </row>
    <row r="155" spans="1:21" s="9" customFormat="1" ht="30" customHeight="1">
      <c r="A155" s="76" t="s">
        <v>237</v>
      </c>
      <c r="B155" s="50" t="s">
        <v>84</v>
      </c>
      <c r="C155" s="90">
        <v>455.572</v>
      </c>
      <c r="D155" s="63"/>
      <c r="E155" s="107" t="s">
        <v>135</v>
      </c>
      <c r="F155" s="108"/>
      <c r="G155" s="108"/>
      <c r="H155" s="108"/>
      <c r="I155" s="108"/>
      <c r="J155" s="109"/>
      <c r="K155" s="52"/>
      <c r="L155" s="53">
        <f t="shared" si="1"/>
        <v>0</v>
      </c>
      <c r="N155" s="10"/>
      <c r="O155" s="11"/>
      <c r="P155" s="11"/>
      <c r="Q155" s="12"/>
      <c r="R155" s="13"/>
      <c r="S155" s="13"/>
      <c r="T155" s="13"/>
      <c r="U155" s="13"/>
    </row>
    <row r="156" spans="1:21" s="9" customFormat="1" ht="30" customHeight="1">
      <c r="A156" s="76" t="s">
        <v>238</v>
      </c>
      <c r="B156" s="50" t="s">
        <v>82</v>
      </c>
      <c r="C156" s="90">
        <v>1428.0845553130976</v>
      </c>
      <c r="D156" s="63"/>
      <c r="E156" s="107" t="s">
        <v>57</v>
      </c>
      <c r="F156" s="108"/>
      <c r="G156" s="108"/>
      <c r="H156" s="108"/>
      <c r="I156" s="108"/>
      <c r="J156" s="109"/>
      <c r="K156" s="52"/>
      <c r="L156" s="53">
        <f t="shared" si="1"/>
        <v>0</v>
      </c>
      <c r="N156" s="10"/>
      <c r="O156" s="11"/>
      <c r="P156" s="11"/>
      <c r="Q156" s="12"/>
      <c r="R156" s="13"/>
      <c r="S156" s="13"/>
      <c r="T156" s="13"/>
      <c r="U156" s="13"/>
    </row>
    <row r="157" spans="1:21" s="9" customFormat="1" ht="30" customHeight="1">
      <c r="A157" s="76" t="s">
        <v>239</v>
      </c>
      <c r="B157" s="50" t="s">
        <v>84</v>
      </c>
      <c r="C157" s="90">
        <v>11.340000000000002</v>
      </c>
      <c r="D157" s="63"/>
      <c r="E157" s="107" t="s">
        <v>136</v>
      </c>
      <c r="F157" s="108"/>
      <c r="G157" s="108"/>
      <c r="H157" s="108"/>
      <c r="I157" s="108"/>
      <c r="J157" s="109"/>
      <c r="K157" s="52"/>
      <c r="L157" s="53">
        <f t="shared" si="1"/>
        <v>0</v>
      </c>
      <c r="N157" s="10"/>
      <c r="O157" s="11"/>
      <c r="P157" s="11"/>
      <c r="Q157" s="12"/>
      <c r="R157" s="13"/>
      <c r="S157" s="13"/>
      <c r="T157" s="13"/>
      <c r="U157" s="13"/>
    </row>
    <row r="158" spans="1:21" s="9" customFormat="1" ht="30" customHeight="1">
      <c r="A158" s="76" t="s">
        <v>240</v>
      </c>
      <c r="B158" s="50" t="s">
        <v>84</v>
      </c>
      <c r="C158" s="90">
        <v>115.36699999999999</v>
      </c>
      <c r="D158" s="63"/>
      <c r="E158" s="107" t="s">
        <v>59</v>
      </c>
      <c r="F158" s="108"/>
      <c r="G158" s="108"/>
      <c r="H158" s="108"/>
      <c r="I158" s="108"/>
      <c r="J158" s="109"/>
      <c r="K158" s="52"/>
      <c r="L158" s="53">
        <f t="shared" si="1"/>
        <v>0</v>
      </c>
      <c r="N158" s="10"/>
      <c r="O158" s="11"/>
      <c r="P158" s="11"/>
      <c r="Q158" s="12"/>
      <c r="R158" s="13"/>
      <c r="S158" s="13"/>
      <c r="T158" s="13"/>
      <c r="U158" s="13"/>
    </row>
    <row r="159" spans="1:21" s="9" customFormat="1" ht="30" customHeight="1">
      <c r="A159" s="76" t="s">
        <v>241</v>
      </c>
      <c r="B159" s="50" t="s">
        <v>82</v>
      </c>
      <c r="C159" s="90">
        <v>658.49261654401835</v>
      </c>
      <c r="D159" s="63"/>
      <c r="E159" s="107" t="s">
        <v>60</v>
      </c>
      <c r="F159" s="108"/>
      <c r="G159" s="108"/>
      <c r="H159" s="108"/>
      <c r="I159" s="108"/>
      <c r="J159" s="109"/>
      <c r="K159" s="52"/>
      <c r="L159" s="53">
        <f t="shared" si="1"/>
        <v>0</v>
      </c>
      <c r="N159" s="10"/>
      <c r="O159" s="11"/>
      <c r="P159" s="11"/>
      <c r="Q159" s="12"/>
      <c r="R159" s="13"/>
      <c r="S159" s="13"/>
      <c r="T159" s="13"/>
      <c r="U159" s="13"/>
    </row>
    <row r="160" spans="1:21" s="9" customFormat="1" ht="30" customHeight="1">
      <c r="A160" s="76" t="s">
        <v>242</v>
      </c>
      <c r="B160" s="50" t="s">
        <v>84</v>
      </c>
      <c r="C160" s="90">
        <v>455.572</v>
      </c>
      <c r="D160" s="63"/>
      <c r="E160" s="107" t="s">
        <v>61</v>
      </c>
      <c r="F160" s="108"/>
      <c r="G160" s="108"/>
      <c r="H160" s="108"/>
      <c r="I160" s="108"/>
      <c r="J160" s="109"/>
      <c r="K160" s="52"/>
      <c r="L160" s="53">
        <f t="shared" si="1"/>
        <v>0</v>
      </c>
      <c r="N160" s="10"/>
      <c r="O160" s="11"/>
      <c r="P160" s="11"/>
      <c r="Q160" s="12"/>
      <c r="R160" s="13"/>
      <c r="S160" s="13"/>
      <c r="T160" s="13"/>
      <c r="U160" s="13"/>
    </row>
    <row r="161" spans="1:21" s="9" customFormat="1" ht="30" customHeight="1">
      <c r="A161" s="76" t="s">
        <v>243</v>
      </c>
      <c r="B161" s="50" t="s">
        <v>84</v>
      </c>
      <c r="C161" s="90">
        <v>530.89</v>
      </c>
      <c r="D161" s="63"/>
      <c r="E161" s="107" t="s">
        <v>62</v>
      </c>
      <c r="F161" s="108"/>
      <c r="G161" s="108"/>
      <c r="H161" s="108"/>
      <c r="I161" s="108"/>
      <c r="J161" s="109"/>
      <c r="K161" s="52"/>
      <c r="L161" s="53">
        <f t="shared" si="1"/>
        <v>0</v>
      </c>
      <c r="N161" s="10"/>
      <c r="O161" s="11"/>
      <c r="P161" s="11"/>
      <c r="Q161" s="12"/>
      <c r="R161" s="13"/>
      <c r="S161" s="13"/>
      <c r="T161" s="13"/>
      <c r="U161" s="13"/>
    </row>
    <row r="162" spans="1:21" s="9" customFormat="1" ht="30" customHeight="1">
      <c r="A162" s="76" t="s">
        <v>244</v>
      </c>
      <c r="B162" s="50" t="s">
        <v>82</v>
      </c>
      <c r="C162" s="90">
        <v>80.98</v>
      </c>
      <c r="D162" s="63"/>
      <c r="E162" s="107" t="s">
        <v>137</v>
      </c>
      <c r="F162" s="108"/>
      <c r="G162" s="108"/>
      <c r="H162" s="108"/>
      <c r="I162" s="108"/>
      <c r="J162" s="109"/>
      <c r="K162" s="52"/>
      <c r="L162" s="53">
        <f t="shared" si="1"/>
        <v>0</v>
      </c>
      <c r="N162" s="10"/>
      <c r="O162" s="11"/>
      <c r="P162" s="11"/>
      <c r="Q162" s="12"/>
      <c r="R162" s="13"/>
      <c r="S162" s="13"/>
      <c r="T162" s="13"/>
      <c r="U162" s="13"/>
    </row>
    <row r="163" spans="1:21" s="9" customFormat="1" ht="30" customHeight="1">
      <c r="A163" s="77">
        <v>11.7</v>
      </c>
      <c r="B163" s="83"/>
      <c r="C163" s="92"/>
      <c r="D163" s="84"/>
      <c r="E163" s="113" t="s">
        <v>143</v>
      </c>
      <c r="F163" s="114"/>
      <c r="G163" s="114"/>
      <c r="H163" s="114"/>
      <c r="I163" s="114"/>
      <c r="J163" s="115"/>
      <c r="K163" s="52"/>
      <c r="L163" s="53">
        <f t="shared" si="1"/>
        <v>0</v>
      </c>
      <c r="N163" s="10"/>
      <c r="O163" s="11"/>
      <c r="P163" s="11"/>
      <c r="Q163" s="12"/>
      <c r="R163" s="13"/>
      <c r="S163" s="13"/>
      <c r="T163" s="13"/>
      <c r="U163" s="13"/>
    </row>
    <row r="164" spans="1:21" s="9" customFormat="1" ht="30" customHeight="1">
      <c r="A164" s="76" t="s">
        <v>185</v>
      </c>
      <c r="B164" s="50" t="s">
        <v>84</v>
      </c>
      <c r="C164" s="90">
        <v>1252.453</v>
      </c>
      <c r="D164" s="63"/>
      <c r="E164" s="107" t="s">
        <v>56</v>
      </c>
      <c r="F164" s="108"/>
      <c r="G164" s="108"/>
      <c r="H164" s="108"/>
      <c r="I164" s="108"/>
      <c r="J164" s="109"/>
      <c r="K164" s="52"/>
      <c r="L164" s="53">
        <f t="shared" si="1"/>
        <v>0</v>
      </c>
      <c r="N164" s="10"/>
      <c r="O164" s="11"/>
      <c r="P164" s="11"/>
      <c r="Q164" s="12"/>
      <c r="R164" s="13"/>
      <c r="S164" s="13"/>
      <c r="T164" s="13"/>
      <c r="U164" s="13"/>
    </row>
    <row r="165" spans="1:21" s="9" customFormat="1" ht="30" customHeight="1">
      <c r="A165" s="76" t="s">
        <v>245</v>
      </c>
      <c r="B165" s="50" t="s">
        <v>84</v>
      </c>
      <c r="C165" s="90">
        <v>529.62300000000005</v>
      </c>
      <c r="D165" s="63"/>
      <c r="E165" s="107" t="s">
        <v>135</v>
      </c>
      <c r="F165" s="108"/>
      <c r="G165" s="108"/>
      <c r="H165" s="108"/>
      <c r="I165" s="108"/>
      <c r="J165" s="109"/>
      <c r="K165" s="52"/>
      <c r="L165" s="53">
        <f t="shared" si="1"/>
        <v>0</v>
      </c>
      <c r="N165" s="10"/>
      <c r="O165" s="11"/>
      <c r="P165" s="11"/>
      <c r="Q165" s="12"/>
      <c r="R165" s="13"/>
      <c r="S165" s="13"/>
      <c r="T165" s="13"/>
      <c r="U165" s="13"/>
    </row>
    <row r="166" spans="1:21" s="9" customFormat="1" ht="30" customHeight="1">
      <c r="A166" s="76" t="s">
        <v>246</v>
      </c>
      <c r="B166" s="50" t="s">
        <v>82</v>
      </c>
      <c r="C166" s="90">
        <v>1905.2958000000003</v>
      </c>
      <c r="D166" s="63"/>
      <c r="E166" s="107" t="s">
        <v>57</v>
      </c>
      <c r="F166" s="108"/>
      <c r="G166" s="108"/>
      <c r="H166" s="108"/>
      <c r="I166" s="108"/>
      <c r="J166" s="109"/>
      <c r="K166" s="52"/>
      <c r="L166" s="53">
        <f t="shared" si="1"/>
        <v>0</v>
      </c>
      <c r="N166" s="10"/>
      <c r="O166" s="11"/>
      <c r="P166" s="11"/>
      <c r="Q166" s="12"/>
      <c r="R166" s="13"/>
      <c r="S166" s="13"/>
      <c r="T166" s="13"/>
      <c r="U166" s="13"/>
    </row>
    <row r="167" spans="1:21" s="9" customFormat="1" ht="30" customHeight="1">
      <c r="A167" s="76" t="s">
        <v>247</v>
      </c>
      <c r="B167" s="50" t="s">
        <v>84</v>
      </c>
      <c r="C167" s="90">
        <v>54.341999999999999</v>
      </c>
      <c r="D167" s="63"/>
      <c r="E167" s="107" t="s">
        <v>136</v>
      </c>
      <c r="F167" s="108"/>
      <c r="G167" s="108"/>
      <c r="H167" s="108"/>
      <c r="I167" s="108"/>
      <c r="J167" s="109"/>
      <c r="K167" s="52"/>
      <c r="L167" s="53">
        <f t="shared" si="1"/>
        <v>0</v>
      </c>
      <c r="N167" s="10"/>
      <c r="O167" s="11"/>
      <c r="P167" s="11"/>
      <c r="Q167" s="12"/>
      <c r="R167" s="13"/>
      <c r="S167" s="13"/>
      <c r="T167" s="13"/>
      <c r="U167" s="13"/>
    </row>
    <row r="168" spans="1:21" s="9" customFormat="1" ht="30" customHeight="1">
      <c r="A168" s="76" t="s">
        <v>248</v>
      </c>
      <c r="B168" s="50" t="s">
        <v>84</v>
      </c>
      <c r="C168" s="90">
        <v>147.52500000000003</v>
      </c>
      <c r="D168" s="63"/>
      <c r="E168" s="107" t="s">
        <v>59</v>
      </c>
      <c r="F168" s="108"/>
      <c r="G168" s="108"/>
      <c r="H168" s="108"/>
      <c r="I168" s="108"/>
      <c r="J168" s="109"/>
      <c r="K168" s="52"/>
      <c r="L168" s="53">
        <f t="shared" si="1"/>
        <v>0</v>
      </c>
      <c r="N168" s="10"/>
      <c r="O168" s="11"/>
      <c r="P168" s="11"/>
      <c r="Q168" s="12"/>
      <c r="R168" s="13"/>
      <c r="S168" s="13"/>
      <c r="T168" s="13"/>
      <c r="U168" s="13"/>
    </row>
    <row r="169" spans="1:21" s="9" customFormat="1" ht="30" customHeight="1">
      <c r="A169" s="76" t="s">
        <v>249</v>
      </c>
      <c r="B169" s="50" t="s">
        <v>82</v>
      </c>
      <c r="C169" s="90">
        <v>744.99150000000009</v>
      </c>
      <c r="D169" s="63"/>
      <c r="E169" s="107" t="s">
        <v>60</v>
      </c>
      <c r="F169" s="108"/>
      <c r="G169" s="108"/>
      <c r="H169" s="108"/>
      <c r="I169" s="108"/>
      <c r="J169" s="109"/>
      <c r="K169" s="52"/>
      <c r="L169" s="53">
        <f t="shared" si="1"/>
        <v>0</v>
      </c>
      <c r="N169" s="10"/>
      <c r="O169" s="11"/>
      <c r="P169" s="11"/>
      <c r="Q169" s="12"/>
      <c r="R169" s="13"/>
      <c r="S169" s="13"/>
      <c r="T169" s="13"/>
      <c r="U169" s="13"/>
    </row>
    <row r="170" spans="1:21" s="9" customFormat="1" ht="30" customHeight="1">
      <c r="A170" s="76" t="s">
        <v>250</v>
      </c>
      <c r="B170" s="50" t="s">
        <v>84</v>
      </c>
      <c r="C170" s="90">
        <v>529.62300000000005</v>
      </c>
      <c r="D170" s="63"/>
      <c r="E170" s="107" t="s">
        <v>61</v>
      </c>
      <c r="F170" s="108"/>
      <c r="G170" s="108"/>
      <c r="H170" s="108"/>
      <c r="I170" s="108"/>
      <c r="J170" s="109"/>
      <c r="K170" s="52"/>
      <c r="L170" s="53">
        <f t="shared" si="1"/>
        <v>0</v>
      </c>
      <c r="N170" s="10"/>
      <c r="O170" s="11"/>
      <c r="P170" s="11"/>
      <c r="Q170" s="12"/>
      <c r="R170" s="13"/>
      <c r="S170" s="13"/>
      <c r="T170" s="13"/>
      <c r="U170" s="13"/>
    </row>
    <row r="171" spans="1:21" s="9" customFormat="1" ht="30" customHeight="1">
      <c r="A171" s="76" t="s">
        <v>251</v>
      </c>
      <c r="B171" s="50" t="s">
        <v>84</v>
      </c>
      <c r="C171" s="90">
        <v>633.32300000000009</v>
      </c>
      <c r="D171" s="63"/>
      <c r="E171" s="107" t="s">
        <v>62</v>
      </c>
      <c r="F171" s="108"/>
      <c r="G171" s="108"/>
      <c r="H171" s="108"/>
      <c r="I171" s="108"/>
      <c r="J171" s="109"/>
      <c r="K171" s="52"/>
      <c r="L171" s="53">
        <f t="shared" si="1"/>
        <v>0</v>
      </c>
      <c r="N171" s="10"/>
      <c r="O171" s="11"/>
      <c r="P171" s="11"/>
      <c r="Q171" s="12"/>
      <c r="R171" s="13"/>
      <c r="S171" s="13"/>
      <c r="T171" s="13"/>
      <c r="U171" s="13"/>
    </row>
    <row r="172" spans="1:21" s="9" customFormat="1" ht="30" customHeight="1">
      <c r="A172" s="76" t="s">
        <v>252</v>
      </c>
      <c r="B172" s="50" t="s">
        <v>82</v>
      </c>
      <c r="C172" s="90">
        <v>101.73</v>
      </c>
      <c r="D172" s="63"/>
      <c r="E172" s="107" t="s">
        <v>137</v>
      </c>
      <c r="F172" s="108"/>
      <c r="G172" s="108"/>
      <c r="H172" s="108"/>
      <c r="I172" s="108"/>
      <c r="J172" s="109"/>
      <c r="K172" s="52"/>
      <c r="L172" s="53">
        <f t="shared" si="1"/>
        <v>0</v>
      </c>
      <c r="N172" s="10"/>
      <c r="O172" s="11"/>
      <c r="P172" s="11"/>
      <c r="Q172" s="12"/>
      <c r="R172" s="13"/>
      <c r="S172" s="13"/>
      <c r="T172" s="13"/>
      <c r="U172" s="13"/>
    </row>
    <row r="173" spans="1:21" s="9" customFormat="1" ht="30" customHeight="1">
      <c r="A173" s="78">
        <v>12</v>
      </c>
      <c r="B173" s="85"/>
      <c r="C173" s="91"/>
      <c r="D173" s="86"/>
      <c r="E173" s="110" t="s">
        <v>144</v>
      </c>
      <c r="F173" s="111"/>
      <c r="G173" s="111"/>
      <c r="H173" s="111"/>
      <c r="I173" s="111"/>
      <c r="J173" s="112"/>
      <c r="K173" s="81"/>
      <c r="L173" s="82">
        <f t="shared" si="1"/>
        <v>0</v>
      </c>
      <c r="N173" s="10"/>
      <c r="O173" s="11"/>
      <c r="P173" s="11"/>
      <c r="Q173" s="12"/>
      <c r="R173" s="13"/>
      <c r="S173" s="13"/>
      <c r="T173" s="13"/>
      <c r="U173" s="13"/>
    </row>
    <row r="174" spans="1:21" s="9" customFormat="1" ht="30" customHeight="1">
      <c r="A174" s="76">
        <v>12.01</v>
      </c>
      <c r="B174" s="50" t="s">
        <v>84</v>
      </c>
      <c r="C174" s="90">
        <v>802.83999999999992</v>
      </c>
      <c r="D174" s="63"/>
      <c r="E174" s="107" t="s">
        <v>56</v>
      </c>
      <c r="F174" s="108"/>
      <c r="G174" s="108"/>
      <c r="H174" s="108"/>
      <c r="I174" s="108"/>
      <c r="J174" s="109"/>
      <c r="K174" s="52"/>
      <c r="L174" s="53">
        <f t="shared" si="1"/>
        <v>0</v>
      </c>
      <c r="N174" s="10"/>
      <c r="O174" s="11"/>
      <c r="P174" s="11"/>
      <c r="Q174" s="12"/>
      <c r="R174" s="13"/>
      <c r="S174" s="13"/>
      <c r="T174" s="13"/>
      <c r="U174" s="13"/>
    </row>
    <row r="175" spans="1:21" s="9" customFormat="1" ht="30" customHeight="1">
      <c r="A175" s="76">
        <v>12.02</v>
      </c>
      <c r="B175" s="50" t="s">
        <v>84</v>
      </c>
      <c r="C175" s="90">
        <v>938.72900000000016</v>
      </c>
      <c r="D175" s="63"/>
      <c r="E175" s="107" t="s">
        <v>145</v>
      </c>
      <c r="F175" s="108"/>
      <c r="G175" s="108"/>
      <c r="H175" s="108"/>
      <c r="I175" s="108"/>
      <c r="J175" s="109"/>
      <c r="K175" s="52"/>
      <c r="L175" s="53">
        <f t="shared" si="1"/>
        <v>0</v>
      </c>
      <c r="N175" s="10"/>
      <c r="O175" s="11"/>
      <c r="P175" s="11"/>
      <c r="Q175" s="12"/>
      <c r="R175" s="13"/>
      <c r="S175" s="13"/>
      <c r="T175" s="13"/>
      <c r="U175" s="13"/>
    </row>
    <row r="176" spans="1:21" s="9" customFormat="1" ht="30" customHeight="1">
      <c r="A176" s="76">
        <v>12.03</v>
      </c>
      <c r="B176" s="50" t="s">
        <v>84</v>
      </c>
      <c r="C176" s="90">
        <v>291.01100000000008</v>
      </c>
      <c r="D176" s="63"/>
      <c r="E176" s="107" t="s">
        <v>59</v>
      </c>
      <c r="F176" s="108"/>
      <c r="G176" s="108"/>
      <c r="H176" s="108"/>
      <c r="I176" s="108"/>
      <c r="J176" s="109"/>
      <c r="K176" s="52"/>
      <c r="L176" s="53">
        <f t="shared" si="1"/>
        <v>0</v>
      </c>
      <c r="N176" s="10"/>
      <c r="O176" s="11"/>
      <c r="P176" s="11"/>
      <c r="Q176" s="12"/>
      <c r="R176" s="13"/>
      <c r="S176" s="13"/>
      <c r="T176" s="13"/>
      <c r="U176" s="13"/>
    </row>
    <row r="177" spans="1:21" s="9" customFormat="1" ht="30" customHeight="1">
      <c r="A177" s="78">
        <v>13</v>
      </c>
      <c r="B177" s="85"/>
      <c r="C177" s="91"/>
      <c r="D177" s="86"/>
      <c r="E177" s="110" t="s">
        <v>146</v>
      </c>
      <c r="F177" s="111"/>
      <c r="G177" s="111"/>
      <c r="H177" s="111"/>
      <c r="I177" s="111"/>
      <c r="J177" s="112"/>
      <c r="K177" s="81"/>
      <c r="L177" s="82">
        <f t="shared" si="1"/>
        <v>0</v>
      </c>
      <c r="N177" s="10"/>
      <c r="O177" s="11"/>
      <c r="P177" s="11"/>
      <c r="Q177" s="12"/>
      <c r="R177" s="13"/>
      <c r="S177" s="13"/>
      <c r="T177" s="13"/>
      <c r="U177" s="13"/>
    </row>
    <row r="178" spans="1:21" s="9" customFormat="1" ht="30" customHeight="1">
      <c r="A178" s="77">
        <v>13.1</v>
      </c>
      <c r="B178" s="83"/>
      <c r="C178" s="92"/>
      <c r="D178" s="84"/>
      <c r="E178" s="113" t="s">
        <v>43</v>
      </c>
      <c r="F178" s="114"/>
      <c r="G178" s="114"/>
      <c r="H178" s="114"/>
      <c r="I178" s="114"/>
      <c r="J178" s="115"/>
      <c r="K178" s="52"/>
      <c r="L178" s="53">
        <f t="shared" si="1"/>
        <v>0</v>
      </c>
      <c r="N178" s="10"/>
      <c r="O178" s="11"/>
      <c r="P178" s="11"/>
      <c r="Q178" s="12"/>
      <c r="R178" s="13"/>
      <c r="S178" s="13"/>
      <c r="T178" s="13"/>
      <c r="U178" s="13"/>
    </row>
    <row r="179" spans="1:21" s="9" customFormat="1" ht="30" customHeight="1">
      <c r="A179" s="76" t="s">
        <v>186</v>
      </c>
      <c r="B179" s="50" t="s">
        <v>84</v>
      </c>
      <c r="C179" s="90">
        <v>1250.596</v>
      </c>
      <c r="D179" s="63"/>
      <c r="E179" s="107" t="s">
        <v>147</v>
      </c>
      <c r="F179" s="108"/>
      <c r="G179" s="108"/>
      <c r="H179" s="108"/>
      <c r="I179" s="108"/>
      <c r="J179" s="109"/>
      <c r="K179" s="52"/>
      <c r="L179" s="53">
        <f t="shared" si="1"/>
        <v>0</v>
      </c>
      <c r="N179" s="10"/>
      <c r="O179" s="11"/>
      <c r="P179" s="11"/>
      <c r="Q179" s="12"/>
      <c r="R179" s="13"/>
      <c r="S179" s="13"/>
      <c r="T179" s="13"/>
      <c r="U179" s="13"/>
    </row>
    <row r="180" spans="1:21" s="9" customFormat="1" ht="30" customHeight="1">
      <c r="A180" s="76" t="s">
        <v>253</v>
      </c>
      <c r="B180" s="50" t="s">
        <v>84</v>
      </c>
      <c r="C180" s="90">
        <v>529.61500000000001</v>
      </c>
      <c r="D180" s="63"/>
      <c r="E180" s="107" t="s">
        <v>148</v>
      </c>
      <c r="F180" s="108"/>
      <c r="G180" s="108"/>
      <c r="H180" s="108"/>
      <c r="I180" s="108"/>
      <c r="J180" s="109"/>
      <c r="K180" s="52"/>
      <c r="L180" s="53">
        <f t="shared" si="1"/>
        <v>0</v>
      </c>
      <c r="N180" s="10"/>
      <c r="O180" s="11"/>
      <c r="P180" s="11"/>
      <c r="Q180" s="12"/>
      <c r="R180" s="13"/>
      <c r="S180" s="13"/>
      <c r="T180" s="13"/>
      <c r="U180" s="13"/>
    </row>
    <row r="181" spans="1:21" s="9" customFormat="1" ht="30" customHeight="1">
      <c r="A181" s="77">
        <v>13.2</v>
      </c>
      <c r="B181" s="83"/>
      <c r="C181" s="92"/>
      <c r="D181" s="84"/>
      <c r="E181" s="113" t="s">
        <v>149</v>
      </c>
      <c r="F181" s="114"/>
      <c r="G181" s="114"/>
      <c r="H181" s="114"/>
      <c r="I181" s="114"/>
      <c r="J181" s="115"/>
      <c r="K181" s="52"/>
      <c r="L181" s="53">
        <f t="shared" si="1"/>
        <v>0</v>
      </c>
      <c r="N181" s="10"/>
      <c r="O181" s="11"/>
      <c r="P181" s="11"/>
      <c r="Q181" s="12"/>
      <c r="R181" s="13"/>
      <c r="S181" s="13"/>
      <c r="T181" s="13"/>
      <c r="U181" s="13"/>
    </row>
    <row r="182" spans="1:21" s="9" customFormat="1" ht="30" customHeight="1">
      <c r="A182" s="76" t="s">
        <v>187</v>
      </c>
      <c r="B182" s="50" t="s">
        <v>84</v>
      </c>
      <c r="C182" s="90">
        <v>11.600000000000001</v>
      </c>
      <c r="D182" s="63"/>
      <c r="E182" s="107" t="s">
        <v>150</v>
      </c>
      <c r="F182" s="108"/>
      <c r="G182" s="108"/>
      <c r="H182" s="108"/>
      <c r="I182" s="108"/>
      <c r="J182" s="109"/>
      <c r="K182" s="52"/>
      <c r="L182" s="53">
        <f t="shared" si="1"/>
        <v>0</v>
      </c>
      <c r="N182" s="10"/>
      <c r="O182" s="11"/>
      <c r="P182" s="11"/>
      <c r="Q182" s="12"/>
      <c r="R182" s="13"/>
      <c r="S182" s="13"/>
      <c r="T182" s="13"/>
      <c r="U182" s="13"/>
    </row>
    <row r="183" spans="1:21" s="9" customFormat="1" ht="30" customHeight="1">
      <c r="A183" s="76" t="s">
        <v>254</v>
      </c>
      <c r="B183" s="50" t="s">
        <v>84</v>
      </c>
      <c r="C183" s="90">
        <v>123.86</v>
      </c>
      <c r="D183" s="63"/>
      <c r="E183" s="107" t="s">
        <v>151</v>
      </c>
      <c r="F183" s="108"/>
      <c r="G183" s="108"/>
      <c r="H183" s="108"/>
      <c r="I183" s="108"/>
      <c r="J183" s="109"/>
      <c r="K183" s="52"/>
      <c r="L183" s="53">
        <f t="shared" si="1"/>
        <v>0</v>
      </c>
      <c r="N183" s="10"/>
      <c r="O183" s="11"/>
      <c r="P183" s="11"/>
      <c r="Q183" s="12"/>
      <c r="R183" s="13"/>
      <c r="S183" s="13"/>
      <c r="T183" s="13"/>
      <c r="U183" s="13"/>
    </row>
    <row r="184" spans="1:21" s="9" customFormat="1" ht="30" customHeight="1">
      <c r="A184" s="76" t="s">
        <v>255</v>
      </c>
      <c r="B184" s="50" t="s">
        <v>82</v>
      </c>
      <c r="C184" s="90">
        <v>421.11599999999999</v>
      </c>
      <c r="D184" s="63"/>
      <c r="E184" s="107" t="s">
        <v>152</v>
      </c>
      <c r="F184" s="108"/>
      <c r="G184" s="108"/>
      <c r="H184" s="108"/>
      <c r="I184" s="108"/>
      <c r="J184" s="109"/>
      <c r="K184" s="52"/>
      <c r="L184" s="53">
        <f t="shared" si="1"/>
        <v>0</v>
      </c>
      <c r="N184" s="10"/>
      <c r="O184" s="11"/>
      <c r="P184" s="11"/>
      <c r="Q184" s="12"/>
      <c r="R184" s="13"/>
      <c r="S184" s="13"/>
      <c r="T184" s="13"/>
      <c r="U184" s="13"/>
    </row>
    <row r="185" spans="1:21" s="9" customFormat="1" ht="30" customHeight="1">
      <c r="A185" s="76" t="s">
        <v>256</v>
      </c>
      <c r="B185" s="50" t="s">
        <v>174</v>
      </c>
      <c r="C185" s="90">
        <v>6505.1399999999994</v>
      </c>
      <c r="D185" s="63"/>
      <c r="E185" s="107" t="s">
        <v>153</v>
      </c>
      <c r="F185" s="108"/>
      <c r="G185" s="108"/>
      <c r="H185" s="108"/>
      <c r="I185" s="108"/>
      <c r="J185" s="109"/>
      <c r="K185" s="52"/>
      <c r="L185" s="53">
        <f t="shared" si="1"/>
        <v>0</v>
      </c>
      <c r="N185" s="10"/>
      <c r="O185" s="11"/>
      <c r="P185" s="11"/>
      <c r="Q185" s="12"/>
      <c r="R185" s="13"/>
      <c r="S185" s="13"/>
      <c r="T185" s="13"/>
      <c r="U185" s="13"/>
    </row>
    <row r="186" spans="1:21" s="9" customFormat="1" ht="30" customHeight="1">
      <c r="A186" s="76" t="s">
        <v>257</v>
      </c>
      <c r="B186" s="50" t="s">
        <v>82</v>
      </c>
      <c r="C186" s="90">
        <v>1.44</v>
      </c>
      <c r="D186" s="63"/>
      <c r="E186" s="107" t="s">
        <v>154</v>
      </c>
      <c r="F186" s="108"/>
      <c r="G186" s="108"/>
      <c r="H186" s="108"/>
      <c r="I186" s="108"/>
      <c r="J186" s="109"/>
      <c r="K186" s="52"/>
      <c r="L186" s="53">
        <f t="shared" si="1"/>
        <v>0</v>
      </c>
      <c r="N186" s="10"/>
      <c r="O186" s="11"/>
      <c r="P186" s="11"/>
      <c r="Q186" s="12"/>
      <c r="R186" s="13"/>
      <c r="S186" s="13"/>
      <c r="T186" s="13"/>
      <c r="U186" s="13"/>
    </row>
    <row r="187" spans="1:21" s="9" customFormat="1" ht="30" customHeight="1">
      <c r="A187" s="76" t="s">
        <v>258</v>
      </c>
      <c r="B187" s="50" t="s">
        <v>175</v>
      </c>
      <c r="C187" s="90">
        <v>14.919999999999998</v>
      </c>
      <c r="D187" s="63"/>
      <c r="E187" s="107" t="s">
        <v>155</v>
      </c>
      <c r="F187" s="108"/>
      <c r="G187" s="108"/>
      <c r="H187" s="108"/>
      <c r="I187" s="108"/>
      <c r="J187" s="109"/>
      <c r="K187" s="52"/>
      <c r="L187" s="53">
        <f t="shared" si="1"/>
        <v>0</v>
      </c>
      <c r="N187" s="10"/>
      <c r="O187" s="11"/>
      <c r="P187" s="11"/>
      <c r="Q187" s="12"/>
      <c r="R187" s="13"/>
      <c r="S187" s="13"/>
      <c r="T187" s="13"/>
      <c r="U187" s="13"/>
    </row>
    <row r="188" spans="1:21" s="9" customFormat="1" ht="30" customHeight="1">
      <c r="A188" s="78">
        <v>14</v>
      </c>
      <c r="B188" s="85"/>
      <c r="C188" s="91"/>
      <c r="D188" s="86"/>
      <c r="E188" s="110" t="s">
        <v>156</v>
      </c>
      <c r="F188" s="111"/>
      <c r="G188" s="111"/>
      <c r="H188" s="111"/>
      <c r="I188" s="111"/>
      <c r="J188" s="112"/>
      <c r="K188" s="81"/>
      <c r="L188" s="82">
        <f t="shared" si="1"/>
        <v>0</v>
      </c>
      <c r="N188" s="10"/>
      <c r="O188" s="11"/>
      <c r="P188" s="11"/>
      <c r="Q188" s="12"/>
      <c r="R188" s="13"/>
      <c r="S188" s="13"/>
      <c r="T188" s="13"/>
      <c r="U188" s="13"/>
    </row>
    <row r="189" spans="1:21" s="9" customFormat="1" ht="30" customHeight="1">
      <c r="A189" s="77">
        <v>14.1</v>
      </c>
      <c r="B189" s="83"/>
      <c r="C189" s="92"/>
      <c r="D189" s="84"/>
      <c r="E189" s="113" t="s">
        <v>43</v>
      </c>
      <c r="F189" s="114"/>
      <c r="G189" s="114"/>
      <c r="H189" s="114"/>
      <c r="I189" s="114"/>
      <c r="J189" s="115"/>
      <c r="K189" s="52"/>
      <c r="L189" s="53">
        <f t="shared" si="1"/>
        <v>0</v>
      </c>
      <c r="N189" s="10"/>
      <c r="O189" s="11"/>
      <c r="P189" s="11"/>
      <c r="Q189" s="12"/>
      <c r="R189" s="13"/>
      <c r="S189" s="13"/>
      <c r="T189" s="13"/>
      <c r="U189" s="13"/>
    </row>
    <row r="190" spans="1:21" s="9" customFormat="1" ht="30" customHeight="1">
      <c r="A190" s="76" t="s">
        <v>259</v>
      </c>
      <c r="B190" s="50" t="s">
        <v>84</v>
      </c>
      <c r="C190" s="90">
        <v>916.09</v>
      </c>
      <c r="D190" s="63"/>
      <c r="E190" s="107" t="s">
        <v>147</v>
      </c>
      <c r="F190" s="108"/>
      <c r="G190" s="108"/>
      <c r="H190" s="108"/>
      <c r="I190" s="108"/>
      <c r="J190" s="109"/>
      <c r="K190" s="52"/>
      <c r="L190" s="53">
        <f t="shared" si="1"/>
        <v>0</v>
      </c>
      <c r="N190" s="10"/>
      <c r="O190" s="11"/>
      <c r="P190" s="11"/>
      <c r="Q190" s="12"/>
      <c r="R190" s="13"/>
      <c r="S190" s="13"/>
      <c r="T190" s="13"/>
      <c r="U190" s="13"/>
    </row>
    <row r="191" spans="1:21" s="9" customFormat="1" ht="30" customHeight="1">
      <c r="A191" s="76" t="s">
        <v>260</v>
      </c>
      <c r="B191" s="50" t="s">
        <v>84</v>
      </c>
      <c r="C191" s="90">
        <v>16.48</v>
      </c>
      <c r="D191" s="63"/>
      <c r="E191" s="107" t="s">
        <v>157</v>
      </c>
      <c r="F191" s="108"/>
      <c r="G191" s="108"/>
      <c r="H191" s="108"/>
      <c r="I191" s="108"/>
      <c r="J191" s="109"/>
      <c r="K191" s="52"/>
      <c r="L191" s="53">
        <f t="shared" si="1"/>
        <v>0</v>
      </c>
      <c r="N191" s="10"/>
      <c r="O191" s="11"/>
      <c r="P191" s="11"/>
      <c r="Q191" s="12"/>
      <c r="R191" s="13"/>
      <c r="S191" s="13"/>
      <c r="T191" s="13"/>
      <c r="U191" s="13"/>
    </row>
    <row r="192" spans="1:21" s="9" customFormat="1" ht="30" customHeight="1">
      <c r="A192" s="76" t="s">
        <v>261</v>
      </c>
      <c r="B192" s="50" t="s">
        <v>82</v>
      </c>
      <c r="C192" s="90">
        <v>115</v>
      </c>
      <c r="D192" s="63"/>
      <c r="E192" s="107" t="s">
        <v>148</v>
      </c>
      <c r="F192" s="108"/>
      <c r="G192" s="108"/>
      <c r="H192" s="108"/>
      <c r="I192" s="108"/>
      <c r="J192" s="109"/>
      <c r="K192" s="52"/>
      <c r="L192" s="53">
        <f t="shared" si="1"/>
        <v>0</v>
      </c>
      <c r="N192" s="10"/>
      <c r="O192" s="11"/>
      <c r="P192" s="11"/>
      <c r="Q192" s="12"/>
      <c r="R192" s="13"/>
      <c r="S192" s="13"/>
      <c r="T192" s="13"/>
      <c r="U192" s="13"/>
    </row>
    <row r="193" spans="1:21" s="9" customFormat="1" ht="30" customHeight="1">
      <c r="A193" s="77">
        <v>14.2</v>
      </c>
      <c r="B193" s="83"/>
      <c r="C193" s="92"/>
      <c r="D193" s="84"/>
      <c r="E193" s="113" t="s">
        <v>158</v>
      </c>
      <c r="F193" s="114"/>
      <c r="G193" s="114"/>
      <c r="H193" s="114"/>
      <c r="I193" s="114"/>
      <c r="J193" s="115"/>
      <c r="K193" s="52"/>
      <c r="L193" s="53">
        <f t="shared" si="1"/>
        <v>0</v>
      </c>
      <c r="N193" s="10"/>
      <c r="O193" s="11"/>
      <c r="P193" s="11"/>
      <c r="Q193" s="12"/>
      <c r="R193" s="13"/>
      <c r="S193" s="13"/>
      <c r="T193" s="13"/>
      <c r="U193" s="13"/>
    </row>
    <row r="194" spans="1:21" s="9" customFormat="1" ht="30" customHeight="1">
      <c r="A194" s="76" t="s">
        <v>262</v>
      </c>
      <c r="B194" s="50" t="s">
        <v>84</v>
      </c>
      <c r="C194" s="90">
        <v>2.33</v>
      </c>
      <c r="D194" s="63"/>
      <c r="E194" s="107" t="s">
        <v>150</v>
      </c>
      <c r="F194" s="108"/>
      <c r="G194" s="108"/>
      <c r="H194" s="108"/>
      <c r="I194" s="108"/>
      <c r="J194" s="109"/>
      <c r="K194" s="52"/>
      <c r="L194" s="53">
        <f t="shared" si="1"/>
        <v>0</v>
      </c>
      <c r="N194" s="10"/>
      <c r="O194" s="11"/>
      <c r="P194" s="11"/>
      <c r="Q194" s="12"/>
      <c r="R194" s="13"/>
      <c r="S194" s="13"/>
      <c r="T194" s="13"/>
      <c r="U194" s="13"/>
    </row>
    <row r="195" spans="1:21" s="9" customFormat="1" ht="30" customHeight="1">
      <c r="A195" s="76" t="s">
        <v>263</v>
      </c>
      <c r="B195" s="50" t="s">
        <v>84</v>
      </c>
      <c r="C195" s="90">
        <v>11.64</v>
      </c>
      <c r="D195" s="63"/>
      <c r="E195" s="107" t="s">
        <v>151</v>
      </c>
      <c r="F195" s="108"/>
      <c r="G195" s="108"/>
      <c r="H195" s="108"/>
      <c r="I195" s="108"/>
      <c r="J195" s="109"/>
      <c r="K195" s="52"/>
      <c r="L195" s="53">
        <f t="shared" si="1"/>
        <v>0</v>
      </c>
      <c r="N195" s="10"/>
      <c r="O195" s="11"/>
      <c r="P195" s="11"/>
      <c r="Q195" s="12"/>
      <c r="R195" s="13"/>
      <c r="S195" s="13"/>
      <c r="T195" s="13"/>
      <c r="U195" s="13"/>
    </row>
    <row r="196" spans="1:21" s="9" customFormat="1" ht="30" customHeight="1">
      <c r="A196" s="76" t="s">
        <v>264</v>
      </c>
      <c r="B196" s="50" t="s">
        <v>82</v>
      </c>
      <c r="C196" s="90">
        <v>43.024000000000001</v>
      </c>
      <c r="D196" s="63"/>
      <c r="E196" s="107" t="s">
        <v>152</v>
      </c>
      <c r="F196" s="108"/>
      <c r="G196" s="108"/>
      <c r="H196" s="108"/>
      <c r="I196" s="108"/>
      <c r="J196" s="109"/>
      <c r="K196" s="52"/>
      <c r="L196" s="53">
        <f t="shared" si="1"/>
        <v>0</v>
      </c>
      <c r="N196" s="10"/>
      <c r="O196" s="11"/>
      <c r="P196" s="11"/>
      <c r="Q196" s="12"/>
      <c r="R196" s="13"/>
      <c r="S196" s="13"/>
      <c r="T196" s="13"/>
      <c r="U196" s="13"/>
    </row>
    <row r="197" spans="1:21" s="9" customFormat="1" ht="30" customHeight="1">
      <c r="A197" s="76" t="s">
        <v>265</v>
      </c>
      <c r="B197" s="50" t="s">
        <v>174</v>
      </c>
      <c r="C197" s="90">
        <v>2761.7708668</v>
      </c>
      <c r="D197" s="63"/>
      <c r="E197" s="107" t="s">
        <v>153</v>
      </c>
      <c r="F197" s="108"/>
      <c r="G197" s="108"/>
      <c r="H197" s="108"/>
      <c r="I197" s="108"/>
      <c r="J197" s="109"/>
      <c r="K197" s="52"/>
      <c r="L197" s="53">
        <f t="shared" si="1"/>
        <v>0</v>
      </c>
      <c r="N197" s="10"/>
      <c r="O197" s="11"/>
      <c r="P197" s="11"/>
      <c r="Q197" s="12"/>
      <c r="R197" s="13"/>
      <c r="S197" s="13"/>
      <c r="T197" s="13"/>
      <c r="U197" s="13"/>
    </row>
    <row r="198" spans="1:21" s="9" customFormat="1" ht="30" customHeight="1">
      <c r="A198" s="77">
        <v>14.3</v>
      </c>
      <c r="B198" s="83"/>
      <c r="C198" s="92"/>
      <c r="D198" s="84"/>
      <c r="E198" s="113" t="s">
        <v>159</v>
      </c>
      <c r="F198" s="114"/>
      <c r="G198" s="114"/>
      <c r="H198" s="114"/>
      <c r="I198" s="114"/>
      <c r="J198" s="115"/>
      <c r="K198" s="52"/>
      <c r="L198" s="53">
        <f t="shared" si="1"/>
        <v>0</v>
      </c>
      <c r="N198" s="10"/>
      <c r="O198" s="11"/>
      <c r="P198" s="11"/>
      <c r="Q198" s="12"/>
      <c r="R198" s="13"/>
      <c r="S198" s="13"/>
      <c r="T198" s="13"/>
      <c r="U198" s="13"/>
    </row>
    <row r="199" spans="1:21" s="9" customFormat="1" ht="30" customHeight="1">
      <c r="A199" s="76" t="s">
        <v>266</v>
      </c>
      <c r="B199" s="50" t="s">
        <v>172</v>
      </c>
      <c r="C199" s="90">
        <v>48.4</v>
      </c>
      <c r="D199" s="63"/>
      <c r="E199" s="107" t="s">
        <v>160</v>
      </c>
      <c r="F199" s="108"/>
      <c r="G199" s="108"/>
      <c r="H199" s="108"/>
      <c r="I199" s="108"/>
      <c r="J199" s="109"/>
      <c r="K199" s="52"/>
      <c r="L199" s="53">
        <f t="shared" si="1"/>
        <v>0</v>
      </c>
      <c r="N199" s="10"/>
      <c r="O199" s="11"/>
      <c r="P199" s="11"/>
      <c r="Q199" s="12"/>
      <c r="R199" s="13"/>
      <c r="S199" s="13"/>
      <c r="T199" s="13"/>
      <c r="U199" s="13"/>
    </row>
    <row r="200" spans="1:21" s="9" customFormat="1" ht="30" customHeight="1">
      <c r="A200" s="77">
        <v>14.4</v>
      </c>
      <c r="B200" s="83"/>
      <c r="C200" s="92"/>
      <c r="D200" s="84"/>
      <c r="E200" s="113" t="s">
        <v>161</v>
      </c>
      <c r="F200" s="114"/>
      <c r="G200" s="114"/>
      <c r="H200" s="114"/>
      <c r="I200" s="114"/>
      <c r="J200" s="115"/>
      <c r="K200" s="52"/>
      <c r="L200" s="53">
        <f t="shared" si="1"/>
        <v>0</v>
      </c>
      <c r="N200" s="10"/>
      <c r="O200" s="11"/>
      <c r="P200" s="11"/>
      <c r="Q200" s="12"/>
      <c r="R200" s="13"/>
      <c r="S200" s="13"/>
      <c r="T200" s="13"/>
      <c r="U200" s="13"/>
    </row>
    <row r="201" spans="1:21" s="9" customFormat="1" ht="30" customHeight="1">
      <c r="A201" s="76" t="s">
        <v>267</v>
      </c>
      <c r="B201" s="50" t="s">
        <v>86</v>
      </c>
      <c r="C201" s="90">
        <v>2</v>
      </c>
      <c r="D201" s="63"/>
      <c r="E201" s="107" t="s">
        <v>162</v>
      </c>
      <c r="F201" s="108"/>
      <c r="G201" s="108"/>
      <c r="H201" s="108"/>
      <c r="I201" s="108"/>
      <c r="J201" s="109"/>
      <c r="K201" s="52"/>
      <c r="L201" s="53">
        <f t="shared" si="1"/>
        <v>0</v>
      </c>
      <c r="N201" s="10"/>
      <c r="O201" s="11"/>
      <c r="P201" s="11"/>
      <c r="Q201" s="12"/>
      <c r="R201" s="13"/>
      <c r="S201" s="13"/>
      <c r="T201" s="13"/>
      <c r="U201" s="13"/>
    </row>
    <row r="202" spans="1:21" s="9" customFormat="1" ht="30" customHeight="1">
      <c r="A202" s="78">
        <v>15</v>
      </c>
      <c r="B202" s="85"/>
      <c r="C202" s="91"/>
      <c r="D202" s="86"/>
      <c r="E202" s="110" t="s">
        <v>72</v>
      </c>
      <c r="F202" s="111"/>
      <c r="G202" s="111"/>
      <c r="H202" s="111"/>
      <c r="I202" s="111"/>
      <c r="J202" s="112"/>
      <c r="K202" s="81"/>
      <c r="L202" s="82">
        <f t="shared" si="1"/>
        <v>0</v>
      </c>
      <c r="N202" s="10"/>
      <c r="O202" s="11"/>
      <c r="P202" s="11"/>
      <c r="Q202" s="12"/>
      <c r="R202" s="13"/>
      <c r="S202" s="13"/>
      <c r="T202" s="13"/>
      <c r="U202" s="13"/>
    </row>
    <row r="203" spans="1:21" s="9" customFormat="1" ht="30" customHeight="1">
      <c r="A203" s="76">
        <v>15.01</v>
      </c>
      <c r="B203" s="50" t="s">
        <v>87</v>
      </c>
      <c r="C203" s="90">
        <v>15548.22</v>
      </c>
      <c r="D203" s="63"/>
      <c r="E203" s="107" t="s">
        <v>163</v>
      </c>
      <c r="F203" s="108"/>
      <c r="G203" s="108"/>
      <c r="H203" s="108"/>
      <c r="I203" s="108"/>
      <c r="J203" s="109"/>
      <c r="K203" s="52"/>
      <c r="L203" s="53">
        <f t="shared" si="1"/>
        <v>0</v>
      </c>
      <c r="N203" s="10"/>
      <c r="O203" s="11"/>
      <c r="P203" s="11"/>
      <c r="Q203" s="12"/>
      <c r="R203" s="13"/>
      <c r="S203" s="13"/>
      <c r="T203" s="13"/>
      <c r="U203" s="13"/>
    </row>
    <row r="204" spans="1:21" s="9" customFormat="1" ht="30" customHeight="1">
      <c r="A204" s="76">
        <v>15.02</v>
      </c>
      <c r="B204" s="50" t="s">
        <v>87</v>
      </c>
      <c r="C204" s="90">
        <v>42910.546799999989</v>
      </c>
      <c r="D204" s="63"/>
      <c r="E204" s="107" t="s">
        <v>164</v>
      </c>
      <c r="F204" s="108"/>
      <c r="G204" s="108"/>
      <c r="H204" s="108"/>
      <c r="I204" s="108"/>
      <c r="J204" s="109"/>
      <c r="K204" s="52"/>
      <c r="L204" s="53">
        <f t="shared" si="1"/>
        <v>0</v>
      </c>
      <c r="N204" s="10"/>
      <c r="O204" s="11"/>
      <c r="P204" s="11"/>
      <c r="Q204" s="12"/>
      <c r="R204" s="13"/>
      <c r="S204" s="13"/>
      <c r="T204" s="13"/>
      <c r="U204" s="13"/>
    </row>
    <row r="205" spans="1:21" s="9" customFormat="1" ht="30" customHeight="1">
      <c r="A205" s="76">
        <v>15.03</v>
      </c>
      <c r="B205" s="50" t="s">
        <v>87</v>
      </c>
      <c r="C205" s="90">
        <v>768705.19129311002</v>
      </c>
      <c r="D205" s="63"/>
      <c r="E205" s="107" t="s">
        <v>165</v>
      </c>
      <c r="F205" s="108"/>
      <c r="G205" s="108"/>
      <c r="H205" s="108"/>
      <c r="I205" s="108"/>
      <c r="J205" s="109"/>
      <c r="K205" s="52"/>
      <c r="L205" s="53">
        <f t="shared" si="1"/>
        <v>0</v>
      </c>
      <c r="N205" s="10"/>
      <c r="O205" s="11"/>
      <c r="P205" s="11"/>
      <c r="Q205" s="12"/>
      <c r="R205" s="13"/>
      <c r="S205" s="13"/>
      <c r="T205" s="13"/>
      <c r="U205" s="13"/>
    </row>
    <row r="206" spans="1:21" s="9" customFormat="1" ht="30" customHeight="1">
      <c r="A206" s="76">
        <v>15.04</v>
      </c>
      <c r="B206" s="50" t="s">
        <v>87</v>
      </c>
      <c r="C206" s="90">
        <v>144510.31196799999</v>
      </c>
      <c r="D206" s="63"/>
      <c r="E206" s="107" t="s">
        <v>166</v>
      </c>
      <c r="F206" s="108"/>
      <c r="G206" s="108"/>
      <c r="H206" s="108"/>
      <c r="I206" s="108"/>
      <c r="J206" s="109"/>
      <c r="K206" s="52"/>
      <c r="L206" s="53">
        <f t="shared" si="1"/>
        <v>0</v>
      </c>
      <c r="N206" s="10"/>
      <c r="O206" s="11"/>
      <c r="P206" s="11"/>
      <c r="Q206" s="12"/>
      <c r="R206" s="13"/>
      <c r="S206" s="13"/>
      <c r="T206" s="13"/>
      <c r="U206" s="13"/>
    </row>
    <row r="207" spans="1:21" s="9" customFormat="1" ht="30" customHeight="1">
      <c r="A207" s="76">
        <v>15.05</v>
      </c>
      <c r="B207" s="50" t="s">
        <v>87</v>
      </c>
      <c r="C207" s="90">
        <v>251208.95999999996</v>
      </c>
      <c r="D207" s="63"/>
      <c r="E207" s="107" t="s">
        <v>167</v>
      </c>
      <c r="F207" s="108"/>
      <c r="G207" s="108"/>
      <c r="H207" s="108"/>
      <c r="I207" s="108"/>
      <c r="J207" s="109"/>
      <c r="K207" s="52"/>
      <c r="L207" s="53">
        <f t="shared" si="1"/>
        <v>0</v>
      </c>
      <c r="N207" s="10"/>
      <c r="O207" s="11"/>
      <c r="P207" s="11"/>
      <c r="Q207" s="12"/>
      <c r="R207" s="13"/>
      <c r="S207" s="13"/>
      <c r="T207" s="13"/>
      <c r="U207" s="13"/>
    </row>
    <row r="208" spans="1:21" s="9" customFormat="1" ht="30" customHeight="1">
      <c r="A208" s="78">
        <v>16</v>
      </c>
      <c r="B208" s="85"/>
      <c r="C208" s="91"/>
      <c r="D208" s="86"/>
      <c r="E208" s="110" t="s">
        <v>79</v>
      </c>
      <c r="F208" s="111"/>
      <c r="G208" s="111"/>
      <c r="H208" s="111"/>
      <c r="I208" s="111"/>
      <c r="J208" s="112"/>
      <c r="K208" s="81"/>
      <c r="L208" s="82">
        <f t="shared" si="1"/>
        <v>0</v>
      </c>
      <c r="N208" s="10"/>
      <c r="O208" s="11"/>
      <c r="P208" s="11"/>
      <c r="Q208" s="12"/>
      <c r="R208" s="13"/>
      <c r="S208" s="13"/>
      <c r="T208" s="13"/>
      <c r="U208" s="13"/>
    </row>
    <row r="209" spans="1:21" s="9" customFormat="1" ht="30" customHeight="1">
      <c r="A209" s="76">
        <v>16.010000000000002</v>
      </c>
      <c r="B209" s="50" t="s">
        <v>84</v>
      </c>
      <c r="C209" s="90">
        <v>34571.019999999997</v>
      </c>
      <c r="D209" s="63"/>
      <c r="E209" s="107" t="s">
        <v>80</v>
      </c>
      <c r="F209" s="108"/>
      <c r="G209" s="108"/>
      <c r="H209" s="108"/>
      <c r="I209" s="108"/>
      <c r="J209" s="109"/>
      <c r="K209" s="52"/>
      <c r="L209" s="53">
        <f t="shared" si="1"/>
        <v>0</v>
      </c>
      <c r="N209" s="10"/>
      <c r="O209" s="11"/>
      <c r="P209" s="11"/>
      <c r="Q209" s="12"/>
      <c r="R209" s="13"/>
      <c r="S209" s="13"/>
      <c r="T209" s="13"/>
      <c r="U209" s="13"/>
    </row>
    <row r="210" spans="1:21" s="9" customFormat="1" ht="30" customHeight="1">
      <c r="A210" s="76">
        <v>16.02</v>
      </c>
      <c r="B210" s="50" t="s">
        <v>82</v>
      </c>
      <c r="C210" s="90">
        <v>1000</v>
      </c>
      <c r="D210" s="63"/>
      <c r="E210" s="107" t="s">
        <v>81</v>
      </c>
      <c r="F210" s="108"/>
      <c r="G210" s="108"/>
      <c r="H210" s="108"/>
      <c r="I210" s="108"/>
      <c r="J210" s="109"/>
      <c r="K210" s="52"/>
      <c r="L210" s="53">
        <f t="shared" si="1"/>
        <v>0</v>
      </c>
      <c r="N210" s="10"/>
      <c r="O210" s="11"/>
      <c r="P210" s="11"/>
      <c r="Q210" s="12"/>
      <c r="R210" s="13"/>
      <c r="S210" s="13"/>
      <c r="T210" s="13"/>
      <c r="U210" s="13"/>
    </row>
    <row r="211" spans="1:21" s="9" customFormat="1" ht="30" customHeight="1">
      <c r="A211" s="78">
        <v>17</v>
      </c>
      <c r="B211" s="85"/>
      <c r="C211" s="91"/>
      <c r="D211" s="86"/>
      <c r="E211" s="110" t="s">
        <v>168</v>
      </c>
      <c r="F211" s="111"/>
      <c r="G211" s="111"/>
      <c r="H211" s="111"/>
      <c r="I211" s="111"/>
      <c r="J211" s="112"/>
      <c r="K211" s="81"/>
      <c r="L211" s="82">
        <f t="shared" si="1"/>
        <v>0</v>
      </c>
      <c r="N211" s="10"/>
      <c r="O211" s="11"/>
      <c r="P211" s="11"/>
      <c r="Q211" s="12"/>
      <c r="R211" s="13"/>
      <c r="S211" s="13"/>
      <c r="T211" s="13"/>
      <c r="U211" s="13"/>
    </row>
    <row r="212" spans="1:21" s="9" customFormat="1" ht="30" customHeight="1">
      <c r="A212" s="76">
        <v>17.010000000000002</v>
      </c>
      <c r="B212" s="50" t="s">
        <v>170</v>
      </c>
      <c r="C212" s="90">
        <v>1</v>
      </c>
      <c r="D212" s="63"/>
      <c r="E212" s="107" t="s">
        <v>168</v>
      </c>
      <c r="F212" s="108"/>
      <c r="G212" s="108"/>
      <c r="H212" s="108"/>
      <c r="I212" s="108"/>
      <c r="J212" s="109"/>
      <c r="K212" s="52"/>
      <c r="L212" s="53">
        <f t="shared" si="1"/>
        <v>0</v>
      </c>
      <c r="N212" s="10"/>
      <c r="O212" s="11"/>
      <c r="P212" s="11"/>
      <c r="Q212" s="12"/>
      <c r="R212" s="13"/>
      <c r="S212" s="13"/>
      <c r="T212" s="13"/>
      <c r="U212" s="13"/>
    </row>
    <row r="213" spans="1:21" s="9" customFormat="1" ht="30" customHeight="1">
      <c r="A213" s="76">
        <v>17.02</v>
      </c>
      <c r="B213" s="50" t="s">
        <v>170</v>
      </c>
      <c r="C213" s="90">
        <v>1</v>
      </c>
      <c r="D213" s="63"/>
      <c r="E213" s="107" t="s">
        <v>169</v>
      </c>
      <c r="F213" s="108"/>
      <c r="G213" s="108"/>
      <c r="H213" s="108"/>
      <c r="I213" s="108"/>
      <c r="J213" s="109"/>
      <c r="K213" s="52"/>
      <c r="L213" s="53">
        <f t="shared" si="1"/>
        <v>0</v>
      </c>
      <c r="N213" s="10"/>
      <c r="O213" s="11"/>
      <c r="P213" s="11"/>
      <c r="Q213" s="12"/>
      <c r="R213" s="13"/>
      <c r="S213" s="13"/>
      <c r="T213" s="13"/>
      <c r="U213" s="13"/>
    </row>
    <row r="214" spans="1:21" s="9" customFormat="1" ht="30" customHeight="1">
      <c r="A214" s="101" t="s">
        <v>21</v>
      </c>
      <c r="B214" s="102"/>
      <c r="C214" s="102"/>
      <c r="D214" s="102"/>
      <c r="E214" s="102"/>
      <c r="F214" s="102"/>
      <c r="G214" s="102"/>
      <c r="H214" s="102"/>
      <c r="I214" s="102"/>
      <c r="J214" s="102"/>
      <c r="K214" s="103"/>
      <c r="L214" s="64">
        <f>SUM(L16:L213)</f>
        <v>0</v>
      </c>
      <c r="N214" s="10"/>
      <c r="O214" s="11"/>
      <c r="P214" s="11"/>
      <c r="Q214" s="12"/>
      <c r="R214" s="13"/>
      <c r="S214" s="13"/>
      <c r="T214" s="13"/>
      <c r="U214" s="13"/>
    </row>
    <row r="215" spans="1:21" s="9" customFormat="1" ht="30" customHeight="1">
      <c r="A215" s="49"/>
      <c r="B215" s="50"/>
      <c r="C215" s="51"/>
      <c r="D215" s="60"/>
      <c r="E215" s="104" t="s">
        <v>31</v>
      </c>
      <c r="F215" s="105"/>
      <c r="G215" s="105"/>
      <c r="H215" s="105"/>
      <c r="I215" s="105"/>
      <c r="J215" s="106"/>
      <c r="K215" s="68">
        <v>0.18</v>
      </c>
      <c r="L215" s="69">
        <f>+K215*L214</f>
        <v>0</v>
      </c>
      <c r="N215" s="10"/>
      <c r="O215" s="11"/>
      <c r="P215" s="11"/>
      <c r="Q215" s="12"/>
      <c r="R215" s="13"/>
      <c r="S215" s="13"/>
      <c r="T215" s="13"/>
      <c r="U215" s="13"/>
    </row>
    <row r="216" spans="1:21" s="9" customFormat="1" ht="30" customHeight="1" thickBot="1">
      <c r="A216" s="101" t="s">
        <v>34</v>
      </c>
      <c r="B216" s="102"/>
      <c r="C216" s="102"/>
      <c r="D216" s="102"/>
      <c r="E216" s="102"/>
      <c r="F216" s="102"/>
      <c r="G216" s="102"/>
      <c r="H216" s="102"/>
      <c r="I216" s="102"/>
      <c r="J216" s="102"/>
      <c r="K216" s="103"/>
      <c r="L216" s="54">
        <f>+L215+L214</f>
        <v>0</v>
      </c>
      <c r="N216" s="10"/>
      <c r="O216" s="11"/>
      <c r="P216" s="11"/>
      <c r="Q216" s="12"/>
      <c r="R216" s="13"/>
      <c r="S216" s="13"/>
      <c r="T216" s="13"/>
      <c r="U216" s="13"/>
    </row>
    <row r="217" spans="1:21" ht="13.8">
      <c r="A217" s="24"/>
      <c r="B217" s="25"/>
      <c r="C217" s="25"/>
      <c r="D217" s="25"/>
      <c r="E217" s="43"/>
      <c r="F217" s="43"/>
      <c r="G217" s="43"/>
      <c r="H217" s="43"/>
      <c r="I217" s="26"/>
      <c r="J217" s="26"/>
      <c r="K217" s="27"/>
      <c r="L217" s="28"/>
      <c r="N217" s="7"/>
      <c r="O217" s="7"/>
      <c r="P217" s="14"/>
      <c r="Q217" s="6"/>
      <c r="R217" s="7"/>
      <c r="S217" s="7"/>
      <c r="T217" s="7"/>
      <c r="U217" s="7"/>
    </row>
    <row r="218" spans="1:21" ht="18" customHeight="1" thickBot="1">
      <c r="A218" s="1"/>
      <c r="B218" s="30"/>
      <c r="C218" s="30"/>
      <c r="D218" s="30"/>
      <c r="E218" s="175" t="s">
        <v>11</v>
      </c>
      <c r="F218" s="175"/>
      <c r="G218" s="7"/>
      <c r="H218" s="7"/>
      <c r="I218" s="7"/>
      <c r="J218" s="7"/>
      <c r="K218" s="7"/>
      <c r="L218" s="31"/>
      <c r="N218" s="7"/>
      <c r="O218" s="7"/>
      <c r="P218" s="14"/>
      <c r="Q218" s="6"/>
      <c r="R218" s="7"/>
      <c r="S218" s="7"/>
      <c r="T218" s="7"/>
      <c r="U218" s="7"/>
    </row>
    <row r="219" spans="1:21" ht="32.25" customHeight="1" thickBot="1">
      <c r="A219" s="1"/>
      <c r="B219" s="30"/>
      <c r="C219" s="30"/>
      <c r="D219" s="30"/>
      <c r="E219" s="166" t="s">
        <v>6</v>
      </c>
      <c r="F219" s="167"/>
      <c r="G219" s="168"/>
      <c r="H219" s="166" t="s">
        <v>7</v>
      </c>
      <c r="I219" s="167"/>
      <c r="J219" s="167"/>
      <c r="K219" s="167"/>
      <c r="L219" s="168"/>
      <c r="N219" s="7"/>
      <c r="O219" s="7"/>
      <c r="P219" s="17"/>
      <c r="Q219" s="7"/>
      <c r="R219" s="7"/>
      <c r="S219" s="7"/>
      <c r="T219" s="7"/>
      <c r="U219" s="7"/>
    </row>
    <row r="220" spans="1:21" s="15" customFormat="1" ht="23.25" customHeight="1">
      <c r="A220" s="29"/>
      <c r="B220" s="32"/>
      <c r="C220" s="32"/>
      <c r="D220" s="32"/>
      <c r="E220" s="172" t="s">
        <v>8</v>
      </c>
      <c r="F220" s="173"/>
      <c r="G220" s="174"/>
      <c r="H220" s="169"/>
      <c r="I220" s="170"/>
      <c r="J220" s="170"/>
      <c r="K220" s="170"/>
      <c r="L220" s="171"/>
      <c r="N220" s="16"/>
      <c r="O220" s="16"/>
      <c r="P220" s="18"/>
      <c r="Q220" s="16"/>
      <c r="R220" s="16"/>
      <c r="S220" s="16"/>
      <c r="T220" s="16"/>
      <c r="U220" s="16"/>
    </row>
    <row r="221" spans="1:21" s="15" customFormat="1" ht="23.25" customHeight="1">
      <c r="A221" s="29"/>
      <c r="B221" s="32"/>
      <c r="C221" s="32"/>
      <c r="D221" s="32"/>
      <c r="E221" s="157" t="s">
        <v>12</v>
      </c>
      <c r="F221" s="158"/>
      <c r="G221" s="159"/>
      <c r="H221" s="157"/>
      <c r="I221" s="158"/>
      <c r="J221" s="158"/>
      <c r="K221" s="158"/>
      <c r="L221" s="159"/>
      <c r="N221" s="16"/>
      <c r="O221" s="16"/>
      <c r="P221" s="18"/>
      <c r="Q221" s="16"/>
      <c r="R221" s="16"/>
      <c r="S221" s="16"/>
      <c r="T221" s="16"/>
      <c r="U221" s="16"/>
    </row>
    <row r="222" spans="1:21" s="15" customFormat="1" ht="23.25" customHeight="1">
      <c r="A222" s="29"/>
      <c r="B222" s="33"/>
      <c r="C222" s="33"/>
      <c r="D222" s="33"/>
      <c r="E222" s="157" t="s">
        <v>9</v>
      </c>
      <c r="F222" s="158"/>
      <c r="G222" s="159"/>
      <c r="H222" s="157"/>
      <c r="I222" s="158"/>
      <c r="J222" s="158"/>
      <c r="K222" s="158"/>
      <c r="L222" s="159"/>
      <c r="N222" s="16"/>
      <c r="O222" s="16"/>
      <c r="P222" s="16"/>
      <c r="Q222" s="19"/>
      <c r="R222" s="16"/>
      <c r="S222" s="16"/>
      <c r="T222" s="16"/>
      <c r="U222" s="16"/>
    </row>
    <row r="223" spans="1:21" s="15" customFormat="1" ht="23.25" customHeight="1">
      <c r="A223" s="29"/>
      <c r="B223" s="33"/>
      <c r="C223" s="33"/>
      <c r="D223" s="33"/>
      <c r="E223" s="179" t="s">
        <v>20</v>
      </c>
      <c r="F223" s="158"/>
      <c r="G223" s="159"/>
      <c r="H223" s="157"/>
      <c r="I223" s="158"/>
      <c r="J223" s="158"/>
      <c r="K223" s="158"/>
      <c r="L223" s="159"/>
      <c r="N223" s="16"/>
      <c r="O223" s="16"/>
      <c r="P223" s="16"/>
      <c r="Q223" s="19"/>
      <c r="R223" s="16"/>
      <c r="S223" s="16"/>
      <c r="T223" s="16"/>
      <c r="U223" s="16"/>
    </row>
    <row r="224" spans="1:21" s="15" customFormat="1" ht="23.25" customHeight="1">
      <c r="A224" s="29"/>
      <c r="B224" s="33"/>
      <c r="C224" s="33"/>
      <c r="D224" s="33"/>
      <c r="E224" s="157" t="s">
        <v>14</v>
      </c>
      <c r="F224" s="158"/>
      <c r="G224" s="159"/>
      <c r="H224" s="157"/>
      <c r="I224" s="158"/>
      <c r="J224" s="158"/>
      <c r="K224" s="158"/>
      <c r="L224" s="159"/>
      <c r="N224" s="16"/>
      <c r="O224" s="16"/>
      <c r="P224" s="16"/>
      <c r="Q224" s="19"/>
      <c r="R224" s="16"/>
      <c r="S224" s="16"/>
      <c r="T224" s="16"/>
      <c r="U224" s="16"/>
    </row>
    <row r="225" spans="1:21" s="15" customFormat="1" ht="23.25" customHeight="1" thickBot="1">
      <c r="A225" s="29"/>
      <c r="B225" s="33"/>
      <c r="C225" s="33"/>
      <c r="D225" s="33"/>
      <c r="E225" s="176" t="s">
        <v>13</v>
      </c>
      <c r="F225" s="177"/>
      <c r="G225" s="178"/>
      <c r="H225" s="160"/>
      <c r="I225" s="161"/>
      <c r="J225" s="161"/>
      <c r="K225" s="161"/>
      <c r="L225" s="162"/>
      <c r="N225" s="16"/>
      <c r="O225" s="16"/>
      <c r="P225" s="16"/>
      <c r="Q225" s="19"/>
      <c r="R225" s="16"/>
      <c r="S225" s="16"/>
      <c r="T225" s="16"/>
      <c r="U225" s="16"/>
    </row>
    <row r="226" spans="1:21" ht="13.8" thickBot="1">
      <c r="A226" s="34"/>
      <c r="B226" s="35"/>
      <c r="C226" s="35"/>
      <c r="D226" s="35"/>
      <c r="E226" s="3"/>
      <c r="F226" s="3"/>
      <c r="G226" s="3"/>
      <c r="H226" s="36"/>
      <c r="I226" s="36"/>
      <c r="J226" s="36"/>
      <c r="K226" s="3"/>
      <c r="L226" s="37"/>
      <c r="N226" s="7"/>
      <c r="O226" s="7"/>
      <c r="P226" s="7"/>
      <c r="Q226" s="6"/>
      <c r="R226" s="7"/>
      <c r="S226" s="7"/>
      <c r="T226" s="7"/>
      <c r="U226" s="7"/>
    </row>
    <row r="227" spans="1:21" ht="13.8">
      <c r="A227" s="20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</row>
    <row r="228" spans="1:21" ht="13.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</row>
    <row r="229" spans="1:21" ht="13.8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</row>
    <row r="230" spans="1:21" ht="13.8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</row>
  </sheetData>
  <mergeCells count="237">
    <mergeCell ref="E207:J207"/>
    <mergeCell ref="E208:J208"/>
    <mergeCell ref="E209:J209"/>
    <mergeCell ref="E210:J210"/>
    <mergeCell ref="E211:J211"/>
    <mergeCell ref="E212:J212"/>
    <mergeCell ref="E213:J213"/>
    <mergeCell ref="A75:L75"/>
    <mergeCell ref="E185:J185"/>
    <mergeCell ref="E186:J186"/>
    <mergeCell ref="E187:J187"/>
    <mergeCell ref="E188:J188"/>
    <mergeCell ref="E189:J189"/>
    <mergeCell ref="E190:J190"/>
    <mergeCell ref="E191:J191"/>
    <mergeCell ref="E192:J192"/>
    <mergeCell ref="E177:J177"/>
    <mergeCell ref="E178:J178"/>
    <mergeCell ref="E179:J179"/>
    <mergeCell ref="E180:J180"/>
    <mergeCell ref="E181:J181"/>
    <mergeCell ref="E182:J182"/>
    <mergeCell ref="E183:J183"/>
    <mergeCell ref="E184:J184"/>
    <mergeCell ref="E204:J204"/>
    <mergeCell ref="E205:J205"/>
    <mergeCell ref="E206:J206"/>
    <mergeCell ref="E168:J168"/>
    <mergeCell ref="E169:J169"/>
    <mergeCell ref="E170:J170"/>
    <mergeCell ref="E171:J171"/>
    <mergeCell ref="E172:J172"/>
    <mergeCell ref="E173:J173"/>
    <mergeCell ref="E174:J174"/>
    <mergeCell ref="E175:J175"/>
    <mergeCell ref="E176:J176"/>
    <mergeCell ref="E193:J193"/>
    <mergeCell ref="E194:J194"/>
    <mergeCell ref="E195:J195"/>
    <mergeCell ref="E196:J196"/>
    <mergeCell ref="E197:J197"/>
    <mergeCell ref="E198:J198"/>
    <mergeCell ref="E199:J199"/>
    <mergeCell ref="E200:J200"/>
    <mergeCell ref="E201:J201"/>
    <mergeCell ref="E161:J161"/>
    <mergeCell ref="E162:J162"/>
    <mergeCell ref="E163:J163"/>
    <mergeCell ref="E164:J164"/>
    <mergeCell ref="E165:J165"/>
    <mergeCell ref="E166:J166"/>
    <mergeCell ref="E167:J167"/>
    <mergeCell ref="E202:J202"/>
    <mergeCell ref="E203:J203"/>
    <mergeCell ref="E152:J152"/>
    <mergeCell ref="E153:J153"/>
    <mergeCell ref="E154:J154"/>
    <mergeCell ref="E155:J155"/>
    <mergeCell ref="E156:J156"/>
    <mergeCell ref="E157:J157"/>
    <mergeCell ref="E158:J158"/>
    <mergeCell ref="E159:J159"/>
    <mergeCell ref="E160:J160"/>
    <mergeCell ref="E143:J143"/>
    <mergeCell ref="E144:J144"/>
    <mergeCell ref="E145:J145"/>
    <mergeCell ref="E146:J146"/>
    <mergeCell ref="E147:J147"/>
    <mergeCell ref="E148:J148"/>
    <mergeCell ref="E149:J149"/>
    <mergeCell ref="E150:J150"/>
    <mergeCell ref="E151:J151"/>
    <mergeCell ref="E134:J134"/>
    <mergeCell ref="E135:J135"/>
    <mergeCell ref="E136:J136"/>
    <mergeCell ref="E137:J137"/>
    <mergeCell ref="E138:J138"/>
    <mergeCell ref="E139:J139"/>
    <mergeCell ref="E140:J140"/>
    <mergeCell ref="E141:J141"/>
    <mergeCell ref="E142:J142"/>
    <mergeCell ref="E125:J125"/>
    <mergeCell ref="E126:J126"/>
    <mergeCell ref="E127:J127"/>
    <mergeCell ref="E128:J128"/>
    <mergeCell ref="E129:J129"/>
    <mergeCell ref="E130:J130"/>
    <mergeCell ref="E131:J131"/>
    <mergeCell ref="E132:J132"/>
    <mergeCell ref="E133:J133"/>
    <mergeCell ref="E116:J116"/>
    <mergeCell ref="E117:J117"/>
    <mergeCell ref="E118:J118"/>
    <mergeCell ref="E119:J119"/>
    <mergeCell ref="E120:J120"/>
    <mergeCell ref="E121:J121"/>
    <mergeCell ref="E122:J122"/>
    <mergeCell ref="E123:J123"/>
    <mergeCell ref="E124:J124"/>
    <mergeCell ref="E107:J107"/>
    <mergeCell ref="E108:J108"/>
    <mergeCell ref="E109:J109"/>
    <mergeCell ref="E110:J110"/>
    <mergeCell ref="E111:J111"/>
    <mergeCell ref="E112:J112"/>
    <mergeCell ref="E113:J113"/>
    <mergeCell ref="E114:J114"/>
    <mergeCell ref="E115:J115"/>
    <mergeCell ref="E98:J98"/>
    <mergeCell ref="E99:J99"/>
    <mergeCell ref="E100:J100"/>
    <mergeCell ref="E101:J101"/>
    <mergeCell ref="E102:J102"/>
    <mergeCell ref="E103:J103"/>
    <mergeCell ref="E104:J104"/>
    <mergeCell ref="E105:J105"/>
    <mergeCell ref="E106:J106"/>
    <mergeCell ref="H224:L224"/>
    <mergeCell ref="H225:L225"/>
    <mergeCell ref="A216:K216"/>
    <mergeCell ref="A11:C11"/>
    <mergeCell ref="A14:L14"/>
    <mergeCell ref="E222:G222"/>
    <mergeCell ref="H219:L219"/>
    <mergeCell ref="H220:L220"/>
    <mergeCell ref="H221:L221"/>
    <mergeCell ref="H222:L222"/>
    <mergeCell ref="E220:G220"/>
    <mergeCell ref="E221:G221"/>
    <mergeCell ref="E218:F218"/>
    <mergeCell ref="E17:J17"/>
    <mergeCell ref="H223:L223"/>
    <mergeCell ref="E225:G225"/>
    <mergeCell ref="E223:G223"/>
    <mergeCell ref="E224:G224"/>
    <mergeCell ref="E219:G219"/>
    <mergeCell ref="E18:J18"/>
    <mergeCell ref="E19:J19"/>
    <mergeCell ref="E25:J25"/>
    <mergeCell ref="E26:J26"/>
    <mergeCell ref="E83:J83"/>
    <mergeCell ref="A8:C8"/>
    <mergeCell ref="A9:C9"/>
    <mergeCell ref="K1:L2"/>
    <mergeCell ref="N13:P13"/>
    <mergeCell ref="E16:J16"/>
    <mergeCell ref="K3:L3"/>
    <mergeCell ref="D9:J9"/>
    <mergeCell ref="D8:J8"/>
    <mergeCell ref="E13:J13"/>
    <mergeCell ref="K4:K5"/>
    <mergeCell ref="L4:L5"/>
    <mergeCell ref="D10:J10"/>
    <mergeCell ref="A5:D5"/>
    <mergeCell ref="A6:D6"/>
    <mergeCell ref="A1:D4"/>
    <mergeCell ref="E1:J6"/>
    <mergeCell ref="A10:C10"/>
    <mergeCell ref="A7:C7"/>
    <mergeCell ref="D11:J11"/>
    <mergeCell ref="A15:L15"/>
    <mergeCell ref="E20:J20"/>
    <mergeCell ref="E21:J21"/>
    <mergeCell ref="E22:J22"/>
    <mergeCell ref="E23:J23"/>
    <mergeCell ref="E24:J24"/>
    <mergeCell ref="E30:J30"/>
    <mergeCell ref="E31:J31"/>
    <mergeCell ref="E32:J32"/>
    <mergeCell ref="E33:J33"/>
    <mergeCell ref="E49:J49"/>
    <mergeCell ref="E50:J50"/>
    <mergeCell ref="E51:J51"/>
    <mergeCell ref="E52:J52"/>
    <mergeCell ref="E53:J53"/>
    <mergeCell ref="E39:J39"/>
    <mergeCell ref="E27:J27"/>
    <mergeCell ref="E28:J28"/>
    <mergeCell ref="E29:J29"/>
    <mergeCell ref="E34:J34"/>
    <mergeCell ref="E35:J35"/>
    <mergeCell ref="E36:J36"/>
    <mergeCell ref="E37:J37"/>
    <mergeCell ref="E38:J38"/>
    <mergeCell ref="E45:J45"/>
    <mergeCell ref="E46:J46"/>
    <mergeCell ref="E40:J40"/>
    <mergeCell ref="E41:J41"/>
    <mergeCell ref="E42:J42"/>
    <mergeCell ref="E43:J43"/>
    <mergeCell ref="E44:J44"/>
    <mergeCell ref="E47:J47"/>
    <mergeCell ref="E48:J48"/>
    <mergeCell ref="E59:J59"/>
    <mergeCell ref="E60:J60"/>
    <mergeCell ref="E61:J61"/>
    <mergeCell ref="E62:J62"/>
    <mergeCell ref="E63:J63"/>
    <mergeCell ref="E54:J54"/>
    <mergeCell ref="E55:J55"/>
    <mergeCell ref="E56:J56"/>
    <mergeCell ref="E57:J57"/>
    <mergeCell ref="E58:J58"/>
    <mergeCell ref="E69:J69"/>
    <mergeCell ref="E70:J70"/>
    <mergeCell ref="E71:J71"/>
    <mergeCell ref="E72:J72"/>
    <mergeCell ref="E73:J73"/>
    <mergeCell ref="E64:J64"/>
    <mergeCell ref="E65:J65"/>
    <mergeCell ref="E66:J66"/>
    <mergeCell ref="E67:J67"/>
    <mergeCell ref="E68:J68"/>
    <mergeCell ref="A214:K214"/>
    <mergeCell ref="E215:J215"/>
    <mergeCell ref="E79:J79"/>
    <mergeCell ref="E80:J80"/>
    <mergeCell ref="E81:J81"/>
    <mergeCell ref="E82:J82"/>
    <mergeCell ref="E74:J74"/>
    <mergeCell ref="E76:J76"/>
    <mergeCell ref="E77:J77"/>
    <mergeCell ref="E78:J78"/>
    <mergeCell ref="E84:J84"/>
    <mergeCell ref="E85:J85"/>
    <mergeCell ref="E86:J86"/>
    <mergeCell ref="E87:J87"/>
    <mergeCell ref="E88:J88"/>
    <mergeCell ref="E89:J89"/>
    <mergeCell ref="E90:J90"/>
    <mergeCell ref="E91:J91"/>
    <mergeCell ref="E92:J92"/>
    <mergeCell ref="E93:J93"/>
    <mergeCell ref="E94:J94"/>
    <mergeCell ref="E95:J95"/>
    <mergeCell ref="E96:J96"/>
    <mergeCell ref="E97:J97"/>
  </mergeCells>
  <phoneticPr fontId="69" type="noConversion"/>
  <pageMargins left="0.39370078740157483" right="0.19685039370078741" top="0.19685039370078741" bottom="0.19685039370078741" header="0.19685039370078741" footer="0.19685039370078741"/>
  <pageSetup paperSize="9" scale="5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233"/>
  <sheetViews>
    <sheetView showGridLines="0" tabSelected="1" zoomScale="85" zoomScaleNormal="85" workbookViewId="0">
      <selection activeCell="F12" sqref="F12"/>
    </sheetView>
  </sheetViews>
  <sheetFormatPr baseColWidth="10" defaultRowHeight="14.4"/>
  <cols>
    <col min="1" max="1" width="11.88671875" style="2" customWidth="1"/>
    <col min="2" max="2" width="10" style="2" customWidth="1"/>
    <col min="3" max="3" width="14.33203125" style="100" customWidth="1"/>
    <col min="4" max="4" width="15.44140625" style="75" hidden="1" customWidth="1"/>
    <col min="5" max="5" width="22.44140625" style="2" customWidth="1"/>
    <col min="6" max="6" width="17.5546875" style="2" customWidth="1"/>
    <col min="7" max="7" width="23.109375" style="2" customWidth="1"/>
    <col min="8" max="8" width="22" style="2" customWidth="1"/>
    <col min="9" max="9" width="11.6640625" style="2" customWidth="1"/>
    <col min="10" max="10" width="13" style="2" customWidth="1"/>
    <col min="11" max="11" width="17.33203125" style="2" customWidth="1"/>
    <col min="12" max="12" width="32.33203125" style="2" customWidth="1"/>
  </cols>
  <sheetData>
    <row r="1" spans="1:12" ht="38.25" customHeight="1">
      <c r="A1" s="137"/>
      <c r="B1" s="138"/>
      <c r="C1" s="138"/>
      <c r="D1" s="139"/>
      <c r="E1" s="143" t="s">
        <v>22</v>
      </c>
      <c r="F1" s="144"/>
      <c r="G1" s="144"/>
      <c r="H1" s="144"/>
      <c r="I1" s="144"/>
      <c r="J1" s="145"/>
      <c r="K1" s="118"/>
      <c r="L1" s="119"/>
    </row>
    <row r="2" spans="1:12" ht="38.25" customHeight="1">
      <c r="A2" s="140"/>
      <c r="B2" s="141"/>
      <c r="C2" s="141"/>
      <c r="D2" s="142"/>
      <c r="E2" s="146"/>
      <c r="F2" s="147"/>
      <c r="G2" s="147"/>
      <c r="H2" s="147"/>
      <c r="I2" s="147"/>
      <c r="J2" s="148"/>
      <c r="K2" s="120"/>
      <c r="L2" s="121"/>
    </row>
    <row r="3" spans="1:12">
      <c r="A3" s="140"/>
      <c r="B3" s="141"/>
      <c r="C3" s="141"/>
      <c r="D3" s="142"/>
      <c r="E3" s="146"/>
      <c r="F3" s="147"/>
      <c r="G3" s="147"/>
      <c r="H3" s="147"/>
      <c r="I3" s="147"/>
      <c r="J3" s="148"/>
      <c r="K3" s="123" t="s">
        <v>19</v>
      </c>
      <c r="L3" s="124"/>
    </row>
    <row r="4" spans="1:12">
      <c r="A4" s="140"/>
      <c r="B4" s="141"/>
      <c r="C4" s="141"/>
      <c r="D4" s="142"/>
      <c r="E4" s="146"/>
      <c r="F4" s="147"/>
      <c r="G4" s="147"/>
      <c r="H4" s="147"/>
      <c r="I4" s="147"/>
      <c r="J4" s="148"/>
      <c r="K4" s="127" t="s">
        <v>18</v>
      </c>
      <c r="L4" s="129"/>
    </row>
    <row r="5" spans="1:12">
      <c r="A5" s="131" t="s">
        <v>23</v>
      </c>
      <c r="B5" s="132"/>
      <c r="C5" s="132"/>
      <c r="D5" s="133"/>
      <c r="E5" s="146"/>
      <c r="F5" s="147"/>
      <c r="G5" s="147"/>
      <c r="H5" s="147"/>
      <c r="I5" s="147"/>
      <c r="J5" s="148"/>
      <c r="K5" s="128"/>
      <c r="L5" s="130"/>
    </row>
    <row r="6" spans="1:12" ht="15" thickBot="1">
      <c r="A6" s="134" t="s">
        <v>24</v>
      </c>
      <c r="B6" s="135"/>
      <c r="C6" s="135"/>
      <c r="D6" s="136"/>
      <c r="E6" s="149"/>
      <c r="F6" s="150"/>
      <c r="G6" s="150"/>
      <c r="H6" s="150"/>
      <c r="I6" s="150"/>
      <c r="J6" s="151"/>
      <c r="K6" s="59"/>
      <c r="L6" s="37"/>
    </row>
    <row r="7" spans="1:12">
      <c r="A7" s="152" t="s">
        <v>17</v>
      </c>
      <c r="B7" s="153"/>
      <c r="C7" s="153"/>
      <c r="D7" s="70"/>
      <c r="E7" s="46"/>
      <c r="F7" s="46"/>
      <c r="G7" s="46"/>
      <c r="H7" s="46"/>
      <c r="I7" s="46"/>
      <c r="J7" s="46"/>
      <c r="K7" s="22"/>
      <c r="L7" s="23"/>
    </row>
    <row r="8" spans="1:12">
      <c r="A8" s="116" t="s">
        <v>0</v>
      </c>
      <c r="B8" s="117"/>
      <c r="C8" s="117"/>
      <c r="D8" s="125"/>
      <c r="E8" s="125"/>
      <c r="F8" s="125"/>
      <c r="G8" s="125"/>
      <c r="H8" s="125"/>
      <c r="I8" s="125"/>
      <c r="J8" s="125"/>
      <c r="K8" s="40"/>
      <c r="L8" s="41"/>
    </row>
    <row r="9" spans="1:12">
      <c r="A9" s="116" t="s">
        <v>1</v>
      </c>
      <c r="B9" s="117"/>
      <c r="C9" s="117"/>
      <c r="D9" s="125"/>
      <c r="E9" s="125"/>
      <c r="F9" s="125"/>
      <c r="G9" s="125"/>
      <c r="H9" s="125"/>
      <c r="I9" s="125"/>
      <c r="J9" s="125"/>
      <c r="K9" s="40"/>
      <c r="L9" s="41"/>
    </row>
    <row r="10" spans="1:12">
      <c r="A10" s="116" t="s">
        <v>2</v>
      </c>
      <c r="B10" s="117"/>
      <c r="C10" s="117"/>
      <c r="D10" s="125"/>
      <c r="E10" s="125"/>
      <c r="F10" s="125"/>
      <c r="G10" s="125"/>
      <c r="H10" s="125"/>
      <c r="I10" s="125"/>
      <c r="J10" s="125"/>
      <c r="K10" s="40"/>
      <c r="L10" s="41"/>
    </row>
    <row r="11" spans="1:12">
      <c r="A11" s="116" t="s">
        <v>3</v>
      </c>
      <c r="B11" s="117"/>
      <c r="C11" s="117"/>
      <c r="D11" s="125"/>
      <c r="E11" s="125"/>
      <c r="F11" s="125"/>
      <c r="G11" s="125"/>
      <c r="H11" s="125"/>
      <c r="I11" s="125"/>
      <c r="J11" s="125"/>
      <c r="K11" s="40"/>
      <c r="L11" s="41"/>
    </row>
    <row r="12" spans="1:12" ht="31.5" customHeight="1" thickBot="1">
      <c r="A12" s="38"/>
      <c r="B12" s="7"/>
      <c r="C12" s="87"/>
      <c r="D12" s="6"/>
      <c r="E12" s="7"/>
      <c r="F12" s="7"/>
      <c r="G12" s="7"/>
      <c r="H12" s="7"/>
      <c r="I12" s="7"/>
      <c r="J12" s="61"/>
      <c r="K12" s="61" t="s">
        <v>25</v>
      </c>
      <c r="L12" s="62">
        <v>44882</v>
      </c>
    </row>
    <row r="13" spans="1:12" ht="42.6" thickBot="1">
      <c r="A13" s="44" t="s">
        <v>10</v>
      </c>
      <c r="B13" s="45" t="s">
        <v>4</v>
      </c>
      <c r="C13" s="88" t="s">
        <v>5</v>
      </c>
      <c r="D13" s="45"/>
      <c r="E13" s="126" t="s">
        <v>6</v>
      </c>
      <c r="F13" s="126"/>
      <c r="G13" s="126"/>
      <c r="H13" s="126"/>
      <c r="I13" s="126"/>
      <c r="J13" s="126"/>
      <c r="K13" s="47" t="s">
        <v>16</v>
      </c>
      <c r="L13" s="48" t="s">
        <v>15</v>
      </c>
    </row>
    <row r="14" spans="1:12" ht="31.5" customHeight="1">
      <c r="A14" s="163" t="s">
        <v>35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5"/>
    </row>
    <row r="15" spans="1:12" ht="30" customHeight="1">
      <c r="A15" s="154" t="s">
        <v>36</v>
      </c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6"/>
    </row>
    <row r="16" spans="1:12" ht="30" customHeight="1">
      <c r="A16" s="78">
        <v>1</v>
      </c>
      <c r="B16" s="79"/>
      <c r="C16" s="89"/>
      <c r="D16" s="80"/>
      <c r="E16" s="110" t="s">
        <v>42</v>
      </c>
      <c r="F16" s="111"/>
      <c r="G16" s="111"/>
      <c r="H16" s="111"/>
      <c r="I16" s="111"/>
      <c r="J16" s="112"/>
      <c r="K16" s="81"/>
      <c r="L16" s="82">
        <f>+K16*C16</f>
        <v>0</v>
      </c>
    </row>
    <row r="17" spans="1:12" ht="30" customHeight="1">
      <c r="A17" s="77">
        <v>1.01</v>
      </c>
      <c r="B17" s="50"/>
      <c r="C17" s="90"/>
      <c r="D17" s="63"/>
      <c r="E17" s="113" t="s">
        <v>43</v>
      </c>
      <c r="F17" s="114"/>
      <c r="G17" s="114"/>
      <c r="H17" s="114"/>
      <c r="I17" s="114"/>
      <c r="J17" s="115"/>
      <c r="K17" s="52"/>
      <c r="L17" s="53">
        <f>+K17*C17</f>
        <v>0</v>
      </c>
    </row>
    <row r="18" spans="1:12" ht="30" customHeight="1">
      <c r="A18" s="76" t="s">
        <v>88</v>
      </c>
      <c r="B18" s="50" t="s">
        <v>82</v>
      </c>
      <c r="C18" s="90">
        <v>1407</v>
      </c>
      <c r="D18" s="63"/>
      <c r="E18" s="107" t="s">
        <v>44</v>
      </c>
      <c r="F18" s="108"/>
      <c r="G18" s="108"/>
      <c r="H18" s="108"/>
      <c r="I18" s="108"/>
      <c r="J18" s="109"/>
      <c r="K18" s="52"/>
      <c r="L18" s="53">
        <f>+K18*C18</f>
        <v>0</v>
      </c>
    </row>
    <row r="19" spans="1:12" ht="30" customHeight="1">
      <c r="A19" s="76" t="s">
        <v>89</v>
      </c>
      <c r="B19" s="50" t="s">
        <v>83</v>
      </c>
      <c r="C19" s="90">
        <v>4.6900000000000004</v>
      </c>
      <c r="D19" s="63"/>
      <c r="E19" s="107" t="s">
        <v>42</v>
      </c>
      <c r="F19" s="108"/>
      <c r="G19" s="108"/>
      <c r="H19" s="108"/>
      <c r="I19" s="108"/>
      <c r="J19" s="109"/>
      <c r="K19" s="52"/>
      <c r="L19" s="53">
        <f t="shared" ref="L19:L82" si="0">+K19*C19</f>
        <v>0</v>
      </c>
    </row>
    <row r="20" spans="1:12" ht="30" customHeight="1">
      <c r="A20" s="77">
        <v>1.02</v>
      </c>
      <c r="B20" s="50"/>
      <c r="C20" s="90"/>
      <c r="D20" s="63"/>
      <c r="E20" s="113" t="s">
        <v>45</v>
      </c>
      <c r="F20" s="114"/>
      <c r="G20" s="114"/>
      <c r="H20" s="114"/>
      <c r="I20" s="114"/>
      <c r="J20" s="115"/>
      <c r="K20" s="52"/>
      <c r="L20" s="53">
        <f t="shared" si="0"/>
        <v>0</v>
      </c>
    </row>
    <row r="21" spans="1:12" ht="30" customHeight="1">
      <c r="A21" s="76" t="s">
        <v>90</v>
      </c>
      <c r="B21" s="50" t="s">
        <v>84</v>
      </c>
      <c r="C21" s="90">
        <v>0.12</v>
      </c>
      <c r="D21" s="63"/>
      <c r="E21" s="107" t="s">
        <v>46</v>
      </c>
      <c r="F21" s="108"/>
      <c r="G21" s="108"/>
      <c r="H21" s="108"/>
      <c r="I21" s="108"/>
      <c r="J21" s="109"/>
      <c r="K21" s="52"/>
      <c r="L21" s="53">
        <f t="shared" si="0"/>
        <v>0</v>
      </c>
    </row>
    <row r="22" spans="1:12" ht="30" customHeight="1">
      <c r="A22" s="76" t="s">
        <v>91</v>
      </c>
      <c r="B22" s="50" t="s">
        <v>85</v>
      </c>
      <c r="C22" s="90">
        <v>8.4</v>
      </c>
      <c r="D22" s="63"/>
      <c r="E22" s="107" t="s">
        <v>47</v>
      </c>
      <c r="F22" s="108"/>
      <c r="G22" s="108"/>
      <c r="H22" s="108"/>
      <c r="I22" s="108"/>
      <c r="J22" s="109"/>
      <c r="K22" s="52"/>
      <c r="L22" s="53">
        <f t="shared" si="0"/>
        <v>0</v>
      </c>
    </row>
    <row r="23" spans="1:12" ht="30" customHeight="1">
      <c r="A23" s="76" t="s">
        <v>92</v>
      </c>
      <c r="B23" s="50" t="s">
        <v>85</v>
      </c>
      <c r="C23" s="90">
        <v>7.4</v>
      </c>
      <c r="D23" s="63"/>
      <c r="E23" s="107" t="s">
        <v>48</v>
      </c>
      <c r="F23" s="108"/>
      <c r="G23" s="108"/>
      <c r="H23" s="108"/>
      <c r="I23" s="108"/>
      <c r="J23" s="109"/>
      <c r="K23" s="52"/>
      <c r="L23" s="53">
        <f t="shared" si="0"/>
        <v>0</v>
      </c>
    </row>
    <row r="24" spans="1:12" ht="30" customHeight="1">
      <c r="A24" s="76" t="s">
        <v>93</v>
      </c>
      <c r="B24" s="50" t="s">
        <v>86</v>
      </c>
      <c r="C24" s="90">
        <v>1</v>
      </c>
      <c r="D24" s="63"/>
      <c r="E24" s="107" t="s">
        <v>49</v>
      </c>
      <c r="F24" s="108"/>
      <c r="G24" s="108"/>
      <c r="H24" s="108"/>
      <c r="I24" s="108"/>
      <c r="J24" s="109"/>
      <c r="K24" s="52"/>
      <c r="L24" s="53">
        <f t="shared" si="0"/>
        <v>0</v>
      </c>
    </row>
    <row r="25" spans="1:12" ht="30" customHeight="1">
      <c r="A25" s="77">
        <v>1.03</v>
      </c>
      <c r="B25" s="50"/>
      <c r="C25" s="90"/>
      <c r="D25" s="63"/>
      <c r="E25" s="113" t="s">
        <v>50</v>
      </c>
      <c r="F25" s="114"/>
      <c r="G25" s="114"/>
      <c r="H25" s="114"/>
      <c r="I25" s="114"/>
      <c r="J25" s="115"/>
      <c r="K25" s="52"/>
      <c r="L25" s="53">
        <f t="shared" si="0"/>
        <v>0</v>
      </c>
    </row>
    <row r="26" spans="1:12" ht="30" customHeight="1">
      <c r="A26" s="76" t="s">
        <v>94</v>
      </c>
      <c r="B26" s="50" t="s">
        <v>84</v>
      </c>
      <c r="C26" s="90">
        <v>3.54</v>
      </c>
      <c r="D26" s="63"/>
      <c r="E26" s="107" t="s">
        <v>51</v>
      </c>
      <c r="F26" s="108"/>
      <c r="G26" s="108"/>
      <c r="H26" s="108"/>
      <c r="I26" s="108"/>
      <c r="J26" s="109"/>
      <c r="K26" s="52"/>
      <c r="L26" s="53">
        <f t="shared" si="0"/>
        <v>0</v>
      </c>
    </row>
    <row r="27" spans="1:12" ht="30" customHeight="1">
      <c r="A27" s="76" t="s">
        <v>95</v>
      </c>
      <c r="B27" s="50" t="s">
        <v>82</v>
      </c>
      <c r="C27" s="90">
        <v>27.8</v>
      </c>
      <c r="D27" s="63"/>
      <c r="E27" s="107" t="s">
        <v>52</v>
      </c>
      <c r="F27" s="108"/>
      <c r="G27" s="108"/>
      <c r="H27" s="108"/>
      <c r="I27" s="108"/>
      <c r="J27" s="109"/>
      <c r="K27" s="52"/>
      <c r="L27" s="53">
        <f t="shared" si="0"/>
        <v>0</v>
      </c>
    </row>
    <row r="28" spans="1:12" ht="30" customHeight="1">
      <c r="A28" s="78">
        <v>2</v>
      </c>
      <c r="B28" s="79"/>
      <c r="C28" s="89"/>
      <c r="D28" s="80"/>
      <c r="E28" s="110" t="s">
        <v>53</v>
      </c>
      <c r="F28" s="111"/>
      <c r="G28" s="111"/>
      <c r="H28" s="111"/>
      <c r="I28" s="111"/>
      <c r="J28" s="112"/>
      <c r="K28" s="81"/>
      <c r="L28" s="82">
        <f t="shared" si="0"/>
        <v>0</v>
      </c>
    </row>
    <row r="29" spans="1:12" ht="30" customHeight="1">
      <c r="A29" s="77">
        <v>2.0099999999999998</v>
      </c>
      <c r="B29" s="50"/>
      <c r="C29" s="90"/>
      <c r="D29" s="63"/>
      <c r="E29" s="113" t="s">
        <v>54</v>
      </c>
      <c r="F29" s="114"/>
      <c r="G29" s="114"/>
      <c r="H29" s="114"/>
      <c r="I29" s="114"/>
      <c r="J29" s="115"/>
      <c r="K29" s="52"/>
      <c r="L29" s="53">
        <f t="shared" si="0"/>
        <v>0</v>
      </c>
    </row>
    <row r="30" spans="1:12" ht="30" customHeight="1">
      <c r="A30" s="76" t="s">
        <v>96</v>
      </c>
      <c r="B30" s="50" t="s">
        <v>82</v>
      </c>
      <c r="C30" s="90">
        <v>1947</v>
      </c>
      <c r="D30" s="63"/>
      <c r="E30" s="107" t="s">
        <v>55</v>
      </c>
      <c r="F30" s="108"/>
      <c r="G30" s="108"/>
      <c r="H30" s="108"/>
      <c r="I30" s="108"/>
      <c r="J30" s="109"/>
      <c r="K30" s="52"/>
      <c r="L30" s="53">
        <f t="shared" si="0"/>
        <v>0</v>
      </c>
    </row>
    <row r="31" spans="1:12" ht="30" customHeight="1">
      <c r="A31" s="76" t="s">
        <v>97</v>
      </c>
      <c r="B31" s="50" t="s">
        <v>84</v>
      </c>
      <c r="C31" s="90">
        <v>613.78</v>
      </c>
      <c r="D31" s="63"/>
      <c r="E31" s="107" t="s">
        <v>56</v>
      </c>
      <c r="F31" s="108"/>
      <c r="G31" s="108"/>
      <c r="H31" s="108"/>
      <c r="I31" s="108"/>
      <c r="J31" s="109"/>
      <c r="K31" s="52"/>
      <c r="L31" s="53">
        <f t="shared" si="0"/>
        <v>0</v>
      </c>
    </row>
    <row r="32" spans="1:12" ht="30" customHeight="1">
      <c r="A32" s="76" t="s">
        <v>98</v>
      </c>
      <c r="B32" s="50" t="s">
        <v>82</v>
      </c>
      <c r="C32" s="90">
        <v>2026.4679999999998</v>
      </c>
      <c r="D32" s="63"/>
      <c r="E32" s="107" t="s">
        <v>57</v>
      </c>
      <c r="F32" s="108"/>
      <c r="G32" s="108"/>
      <c r="H32" s="108"/>
      <c r="I32" s="108"/>
      <c r="J32" s="109"/>
      <c r="K32" s="52"/>
      <c r="L32" s="53">
        <f t="shared" si="0"/>
        <v>0</v>
      </c>
    </row>
    <row r="33" spans="1:12" ht="30" customHeight="1">
      <c r="A33" s="76" t="s">
        <v>99</v>
      </c>
      <c r="B33" s="50" t="s">
        <v>84</v>
      </c>
      <c r="C33" s="90">
        <v>823.96600000000001</v>
      </c>
      <c r="D33" s="63"/>
      <c r="E33" s="107" t="s">
        <v>58</v>
      </c>
      <c r="F33" s="108"/>
      <c r="G33" s="108"/>
      <c r="H33" s="108"/>
      <c r="I33" s="108"/>
      <c r="J33" s="109"/>
      <c r="K33" s="52"/>
      <c r="L33" s="53">
        <f t="shared" si="0"/>
        <v>0</v>
      </c>
    </row>
    <row r="34" spans="1:12" ht="30" customHeight="1">
      <c r="A34" s="76" t="s">
        <v>100</v>
      </c>
      <c r="B34" s="50" t="s">
        <v>84</v>
      </c>
      <c r="C34" s="90">
        <v>190.43999999999997</v>
      </c>
      <c r="D34" s="63"/>
      <c r="E34" s="107" t="s">
        <v>59</v>
      </c>
      <c r="F34" s="108"/>
      <c r="G34" s="108"/>
      <c r="H34" s="108"/>
      <c r="I34" s="108"/>
      <c r="J34" s="109"/>
      <c r="K34" s="52"/>
      <c r="L34" s="53">
        <f t="shared" si="0"/>
        <v>0</v>
      </c>
    </row>
    <row r="35" spans="1:12" ht="30" customHeight="1">
      <c r="A35" s="76" t="s">
        <v>101</v>
      </c>
      <c r="B35" s="50" t="s">
        <v>82</v>
      </c>
      <c r="C35" s="90">
        <v>555.17660000000001</v>
      </c>
      <c r="D35" s="63"/>
      <c r="E35" s="107" t="s">
        <v>60</v>
      </c>
      <c r="F35" s="108"/>
      <c r="G35" s="108"/>
      <c r="H35" s="108"/>
      <c r="I35" s="108"/>
      <c r="J35" s="109"/>
      <c r="K35" s="52"/>
      <c r="L35" s="53">
        <f t="shared" si="0"/>
        <v>0</v>
      </c>
    </row>
    <row r="36" spans="1:12" ht="30" customHeight="1">
      <c r="A36" s="76" t="s">
        <v>102</v>
      </c>
      <c r="B36" s="50" t="s">
        <v>84</v>
      </c>
      <c r="C36" s="90">
        <v>506</v>
      </c>
      <c r="D36" s="63"/>
      <c r="E36" s="107" t="s">
        <v>61</v>
      </c>
      <c r="F36" s="108"/>
      <c r="G36" s="108"/>
      <c r="H36" s="108"/>
      <c r="I36" s="108"/>
      <c r="J36" s="109"/>
      <c r="K36" s="52"/>
      <c r="L36" s="53">
        <f t="shared" si="0"/>
        <v>0</v>
      </c>
    </row>
    <row r="37" spans="1:12" ht="30" customHeight="1">
      <c r="A37" s="76" t="s">
        <v>103</v>
      </c>
      <c r="B37" s="50" t="s">
        <v>84</v>
      </c>
      <c r="C37" s="90">
        <v>170.04000000000002</v>
      </c>
      <c r="D37" s="63"/>
      <c r="E37" s="107" t="s">
        <v>62</v>
      </c>
      <c r="F37" s="108"/>
      <c r="G37" s="108"/>
      <c r="H37" s="108"/>
      <c r="I37" s="108"/>
      <c r="J37" s="109"/>
      <c r="K37" s="52"/>
      <c r="L37" s="53">
        <f t="shared" si="0"/>
        <v>0</v>
      </c>
    </row>
    <row r="38" spans="1:12" ht="30" customHeight="1">
      <c r="A38" s="77">
        <v>2.02</v>
      </c>
      <c r="B38" s="50"/>
      <c r="C38" s="90"/>
      <c r="D38" s="63"/>
      <c r="E38" s="113" t="s">
        <v>63</v>
      </c>
      <c r="F38" s="114"/>
      <c r="G38" s="114"/>
      <c r="H38" s="114"/>
      <c r="I38" s="114"/>
      <c r="J38" s="115"/>
      <c r="K38" s="52"/>
      <c r="L38" s="53">
        <f t="shared" si="0"/>
        <v>0</v>
      </c>
    </row>
    <row r="39" spans="1:12" ht="30" customHeight="1">
      <c r="A39" s="76" t="s">
        <v>104</v>
      </c>
      <c r="B39" s="50" t="s">
        <v>82</v>
      </c>
      <c r="C39" s="90">
        <v>512</v>
      </c>
      <c r="D39" s="63"/>
      <c r="E39" s="107" t="s">
        <v>55</v>
      </c>
      <c r="F39" s="108"/>
      <c r="G39" s="108"/>
      <c r="H39" s="108"/>
      <c r="I39" s="108"/>
      <c r="J39" s="109"/>
      <c r="K39" s="52"/>
      <c r="L39" s="53">
        <f t="shared" si="0"/>
        <v>0</v>
      </c>
    </row>
    <row r="40" spans="1:12" ht="30" customHeight="1">
      <c r="A40" s="76" t="s">
        <v>105</v>
      </c>
      <c r="B40" s="50" t="s">
        <v>84</v>
      </c>
      <c r="C40" s="90">
        <v>190.63</v>
      </c>
      <c r="D40" s="63"/>
      <c r="E40" s="107" t="s">
        <v>56</v>
      </c>
      <c r="F40" s="108"/>
      <c r="G40" s="108"/>
      <c r="H40" s="108"/>
      <c r="I40" s="108"/>
      <c r="J40" s="109"/>
      <c r="K40" s="52"/>
      <c r="L40" s="53">
        <f t="shared" si="0"/>
        <v>0</v>
      </c>
    </row>
    <row r="41" spans="1:12" ht="30" customHeight="1">
      <c r="A41" s="76" t="s">
        <v>106</v>
      </c>
      <c r="B41" s="50" t="s">
        <v>82</v>
      </c>
      <c r="C41" s="90">
        <v>550.48820999999998</v>
      </c>
      <c r="D41" s="63"/>
      <c r="E41" s="107" t="s">
        <v>57</v>
      </c>
      <c r="F41" s="108"/>
      <c r="G41" s="108"/>
      <c r="H41" s="108"/>
      <c r="I41" s="108"/>
      <c r="J41" s="109"/>
      <c r="K41" s="52"/>
      <c r="L41" s="53">
        <f t="shared" si="0"/>
        <v>0</v>
      </c>
    </row>
    <row r="42" spans="1:12" ht="30" customHeight="1">
      <c r="A42" s="76" t="s">
        <v>107</v>
      </c>
      <c r="B42" s="50" t="s">
        <v>84</v>
      </c>
      <c r="C42" s="90">
        <v>206.76000000000002</v>
      </c>
      <c r="D42" s="63"/>
      <c r="E42" s="107" t="s">
        <v>58</v>
      </c>
      <c r="F42" s="108"/>
      <c r="G42" s="108"/>
      <c r="H42" s="108"/>
      <c r="I42" s="108"/>
      <c r="J42" s="109"/>
      <c r="K42" s="52"/>
      <c r="L42" s="53">
        <f t="shared" si="0"/>
        <v>0</v>
      </c>
    </row>
    <row r="43" spans="1:12" ht="30" customHeight="1">
      <c r="A43" s="76" t="s">
        <v>108</v>
      </c>
      <c r="B43" s="50" t="s">
        <v>84</v>
      </c>
      <c r="C43" s="90">
        <v>47.07</v>
      </c>
      <c r="D43" s="63"/>
      <c r="E43" s="107" t="s">
        <v>59</v>
      </c>
      <c r="F43" s="108"/>
      <c r="G43" s="108"/>
      <c r="H43" s="108"/>
      <c r="I43" s="108"/>
      <c r="J43" s="109"/>
      <c r="K43" s="52"/>
      <c r="L43" s="53">
        <f t="shared" si="0"/>
        <v>0</v>
      </c>
    </row>
    <row r="44" spans="1:12" ht="30" customHeight="1">
      <c r="A44" s="76" t="s">
        <v>109</v>
      </c>
      <c r="B44" s="50" t="s">
        <v>82</v>
      </c>
      <c r="C44" s="90">
        <v>157.6480598</v>
      </c>
      <c r="D44" s="63"/>
      <c r="E44" s="107" t="s">
        <v>60</v>
      </c>
      <c r="F44" s="108"/>
      <c r="G44" s="108"/>
      <c r="H44" s="108"/>
      <c r="I44" s="108"/>
      <c r="J44" s="109"/>
      <c r="K44" s="52"/>
      <c r="L44" s="53">
        <f t="shared" si="0"/>
        <v>0</v>
      </c>
    </row>
    <row r="45" spans="1:12" ht="30" customHeight="1">
      <c r="A45" s="76" t="s">
        <v>110</v>
      </c>
      <c r="B45" s="50" t="s">
        <v>84</v>
      </c>
      <c r="C45" s="90">
        <v>125.072</v>
      </c>
      <c r="D45" s="63"/>
      <c r="E45" s="107" t="s">
        <v>61</v>
      </c>
      <c r="F45" s="108"/>
      <c r="G45" s="108"/>
      <c r="H45" s="108"/>
      <c r="I45" s="108"/>
      <c r="J45" s="109"/>
      <c r="K45" s="52"/>
      <c r="L45" s="53">
        <f t="shared" si="0"/>
        <v>0</v>
      </c>
    </row>
    <row r="46" spans="1:12" ht="30" customHeight="1">
      <c r="A46" s="76" t="s">
        <v>111</v>
      </c>
      <c r="B46" s="50" t="s">
        <v>84</v>
      </c>
      <c r="C46" s="90">
        <v>79.874000000000009</v>
      </c>
      <c r="D46" s="63"/>
      <c r="E46" s="107" t="s">
        <v>62</v>
      </c>
      <c r="F46" s="108"/>
      <c r="G46" s="108"/>
      <c r="H46" s="108"/>
      <c r="I46" s="108"/>
      <c r="J46" s="109"/>
      <c r="K46" s="52"/>
      <c r="L46" s="53">
        <f t="shared" si="0"/>
        <v>0</v>
      </c>
    </row>
    <row r="47" spans="1:12" ht="30" customHeight="1">
      <c r="A47" s="77">
        <v>2.0299999999999998</v>
      </c>
      <c r="B47" s="50"/>
      <c r="C47" s="90"/>
      <c r="D47" s="63"/>
      <c r="E47" s="113" t="s">
        <v>64</v>
      </c>
      <c r="F47" s="114"/>
      <c r="G47" s="114"/>
      <c r="H47" s="114"/>
      <c r="I47" s="114"/>
      <c r="J47" s="115"/>
      <c r="K47" s="52"/>
      <c r="L47" s="53">
        <f t="shared" si="0"/>
        <v>0</v>
      </c>
    </row>
    <row r="48" spans="1:12" ht="30" customHeight="1">
      <c r="A48" s="76" t="s">
        <v>112</v>
      </c>
      <c r="B48" s="50" t="s">
        <v>82</v>
      </c>
      <c r="C48" s="90">
        <v>1086</v>
      </c>
      <c r="D48" s="63"/>
      <c r="E48" s="107" t="s">
        <v>55</v>
      </c>
      <c r="F48" s="108"/>
      <c r="G48" s="108"/>
      <c r="H48" s="108"/>
      <c r="I48" s="108"/>
      <c r="J48" s="109"/>
      <c r="K48" s="52"/>
      <c r="L48" s="53">
        <f t="shared" si="0"/>
        <v>0</v>
      </c>
    </row>
    <row r="49" spans="1:12" ht="30" customHeight="1">
      <c r="A49" s="76" t="s">
        <v>113</v>
      </c>
      <c r="B49" s="50" t="s">
        <v>84</v>
      </c>
      <c r="C49" s="90">
        <v>603.51700000000005</v>
      </c>
      <c r="D49" s="63"/>
      <c r="E49" s="107" t="s">
        <v>56</v>
      </c>
      <c r="F49" s="108"/>
      <c r="G49" s="108"/>
      <c r="H49" s="108"/>
      <c r="I49" s="108"/>
      <c r="J49" s="109"/>
      <c r="K49" s="52"/>
      <c r="L49" s="53">
        <f t="shared" si="0"/>
        <v>0</v>
      </c>
    </row>
    <row r="50" spans="1:12" ht="30" customHeight="1">
      <c r="A50" s="76" t="s">
        <v>114</v>
      </c>
      <c r="B50" s="50" t="s">
        <v>82</v>
      </c>
      <c r="C50" s="90">
        <v>929.7890625</v>
      </c>
      <c r="D50" s="63"/>
      <c r="E50" s="107" t="s">
        <v>57</v>
      </c>
      <c r="F50" s="108"/>
      <c r="G50" s="108"/>
      <c r="H50" s="108"/>
      <c r="I50" s="108"/>
      <c r="J50" s="109"/>
      <c r="K50" s="52"/>
      <c r="L50" s="53">
        <f t="shared" si="0"/>
        <v>0</v>
      </c>
    </row>
    <row r="51" spans="1:12" ht="30" customHeight="1">
      <c r="A51" s="76" t="s">
        <v>115</v>
      </c>
      <c r="B51" s="50" t="s">
        <v>84</v>
      </c>
      <c r="C51" s="90">
        <v>165.458</v>
      </c>
      <c r="D51" s="63"/>
      <c r="E51" s="107" t="s">
        <v>65</v>
      </c>
      <c r="F51" s="108"/>
      <c r="G51" s="108"/>
      <c r="H51" s="108"/>
      <c r="I51" s="108"/>
      <c r="J51" s="109"/>
      <c r="K51" s="52"/>
      <c r="L51" s="53">
        <f t="shared" si="0"/>
        <v>0</v>
      </c>
    </row>
    <row r="52" spans="1:12" ht="30" customHeight="1">
      <c r="A52" s="76" t="s">
        <v>116</v>
      </c>
      <c r="B52" s="50" t="s">
        <v>82</v>
      </c>
      <c r="C52" s="90">
        <v>567.39419550000002</v>
      </c>
      <c r="D52" s="63"/>
      <c r="E52" s="107" t="s">
        <v>60</v>
      </c>
      <c r="F52" s="108"/>
      <c r="G52" s="108"/>
      <c r="H52" s="108"/>
      <c r="I52" s="108"/>
      <c r="J52" s="109"/>
      <c r="K52" s="52"/>
      <c r="L52" s="53">
        <f t="shared" si="0"/>
        <v>0</v>
      </c>
    </row>
    <row r="53" spans="1:12" ht="30" customHeight="1">
      <c r="A53" s="76" t="s">
        <v>117</v>
      </c>
      <c r="B53" s="50" t="s">
        <v>84</v>
      </c>
      <c r="C53" s="90">
        <v>403.28499999999997</v>
      </c>
      <c r="D53" s="63"/>
      <c r="E53" s="107" t="s">
        <v>61</v>
      </c>
      <c r="F53" s="108"/>
      <c r="G53" s="108"/>
      <c r="H53" s="108"/>
      <c r="I53" s="108"/>
      <c r="J53" s="109"/>
      <c r="K53" s="52"/>
      <c r="L53" s="53">
        <f t="shared" si="0"/>
        <v>0</v>
      </c>
    </row>
    <row r="54" spans="1:12" ht="30" customHeight="1">
      <c r="A54" s="76" t="s">
        <v>118</v>
      </c>
      <c r="B54" s="50" t="s">
        <v>84</v>
      </c>
      <c r="C54" s="90">
        <v>344.65</v>
      </c>
      <c r="D54" s="63"/>
      <c r="E54" s="107" t="s">
        <v>62</v>
      </c>
      <c r="F54" s="108"/>
      <c r="G54" s="108"/>
      <c r="H54" s="108"/>
      <c r="I54" s="108"/>
      <c r="J54" s="109"/>
      <c r="K54" s="52"/>
      <c r="L54" s="53">
        <f t="shared" si="0"/>
        <v>0</v>
      </c>
    </row>
    <row r="55" spans="1:12" ht="30" customHeight="1">
      <c r="A55" s="78">
        <v>3</v>
      </c>
      <c r="B55" s="79"/>
      <c r="C55" s="89"/>
      <c r="D55" s="80"/>
      <c r="E55" s="110" t="s">
        <v>66</v>
      </c>
      <c r="F55" s="111"/>
      <c r="G55" s="111"/>
      <c r="H55" s="111"/>
      <c r="I55" s="111"/>
      <c r="J55" s="112"/>
      <c r="K55" s="81"/>
      <c r="L55" s="82">
        <f t="shared" si="0"/>
        <v>0</v>
      </c>
    </row>
    <row r="56" spans="1:12" ht="30" customHeight="1">
      <c r="A56" s="76">
        <v>3.01</v>
      </c>
      <c r="B56" s="50" t="s">
        <v>82</v>
      </c>
      <c r="C56" s="90">
        <v>1047.8</v>
      </c>
      <c r="D56" s="63"/>
      <c r="E56" s="107" t="s">
        <v>55</v>
      </c>
      <c r="F56" s="108"/>
      <c r="G56" s="108"/>
      <c r="H56" s="108"/>
      <c r="I56" s="108"/>
      <c r="J56" s="109"/>
      <c r="K56" s="52"/>
      <c r="L56" s="53">
        <f t="shared" si="0"/>
        <v>0</v>
      </c>
    </row>
    <row r="57" spans="1:12" ht="30" customHeight="1">
      <c r="A57" s="76">
        <v>3.02</v>
      </c>
      <c r="B57" s="50" t="s">
        <v>84</v>
      </c>
      <c r="C57" s="90">
        <v>486.06999999999994</v>
      </c>
      <c r="D57" s="63"/>
      <c r="E57" s="107" t="s">
        <v>67</v>
      </c>
      <c r="F57" s="108"/>
      <c r="G57" s="108"/>
      <c r="H57" s="108"/>
      <c r="I57" s="108"/>
      <c r="J57" s="109"/>
      <c r="K57" s="52"/>
      <c r="L57" s="53">
        <f t="shared" si="0"/>
        <v>0</v>
      </c>
    </row>
    <row r="58" spans="1:12" ht="30" customHeight="1">
      <c r="A58" s="76">
        <v>3.03</v>
      </c>
      <c r="B58" s="50" t="s">
        <v>82</v>
      </c>
      <c r="C58" s="90">
        <v>1245.4862500000002</v>
      </c>
      <c r="D58" s="63"/>
      <c r="E58" s="107" t="s">
        <v>57</v>
      </c>
      <c r="F58" s="108"/>
      <c r="G58" s="108"/>
      <c r="H58" s="108"/>
      <c r="I58" s="108"/>
      <c r="J58" s="109"/>
      <c r="K58" s="52"/>
      <c r="L58" s="53">
        <f t="shared" si="0"/>
        <v>0</v>
      </c>
    </row>
    <row r="59" spans="1:12" ht="30" customHeight="1">
      <c r="A59" s="76">
        <v>3.04</v>
      </c>
      <c r="B59" s="50" t="s">
        <v>84</v>
      </c>
      <c r="C59" s="90">
        <v>243.03</v>
      </c>
      <c r="D59" s="63"/>
      <c r="E59" s="107" t="s">
        <v>68</v>
      </c>
      <c r="F59" s="108"/>
      <c r="G59" s="108"/>
      <c r="H59" s="108"/>
      <c r="I59" s="108"/>
      <c r="J59" s="109"/>
      <c r="K59" s="52"/>
      <c r="L59" s="53">
        <f t="shared" si="0"/>
        <v>0</v>
      </c>
    </row>
    <row r="60" spans="1:12" ht="30" customHeight="1">
      <c r="A60" s="78">
        <v>4</v>
      </c>
      <c r="B60" s="79"/>
      <c r="C60" s="89"/>
      <c r="D60" s="80"/>
      <c r="E60" s="110" t="s">
        <v>69</v>
      </c>
      <c r="F60" s="111"/>
      <c r="G60" s="111"/>
      <c r="H60" s="111"/>
      <c r="I60" s="111"/>
      <c r="J60" s="112"/>
      <c r="K60" s="81"/>
      <c r="L60" s="82">
        <f t="shared" si="0"/>
        <v>0</v>
      </c>
    </row>
    <row r="61" spans="1:12" ht="30" customHeight="1">
      <c r="A61" s="76">
        <v>4.01</v>
      </c>
      <c r="B61" s="50" t="s">
        <v>82</v>
      </c>
      <c r="C61" s="90">
        <v>560.83000000000004</v>
      </c>
      <c r="D61" s="63"/>
      <c r="E61" s="107" t="s">
        <v>55</v>
      </c>
      <c r="F61" s="108"/>
      <c r="G61" s="108"/>
      <c r="H61" s="108"/>
      <c r="I61" s="108"/>
      <c r="J61" s="109"/>
      <c r="K61" s="52"/>
      <c r="L61" s="53">
        <f t="shared" si="0"/>
        <v>0</v>
      </c>
    </row>
    <row r="62" spans="1:12" ht="30" customHeight="1">
      <c r="A62" s="76">
        <v>4.0199999999999996</v>
      </c>
      <c r="B62" s="50" t="s">
        <v>84</v>
      </c>
      <c r="C62" s="90">
        <v>564.04999999999995</v>
      </c>
      <c r="D62" s="63"/>
      <c r="E62" s="107" t="s">
        <v>67</v>
      </c>
      <c r="F62" s="108"/>
      <c r="G62" s="108"/>
      <c r="H62" s="108"/>
      <c r="I62" s="108"/>
      <c r="J62" s="109"/>
      <c r="K62" s="52"/>
      <c r="L62" s="53">
        <f t="shared" si="0"/>
        <v>0</v>
      </c>
    </row>
    <row r="63" spans="1:12" ht="30" customHeight="1">
      <c r="A63" s="76">
        <v>4.03</v>
      </c>
      <c r="B63" s="50" t="s">
        <v>82</v>
      </c>
      <c r="C63" s="90">
        <v>560.83000000000004</v>
      </c>
      <c r="D63" s="63"/>
      <c r="E63" s="107" t="s">
        <v>70</v>
      </c>
      <c r="F63" s="108"/>
      <c r="G63" s="108"/>
      <c r="H63" s="108"/>
      <c r="I63" s="108"/>
      <c r="J63" s="109"/>
      <c r="K63" s="52"/>
      <c r="L63" s="53">
        <f t="shared" si="0"/>
        <v>0</v>
      </c>
    </row>
    <row r="64" spans="1:12" ht="30" customHeight="1">
      <c r="A64" s="76">
        <v>4.04</v>
      </c>
      <c r="B64" s="50" t="s">
        <v>84</v>
      </c>
      <c r="C64" s="90">
        <v>540.97</v>
      </c>
      <c r="D64" s="63"/>
      <c r="E64" s="107" t="s">
        <v>71</v>
      </c>
      <c r="F64" s="108"/>
      <c r="G64" s="108"/>
      <c r="H64" s="108"/>
      <c r="I64" s="108"/>
      <c r="J64" s="109"/>
      <c r="K64" s="52"/>
      <c r="L64" s="53">
        <f t="shared" si="0"/>
        <v>0</v>
      </c>
    </row>
    <row r="65" spans="1:12" ht="30" customHeight="1">
      <c r="A65" s="78">
        <v>5</v>
      </c>
      <c r="B65" s="79"/>
      <c r="C65" s="89"/>
      <c r="D65" s="80"/>
      <c r="E65" s="110" t="s">
        <v>72</v>
      </c>
      <c r="F65" s="111"/>
      <c r="G65" s="111"/>
      <c r="H65" s="111"/>
      <c r="I65" s="111"/>
      <c r="J65" s="112"/>
      <c r="K65" s="81"/>
      <c r="L65" s="82">
        <f t="shared" si="0"/>
        <v>0</v>
      </c>
    </row>
    <row r="66" spans="1:12" ht="30" customHeight="1">
      <c r="A66" s="76">
        <v>5.01</v>
      </c>
      <c r="B66" s="50" t="s">
        <v>87</v>
      </c>
      <c r="C66" s="90">
        <v>453.58003680000002</v>
      </c>
      <c r="D66" s="63"/>
      <c r="E66" s="107" t="s">
        <v>73</v>
      </c>
      <c r="F66" s="108"/>
      <c r="G66" s="108"/>
      <c r="H66" s="108"/>
      <c r="I66" s="108"/>
      <c r="J66" s="109"/>
      <c r="K66" s="52"/>
      <c r="L66" s="53">
        <f t="shared" si="0"/>
        <v>0</v>
      </c>
    </row>
    <row r="67" spans="1:12" ht="30" customHeight="1">
      <c r="A67" s="76">
        <v>5.0199999999999996</v>
      </c>
      <c r="B67" s="50" t="s">
        <v>87</v>
      </c>
      <c r="C67" s="90">
        <v>2193.1027199999999</v>
      </c>
      <c r="D67" s="63"/>
      <c r="E67" s="107" t="s">
        <v>74</v>
      </c>
      <c r="F67" s="108"/>
      <c r="G67" s="108"/>
      <c r="H67" s="108"/>
      <c r="I67" s="108"/>
      <c r="J67" s="109"/>
      <c r="K67" s="52"/>
      <c r="L67" s="53">
        <f t="shared" si="0"/>
        <v>0</v>
      </c>
    </row>
    <row r="68" spans="1:12" ht="30" customHeight="1">
      <c r="A68" s="76">
        <v>5.03</v>
      </c>
      <c r="B68" s="50" t="s">
        <v>87</v>
      </c>
      <c r="C68" s="90">
        <v>1909.5031999999999</v>
      </c>
      <c r="D68" s="63"/>
      <c r="E68" s="107" t="s">
        <v>75</v>
      </c>
      <c r="F68" s="108"/>
      <c r="G68" s="108"/>
      <c r="H68" s="108"/>
      <c r="I68" s="108"/>
      <c r="J68" s="109"/>
      <c r="K68" s="52"/>
      <c r="L68" s="53">
        <f t="shared" si="0"/>
        <v>0</v>
      </c>
    </row>
    <row r="69" spans="1:12" ht="30" customHeight="1">
      <c r="A69" s="76">
        <v>5.04</v>
      </c>
      <c r="B69" s="50" t="s">
        <v>87</v>
      </c>
      <c r="C69" s="90">
        <v>36454.152000000002</v>
      </c>
      <c r="D69" s="63"/>
      <c r="E69" s="107" t="s">
        <v>76</v>
      </c>
      <c r="F69" s="108"/>
      <c r="G69" s="108"/>
      <c r="H69" s="108"/>
      <c r="I69" s="108"/>
      <c r="J69" s="109"/>
      <c r="K69" s="52"/>
      <c r="L69" s="53">
        <f t="shared" si="0"/>
        <v>0</v>
      </c>
    </row>
    <row r="70" spans="1:12" ht="30" customHeight="1">
      <c r="A70" s="76">
        <v>5.05</v>
      </c>
      <c r="B70" s="50" t="s">
        <v>87</v>
      </c>
      <c r="C70" s="90">
        <v>216.30813600000002</v>
      </c>
      <c r="D70" s="63"/>
      <c r="E70" s="107" t="s">
        <v>77</v>
      </c>
      <c r="F70" s="108"/>
      <c r="G70" s="108"/>
      <c r="H70" s="108"/>
      <c r="I70" s="108"/>
      <c r="J70" s="109"/>
      <c r="K70" s="52"/>
      <c r="L70" s="53">
        <f t="shared" si="0"/>
        <v>0</v>
      </c>
    </row>
    <row r="71" spans="1:12" ht="30" customHeight="1">
      <c r="A71" s="76">
        <v>5.0599999999999996</v>
      </c>
      <c r="B71" s="50" t="s">
        <v>87</v>
      </c>
      <c r="C71" s="90">
        <v>959.12993940000013</v>
      </c>
      <c r="D71" s="63"/>
      <c r="E71" s="107" t="s">
        <v>78</v>
      </c>
      <c r="F71" s="108"/>
      <c r="G71" s="108"/>
      <c r="H71" s="108"/>
      <c r="I71" s="108"/>
      <c r="J71" s="109"/>
      <c r="K71" s="52"/>
      <c r="L71" s="53">
        <f t="shared" si="0"/>
        <v>0</v>
      </c>
    </row>
    <row r="72" spans="1:12" ht="30" customHeight="1">
      <c r="A72" s="78">
        <v>6</v>
      </c>
      <c r="B72" s="79"/>
      <c r="C72" s="89"/>
      <c r="D72" s="80"/>
      <c r="E72" s="110" t="s">
        <v>79</v>
      </c>
      <c r="F72" s="111"/>
      <c r="G72" s="111"/>
      <c r="H72" s="111"/>
      <c r="I72" s="111"/>
      <c r="J72" s="112"/>
      <c r="K72" s="81"/>
      <c r="L72" s="82">
        <f t="shared" si="0"/>
        <v>0</v>
      </c>
    </row>
    <row r="73" spans="1:12" ht="30" customHeight="1">
      <c r="A73" s="76">
        <v>6.01</v>
      </c>
      <c r="B73" s="50" t="s">
        <v>84</v>
      </c>
      <c r="C73" s="90">
        <v>245.80470000000003</v>
      </c>
      <c r="D73" s="63"/>
      <c r="E73" s="107" t="s">
        <v>80</v>
      </c>
      <c r="F73" s="108"/>
      <c r="G73" s="108"/>
      <c r="H73" s="108"/>
      <c r="I73" s="108"/>
      <c r="J73" s="109"/>
      <c r="K73" s="52"/>
      <c r="L73" s="53">
        <f t="shared" si="0"/>
        <v>0</v>
      </c>
    </row>
    <row r="74" spans="1:12" ht="30" customHeight="1">
      <c r="A74" s="76">
        <v>6.02</v>
      </c>
      <c r="B74" s="50" t="s">
        <v>82</v>
      </c>
      <c r="C74" s="90">
        <v>1000</v>
      </c>
      <c r="D74" s="63"/>
      <c r="E74" s="107" t="s">
        <v>81</v>
      </c>
      <c r="F74" s="108"/>
      <c r="G74" s="108"/>
      <c r="H74" s="108"/>
      <c r="I74" s="108"/>
      <c r="J74" s="109"/>
      <c r="K74" s="52"/>
      <c r="L74" s="53">
        <f t="shared" si="0"/>
        <v>0</v>
      </c>
    </row>
    <row r="75" spans="1:12" ht="30" customHeight="1">
      <c r="A75" s="154" t="s">
        <v>35</v>
      </c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6"/>
    </row>
    <row r="76" spans="1:12" ht="30" customHeight="1">
      <c r="A76" s="78">
        <v>7</v>
      </c>
      <c r="B76" s="85"/>
      <c r="C76" s="91"/>
      <c r="D76" s="86"/>
      <c r="E76" s="110" t="s">
        <v>37</v>
      </c>
      <c r="F76" s="111"/>
      <c r="G76" s="111"/>
      <c r="H76" s="111"/>
      <c r="I76" s="111"/>
      <c r="J76" s="112"/>
      <c r="K76" s="81"/>
      <c r="L76" s="82">
        <f t="shared" si="0"/>
        <v>0</v>
      </c>
    </row>
    <row r="77" spans="1:12" ht="30" customHeight="1">
      <c r="A77" s="76">
        <v>7.01</v>
      </c>
      <c r="B77" s="50" t="s">
        <v>86</v>
      </c>
      <c r="C77" s="90">
        <v>1</v>
      </c>
      <c r="D77" s="63"/>
      <c r="E77" s="107" t="s">
        <v>38</v>
      </c>
      <c r="F77" s="108"/>
      <c r="G77" s="108"/>
      <c r="H77" s="108"/>
      <c r="I77" s="108"/>
      <c r="J77" s="109"/>
      <c r="K77" s="52"/>
      <c r="L77" s="53">
        <f t="shared" si="0"/>
        <v>0</v>
      </c>
    </row>
    <row r="78" spans="1:12" ht="30" customHeight="1">
      <c r="A78" s="76">
        <v>7.02</v>
      </c>
      <c r="B78" s="50" t="s">
        <v>170</v>
      </c>
      <c r="C78" s="90">
        <v>1</v>
      </c>
      <c r="D78" s="63"/>
      <c r="E78" s="107" t="s">
        <v>39</v>
      </c>
      <c r="F78" s="108"/>
      <c r="G78" s="108"/>
      <c r="H78" s="108"/>
      <c r="I78" s="108"/>
      <c r="J78" s="109"/>
      <c r="K78" s="52"/>
      <c r="L78" s="53">
        <f t="shared" si="0"/>
        <v>0</v>
      </c>
    </row>
    <row r="79" spans="1:12" ht="30" customHeight="1">
      <c r="A79" s="76">
        <v>7.03</v>
      </c>
      <c r="B79" s="50" t="s">
        <v>171</v>
      </c>
      <c r="C79" s="90">
        <v>4</v>
      </c>
      <c r="D79" s="63"/>
      <c r="E79" s="107" t="s">
        <v>40</v>
      </c>
      <c r="F79" s="108"/>
      <c r="G79" s="108"/>
      <c r="H79" s="108"/>
      <c r="I79" s="108"/>
      <c r="J79" s="109"/>
      <c r="K79" s="52"/>
      <c r="L79" s="53">
        <f t="shared" si="0"/>
        <v>0</v>
      </c>
    </row>
    <row r="80" spans="1:12" ht="30" customHeight="1">
      <c r="A80" s="78">
        <v>8</v>
      </c>
      <c r="B80" s="85"/>
      <c r="C80" s="91"/>
      <c r="D80" s="86"/>
      <c r="E80" s="110" t="s">
        <v>41</v>
      </c>
      <c r="F80" s="111"/>
      <c r="G80" s="111"/>
      <c r="H80" s="111"/>
      <c r="I80" s="111"/>
      <c r="J80" s="112"/>
      <c r="K80" s="81"/>
      <c r="L80" s="82">
        <f t="shared" si="0"/>
        <v>0</v>
      </c>
    </row>
    <row r="81" spans="1:12" ht="30" customHeight="1">
      <c r="A81" s="76">
        <v>8.01</v>
      </c>
      <c r="B81" s="50" t="s">
        <v>170</v>
      </c>
      <c r="C81" s="90">
        <v>1</v>
      </c>
      <c r="D81" s="63"/>
      <c r="E81" s="107" t="s">
        <v>119</v>
      </c>
      <c r="F81" s="108"/>
      <c r="G81" s="108"/>
      <c r="H81" s="108"/>
      <c r="I81" s="108"/>
      <c r="J81" s="109"/>
      <c r="K81" s="52"/>
      <c r="L81" s="53">
        <f t="shared" si="0"/>
        <v>0</v>
      </c>
    </row>
    <row r="82" spans="1:12" ht="30" customHeight="1">
      <c r="A82" s="76">
        <v>8.02</v>
      </c>
      <c r="B82" s="50" t="s">
        <v>171</v>
      </c>
      <c r="C82" s="90">
        <v>4</v>
      </c>
      <c r="D82" s="63"/>
      <c r="E82" s="107" t="s">
        <v>120</v>
      </c>
      <c r="F82" s="108"/>
      <c r="G82" s="108"/>
      <c r="H82" s="108"/>
      <c r="I82" s="108"/>
      <c r="J82" s="109"/>
      <c r="K82" s="52"/>
      <c r="L82" s="53">
        <f t="shared" si="0"/>
        <v>0</v>
      </c>
    </row>
    <row r="83" spans="1:12" ht="30" customHeight="1">
      <c r="A83" s="78">
        <v>9</v>
      </c>
      <c r="B83" s="85"/>
      <c r="C83" s="91"/>
      <c r="D83" s="86"/>
      <c r="E83" s="110" t="s">
        <v>121</v>
      </c>
      <c r="F83" s="111"/>
      <c r="G83" s="111"/>
      <c r="H83" s="111"/>
      <c r="I83" s="111"/>
      <c r="J83" s="112"/>
      <c r="K83" s="81"/>
      <c r="L83" s="82">
        <f t="shared" ref="L83:L213" si="1">+K83*C83</f>
        <v>0</v>
      </c>
    </row>
    <row r="84" spans="1:12" ht="30" customHeight="1">
      <c r="A84" s="77">
        <v>9.1</v>
      </c>
      <c r="B84" s="83"/>
      <c r="C84" s="92"/>
      <c r="D84" s="84"/>
      <c r="E84" s="113" t="s">
        <v>43</v>
      </c>
      <c r="F84" s="114"/>
      <c r="G84" s="114"/>
      <c r="H84" s="114"/>
      <c r="I84" s="114"/>
      <c r="J84" s="115"/>
      <c r="K84" s="52"/>
      <c r="L84" s="53">
        <f t="shared" si="1"/>
        <v>0</v>
      </c>
    </row>
    <row r="85" spans="1:12" ht="30" customHeight="1">
      <c r="A85" s="76" t="s">
        <v>176</v>
      </c>
      <c r="B85" s="50" t="s">
        <v>82</v>
      </c>
      <c r="C85" s="90">
        <v>4452</v>
      </c>
      <c r="D85" s="63"/>
      <c r="E85" s="107" t="s">
        <v>44</v>
      </c>
      <c r="F85" s="108"/>
      <c r="G85" s="108"/>
      <c r="H85" s="108"/>
      <c r="I85" s="108"/>
      <c r="J85" s="109"/>
      <c r="K85" s="52"/>
      <c r="L85" s="53">
        <f t="shared" si="1"/>
        <v>0</v>
      </c>
    </row>
    <row r="86" spans="1:12" ht="30" customHeight="1">
      <c r="A86" s="76" t="s">
        <v>188</v>
      </c>
      <c r="B86" s="50" t="s">
        <v>83</v>
      </c>
      <c r="C86" s="90">
        <v>16.22</v>
      </c>
      <c r="D86" s="63"/>
      <c r="E86" s="107" t="s">
        <v>42</v>
      </c>
      <c r="F86" s="108"/>
      <c r="G86" s="108"/>
      <c r="H86" s="108"/>
      <c r="I86" s="108"/>
      <c r="J86" s="109"/>
      <c r="K86" s="52"/>
      <c r="L86" s="53">
        <f t="shared" si="1"/>
        <v>0</v>
      </c>
    </row>
    <row r="87" spans="1:12" ht="30" customHeight="1">
      <c r="A87" s="77">
        <v>9.1999999999999993</v>
      </c>
      <c r="B87" s="83"/>
      <c r="C87" s="92"/>
      <c r="D87" s="84"/>
      <c r="E87" s="113" t="s">
        <v>45</v>
      </c>
      <c r="F87" s="114"/>
      <c r="G87" s="114"/>
      <c r="H87" s="114"/>
      <c r="I87" s="114"/>
      <c r="J87" s="115"/>
      <c r="K87" s="52"/>
      <c r="L87" s="53">
        <f t="shared" si="1"/>
        <v>0</v>
      </c>
    </row>
    <row r="88" spans="1:12" ht="30" customHeight="1">
      <c r="A88" s="76" t="s">
        <v>189</v>
      </c>
      <c r="B88" s="50" t="s">
        <v>84</v>
      </c>
      <c r="C88" s="90">
        <v>7.16</v>
      </c>
      <c r="D88" s="63"/>
      <c r="E88" s="107" t="s">
        <v>46</v>
      </c>
      <c r="F88" s="108"/>
      <c r="G88" s="108"/>
      <c r="H88" s="108"/>
      <c r="I88" s="108"/>
      <c r="J88" s="109"/>
      <c r="K88" s="52"/>
      <c r="L88" s="53">
        <f t="shared" si="1"/>
        <v>0</v>
      </c>
    </row>
    <row r="89" spans="1:12" ht="30" customHeight="1">
      <c r="A89" s="76" t="s">
        <v>190</v>
      </c>
      <c r="B89" s="50" t="s">
        <v>172</v>
      </c>
      <c r="C89" s="90">
        <v>10</v>
      </c>
      <c r="D89" s="63"/>
      <c r="E89" s="107" t="s">
        <v>122</v>
      </c>
      <c r="F89" s="108"/>
      <c r="G89" s="108"/>
      <c r="H89" s="108"/>
      <c r="I89" s="108"/>
      <c r="J89" s="109"/>
      <c r="K89" s="52"/>
      <c r="L89" s="53">
        <f t="shared" si="1"/>
        <v>0</v>
      </c>
    </row>
    <row r="90" spans="1:12" ht="30" customHeight="1">
      <c r="A90" s="76" t="s">
        <v>191</v>
      </c>
      <c r="B90" s="50" t="s">
        <v>172</v>
      </c>
      <c r="C90" s="90">
        <v>5</v>
      </c>
      <c r="D90" s="63"/>
      <c r="E90" s="107" t="s">
        <v>123</v>
      </c>
      <c r="F90" s="108"/>
      <c r="G90" s="108"/>
      <c r="H90" s="108"/>
      <c r="I90" s="108"/>
      <c r="J90" s="109"/>
      <c r="K90" s="52"/>
      <c r="L90" s="53">
        <f t="shared" si="1"/>
        <v>0</v>
      </c>
    </row>
    <row r="91" spans="1:12" ht="30" customHeight="1">
      <c r="A91" s="76" t="s">
        <v>192</v>
      </c>
      <c r="B91" s="50" t="s">
        <v>173</v>
      </c>
      <c r="C91" s="90">
        <v>10</v>
      </c>
      <c r="D91" s="63"/>
      <c r="E91" s="107" t="s">
        <v>124</v>
      </c>
      <c r="F91" s="108"/>
      <c r="G91" s="108"/>
      <c r="H91" s="108"/>
      <c r="I91" s="108"/>
      <c r="J91" s="109"/>
      <c r="K91" s="52"/>
      <c r="L91" s="53">
        <f t="shared" si="1"/>
        <v>0</v>
      </c>
    </row>
    <row r="92" spans="1:12" ht="30" customHeight="1">
      <c r="A92" s="77">
        <v>9.3000000000000007</v>
      </c>
      <c r="B92" s="83"/>
      <c r="C92" s="92"/>
      <c r="D92" s="84"/>
      <c r="E92" s="113" t="s">
        <v>125</v>
      </c>
      <c r="F92" s="114"/>
      <c r="G92" s="114"/>
      <c r="H92" s="114"/>
      <c r="I92" s="114"/>
      <c r="J92" s="115"/>
      <c r="K92" s="52"/>
      <c r="L92" s="53">
        <f t="shared" si="1"/>
        <v>0</v>
      </c>
    </row>
    <row r="93" spans="1:12" ht="30" customHeight="1">
      <c r="A93" s="76" t="s">
        <v>193</v>
      </c>
      <c r="B93" s="50" t="s">
        <v>84</v>
      </c>
      <c r="C93" s="90">
        <v>4.34</v>
      </c>
      <c r="D93" s="63"/>
      <c r="E93" s="107" t="s">
        <v>126</v>
      </c>
      <c r="F93" s="108"/>
      <c r="G93" s="108"/>
      <c r="H93" s="108"/>
      <c r="I93" s="108"/>
      <c r="J93" s="109"/>
      <c r="K93" s="52"/>
      <c r="L93" s="53">
        <f t="shared" si="1"/>
        <v>0</v>
      </c>
    </row>
    <row r="94" spans="1:12" ht="30" customHeight="1">
      <c r="A94" s="76" t="s">
        <v>194</v>
      </c>
      <c r="B94" s="50" t="s">
        <v>82</v>
      </c>
      <c r="C94" s="90">
        <v>30.25</v>
      </c>
      <c r="D94" s="63"/>
      <c r="E94" s="107" t="s">
        <v>52</v>
      </c>
      <c r="F94" s="108"/>
      <c r="G94" s="108"/>
      <c r="H94" s="108"/>
      <c r="I94" s="108"/>
      <c r="J94" s="109"/>
      <c r="K94" s="52"/>
      <c r="L94" s="53">
        <f t="shared" si="1"/>
        <v>0</v>
      </c>
    </row>
    <row r="95" spans="1:12" ht="30" customHeight="1">
      <c r="A95" s="78">
        <v>10</v>
      </c>
      <c r="B95" s="85"/>
      <c r="C95" s="91"/>
      <c r="D95" s="86"/>
      <c r="E95" s="110" t="s">
        <v>127</v>
      </c>
      <c r="F95" s="111"/>
      <c r="G95" s="111"/>
      <c r="H95" s="111"/>
      <c r="I95" s="111"/>
      <c r="J95" s="112"/>
      <c r="K95" s="81"/>
      <c r="L95" s="82">
        <f t="shared" si="1"/>
        <v>0</v>
      </c>
    </row>
    <row r="96" spans="1:12" ht="30" customHeight="1">
      <c r="A96" s="77">
        <v>10.1</v>
      </c>
      <c r="B96" s="83"/>
      <c r="C96" s="92"/>
      <c r="D96" s="84"/>
      <c r="E96" s="113" t="s">
        <v>55</v>
      </c>
      <c r="F96" s="114"/>
      <c r="G96" s="114"/>
      <c r="H96" s="114"/>
      <c r="I96" s="114"/>
      <c r="J96" s="115"/>
      <c r="K96" s="52"/>
      <c r="L96" s="53">
        <f t="shared" si="1"/>
        <v>0</v>
      </c>
    </row>
    <row r="97" spans="1:12" ht="30" customHeight="1">
      <c r="A97" s="76" t="s">
        <v>177</v>
      </c>
      <c r="B97" s="50" t="s">
        <v>82</v>
      </c>
      <c r="C97" s="90">
        <v>213088.73</v>
      </c>
      <c r="D97" s="63"/>
      <c r="E97" s="107" t="s">
        <v>128</v>
      </c>
      <c r="F97" s="108"/>
      <c r="G97" s="108"/>
      <c r="H97" s="108"/>
      <c r="I97" s="108"/>
      <c r="J97" s="109"/>
      <c r="K97" s="52"/>
      <c r="L97" s="53">
        <f t="shared" si="1"/>
        <v>0</v>
      </c>
    </row>
    <row r="98" spans="1:12" ht="30" customHeight="1">
      <c r="A98" s="77">
        <v>10.199999999999999</v>
      </c>
      <c r="B98" s="83"/>
      <c r="C98" s="92"/>
      <c r="D98" s="84"/>
      <c r="E98" s="113" t="s">
        <v>129</v>
      </c>
      <c r="F98" s="114"/>
      <c r="G98" s="114"/>
      <c r="H98" s="114"/>
      <c r="I98" s="114"/>
      <c r="J98" s="115"/>
      <c r="K98" s="52"/>
      <c r="L98" s="53">
        <f t="shared" si="1"/>
        <v>0</v>
      </c>
    </row>
    <row r="99" spans="1:12" ht="30" customHeight="1">
      <c r="A99" s="76" t="s">
        <v>178</v>
      </c>
      <c r="B99" s="50" t="s">
        <v>84</v>
      </c>
      <c r="C99" s="90">
        <v>44296.227999999996</v>
      </c>
      <c r="D99" s="63"/>
      <c r="E99" s="107" t="s">
        <v>130</v>
      </c>
      <c r="F99" s="108"/>
      <c r="G99" s="108"/>
      <c r="H99" s="108"/>
      <c r="I99" s="108"/>
      <c r="J99" s="109"/>
      <c r="K99" s="52"/>
      <c r="L99" s="53">
        <f t="shared" si="1"/>
        <v>0</v>
      </c>
    </row>
    <row r="100" spans="1:12" ht="30" customHeight="1">
      <c r="A100" s="76" t="s">
        <v>195</v>
      </c>
      <c r="B100" s="50" t="s">
        <v>84</v>
      </c>
      <c r="C100" s="90">
        <v>5070.722999999999</v>
      </c>
      <c r="D100" s="63"/>
      <c r="E100" s="107" t="s">
        <v>131</v>
      </c>
      <c r="F100" s="108"/>
      <c r="G100" s="108"/>
      <c r="H100" s="108"/>
      <c r="I100" s="108"/>
      <c r="J100" s="109"/>
      <c r="K100" s="52"/>
      <c r="L100" s="53">
        <f t="shared" si="1"/>
        <v>0</v>
      </c>
    </row>
    <row r="101" spans="1:12" ht="30" customHeight="1">
      <c r="A101" s="76" t="s">
        <v>196</v>
      </c>
      <c r="B101" s="50" t="s">
        <v>84</v>
      </c>
      <c r="C101" s="90">
        <v>2091.0159999999996</v>
      </c>
      <c r="D101" s="63"/>
      <c r="E101" s="107" t="s">
        <v>132</v>
      </c>
      <c r="F101" s="108"/>
      <c r="G101" s="108"/>
      <c r="H101" s="108"/>
      <c r="I101" s="108"/>
      <c r="J101" s="109"/>
      <c r="K101" s="52"/>
      <c r="L101" s="53">
        <f t="shared" si="1"/>
        <v>0</v>
      </c>
    </row>
    <row r="102" spans="1:12" ht="30" customHeight="1">
      <c r="A102" s="78">
        <v>11</v>
      </c>
      <c r="B102" s="85"/>
      <c r="C102" s="91"/>
      <c r="D102" s="86"/>
      <c r="E102" s="110" t="s">
        <v>133</v>
      </c>
      <c r="F102" s="111"/>
      <c r="G102" s="111"/>
      <c r="H102" s="111"/>
      <c r="I102" s="111"/>
      <c r="J102" s="112"/>
      <c r="K102" s="81"/>
      <c r="L102" s="82">
        <f t="shared" si="1"/>
        <v>0</v>
      </c>
    </row>
    <row r="103" spans="1:12" ht="30" customHeight="1">
      <c r="A103" s="77">
        <v>11.1</v>
      </c>
      <c r="B103" s="83"/>
      <c r="C103" s="92"/>
      <c r="D103" s="84"/>
      <c r="E103" s="113" t="s">
        <v>134</v>
      </c>
      <c r="F103" s="114"/>
      <c r="G103" s="114"/>
      <c r="H103" s="114"/>
      <c r="I103" s="114"/>
      <c r="J103" s="115"/>
      <c r="K103" s="52"/>
      <c r="L103" s="53">
        <f t="shared" si="1"/>
        <v>0</v>
      </c>
    </row>
    <row r="104" spans="1:12" ht="30" customHeight="1">
      <c r="A104" s="76" t="s">
        <v>179</v>
      </c>
      <c r="B104" s="50" t="s">
        <v>84</v>
      </c>
      <c r="C104" s="90">
        <v>48190.742999999988</v>
      </c>
      <c r="D104" s="63"/>
      <c r="E104" s="107" t="s">
        <v>56</v>
      </c>
      <c r="F104" s="108"/>
      <c r="G104" s="108"/>
      <c r="H104" s="108"/>
      <c r="I104" s="108"/>
      <c r="J104" s="109"/>
      <c r="K104" s="52"/>
      <c r="L104" s="53">
        <f t="shared" si="1"/>
        <v>0</v>
      </c>
    </row>
    <row r="105" spans="1:12" ht="30" customHeight="1">
      <c r="A105" s="76" t="s">
        <v>197</v>
      </c>
      <c r="B105" s="50" t="s">
        <v>84</v>
      </c>
      <c r="C105" s="90">
        <v>9027.4659999999949</v>
      </c>
      <c r="D105" s="63"/>
      <c r="E105" s="107" t="s">
        <v>135</v>
      </c>
      <c r="F105" s="108"/>
      <c r="G105" s="108"/>
      <c r="H105" s="108"/>
      <c r="I105" s="108"/>
      <c r="J105" s="109"/>
      <c r="K105" s="52"/>
      <c r="L105" s="53">
        <f t="shared" si="1"/>
        <v>0</v>
      </c>
    </row>
    <row r="106" spans="1:12" ht="30" customHeight="1">
      <c r="A106" s="76" t="s">
        <v>198</v>
      </c>
      <c r="B106" s="50" t="s">
        <v>82</v>
      </c>
      <c r="C106" s="90">
        <v>45115.509014682328</v>
      </c>
      <c r="D106" s="63"/>
      <c r="E106" s="107" t="s">
        <v>57</v>
      </c>
      <c r="F106" s="108"/>
      <c r="G106" s="108"/>
      <c r="H106" s="108"/>
      <c r="I106" s="108"/>
      <c r="J106" s="109"/>
      <c r="K106" s="52"/>
      <c r="L106" s="53">
        <f t="shared" si="1"/>
        <v>0</v>
      </c>
    </row>
    <row r="107" spans="1:12" ht="30" customHeight="1">
      <c r="A107" s="76" t="s">
        <v>199</v>
      </c>
      <c r="B107" s="50" t="s">
        <v>84</v>
      </c>
      <c r="C107" s="90">
        <v>135.09299999999999</v>
      </c>
      <c r="D107" s="63"/>
      <c r="E107" s="107" t="s">
        <v>136</v>
      </c>
      <c r="F107" s="108"/>
      <c r="G107" s="108"/>
      <c r="H107" s="108"/>
      <c r="I107" s="108"/>
      <c r="J107" s="109"/>
      <c r="K107" s="52"/>
      <c r="L107" s="53">
        <f t="shared" si="1"/>
        <v>0</v>
      </c>
    </row>
    <row r="108" spans="1:12" ht="30" customHeight="1">
      <c r="A108" s="76" t="s">
        <v>200</v>
      </c>
      <c r="B108" s="50" t="s">
        <v>84</v>
      </c>
      <c r="C108" s="90">
        <v>3143.4709999999955</v>
      </c>
      <c r="D108" s="63"/>
      <c r="E108" s="107" t="s">
        <v>59</v>
      </c>
      <c r="F108" s="108"/>
      <c r="G108" s="108"/>
      <c r="H108" s="108"/>
      <c r="I108" s="108"/>
      <c r="J108" s="109"/>
      <c r="K108" s="52"/>
      <c r="L108" s="53">
        <f t="shared" si="1"/>
        <v>0</v>
      </c>
    </row>
    <row r="109" spans="1:12" ht="30" customHeight="1">
      <c r="A109" s="76" t="s">
        <v>201</v>
      </c>
      <c r="B109" s="50" t="s">
        <v>82</v>
      </c>
      <c r="C109" s="90">
        <v>13277.342925000012</v>
      </c>
      <c r="D109" s="63"/>
      <c r="E109" s="107" t="s">
        <v>60</v>
      </c>
      <c r="F109" s="108"/>
      <c r="G109" s="108"/>
      <c r="H109" s="108"/>
      <c r="I109" s="108"/>
      <c r="J109" s="109"/>
      <c r="K109" s="52"/>
      <c r="L109" s="53">
        <f t="shared" si="1"/>
        <v>0</v>
      </c>
    </row>
    <row r="110" spans="1:12" ht="30" customHeight="1">
      <c r="A110" s="76" t="s">
        <v>202</v>
      </c>
      <c r="B110" s="50" t="s">
        <v>84</v>
      </c>
      <c r="C110" s="90">
        <v>9027.4659999999949</v>
      </c>
      <c r="D110" s="63"/>
      <c r="E110" s="107" t="s">
        <v>61</v>
      </c>
      <c r="F110" s="108"/>
      <c r="G110" s="108"/>
      <c r="H110" s="108"/>
      <c r="I110" s="108"/>
      <c r="J110" s="109"/>
      <c r="K110" s="52"/>
      <c r="L110" s="53">
        <f t="shared" si="1"/>
        <v>0</v>
      </c>
    </row>
    <row r="111" spans="1:12" ht="30" customHeight="1">
      <c r="A111" s="76" t="s">
        <v>203</v>
      </c>
      <c r="B111" s="50" t="s">
        <v>84</v>
      </c>
      <c r="C111" s="90">
        <v>8823.5739999999987</v>
      </c>
      <c r="D111" s="63"/>
      <c r="E111" s="107" t="s">
        <v>62</v>
      </c>
      <c r="F111" s="108"/>
      <c r="G111" s="108"/>
      <c r="H111" s="108"/>
      <c r="I111" s="108"/>
      <c r="J111" s="109"/>
      <c r="K111" s="52"/>
      <c r="L111" s="53">
        <f t="shared" si="1"/>
        <v>0</v>
      </c>
    </row>
    <row r="112" spans="1:12" ht="30" customHeight="1">
      <c r="A112" s="76" t="s">
        <v>204</v>
      </c>
      <c r="B112" s="50" t="s">
        <v>82</v>
      </c>
      <c r="C112" s="90">
        <v>397.76</v>
      </c>
      <c r="D112" s="63"/>
      <c r="E112" s="107" t="s">
        <v>137</v>
      </c>
      <c r="F112" s="108"/>
      <c r="G112" s="108"/>
      <c r="H112" s="108"/>
      <c r="I112" s="108"/>
      <c r="J112" s="109"/>
      <c r="K112" s="52"/>
      <c r="L112" s="53">
        <f t="shared" si="1"/>
        <v>0</v>
      </c>
    </row>
    <row r="113" spans="1:12" ht="30" customHeight="1">
      <c r="A113" s="77">
        <v>11.2</v>
      </c>
      <c r="B113" s="83"/>
      <c r="C113" s="92"/>
      <c r="D113" s="84"/>
      <c r="E113" s="113" t="s">
        <v>138</v>
      </c>
      <c r="F113" s="114"/>
      <c r="G113" s="114"/>
      <c r="H113" s="114"/>
      <c r="I113" s="114"/>
      <c r="J113" s="115"/>
      <c r="K113" s="52"/>
      <c r="L113" s="53">
        <f t="shared" si="1"/>
        <v>0</v>
      </c>
    </row>
    <row r="114" spans="1:12" ht="30" customHeight="1">
      <c r="A114" s="76" t="s">
        <v>180</v>
      </c>
      <c r="B114" s="50" t="s">
        <v>84</v>
      </c>
      <c r="C114" s="90">
        <v>16056.554</v>
      </c>
      <c r="D114" s="63"/>
      <c r="E114" s="107" t="s">
        <v>56</v>
      </c>
      <c r="F114" s="108"/>
      <c r="G114" s="108"/>
      <c r="H114" s="108"/>
      <c r="I114" s="108"/>
      <c r="J114" s="109"/>
      <c r="K114" s="52"/>
      <c r="L114" s="53">
        <f t="shared" si="1"/>
        <v>0</v>
      </c>
    </row>
    <row r="115" spans="1:12" ht="30" customHeight="1">
      <c r="A115" s="76" t="s">
        <v>205</v>
      </c>
      <c r="B115" s="50" t="s">
        <v>84</v>
      </c>
      <c r="C115" s="90">
        <v>3788.9940000000006</v>
      </c>
      <c r="D115" s="63"/>
      <c r="E115" s="107" t="s">
        <v>135</v>
      </c>
      <c r="F115" s="108"/>
      <c r="G115" s="108"/>
      <c r="H115" s="108"/>
      <c r="I115" s="108"/>
      <c r="J115" s="109"/>
      <c r="K115" s="52"/>
      <c r="L115" s="53">
        <f t="shared" si="1"/>
        <v>0</v>
      </c>
    </row>
    <row r="116" spans="1:12" ht="30" customHeight="1">
      <c r="A116" s="76" t="s">
        <v>206</v>
      </c>
      <c r="B116" s="50" t="s">
        <v>82</v>
      </c>
      <c r="C116" s="90">
        <v>17338.143707984935</v>
      </c>
      <c r="D116" s="63"/>
      <c r="E116" s="107" t="s">
        <v>57</v>
      </c>
      <c r="F116" s="108"/>
      <c r="G116" s="108"/>
      <c r="H116" s="108"/>
      <c r="I116" s="108"/>
      <c r="J116" s="109"/>
      <c r="K116" s="52"/>
      <c r="L116" s="53">
        <f t="shared" si="1"/>
        <v>0</v>
      </c>
    </row>
    <row r="117" spans="1:12" ht="30" customHeight="1">
      <c r="A117" s="76" t="s">
        <v>207</v>
      </c>
      <c r="B117" s="50" t="s">
        <v>84</v>
      </c>
      <c r="C117" s="90">
        <v>76.77000000000001</v>
      </c>
      <c r="D117" s="63"/>
      <c r="E117" s="107" t="s">
        <v>136</v>
      </c>
      <c r="F117" s="108"/>
      <c r="G117" s="108"/>
      <c r="H117" s="108"/>
      <c r="I117" s="108"/>
      <c r="J117" s="109"/>
      <c r="K117" s="52"/>
      <c r="L117" s="53">
        <f t="shared" si="1"/>
        <v>0</v>
      </c>
    </row>
    <row r="118" spans="1:12" ht="30" customHeight="1">
      <c r="A118" s="76" t="s">
        <v>208</v>
      </c>
      <c r="B118" s="50" t="s">
        <v>84</v>
      </c>
      <c r="C118" s="90">
        <v>1128.8340000000003</v>
      </c>
      <c r="D118" s="63"/>
      <c r="E118" s="107" t="s">
        <v>59</v>
      </c>
      <c r="F118" s="108"/>
      <c r="G118" s="108"/>
      <c r="H118" s="108"/>
      <c r="I118" s="108"/>
      <c r="J118" s="109"/>
      <c r="K118" s="52"/>
      <c r="L118" s="53">
        <f t="shared" si="1"/>
        <v>0</v>
      </c>
    </row>
    <row r="119" spans="1:12" ht="30" customHeight="1">
      <c r="A119" s="76" t="s">
        <v>209</v>
      </c>
      <c r="B119" s="50" t="s">
        <v>82</v>
      </c>
      <c r="C119" s="90">
        <v>5414.9074982906059</v>
      </c>
      <c r="D119" s="63"/>
      <c r="E119" s="107" t="s">
        <v>60</v>
      </c>
      <c r="F119" s="108"/>
      <c r="G119" s="108"/>
      <c r="H119" s="108"/>
      <c r="I119" s="108"/>
      <c r="J119" s="109"/>
      <c r="K119" s="52"/>
      <c r="L119" s="53">
        <f t="shared" si="1"/>
        <v>0</v>
      </c>
    </row>
    <row r="120" spans="1:12" ht="30" customHeight="1">
      <c r="A120" s="76" t="s">
        <v>210</v>
      </c>
      <c r="B120" s="50" t="s">
        <v>84</v>
      </c>
      <c r="C120" s="90">
        <v>3788.9940000000006</v>
      </c>
      <c r="D120" s="63"/>
      <c r="E120" s="107" t="s">
        <v>61</v>
      </c>
      <c r="F120" s="108"/>
      <c r="G120" s="108"/>
      <c r="H120" s="108"/>
      <c r="I120" s="108"/>
      <c r="J120" s="109"/>
      <c r="K120" s="52"/>
      <c r="L120" s="53">
        <f t="shared" si="1"/>
        <v>0</v>
      </c>
    </row>
    <row r="121" spans="1:12" ht="30" customHeight="1">
      <c r="A121" s="76" t="s">
        <v>211</v>
      </c>
      <c r="B121" s="50" t="s">
        <v>84</v>
      </c>
      <c r="C121" s="90">
        <v>4545.3240000000014</v>
      </c>
      <c r="D121" s="63"/>
      <c r="E121" s="107" t="s">
        <v>62</v>
      </c>
      <c r="F121" s="108"/>
      <c r="G121" s="108"/>
      <c r="H121" s="108"/>
      <c r="I121" s="108"/>
      <c r="J121" s="109"/>
      <c r="K121" s="52"/>
      <c r="L121" s="53">
        <f t="shared" si="1"/>
        <v>0</v>
      </c>
    </row>
    <row r="122" spans="1:12" ht="30" customHeight="1">
      <c r="A122" s="76" t="s">
        <v>212</v>
      </c>
      <c r="B122" s="50" t="s">
        <v>82</v>
      </c>
      <c r="C122" s="90">
        <v>201.61</v>
      </c>
      <c r="D122" s="63"/>
      <c r="E122" s="107" t="s">
        <v>137</v>
      </c>
      <c r="F122" s="108"/>
      <c r="G122" s="108"/>
      <c r="H122" s="108"/>
      <c r="I122" s="108"/>
      <c r="J122" s="109"/>
      <c r="K122" s="52"/>
      <c r="L122" s="53">
        <f t="shared" si="1"/>
        <v>0</v>
      </c>
    </row>
    <row r="123" spans="1:12" ht="30" customHeight="1">
      <c r="A123" s="77">
        <v>11.3</v>
      </c>
      <c r="B123" s="83"/>
      <c r="C123" s="92"/>
      <c r="D123" s="84"/>
      <c r="E123" s="113" t="s">
        <v>139</v>
      </c>
      <c r="F123" s="114"/>
      <c r="G123" s="114"/>
      <c r="H123" s="114"/>
      <c r="I123" s="114"/>
      <c r="J123" s="115"/>
      <c r="K123" s="52"/>
      <c r="L123" s="53">
        <f t="shared" si="1"/>
        <v>0</v>
      </c>
    </row>
    <row r="124" spans="1:12" ht="30" customHeight="1">
      <c r="A124" s="76" t="s">
        <v>181</v>
      </c>
      <c r="B124" s="50" t="s">
        <v>84</v>
      </c>
      <c r="C124" s="90">
        <v>32693.650000000005</v>
      </c>
      <c r="D124" s="63"/>
      <c r="E124" s="107" t="s">
        <v>56</v>
      </c>
      <c r="F124" s="108"/>
      <c r="G124" s="108"/>
      <c r="H124" s="108"/>
      <c r="I124" s="108"/>
      <c r="J124" s="109"/>
      <c r="K124" s="52"/>
      <c r="L124" s="53">
        <f t="shared" si="1"/>
        <v>0</v>
      </c>
    </row>
    <row r="125" spans="1:12" ht="30" customHeight="1">
      <c r="A125" s="76" t="s">
        <v>213</v>
      </c>
      <c r="B125" s="50" t="s">
        <v>84</v>
      </c>
      <c r="C125" s="90">
        <v>4533.021999999999</v>
      </c>
      <c r="D125" s="63"/>
      <c r="E125" s="107" t="s">
        <v>135</v>
      </c>
      <c r="F125" s="108"/>
      <c r="G125" s="108"/>
      <c r="H125" s="108"/>
      <c r="I125" s="108"/>
      <c r="J125" s="109"/>
      <c r="K125" s="52"/>
      <c r="L125" s="53">
        <f t="shared" si="1"/>
        <v>0</v>
      </c>
    </row>
    <row r="126" spans="1:12" ht="30" customHeight="1">
      <c r="A126" s="76" t="s">
        <v>214</v>
      </c>
      <c r="B126" s="50" t="s">
        <v>82</v>
      </c>
      <c r="C126" s="90">
        <v>23413.284272232642</v>
      </c>
      <c r="D126" s="63"/>
      <c r="E126" s="107" t="s">
        <v>57</v>
      </c>
      <c r="F126" s="108"/>
      <c r="G126" s="108"/>
      <c r="H126" s="108"/>
      <c r="I126" s="108"/>
      <c r="J126" s="109"/>
      <c r="K126" s="52"/>
      <c r="L126" s="53">
        <f t="shared" si="1"/>
        <v>0</v>
      </c>
    </row>
    <row r="127" spans="1:12" ht="30" customHeight="1">
      <c r="A127" s="76" t="s">
        <v>215</v>
      </c>
      <c r="B127" s="50" t="s">
        <v>84</v>
      </c>
      <c r="C127" s="90">
        <v>118.31100000000001</v>
      </c>
      <c r="D127" s="63"/>
      <c r="E127" s="107" t="s">
        <v>136</v>
      </c>
      <c r="F127" s="108"/>
      <c r="G127" s="108"/>
      <c r="H127" s="108"/>
      <c r="I127" s="108"/>
      <c r="J127" s="109"/>
      <c r="K127" s="52"/>
      <c r="L127" s="53">
        <f t="shared" si="1"/>
        <v>0</v>
      </c>
    </row>
    <row r="128" spans="1:12" ht="30" customHeight="1">
      <c r="A128" s="76" t="s">
        <v>216</v>
      </c>
      <c r="B128" s="50" t="s">
        <v>84</v>
      </c>
      <c r="C128" s="90">
        <v>1705.3740000000014</v>
      </c>
      <c r="D128" s="63"/>
      <c r="E128" s="107" t="s">
        <v>59</v>
      </c>
      <c r="F128" s="108"/>
      <c r="G128" s="108"/>
      <c r="H128" s="108"/>
      <c r="I128" s="108"/>
      <c r="J128" s="109"/>
      <c r="K128" s="52"/>
      <c r="L128" s="53">
        <f t="shared" si="1"/>
        <v>0</v>
      </c>
    </row>
    <row r="129" spans="1:12" ht="30" customHeight="1">
      <c r="A129" s="76" t="s">
        <v>217</v>
      </c>
      <c r="B129" s="50" t="s">
        <v>82</v>
      </c>
      <c r="C129" s="90">
        <v>6716.502870644169</v>
      </c>
      <c r="D129" s="63"/>
      <c r="E129" s="107" t="s">
        <v>60</v>
      </c>
      <c r="F129" s="108"/>
      <c r="G129" s="108"/>
      <c r="H129" s="108"/>
      <c r="I129" s="108"/>
      <c r="J129" s="109"/>
      <c r="K129" s="52"/>
      <c r="L129" s="53">
        <f t="shared" si="1"/>
        <v>0</v>
      </c>
    </row>
    <row r="130" spans="1:12" ht="30" customHeight="1">
      <c r="A130" s="76" t="s">
        <v>218</v>
      </c>
      <c r="B130" s="50" t="s">
        <v>84</v>
      </c>
      <c r="C130" s="90">
        <v>4533.021999999999</v>
      </c>
      <c r="D130" s="63"/>
      <c r="E130" s="107" t="s">
        <v>61</v>
      </c>
      <c r="F130" s="108"/>
      <c r="G130" s="108"/>
      <c r="H130" s="108"/>
      <c r="I130" s="108"/>
      <c r="J130" s="109"/>
      <c r="K130" s="52"/>
      <c r="L130" s="53">
        <f t="shared" si="1"/>
        <v>0</v>
      </c>
    </row>
    <row r="131" spans="1:12" ht="30" customHeight="1">
      <c r="A131" s="76" t="s">
        <v>219</v>
      </c>
      <c r="B131" s="50" t="s">
        <v>84</v>
      </c>
      <c r="C131" s="90">
        <v>3667.2980000000011</v>
      </c>
      <c r="D131" s="63"/>
      <c r="E131" s="107" t="s">
        <v>62</v>
      </c>
      <c r="F131" s="108"/>
      <c r="G131" s="108"/>
      <c r="H131" s="108"/>
      <c r="I131" s="108"/>
      <c r="J131" s="109"/>
      <c r="K131" s="52"/>
      <c r="L131" s="53">
        <f t="shared" si="1"/>
        <v>0</v>
      </c>
    </row>
    <row r="132" spans="1:12" ht="30" customHeight="1">
      <c r="A132" s="76" t="s">
        <v>220</v>
      </c>
      <c r="B132" s="50" t="s">
        <v>82</v>
      </c>
      <c r="C132" s="90">
        <v>171.86</v>
      </c>
      <c r="D132" s="63"/>
      <c r="E132" s="107" t="s">
        <v>137</v>
      </c>
      <c r="F132" s="108"/>
      <c r="G132" s="108"/>
      <c r="H132" s="108"/>
      <c r="I132" s="108"/>
      <c r="J132" s="109"/>
      <c r="K132" s="52"/>
      <c r="L132" s="53">
        <f t="shared" si="1"/>
        <v>0</v>
      </c>
    </row>
    <row r="133" spans="1:12" ht="30" customHeight="1">
      <c r="A133" s="77">
        <v>11.4</v>
      </c>
      <c r="B133" s="83"/>
      <c r="C133" s="92"/>
      <c r="D133" s="84"/>
      <c r="E133" s="113" t="s">
        <v>140</v>
      </c>
      <c r="F133" s="114"/>
      <c r="G133" s="114"/>
      <c r="H133" s="114"/>
      <c r="I133" s="114"/>
      <c r="J133" s="115"/>
      <c r="K133" s="52"/>
      <c r="L133" s="53">
        <f t="shared" si="1"/>
        <v>0</v>
      </c>
    </row>
    <row r="134" spans="1:12" ht="30" customHeight="1">
      <c r="A134" s="76" t="s">
        <v>182</v>
      </c>
      <c r="B134" s="50" t="s">
        <v>84</v>
      </c>
      <c r="C134" s="90">
        <v>6264.5470000000005</v>
      </c>
      <c r="D134" s="63"/>
      <c r="E134" s="107" t="s">
        <v>56</v>
      </c>
      <c r="F134" s="108"/>
      <c r="G134" s="108"/>
      <c r="H134" s="108"/>
      <c r="I134" s="108"/>
      <c r="J134" s="109"/>
      <c r="K134" s="52"/>
      <c r="L134" s="53">
        <f t="shared" si="1"/>
        <v>0</v>
      </c>
    </row>
    <row r="135" spans="1:12" ht="30" customHeight="1">
      <c r="A135" s="76" t="s">
        <v>221</v>
      </c>
      <c r="B135" s="50" t="s">
        <v>84</v>
      </c>
      <c r="C135" s="90">
        <v>3648.2579999999998</v>
      </c>
      <c r="D135" s="63"/>
      <c r="E135" s="107" t="s">
        <v>135</v>
      </c>
      <c r="F135" s="108"/>
      <c r="G135" s="108"/>
      <c r="H135" s="108"/>
      <c r="I135" s="108"/>
      <c r="J135" s="109"/>
      <c r="K135" s="52"/>
      <c r="L135" s="53">
        <f t="shared" si="1"/>
        <v>0</v>
      </c>
    </row>
    <row r="136" spans="1:12" ht="30" customHeight="1">
      <c r="A136" s="76" t="s">
        <v>222</v>
      </c>
      <c r="B136" s="50" t="s">
        <v>82</v>
      </c>
      <c r="C136" s="90">
        <v>13818.589722846264</v>
      </c>
      <c r="D136" s="63"/>
      <c r="E136" s="107" t="s">
        <v>57</v>
      </c>
      <c r="F136" s="108"/>
      <c r="G136" s="108"/>
      <c r="H136" s="108"/>
      <c r="I136" s="108"/>
      <c r="J136" s="109"/>
      <c r="K136" s="52"/>
      <c r="L136" s="53">
        <f t="shared" si="1"/>
        <v>0</v>
      </c>
    </row>
    <row r="137" spans="1:12" ht="30" customHeight="1">
      <c r="A137" s="76" t="s">
        <v>223</v>
      </c>
      <c r="B137" s="50" t="s">
        <v>84</v>
      </c>
      <c r="C137" s="90">
        <v>5571.8540000000003</v>
      </c>
      <c r="D137" s="63"/>
      <c r="E137" s="107" t="s">
        <v>136</v>
      </c>
      <c r="F137" s="108"/>
      <c r="G137" s="108"/>
      <c r="H137" s="108"/>
      <c r="I137" s="108"/>
      <c r="J137" s="109"/>
      <c r="K137" s="52"/>
      <c r="L137" s="53">
        <f t="shared" si="1"/>
        <v>0</v>
      </c>
    </row>
    <row r="138" spans="1:12" ht="30" customHeight="1">
      <c r="A138" s="76" t="s">
        <v>224</v>
      </c>
      <c r="B138" s="50" t="s">
        <v>84</v>
      </c>
      <c r="C138" s="90">
        <v>1414.0910000000001</v>
      </c>
      <c r="D138" s="63"/>
      <c r="E138" s="107" t="s">
        <v>59</v>
      </c>
      <c r="F138" s="108"/>
      <c r="G138" s="108"/>
      <c r="H138" s="108"/>
      <c r="I138" s="108"/>
      <c r="J138" s="109"/>
      <c r="K138" s="52"/>
      <c r="L138" s="53">
        <f t="shared" si="1"/>
        <v>0</v>
      </c>
    </row>
    <row r="139" spans="1:12" ht="30" customHeight="1">
      <c r="A139" s="76" t="s">
        <v>225</v>
      </c>
      <c r="B139" s="50" t="s">
        <v>82</v>
      </c>
      <c r="C139" s="90">
        <v>5934.7234266771993</v>
      </c>
      <c r="D139" s="63"/>
      <c r="E139" s="107" t="s">
        <v>60</v>
      </c>
      <c r="F139" s="108"/>
      <c r="G139" s="108"/>
      <c r="H139" s="108"/>
      <c r="I139" s="108"/>
      <c r="J139" s="109"/>
      <c r="K139" s="52"/>
      <c r="L139" s="53">
        <f t="shared" si="1"/>
        <v>0</v>
      </c>
    </row>
    <row r="140" spans="1:12" ht="30" customHeight="1">
      <c r="A140" s="76" t="s">
        <v>226</v>
      </c>
      <c r="B140" s="50" t="s">
        <v>84</v>
      </c>
      <c r="C140" s="90">
        <v>3648.2560000000003</v>
      </c>
      <c r="D140" s="63"/>
      <c r="E140" s="107" t="s">
        <v>61</v>
      </c>
      <c r="F140" s="108"/>
      <c r="G140" s="108"/>
      <c r="H140" s="108"/>
      <c r="I140" s="108"/>
      <c r="J140" s="109"/>
      <c r="K140" s="52"/>
      <c r="L140" s="53">
        <f t="shared" si="1"/>
        <v>0</v>
      </c>
    </row>
    <row r="141" spans="1:12" ht="30" customHeight="1">
      <c r="A141" s="76" t="s">
        <v>227</v>
      </c>
      <c r="B141" s="50" t="s">
        <v>84</v>
      </c>
      <c r="C141" s="90">
        <v>3405.3189999999995</v>
      </c>
      <c r="D141" s="63"/>
      <c r="E141" s="107" t="s">
        <v>62</v>
      </c>
      <c r="F141" s="108"/>
      <c r="G141" s="108"/>
      <c r="H141" s="108"/>
      <c r="I141" s="108"/>
      <c r="J141" s="109"/>
      <c r="K141" s="52"/>
      <c r="L141" s="53">
        <f t="shared" si="1"/>
        <v>0</v>
      </c>
    </row>
    <row r="142" spans="1:12" ht="30" customHeight="1">
      <c r="A142" s="76" t="s">
        <v>228</v>
      </c>
      <c r="B142" s="50" t="s">
        <v>82</v>
      </c>
      <c r="C142" s="90">
        <v>2665.81</v>
      </c>
      <c r="D142" s="63"/>
      <c r="E142" s="107" t="s">
        <v>137</v>
      </c>
      <c r="F142" s="108"/>
      <c r="G142" s="108"/>
      <c r="H142" s="108"/>
      <c r="I142" s="108"/>
      <c r="J142" s="109"/>
      <c r="K142" s="52"/>
      <c r="L142" s="53">
        <f t="shared" si="1"/>
        <v>0</v>
      </c>
    </row>
    <row r="143" spans="1:12" ht="30" customHeight="1">
      <c r="A143" s="77">
        <v>11.5</v>
      </c>
      <c r="B143" s="83"/>
      <c r="C143" s="92"/>
      <c r="D143" s="84"/>
      <c r="E143" s="113" t="s">
        <v>141</v>
      </c>
      <c r="F143" s="114"/>
      <c r="G143" s="114"/>
      <c r="H143" s="114"/>
      <c r="I143" s="114"/>
      <c r="J143" s="115"/>
      <c r="K143" s="52"/>
      <c r="L143" s="53">
        <f t="shared" si="1"/>
        <v>0</v>
      </c>
    </row>
    <row r="144" spans="1:12" ht="30" customHeight="1">
      <c r="A144" s="76" t="s">
        <v>183</v>
      </c>
      <c r="B144" s="50" t="s">
        <v>84</v>
      </c>
      <c r="C144" s="90">
        <v>2596.1380000000008</v>
      </c>
      <c r="D144" s="63"/>
      <c r="E144" s="107" t="s">
        <v>56</v>
      </c>
      <c r="F144" s="108"/>
      <c r="G144" s="108"/>
      <c r="H144" s="108"/>
      <c r="I144" s="108"/>
      <c r="J144" s="109"/>
      <c r="K144" s="52"/>
      <c r="L144" s="53">
        <f t="shared" si="1"/>
        <v>0</v>
      </c>
    </row>
    <row r="145" spans="1:12" ht="30" customHeight="1">
      <c r="A145" s="76" t="s">
        <v>229</v>
      </c>
      <c r="B145" s="50" t="s">
        <v>84</v>
      </c>
      <c r="C145" s="90">
        <v>2494.5149999999999</v>
      </c>
      <c r="D145" s="63"/>
      <c r="E145" s="107" t="s">
        <v>135</v>
      </c>
      <c r="F145" s="108"/>
      <c r="G145" s="108"/>
      <c r="H145" s="108"/>
      <c r="I145" s="108"/>
      <c r="J145" s="109"/>
      <c r="K145" s="52"/>
      <c r="L145" s="53">
        <f t="shared" si="1"/>
        <v>0</v>
      </c>
    </row>
    <row r="146" spans="1:12" ht="30" customHeight="1">
      <c r="A146" s="76" t="s">
        <v>230</v>
      </c>
      <c r="B146" s="50" t="s">
        <v>82</v>
      </c>
      <c r="C146" s="90">
        <v>7972.4907916305237</v>
      </c>
      <c r="D146" s="63"/>
      <c r="E146" s="107" t="s">
        <v>57</v>
      </c>
      <c r="F146" s="108"/>
      <c r="G146" s="108"/>
      <c r="H146" s="108"/>
      <c r="I146" s="108"/>
      <c r="J146" s="109"/>
      <c r="K146" s="52"/>
      <c r="L146" s="53">
        <f t="shared" si="1"/>
        <v>0</v>
      </c>
    </row>
    <row r="147" spans="1:12" ht="30" customHeight="1">
      <c r="A147" s="76" t="s">
        <v>231</v>
      </c>
      <c r="B147" s="50" t="s">
        <v>84</v>
      </c>
      <c r="C147" s="90">
        <v>3585.1320000000001</v>
      </c>
      <c r="D147" s="63"/>
      <c r="E147" s="107" t="s">
        <v>136</v>
      </c>
      <c r="F147" s="108"/>
      <c r="G147" s="108"/>
      <c r="H147" s="108"/>
      <c r="I147" s="108"/>
      <c r="J147" s="109"/>
      <c r="K147" s="52"/>
      <c r="L147" s="53">
        <f t="shared" si="1"/>
        <v>0</v>
      </c>
    </row>
    <row r="148" spans="1:12" ht="30" customHeight="1">
      <c r="A148" s="76" t="s">
        <v>232</v>
      </c>
      <c r="B148" s="50" t="s">
        <v>84</v>
      </c>
      <c r="C148" s="90">
        <v>923.04000000000019</v>
      </c>
      <c r="D148" s="63"/>
      <c r="E148" s="107" t="s">
        <v>59</v>
      </c>
      <c r="F148" s="108"/>
      <c r="G148" s="108"/>
      <c r="H148" s="108"/>
      <c r="I148" s="108"/>
      <c r="J148" s="109"/>
      <c r="K148" s="52"/>
      <c r="L148" s="53">
        <f t="shared" si="1"/>
        <v>0</v>
      </c>
    </row>
    <row r="149" spans="1:12" ht="30" customHeight="1">
      <c r="A149" s="76" t="s">
        <v>233</v>
      </c>
      <c r="B149" s="50" t="s">
        <v>82</v>
      </c>
      <c r="C149" s="90">
        <v>4071.9123219869389</v>
      </c>
      <c r="D149" s="63"/>
      <c r="E149" s="107" t="s">
        <v>60</v>
      </c>
      <c r="F149" s="108"/>
      <c r="G149" s="108"/>
      <c r="H149" s="108"/>
      <c r="I149" s="108"/>
      <c r="J149" s="109"/>
      <c r="K149" s="52"/>
      <c r="L149" s="53">
        <f t="shared" si="1"/>
        <v>0</v>
      </c>
    </row>
    <row r="150" spans="1:12" ht="30" customHeight="1">
      <c r="A150" s="76" t="s">
        <v>234</v>
      </c>
      <c r="B150" s="50" t="s">
        <v>84</v>
      </c>
      <c r="C150" s="90">
        <v>2494.5120000000002</v>
      </c>
      <c r="D150" s="63"/>
      <c r="E150" s="107" t="s">
        <v>61</v>
      </c>
      <c r="F150" s="108"/>
      <c r="G150" s="108"/>
      <c r="H150" s="108"/>
      <c r="I150" s="108"/>
      <c r="J150" s="109"/>
      <c r="K150" s="52"/>
      <c r="L150" s="53">
        <f t="shared" si="1"/>
        <v>0</v>
      </c>
    </row>
    <row r="151" spans="1:12" ht="30" customHeight="1">
      <c r="A151" s="76" t="s">
        <v>235</v>
      </c>
      <c r="B151" s="50" t="s">
        <v>84</v>
      </c>
      <c r="C151" s="90">
        <v>2678.811999999999</v>
      </c>
      <c r="D151" s="63"/>
      <c r="E151" s="107" t="s">
        <v>62</v>
      </c>
      <c r="F151" s="108"/>
      <c r="G151" s="108"/>
      <c r="H151" s="108"/>
      <c r="I151" s="108"/>
      <c r="J151" s="109"/>
      <c r="K151" s="52"/>
      <c r="L151" s="53">
        <f t="shared" si="1"/>
        <v>0</v>
      </c>
    </row>
    <row r="152" spans="1:12" ht="30" customHeight="1">
      <c r="A152" s="76" t="s">
        <v>236</v>
      </c>
      <c r="B152" s="50" t="s">
        <v>82</v>
      </c>
      <c r="C152" s="90">
        <v>3954.07</v>
      </c>
      <c r="D152" s="63"/>
      <c r="E152" s="107" t="s">
        <v>137</v>
      </c>
      <c r="F152" s="108"/>
      <c r="G152" s="108"/>
      <c r="H152" s="108"/>
      <c r="I152" s="108"/>
      <c r="J152" s="109"/>
      <c r="K152" s="52"/>
      <c r="L152" s="53">
        <f t="shared" si="1"/>
        <v>0</v>
      </c>
    </row>
    <row r="153" spans="1:12" ht="30" customHeight="1">
      <c r="A153" s="77">
        <v>11.6</v>
      </c>
      <c r="B153" s="83"/>
      <c r="C153" s="92"/>
      <c r="D153" s="84"/>
      <c r="E153" s="113" t="s">
        <v>142</v>
      </c>
      <c r="F153" s="114"/>
      <c r="G153" s="114"/>
      <c r="H153" s="114"/>
      <c r="I153" s="114"/>
      <c r="J153" s="115"/>
      <c r="K153" s="52"/>
      <c r="L153" s="53">
        <f t="shared" si="1"/>
        <v>0</v>
      </c>
    </row>
    <row r="154" spans="1:12" ht="30" customHeight="1">
      <c r="A154" s="76" t="s">
        <v>184</v>
      </c>
      <c r="B154" s="50" t="s">
        <v>84</v>
      </c>
      <c r="C154" s="90">
        <v>1208.5100000000002</v>
      </c>
      <c r="D154" s="63"/>
      <c r="E154" s="107" t="s">
        <v>56</v>
      </c>
      <c r="F154" s="108"/>
      <c r="G154" s="108"/>
      <c r="H154" s="108"/>
      <c r="I154" s="108"/>
      <c r="J154" s="109"/>
      <c r="K154" s="52"/>
      <c r="L154" s="53">
        <f t="shared" si="1"/>
        <v>0</v>
      </c>
    </row>
    <row r="155" spans="1:12" ht="30" customHeight="1">
      <c r="A155" s="76" t="s">
        <v>237</v>
      </c>
      <c r="B155" s="50" t="s">
        <v>84</v>
      </c>
      <c r="C155" s="90">
        <v>455.572</v>
      </c>
      <c r="D155" s="63"/>
      <c r="E155" s="107" t="s">
        <v>135</v>
      </c>
      <c r="F155" s="108"/>
      <c r="G155" s="108"/>
      <c r="H155" s="108"/>
      <c r="I155" s="108"/>
      <c r="J155" s="109"/>
      <c r="K155" s="52"/>
      <c r="L155" s="53">
        <f t="shared" si="1"/>
        <v>0</v>
      </c>
    </row>
    <row r="156" spans="1:12" ht="30" customHeight="1">
      <c r="A156" s="76" t="s">
        <v>238</v>
      </c>
      <c r="B156" s="50" t="s">
        <v>82</v>
      </c>
      <c r="C156" s="90">
        <v>1428.0845553130976</v>
      </c>
      <c r="D156" s="63"/>
      <c r="E156" s="107" t="s">
        <v>57</v>
      </c>
      <c r="F156" s="108"/>
      <c r="G156" s="108"/>
      <c r="H156" s="108"/>
      <c r="I156" s="108"/>
      <c r="J156" s="109"/>
      <c r="K156" s="52"/>
      <c r="L156" s="53">
        <f t="shared" si="1"/>
        <v>0</v>
      </c>
    </row>
    <row r="157" spans="1:12" ht="30" customHeight="1">
      <c r="A157" s="76" t="s">
        <v>239</v>
      </c>
      <c r="B157" s="50" t="s">
        <v>84</v>
      </c>
      <c r="C157" s="90">
        <v>11.340000000000002</v>
      </c>
      <c r="D157" s="63"/>
      <c r="E157" s="107" t="s">
        <v>136</v>
      </c>
      <c r="F157" s="108"/>
      <c r="G157" s="108"/>
      <c r="H157" s="108"/>
      <c r="I157" s="108"/>
      <c r="J157" s="109"/>
      <c r="K157" s="52"/>
      <c r="L157" s="53">
        <f t="shared" si="1"/>
        <v>0</v>
      </c>
    </row>
    <row r="158" spans="1:12" ht="30" customHeight="1">
      <c r="A158" s="76" t="s">
        <v>240</v>
      </c>
      <c r="B158" s="50" t="s">
        <v>84</v>
      </c>
      <c r="C158" s="90">
        <v>115.36699999999999</v>
      </c>
      <c r="D158" s="63"/>
      <c r="E158" s="107" t="s">
        <v>59</v>
      </c>
      <c r="F158" s="108"/>
      <c r="G158" s="108"/>
      <c r="H158" s="108"/>
      <c r="I158" s="108"/>
      <c r="J158" s="109"/>
      <c r="K158" s="52"/>
      <c r="L158" s="53">
        <f t="shared" si="1"/>
        <v>0</v>
      </c>
    </row>
    <row r="159" spans="1:12" ht="30" customHeight="1">
      <c r="A159" s="76" t="s">
        <v>241</v>
      </c>
      <c r="B159" s="50" t="s">
        <v>82</v>
      </c>
      <c r="C159" s="90">
        <v>658.49261654401835</v>
      </c>
      <c r="D159" s="63"/>
      <c r="E159" s="107" t="s">
        <v>60</v>
      </c>
      <c r="F159" s="108"/>
      <c r="G159" s="108"/>
      <c r="H159" s="108"/>
      <c r="I159" s="108"/>
      <c r="J159" s="109"/>
      <c r="K159" s="52"/>
      <c r="L159" s="53">
        <f t="shared" si="1"/>
        <v>0</v>
      </c>
    </row>
    <row r="160" spans="1:12" ht="30" customHeight="1">
      <c r="A160" s="76" t="s">
        <v>242</v>
      </c>
      <c r="B160" s="50" t="s">
        <v>84</v>
      </c>
      <c r="C160" s="90">
        <v>455.572</v>
      </c>
      <c r="D160" s="63"/>
      <c r="E160" s="107" t="s">
        <v>61</v>
      </c>
      <c r="F160" s="108"/>
      <c r="G160" s="108"/>
      <c r="H160" s="108"/>
      <c r="I160" s="108"/>
      <c r="J160" s="109"/>
      <c r="K160" s="52"/>
      <c r="L160" s="53">
        <f t="shared" si="1"/>
        <v>0</v>
      </c>
    </row>
    <row r="161" spans="1:12" ht="30" customHeight="1">
      <c r="A161" s="76" t="s">
        <v>243</v>
      </c>
      <c r="B161" s="50" t="s">
        <v>84</v>
      </c>
      <c r="C161" s="90">
        <v>530.89</v>
      </c>
      <c r="D161" s="63"/>
      <c r="E161" s="107" t="s">
        <v>62</v>
      </c>
      <c r="F161" s="108"/>
      <c r="G161" s="108"/>
      <c r="H161" s="108"/>
      <c r="I161" s="108"/>
      <c r="J161" s="109"/>
      <c r="K161" s="52"/>
      <c r="L161" s="53">
        <f t="shared" si="1"/>
        <v>0</v>
      </c>
    </row>
    <row r="162" spans="1:12" ht="30" customHeight="1">
      <c r="A162" s="76" t="s">
        <v>244</v>
      </c>
      <c r="B162" s="50" t="s">
        <v>82</v>
      </c>
      <c r="C162" s="90">
        <v>80.98</v>
      </c>
      <c r="D162" s="63"/>
      <c r="E162" s="107" t="s">
        <v>137</v>
      </c>
      <c r="F162" s="108"/>
      <c r="G162" s="108"/>
      <c r="H162" s="108"/>
      <c r="I162" s="108"/>
      <c r="J162" s="109"/>
      <c r="K162" s="52"/>
      <c r="L162" s="53">
        <f t="shared" si="1"/>
        <v>0</v>
      </c>
    </row>
    <row r="163" spans="1:12" ht="30" customHeight="1">
      <c r="A163" s="77">
        <v>11.7</v>
      </c>
      <c r="B163" s="83"/>
      <c r="C163" s="92"/>
      <c r="D163" s="84"/>
      <c r="E163" s="113" t="s">
        <v>143</v>
      </c>
      <c r="F163" s="114"/>
      <c r="G163" s="114"/>
      <c r="H163" s="114"/>
      <c r="I163" s="114"/>
      <c r="J163" s="115"/>
      <c r="K163" s="52"/>
      <c r="L163" s="53">
        <f t="shared" si="1"/>
        <v>0</v>
      </c>
    </row>
    <row r="164" spans="1:12" ht="30" customHeight="1">
      <c r="A164" s="76" t="s">
        <v>185</v>
      </c>
      <c r="B164" s="50" t="s">
        <v>84</v>
      </c>
      <c r="C164" s="90">
        <v>1252.453</v>
      </c>
      <c r="D164" s="63"/>
      <c r="E164" s="107" t="s">
        <v>56</v>
      </c>
      <c r="F164" s="108"/>
      <c r="G164" s="108"/>
      <c r="H164" s="108"/>
      <c r="I164" s="108"/>
      <c r="J164" s="109"/>
      <c r="K164" s="52"/>
      <c r="L164" s="53">
        <f t="shared" si="1"/>
        <v>0</v>
      </c>
    </row>
    <row r="165" spans="1:12" ht="30" customHeight="1">
      <c r="A165" s="76" t="s">
        <v>245</v>
      </c>
      <c r="B165" s="50" t="s">
        <v>84</v>
      </c>
      <c r="C165" s="90">
        <v>529.62300000000005</v>
      </c>
      <c r="D165" s="63"/>
      <c r="E165" s="107" t="s">
        <v>135</v>
      </c>
      <c r="F165" s="108"/>
      <c r="G165" s="108"/>
      <c r="H165" s="108"/>
      <c r="I165" s="108"/>
      <c r="J165" s="109"/>
      <c r="K165" s="52"/>
      <c r="L165" s="53">
        <f t="shared" si="1"/>
        <v>0</v>
      </c>
    </row>
    <row r="166" spans="1:12" ht="30" customHeight="1">
      <c r="A166" s="76" t="s">
        <v>246</v>
      </c>
      <c r="B166" s="50" t="s">
        <v>82</v>
      </c>
      <c r="C166" s="90">
        <v>1905.2958000000003</v>
      </c>
      <c r="D166" s="63"/>
      <c r="E166" s="107" t="s">
        <v>57</v>
      </c>
      <c r="F166" s="108"/>
      <c r="G166" s="108"/>
      <c r="H166" s="108"/>
      <c r="I166" s="108"/>
      <c r="J166" s="109"/>
      <c r="K166" s="52"/>
      <c r="L166" s="53">
        <f t="shared" si="1"/>
        <v>0</v>
      </c>
    </row>
    <row r="167" spans="1:12" ht="30" customHeight="1">
      <c r="A167" s="76" t="s">
        <v>247</v>
      </c>
      <c r="B167" s="50" t="s">
        <v>84</v>
      </c>
      <c r="C167" s="90">
        <v>54.341999999999999</v>
      </c>
      <c r="D167" s="63"/>
      <c r="E167" s="107" t="s">
        <v>136</v>
      </c>
      <c r="F167" s="108"/>
      <c r="G167" s="108"/>
      <c r="H167" s="108"/>
      <c r="I167" s="108"/>
      <c r="J167" s="109"/>
      <c r="K167" s="52"/>
      <c r="L167" s="53">
        <f t="shared" si="1"/>
        <v>0</v>
      </c>
    </row>
    <row r="168" spans="1:12" ht="30" customHeight="1">
      <c r="A168" s="76" t="s">
        <v>248</v>
      </c>
      <c r="B168" s="50" t="s">
        <v>84</v>
      </c>
      <c r="C168" s="90">
        <v>147.52500000000003</v>
      </c>
      <c r="D168" s="63"/>
      <c r="E168" s="107" t="s">
        <v>59</v>
      </c>
      <c r="F168" s="108"/>
      <c r="G168" s="108"/>
      <c r="H168" s="108"/>
      <c r="I168" s="108"/>
      <c r="J168" s="109"/>
      <c r="K168" s="52"/>
      <c r="L168" s="53">
        <f t="shared" si="1"/>
        <v>0</v>
      </c>
    </row>
    <row r="169" spans="1:12" ht="30" customHeight="1">
      <c r="A169" s="76" t="s">
        <v>249</v>
      </c>
      <c r="B169" s="50" t="s">
        <v>82</v>
      </c>
      <c r="C169" s="90">
        <v>744.99150000000009</v>
      </c>
      <c r="D169" s="63"/>
      <c r="E169" s="107" t="s">
        <v>60</v>
      </c>
      <c r="F169" s="108"/>
      <c r="G169" s="108"/>
      <c r="H169" s="108"/>
      <c r="I169" s="108"/>
      <c r="J169" s="109"/>
      <c r="K169" s="52"/>
      <c r="L169" s="53">
        <f t="shared" si="1"/>
        <v>0</v>
      </c>
    </row>
    <row r="170" spans="1:12" ht="30" customHeight="1">
      <c r="A170" s="76" t="s">
        <v>250</v>
      </c>
      <c r="B170" s="50" t="s">
        <v>84</v>
      </c>
      <c r="C170" s="90">
        <v>529.62300000000005</v>
      </c>
      <c r="D170" s="63"/>
      <c r="E170" s="107" t="s">
        <v>61</v>
      </c>
      <c r="F170" s="108"/>
      <c r="G170" s="108"/>
      <c r="H170" s="108"/>
      <c r="I170" s="108"/>
      <c r="J170" s="109"/>
      <c r="K170" s="52"/>
      <c r="L170" s="53">
        <f t="shared" si="1"/>
        <v>0</v>
      </c>
    </row>
    <row r="171" spans="1:12" ht="30" customHeight="1">
      <c r="A171" s="76" t="s">
        <v>251</v>
      </c>
      <c r="B171" s="50" t="s">
        <v>84</v>
      </c>
      <c r="C171" s="90">
        <v>633.32300000000009</v>
      </c>
      <c r="D171" s="63"/>
      <c r="E171" s="107" t="s">
        <v>62</v>
      </c>
      <c r="F171" s="108"/>
      <c r="G171" s="108"/>
      <c r="H171" s="108"/>
      <c r="I171" s="108"/>
      <c r="J171" s="109"/>
      <c r="K171" s="52"/>
      <c r="L171" s="53">
        <f t="shared" si="1"/>
        <v>0</v>
      </c>
    </row>
    <row r="172" spans="1:12" ht="30" customHeight="1">
      <c r="A172" s="76" t="s">
        <v>252</v>
      </c>
      <c r="B172" s="50" t="s">
        <v>82</v>
      </c>
      <c r="C172" s="90">
        <v>101.73</v>
      </c>
      <c r="D172" s="63"/>
      <c r="E172" s="107" t="s">
        <v>137</v>
      </c>
      <c r="F172" s="108"/>
      <c r="G172" s="108"/>
      <c r="H172" s="108"/>
      <c r="I172" s="108"/>
      <c r="J172" s="109"/>
      <c r="K172" s="52"/>
      <c r="L172" s="53">
        <f t="shared" si="1"/>
        <v>0</v>
      </c>
    </row>
    <row r="173" spans="1:12" ht="30" customHeight="1">
      <c r="A173" s="78">
        <v>12</v>
      </c>
      <c r="B173" s="85"/>
      <c r="C173" s="91"/>
      <c r="D173" s="86"/>
      <c r="E173" s="110" t="s">
        <v>144</v>
      </c>
      <c r="F173" s="111"/>
      <c r="G173" s="111"/>
      <c r="H173" s="111"/>
      <c r="I173" s="111"/>
      <c r="J173" s="112"/>
      <c r="K173" s="81"/>
      <c r="L173" s="82">
        <f t="shared" si="1"/>
        <v>0</v>
      </c>
    </row>
    <row r="174" spans="1:12" ht="30" customHeight="1">
      <c r="A174" s="76">
        <v>12.01</v>
      </c>
      <c r="B174" s="50" t="s">
        <v>84</v>
      </c>
      <c r="C174" s="90">
        <v>802.83999999999992</v>
      </c>
      <c r="D174" s="63"/>
      <c r="E174" s="107" t="s">
        <v>56</v>
      </c>
      <c r="F174" s="108"/>
      <c r="G174" s="108"/>
      <c r="H174" s="108"/>
      <c r="I174" s="108"/>
      <c r="J174" s="109"/>
      <c r="K174" s="52"/>
      <c r="L174" s="53">
        <f t="shared" si="1"/>
        <v>0</v>
      </c>
    </row>
    <row r="175" spans="1:12" ht="30" customHeight="1">
      <c r="A175" s="76">
        <v>12.02</v>
      </c>
      <c r="B175" s="50" t="s">
        <v>84</v>
      </c>
      <c r="C175" s="90">
        <v>938.72900000000016</v>
      </c>
      <c r="D175" s="63"/>
      <c r="E175" s="107" t="s">
        <v>145</v>
      </c>
      <c r="F175" s="108"/>
      <c r="G175" s="108"/>
      <c r="H175" s="108"/>
      <c r="I175" s="108"/>
      <c r="J175" s="109"/>
      <c r="K175" s="52"/>
      <c r="L175" s="53">
        <f t="shared" si="1"/>
        <v>0</v>
      </c>
    </row>
    <row r="176" spans="1:12" ht="30" customHeight="1">
      <c r="A176" s="76">
        <v>12.03</v>
      </c>
      <c r="B176" s="50" t="s">
        <v>84</v>
      </c>
      <c r="C176" s="90">
        <v>291.01100000000008</v>
      </c>
      <c r="D176" s="63"/>
      <c r="E176" s="107" t="s">
        <v>59</v>
      </c>
      <c r="F176" s="108"/>
      <c r="G176" s="108"/>
      <c r="H176" s="108"/>
      <c r="I176" s="108"/>
      <c r="J176" s="109"/>
      <c r="K176" s="52"/>
      <c r="L176" s="53">
        <f t="shared" si="1"/>
        <v>0</v>
      </c>
    </row>
    <row r="177" spans="1:12" ht="30" customHeight="1">
      <c r="A177" s="78">
        <v>13</v>
      </c>
      <c r="B177" s="85"/>
      <c r="C177" s="91"/>
      <c r="D177" s="86"/>
      <c r="E177" s="110" t="s">
        <v>146</v>
      </c>
      <c r="F177" s="111"/>
      <c r="G177" s="111"/>
      <c r="H177" s="111"/>
      <c r="I177" s="111"/>
      <c r="J177" s="112"/>
      <c r="K177" s="81"/>
      <c r="L177" s="82">
        <f t="shared" si="1"/>
        <v>0</v>
      </c>
    </row>
    <row r="178" spans="1:12" ht="30" customHeight="1">
      <c r="A178" s="77">
        <v>13.1</v>
      </c>
      <c r="B178" s="83"/>
      <c r="C178" s="92"/>
      <c r="D178" s="84"/>
      <c r="E178" s="113" t="s">
        <v>43</v>
      </c>
      <c r="F178" s="114"/>
      <c r="G178" s="114"/>
      <c r="H178" s="114"/>
      <c r="I178" s="114"/>
      <c r="J178" s="115"/>
      <c r="K178" s="52"/>
      <c r="L178" s="53">
        <f t="shared" si="1"/>
        <v>0</v>
      </c>
    </row>
    <row r="179" spans="1:12" ht="30" customHeight="1">
      <c r="A179" s="76" t="s">
        <v>186</v>
      </c>
      <c r="B179" s="50" t="s">
        <v>84</v>
      </c>
      <c r="C179" s="90">
        <v>1250.596</v>
      </c>
      <c r="D179" s="63"/>
      <c r="E179" s="107" t="s">
        <v>147</v>
      </c>
      <c r="F179" s="108"/>
      <c r="G179" s="108"/>
      <c r="H179" s="108"/>
      <c r="I179" s="108"/>
      <c r="J179" s="109"/>
      <c r="K179" s="52"/>
      <c r="L179" s="53">
        <f t="shared" si="1"/>
        <v>0</v>
      </c>
    </row>
    <row r="180" spans="1:12" ht="30" customHeight="1">
      <c r="A180" s="76" t="s">
        <v>253</v>
      </c>
      <c r="B180" s="50" t="s">
        <v>84</v>
      </c>
      <c r="C180" s="90">
        <v>529.61500000000001</v>
      </c>
      <c r="D180" s="63"/>
      <c r="E180" s="107" t="s">
        <v>148</v>
      </c>
      <c r="F180" s="108"/>
      <c r="G180" s="108"/>
      <c r="H180" s="108"/>
      <c r="I180" s="108"/>
      <c r="J180" s="109"/>
      <c r="K180" s="52"/>
      <c r="L180" s="53">
        <f t="shared" si="1"/>
        <v>0</v>
      </c>
    </row>
    <row r="181" spans="1:12" ht="30" customHeight="1">
      <c r="A181" s="77">
        <v>13.2</v>
      </c>
      <c r="B181" s="83"/>
      <c r="C181" s="92"/>
      <c r="D181" s="84"/>
      <c r="E181" s="113" t="s">
        <v>149</v>
      </c>
      <c r="F181" s="114"/>
      <c r="G181" s="114"/>
      <c r="H181" s="114"/>
      <c r="I181" s="114"/>
      <c r="J181" s="115"/>
      <c r="K181" s="52"/>
      <c r="L181" s="53">
        <f t="shared" si="1"/>
        <v>0</v>
      </c>
    </row>
    <row r="182" spans="1:12" ht="30" customHeight="1">
      <c r="A182" s="76" t="s">
        <v>187</v>
      </c>
      <c r="B182" s="50" t="s">
        <v>84</v>
      </c>
      <c r="C182" s="90">
        <v>11.600000000000001</v>
      </c>
      <c r="D182" s="63"/>
      <c r="E182" s="107" t="s">
        <v>150</v>
      </c>
      <c r="F182" s="108"/>
      <c r="G182" s="108"/>
      <c r="H182" s="108"/>
      <c r="I182" s="108"/>
      <c r="J182" s="109"/>
      <c r="K182" s="52"/>
      <c r="L182" s="53">
        <f t="shared" si="1"/>
        <v>0</v>
      </c>
    </row>
    <row r="183" spans="1:12" ht="30" customHeight="1">
      <c r="A183" s="76" t="s">
        <v>254</v>
      </c>
      <c r="B183" s="50" t="s">
        <v>84</v>
      </c>
      <c r="C183" s="90">
        <v>123.86</v>
      </c>
      <c r="D183" s="63"/>
      <c r="E183" s="107" t="s">
        <v>151</v>
      </c>
      <c r="F183" s="108"/>
      <c r="G183" s="108"/>
      <c r="H183" s="108"/>
      <c r="I183" s="108"/>
      <c r="J183" s="109"/>
      <c r="K183" s="52"/>
      <c r="L183" s="53">
        <f t="shared" si="1"/>
        <v>0</v>
      </c>
    </row>
    <row r="184" spans="1:12" ht="30" customHeight="1">
      <c r="A184" s="76" t="s">
        <v>255</v>
      </c>
      <c r="B184" s="50" t="s">
        <v>82</v>
      </c>
      <c r="C184" s="90">
        <v>421.11599999999999</v>
      </c>
      <c r="D184" s="63"/>
      <c r="E184" s="107" t="s">
        <v>152</v>
      </c>
      <c r="F184" s="108"/>
      <c r="G184" s="108"/>
      <c r="H184" s="108"/>
      <c r="I184" s="108"/>
      <c r="J184" s="109"/>
      <c r="K184" s="52"/>
      <c r="L184" s="53">
        <f t="shared" si="1"/>
        <v>0</v>
      </c>
    </row>
    <row r="185" spans="1:12" ht="30" customHeight="1">
      <c r="A185" s="76" t="s">
        <v>256</v>
      </c>
      <c r="B185" s="50" t="s">
        <v>174</v>
      </c>
      <c r="C185" s="90">
        <v>6505.1399999999994</v>
      </c>
      <c r="D185" s="63"/>
      <c r="E185" s="107" t="s">
        <v>153</v>
      </c>
      <c r="F185" s="108"/>
      <c r="G185" s="108"/>
      <c r="H185" s="108"/>
      <c r="I185" s="108"/>
      <c r="J185" s="109"/>
      <c r="K185" s="52"/>
      <c r="L185" s="53">
        <f t="shared" si="1"/>
        <v>0</v>
      </c>
    </row>
    <row r="186" spans="1:12" ht="30" customHeight="1">
      <c r="A186" s="76" t="s">
        <v>257</v>
      </c>
      <c r="B186" s="50" t="s">
        <v>82</v>
      </c>
      <c r="C186" s="90">
        <v>1.44</v>
      </c>
      <c r="D186" s="63"/>
      <c r="E186" s="107" t="s">
        <v>154</v>
      </c>
      <c r="F186" s="108"/>
      <c r="G186" s="108"/>
      <c r="H186" s="108"/>
      <c r="I186" s="108"/>
      <c r="J186" s="109"/>
      <c r="K186" s="52"/>
      <c r="L186" s="53">
        <f t="shared" si="1"/>
        <v>0</v>
      </c>
    </row>
    <row r="187" spans="1:12" ht="30" customHeight="1">
      <c r="A187" s="76" t="s">
        <v>258</v>
      </c>
      <c r="B187" s="50" t="s">
        <v>175</v>
      </c>
      <c r="C187" s="90">
        <v>14.919999999999998</v>
      </c>
      <c r="D187" s="63"/>
      <c r="E187" s="107" t="s">
        <v>155</v>
      </c>
      <c r="F187" s="108"/>
      <c r="G187" s="108"/>
      <c r="H187" s="108"/>
      <c r="I187" s="108"/>
      <c r="J187" s="109"/>
      <c r="K187" s="52"/>
      <c r="L187" s="53">
        <f t="shared" si="1"/>
        <v>0</v>
      </c>
    </row>
    <row r="188" spans="1:12" ht="30" customHeight="1">
      <c r="A188" s="78">
        <v>14</v>
      </c>
      <c r="B188" s="85"/>
      <c r="C188" s="91"/>
      <c r="D188" s="86"/>
      <c r="E188" s="110" t="s">
        <v>156</v>
      </c>
      <c r="F188" s="111"/>
      <c r="G188" s="111"/>
      <c r="H188" s="111"/>
      <c r="I188" s="111"/>
      <c r="J188" s="112"/>
      <c r="K188" s="81"/>
      <c r="L188" s="82">
        <f t="shared" si="1"/>
        <v>0</v>
      </c>
    </row>
    <row r="189" spans="1:12" ht="30" customHeight="1">
      <c r="A189" s="77">
        <v>14.1</v>
      </c>
      <c r="B189" s="83"/>
      <c r="C189" s="92"/>
      <c r="D189" s="84"/>
      <c r="E189" s="113" t="s">
        <v>43</v>
      </c>
      <c r="F189" s="114"/>
      <c r="G189" s="114"/>
      <c r="H189" s="114"/>
      <c r="I189" s="114"/>
      <c r="J189" s="115"/>
      <c r="K189" s="52"/>
      <c r="L189" s="53">
        <f t="shared" si="1"/>
        <v>0</v>
      </c>
    </row>
    <row r="190" spans="1:12" ht="30" customHeight="1">
      <c r="A190" s="76" t="s">
        <v>259</v>
      </c>
      <c r="B190" s="50" t="s">
        <v>84</v>
      </c>
      <c r="C190" s="90">
        <v>916.09</v>
      </c>
      <c r="D190" s="63"/>
      <c r="E190" s="107" t="s">
        <v>147</v>
      </c>
      <c r="F190" s="108"/>
      <c r="G190" s="108"/>
      <c r="H190" s="108"/>
      <c r="I190" s="108"/>
      <c r="J190" s="109"/>
      <c r="K190" s="52"/>
      <c r="L190" s="53">
        <f t="shared" si="1"/>
        <v>0</v>
      </c>
    </row>
    <row r="191" spans="1:12" ht="30" customHeight="1">
      <c r="A191" s="76" t="s">
        <v>260</v>
      </c>
      <c r="B191" s="50" t="s">
        <v>84</v>
      </c>
      <c r="C191" s="90">
        <v>16.48</v>
      </c>
      <c r="D191" s="63"/>
      <c r="E191" s="107" t="s">
        <v>157</v>
      </c>
      <c r="F191" s="108"/>
      <c r="G191" s="108"/>
      <c r="H191" s="108"/>
      <c r="I191" s="108"/>
      <c r="J191" s="109"/>
      <c r="K191" s="52"/>
      <c r="L191" s="53">
        <f t="shared" si="1"/>
        <v>0</v>
      </c>
    </row>
    <row r="192" spans="1:12" ht="30" customHeight="1">
      <c r="A192" s="76" t="s">
        <v>261</v>
      </c>
      <c r="B192" s="50" t="s">
        <v>82</v>
      </c>
      <c r="C192" s="90">
        <v>115</v>
      </c>
      <c r="D192" s="63"/>
      <c r="E192" s="107" t="s">
        <v>148</v>
      </c>
      <c r="F192" s="108"/>
      <c r="G192" s="108"/>
      <c r="H192" s="108"/>
      <c r="I192" s="108"/>
      <c r="J192" s="109"/>
      <c r="K192" s="52"/>
      <c r="L192" s="53">
        <f t="shared" si="1"/>
        <v>0</v>
      </c>
    </row>
    <row r="193" spans="1:12" ht="30" customHeight="1">
      <c r="A193" s="77">
        <v>14.2</v>
      </c>
      <c r="B193" s="83"/>
      <c r="C193" s="92"/>
      <c r="D193" s="84"/>
      <c r="E193" s="113" t="s">
        <v>158</v>
      </c>
      <c r="F193" s="114"/>
      <c r="G193" s="114"/>
      <c r="H193" s="114"/>
      <c r="I193" s="114"/>
      <c r="J193" s="115"/>
      <c r="K193" s="52"/>
      <c r="L193" s="53">
        <f t="shared" si="1"/>
        <v>0</v>
      </c>
    </row>
    <row r="194" spans="1:12" ht="30" customHeight="1">
      <c r="A194" s="76" t="s">
        <v>262</v>
      </c>
      <c r="B194" s="50" t="s">
        <v>84</v>
      </c>
      <c r="C194" s="90">
        <v>2.33</v>
      </c>
      <c r="D194" s="63"/>
      <c r="E194" s="107" t="s">
        <v>150</v>
      </c>
      <c r="F194" s="108"/>
      <c r="G194" s="108"/>
      <c r="H194" s="108"/>
      <c r="I194" s="108"/>
      <c r="J194" s="109"/>
      <c r="K194" s="52"/>
      <c r="L194" s="53">
        <f t="shared" si="1"/>
        <v>0</v>
      </c>
    </row>
    <row r="195" spans="1:12" ht="30" customHeight="1">
      <c r="A195" s="76" t="s">
        <v>263</v>
      </c>
      <c r="B195" s="50" t="s">
        <v>84</v>
      </c>
      <c r="C195" s="90">
        <v>11.64</v>
      </c>
      <c r="D195" s="63"/>
      <c r="E195" s="107" t="s">
        <v>151</v>
      </c>
      <c r="F195" s="108"/>
      <c r="G195" s="108"/>
      <c r="H195" s="108"/>
      <c r="I195" s="108"/>
      <c r="J195" s="109"/>
      <c r="K195" s="52"/>
      <c r="L195" s="53">
        <f t="shared" si="1"/>
        <v>0</v>
      </c>
    </row>
    <row r="196" spans="1:12" ht="30" customHeight="1">
      <c r="A196" s="76" t="s">
        <v>264</v>
      </c>
      <c r="B196" s="50" t="s">
        <v>82</v>
      </c>
      <c r="C196" s="90">
        <v>43.024000000000001</v>
      </c>
      <c r="D196" s="63"/>
      <c r="E196" s="107" t="s">
        <v>152</v>
      </c>
      <c r="F196" s="108"/>
      <c r="G196" s="108"/>
      <c r="H196" s="108"/>
      <c r="I196" s="108"/>
      <c r="J196" s="109"/>
      <c r="K196" s="52"/>
      <c r="L196" s="53">
        <f t="shared" si="1"/>
        <v>0</v>
      </c>
    </row>
    <row r="197" spans="1:12" ht="30" customHeight="1">
      <c r="A197" s="76" t="s">
        <v>265</v>
      </c>
      <c r="B197" s="50" t="s">
        <v>174</v>
      </c>
      <c r="C197" s="90">
        <v>2761.7708668</v>
      </c>
      <c r="D197" s="63"/>
      <c r="E197" s="107" t="s">
        <v>153</v>
      </c>
      <c r="F197" s="108"/>
      <c r="G197" s="108"/>
      <c r="H197" s="108"/>
      <c r="I197" s="108"/>
      <c r="J197" s="109"/>
      <c r="K197" s="52"/>
      <c r="L197" s="53">
        <f t="shared" si="1"/>
        <v>0</v>
      </c>
    </row>
    <row r="198" spans="1:12" ht="30" customHeight="1">
      <c r="A198" s="77">
        <v>14.3</v>
      </c>
      <c r="B198" s="83"/>
      <c r="C198" s="92"/>
      <c r="D198" s="84"/>
      <c r="E198" s="113" t="s">
        <v>159</v>
      </c>
      <c r="F198" s="114"/>
      <c r="G198" s="114"/>
      <c r="H198" s="114"/>
      <c r="I198" s="114"/>
      <c r="J198" s="115"/>
      <c r="K198" s="52"/>
      <c r="L198" s="53">
        <f t="shared" si="1"/>
        <v>0</v>
      </c>
    </row>
    <row r="199" spans="1:12" ht="30" customHeight="1">
      <c r="A199" s="76" t="s">
        <v>266</v>
      </c>
      <c r="B199" s="50" t="s">
        <v>172</v>
      </c>
      <c r="C199" s="90">
        <v>48.4</v>
      </c>
      <c r="D199" s="63"/>
      <c r="E199" s="107" t="s">
        <v>160</v>
      </c>
      <c r="F199" s="108"/>
      <c r="G199" s="108"/>
      <c r="H199" s="108"/>
      <c r="I199" s="108"/>
      <c r="J199" s="109"/>
      <c r="K199" s="52"/>
      <c r="L199" s="53">
        <f t="shared" si="1"/>
        <v>0</v>
      </c>
    </row>
    <row r="200" spans="1:12" ht="30" customHeight="1">
      <c r="A200" s="77">
        <v>14.4</v>
      </c>
      <c r="B200" s="83"/>
      <c r="C200" s="92"/>
      <c r="D200" s="84"/>
      <c r="E200" s="113" t="s">
        <v>161</v>
      </c>
      <c r="F200" s="114"/>
      <c r="G200" s="114"/>
      <c r="H200" s="114"/>
      <c r="I200" s="114"/>
      <c r="J200" s="115"/>
      <c r="K200" s="52"/>
      <c r="L200" s="53">
        <f t="shared" si="1"/>
        <v>0</v>
      </c>
    </row>
    <row r="201" spans="1:12" ht="30" customHeight="1">
      <c r="A201" s="76" t="s">
        <v>267</v>
      </c>
      <c r="B201" s="50" t="s">
        <v>86</v>
      </c>
      <c r="C201" s="90">
        <v>2</v>
      </c>
      <c r="D201" s="63"/>
      <c r="E201" s="107" t="s">
        <v>162</v>
      </c>
      <c r="F201" s="108"/>
      <c r="G201" s="108"/>
      <c r="H201" s="108"/>
      <c r="I201" s="108"/>
      <c r="J201" s="109"/>
      <c r="K201" s="52"/>
      <c r="L201" s="53">
        <f t="shared" si="1"/>
        <v>0</v>
      </c>
    </row>
    <row r="202" spans="1:12" ht="30" customHeight="1">
      <c r="A202" s="78">
        <v>15</v>
      </c>
      <c r="B202" s="85"/>
      <c r="C202" s="91"/>
      <c r="D202" s="86"/>
      <c r="E202" s="110" t="s">
        <v>72</v>
      </c>
      <c r="F202" s="111"/>
      <c r="G202" s="111"/>
      <c r="H202" s="111"/>
      <c r="I202" s="111"/>
      <c r="J202" s="112"/>
      <c r="K202" s="81"/>
      <c r="L202" s="82">
        <f t="shared" si="1"/>
        <v>0</v>
      </c>
    </row>
    <row r="203" spans="1:12" ht="30" customHeight="1">
      <c r="A203" s="76">
        <v>15.01</v>
      </c>
      <c r="B203" s="50" t="s">
        <v>87</v>
      </c>
      <c r="C203" s="90">
        <v>15548.22</v>
      </c>
      <c r="D203" s="63"/>
      <c r="E203" s="107" t="s">
        <v>163</v>
      </c>
      <c r="F203" s="108"/>
      <c r="G203" s="108"/>
      <c r="H203" s="108"/>
      <c r="I203" s="108"/>
      <c r="J203" s="109"/>
      <c r="K203" s="52"/>
      <c r="L203" s="53">
        <f t="shared" si="1"/>
        <v>0</v>
      </c>
    </row>
    <row r="204" spans="1:12" ht="30" customHeight="1">
      <c r="A204" s="76">
        <v>15.02</v>
      </c>
      <c r="B204" s="50" t="s">
        <v>87</v>
      </c>
      <c r="C204" s="90">
        <v>42910.546799999989</v>
      </c>
      <c r="D204" s="63"/>
      <c r="E204" s="107" t="s">
        <v>164</v>
      </c>
      <c r="F204" s="108"/>
      <c r="G204" s="108"/>
      <c r="H204" s="108"/>
      <c r="I204" s="108"/>
      <c r="J204" s="109"/>
      <c r="K204" s="52"/>
      <c r="L204" s="53">
        <f t="shared" si="1"/>
        <v>0</v>
      </c>
    </row>
    <row r="205" spans="1:12" ht="30" customHeight="1">
      <c r="A205" s="76">
        <v>15.03</v>
      </c>
      <c r="B205" s="50" t="s">
        <v>87</v>
      </c>
      <c r="C205" s="90">
        <v>768705.19129311002</v>
      </c>
      <c r="D205" s="63"/>
      <c r="E205" s="107" t="s">
        <v>165</v>
      </c>
      <c r="F205" s="108"/>
      <c r="G205" s="108"/>
      <c r="H205" s="108"/>
      <c r="I205" s="108"/>
      <c r="J205" s="109"/>
      <c r="K205" s="52"/>
      <c r="L205" s="53">
        <f t="shared" si="1"/>
        <v>0</v>
      </c>
    </row>
    <row r="206" spans="1:12" ht="30" customHeight="1">
      <c r="A206" s="76">
        <v>15.04</v>
      </c>
      <c r="B206" s="50" t="s">
        <v>87</v>
      </c>
      <c r="C206" s="90">
        <v>144510.31196799999</v>
      </c>
      <c r="D206" s="63"/>
      <c r="E206" s="107" t="s">
        <v>166</v>
      </c>
      <c r="F206" s="108"/>
      <c r="G206" s="108"/>
      <c r="H206" s="108"/>
      <c r="I206" s="108"/>
      <c r="J206" s="109"/>
      <c r="K206" s="52"/>
      <c r="L206" s="53">
        <f t="shared" si="1"/>
        <v>0</v>
      </c>
    </row>
    <row r="207" spans="1:12" ht="30" customHeight="1">
      <c r="A207" s="76">
        <v>15.05</v>
      </c>
      <c r="B207" s="50" t="s">
        <v>87</v>
      </c>
      <c r="C207" s="90">
        <v>251208.95999999996</v>
      </c>
      <c r="D207" s="63"/>
      <c r="E207" s="107" t="s">
        <v>167</v>
      </c>
      <c r="F207" s="108"/>
      <c r="G207" s="108"/>
      <c r="H207" s="108"/>
      <c r="I207" s="108"/>
      <c r="J207" s="109"/>
      <c r="K207" s="52"/>
      <c r="L207" s="53">
        <f t="shared" si="1"/>
        <v>0</v>
      </c>
    </row>
    <row r="208" spans="1:12" ht="30" customHeight="1">
      <c r="A208" s="78">
        <v>16</v>
      </c>
      <c r="B208" s="85"/>
      <c r="C208" s="91"/>
      <c r="D208" s="86"/>
      <c r="E208" s="110" t="s">
        <v>79</v>
      </c>
      <c r="F208" s="111"/>
      <c r="G208" s="111"/>
      <c r="H208" s="111"/>
      <c r="I208" s="111"/>
      <c r="J208" s="112"/>
      <c r="K208" s="81"/>
      <c r="L208" s="82">
        <f t="shared" si="1"/>
        <v>0</v>
      </c>
    </row>
    <row r="209" spans="1:12" ht="30" customHeight="1">
      <c r="A209" s="76">
        <v>16.010000000000002</v>
      </c>
      <c r="B209" s="50" t="s">
        <v>84</v>
      </c>
      <c r="C209" s="90">
        <v>34571.019999999997</v>
      </c>
      <c r="D209" s="63"/>
      <c r="E209" s="107" t="s">
        <v>80</v>
      </c>
      <c r="F209" s="108"/>
      <c r="G209" s="108"/>
      <c r="H209" s="108"/>
      <c r="I209" s="108"/>
      <c r="J209" s="109"/>
      <c r="K209" s="52"/>
      <c r="L209" s="53">
        <f t="shared" si="1"/>
        <v>0</v>
      </c>
    </row>
    <row r="210" spans="1:12" ht="30" customHeight="1">
      <c r="A210" s="76">
        <v>16.02</v>
      </c>
      <c r="B210" s="50" t="s">
        <v>82</v>
      </c>
      <c r="C210" s="90">
        <v>1000</v>
      </c>
      <c r="D210" s="63"/>
      <c r="E210" s="107" t="s">
        <v>81</v>
      </c>
      <c r="F210" s="108"/>
      <c r="G210" s="108"/>
      <c r="H210" s="108"/>
      <c r="I210" s="108"/>
      <c r="J210" s="109"/>
      <c r="K210" s="52"/>
      <c r="L210" s="53">
        <f t="shared" si="1"/>
        <v>0</v>
      </c>
    </row>
    <row r="211" spans="1:12" ht="30" customHeight="1">
      <c r="A211" s="78">
        <v>17</v>
      </c>
      <c r="B211" s="85"/>
      <c r="C211" s="91"/>
      <c r="D211" s="86"/>
      <c r="E211" s="110" t="s">
        <v>168</v>
      </c>
      <c r="F211" s="111"/>
      <c r="G211" s="111"/>
      <c r="H211" s="111"/>
      <c r="I211" s="111"/>
      <c r="J211" s="112"/>
      <c r="K211" s="81"/>
      <c r="L211" s="82">
        <f t="shared" si="1"/>
        <v>0</v>
      </c>
    </row>
    <row r="212" spans="1:12" ht="30" customHeight="1">
      <c r="A212" s="76">
        <v>17.010000000000002</v>
      </c>
      <c r="B212" s="50" t="s">
        <v>170</v>
      </c>
      <c r="C212" s="90">
        <v>1</v>
      </c>
      <c r="D212" s="63"/>
      <c r="E212" s="107" t="s">
        <v>168</v>
      </c>
      <c r="F212" s="108"/>
      <c r="G212" s="108"/>
      <c r="H212" s="108"/>
      <c r="I212" s="108"/>
      <c r="J212" s="109"/>
      <c r="K212" s="52"/>
      <c r="L212" s="53">
        <f t="shared" si="1"/>
        <v>0</v>
      </c>
    </row>
    <row r="213" spans="1:12" ht="30" customHeight="1">
      <c r="A213" s="76">
        <v>17.02</v>
      </c>
      <c r="B213" s="50" t="s">
        <v>170</v>
      </c>
      <c r="C213" s="90">
        <v>1</v>
      </c>
      <c r="D213" s="63"/>
      <c r="E213" s="107" t="s">
        <v>169</v>
      </c>
      <c r="F213" s="108"/>
      <c r="G213" s="108"/>
      <c r="H213" s="108"/>
      <c r="I213" s="108"/>
      <c r="J213" s="109"/>
      <c r="K213" s="52"/>
      <c r="L213" s="53">
        <f t="shared" si="1"/>
        <v>0</v>
      </c>
    </row>
    <row r="214" spans="1:12" ht="23.4">
      <c r="A214" s="183" t="s">
        <v>26</v>
      </c>
      <c r="B214" s="184"/>
      <c r="C214" s="184"/>
      <c r="D214" s="184"/>
      <c r="E214" s="184"/>
      <c r="F214" s="184"/>
      <c r="G214" s="184"/>
      <c r="H214" s="184"/>
      <c r="I214" s="184"/>
      <c r="J214" s="184"/>
      <c r="K214" s="185"/>
      <c r="L214" s="64">
        <f>SUM(L15:L213)</f>
        <v>0</v>
      </c>
    </row>
    <row r="215" spans="1:12" ht="30" customHeight="1">
      <c r="A215" s="49"/>
      <c r="B215" s="50" t="s">
        <v>29</v>
      </c>
      <c r="C215" s="90">
        <v>1</v>
      </c>
      <c r="D215" s="107" t="s">
        <v>27</v>
      </c>
      <c r="E215" s="108"/>
      <c r="F215" s="108"/>
      <c r="G215" s="108"/>
      <c r="H215" s="108"/>
      <c r="I215" s="108"/>
      <c r="J215" s="109"/>
      <c r="K215" s="52"/>
      <c r="L215" s="53" t="str">
        <f>IF(K215="","",+K215*C215)</f>
        <v/>
      </c>
    </row>
    <row r="216" spans="1:12" ht="30" customHeight="1" thickBot="1">
      <c r="A216" s="55"/>
      <c r="B216" s="56" t="s">
        <v>29</v>
      </c>
      <c r="C216" s="93">
        <v>1</v>
      </c>
      <c r="D216" s="186" t="s">
        <v>28</v>
      </c>
      <c r="E216" s="187"/>
      <c r="F216" s="187"/>
      <c r="G216" s="187"/>
      <c r="H216" s="187"/>
      <c r="I216" s="187"/>
      <c r="J216" s="188"/>
      <c r="K216" s="57"/>
      <c r="L216" s="58" t="str">
        <f>IF(K216="","",+K216*C216)</f>
        <v/>
      </c>
    </row>
    <row r="217" spans="1:12" ht="30" customHeight="1" thickTop="1">
      <c r="A217" s="101" t="s">
        <v>30</v>
      </c>
      <c r="B217" s="102"/>
      <c r="C217" s="102"/>
      <c r="D217" s="102"/>
      <c r="E217" s="102"/>
      <c r="F217" s="102"/>
      <c r="G217" s="102"/>
      <c r="H217" s="102"/>
      <c r="I217" s="102"/>
      <c r="J217" s="102"/>
      <c r="K217" s="103"/>
      <c r="L217" s="66"/>
    </row>
    <row r="218" spans="1:12" ht="30" customHeight="1" thickBot="1">
      <c r="A218" s="180" t="s">
        <v>31</v>
      </c>
      <c r="B218" s="181"/>
      <c r="C218" s="181"/>
      <c r="D218" s="181"/>
      <c r="E218" s="181"/>
      <c r="F218" s="181"/>
      <c r="G218" s="181"/>
      <c r="H218" s="181"/>
      <c r="I218" s="181"/>
      <c r="J218" s="182"/>
      <c r="K218" s="67">
        <v>0.18</v>
      </c>
      <c r="L218" s="58" t="str">
        <f>IF(L217="","",+L217*K218)</f>
        <v/>
      </c>
    </row>
    <row r="219" spans="1:12" ht="30" customHeight="1" thickTop="1" thickBot="1">
      <c r="A219" s="101" t="s">
        <v>32</v>
      </c>
      <c r="B219" s="102"/>
      <c r="C219" s="102"/>
      <c r="D219" s="102"/>
      <c r="E219" s="102"/>
      <c r="F219" s="102"/>
      <c r="G219" s="102"/>
      <c r="H219" s="102"/>
      <c r="I219" s="102"/>
      <c r="J219" s="102"/>
      <c r="K219" s="103"/>
      <c r="L219" s="65" t="str">
        <f>IF(L218="","",+L218+L217)</f>
        <v/>
      </c>
    </row>
    <row r="220" spans="1:12">
      <c r="A220" s="24"/>
      <c r="B220" s="25"/>
      <c r="C220" s="94"/>
      <c r="D220" s="27"/>
      <c r="E220" s="43"/>
      <c r="F220" s="43"/>
      <c r="G220" s="43"/>
      <c r="H220" s="43"/>
      <c r="I220" s="26"/>
      <c r="J220" s="26"/>
      <c r="K220" s="27"/>
      <c r="L220" s="28"/>
    </row>
    <row r="221" spans="1:12" ht="16.2" thickBot="1">
      <c r="A221" s="1"/>
      <c r="B221" s="30"/>
      <c r="C221" s="95"/>
      <c r="D221" s="71"/>
      <c r="E221" s="175" t="s">
        <v>11</v>
      </c>
      <c r="F221" s="175"/>
      <c r="G221" s="7"/>
      <c r="H221" s="7"/>
      <c r="I221" s="7"/>
      <c r="J221" s="7"/>
      <c r="K221" s="7"/>
      <c r="L221" s="31"/>
    </row>
    <row r="222" spans="1:12" ht="27" customHeight="1" thickBot="1">
      <c r="A222" s="1"/>
      <c r="B222" s="30"/>
      <c r="C222" s="95"/>
      <c r="D222" s="71"/>
      <c r="E222" s="166" t="s">
        <v>6</v>
      </c>
      <c r="F222" s="167"/>
      <c r="G222" s="168"/>
      <c r="H222" s="166" t="s">
        <v>33</v>
      </c>
      <c r="I222" s="167"/>
      <c r="J222" s="167"/>
      <c r="K222" s="167"/>
      <c r="L222" s="168"/>
    </row>
    <row r="223" spans="1:12" ht="21" customHeight="1">
      <c r="A223" s="29"/>
      <c r="B223" s="32"/>
      <c r="C223" s="96"/>
      <c r="D223" s="72"/>
      <c r="E223" s="172" t="s">
        <v>8</v>
      </c>
      <c r="F223" s="173"/>
      <c r="G223" s="174"/>
      <c r="H223" s="169"/>
      <c r="I223" s="170"/>
      <c r="J223" s="170"/>
      <c r="K223" s="170"/>
      <c r="L223" s="171"/>
    </row>
    <row r="224" spans="1:12" ht="21" customHeight="1">
      <c r="A224" s="29"/>
      <c r="B224" s="32"/>
      <c r="C224" s="96"/>
      <c r="D224" s="72"/>
      <c r="E224" s="157" t="s">
        <v>12</v>
      </c>
      <c r="F224" s="158"/>
      <c r="G224" s="159"/>
      <c r="H224" s="157"/>
      <c r="I224" s="158"/>
      <c r="J224" s="158"/>
      <c r="K224" s="158"/>
      <c r="L224" s="159"/>
    </row>
    <row r="225" spans="1:12" ht="21" customHeight="1">
      <c r="A225" s="29"/>
      <c r="B225" s="33"/>
      <c r="C225" s="97"/>
      <c r="D225" s="72"/>
      <c r="E225" s="157" t="s">
        <v>9</v>
      </c>
      <c r="F225" s="158"/>
      <c r="G225" s="159"/>
      <c r="H225" s="157"/>
      <c r="I225" s="158"/>
      <c r="J225" s="158"/>
      <c r="K225" s="158"/>
      <c r="L225" s="159"/>
    </row>
    <row r="226" spans="1:12" ht="21" customHeight="1">
      <c r="A226" s="29"/>
      <c r="B226" s="33"/>
      <c r="C226" s="97"/>
      <c r="D226" s="72"/>
      <c r="E226" s="179" t="s">
        <v>20</v>
      </c>
      <c r="F226" s="158"/>
      <c r="G226" s="159"/>
      <c r="H226" s="157"/>
      <c r="I226" s="158"/>
      <c r="J226" s="158"/>
      <c r="K226" s="158"/>
      <c r="L226" s="159"/>
    </row>
    <row r="227" spans="1:12" ht="21" customHeight="1">
      <c r="A227" s="29"/>
      <c r="B227" s="33"/>
      <c r="C227" s="97"/>
      <c r="D227" s="72"/>
      <c r="E227" s="157" t="s">
        <v>14</v>
      </c>
      <c r="F227" s="158"/>
      <c r="G227" s="159"/>
      <c r="H227" s="157"/>
      <c r="I227" s="158"/>
      <c r="J227" s="158"/>
      <c r="K227" s="158"/>
      <c r="L227" s="159"/>
    </row>
    <row r="228" spans="1:12" ht="21" customHeight="1" thickBot="1">
      <c r="A228" s="29"/>
      <c r="B228" s="33"/>
      <c r="C228" s="97"/>
      <c r="D228" s="72"/>
      <c r="E228" s="176" t="s">
        <v>13</v>
      </c>
      <c r="F228" s="177"/>
      <c r="G228" s="178"/>
      <c r="H228" s="160"/>
      <c r="I228" s="161"/>
      <c r="J228" s="161"/>
      <c r="K228" s="161"/>
      <c r="L228" s="162"/>
    </row>
    <row r="229" spans="1:12" ht="15" thickBot="1">
      <c r="A229" s="34"/>
      <c r="B229" s="35"/>
      <c r="C229" s="98"/>
      <c r="D229" s="73"/>
      <c r="E229" s="3"/>
      <c r="F229" s="3"/>
      <c r="G229" s="3"/>
      <c r="H229" s="36"/>
      <c r="I229" s="36"/>
      <c r="J229" s="36"/>
      <c r="K229" s="3"/>
      <c r="L229" s="37"/>
    </row>
    <row r="230" spans="1:12">
      <c r="A230" s="20"/>
      <c r="B230" s="21"/>
      <c r="C230" s="99"/>
      <c r="D230" s="74"/>
      <c r="E230" s="21"/>
      <c r="F230" s="21"/>
      <c r="G230" s="21"/>
      <c r="H230" s="21"/>
      <c r="I230" s="21"/>
      <c r="J230" s="21"/>
      <c r="K230" s="21"/>
      <c r="L230" s="21"/>
    </row>
    <row r="231" spans="1:12">
      <c r="A231" s="21"/>
      <c r="B231" s="21"/>
      <c r="C231" s="99"/>
      <c r="D231" s="74"/>
      <c r="E231" s="21"/>
      <c r="F231" s="21"/>
      <c r="G231" s="21"/>
      <c r="H231" s="21"/>
      <c r="I231" s="21"/>
      <c r="J231" s="21"/>
      <c r="K231" s="21"/>
      <c r="L231" s="21"/>
    </row>
    <row r="232" spans="1:12">
      <c r="A232" s="21"/>
      <c r="B232" s="21"/>
      <c r="C232" s="99"/>
      <c r="D232" s="74"/>
      <c r="E232" s="21"/>
      <c r="F232" s="21"/>
      <c r="G232" s="21"/>
      <c r="H232" s="21"/>
      <c r="I232" s="21"/>
      <c r="J232" s="21"/>
      <c r="K232" s="21"/>
      <c r="L232" s="21"/>
    </row>
    <row r="233" spans="1:12">
      <c r="A233" s="21"/>
      <c r="B233" s="21"/>
      <c r="C233" s="99"/>
      <c r="D233" s="74"/>
      <c r="E233" s="21"/>
      <c r="F233" s="21"/>
      <c r="G233" s="21"/>
      <c r="H233" s="21"/>
      <c r="I233" s="21"/>
      <c r="J233" s="21"/>
      <c r="K233" s="21"/>
      <c r="L233" s="21"/>
    </row>
  </sheetData>
  <mergeCells count="239">
    <mergeCell ref="E195:J195"/>
    <mergeCell ref="E196:J196"/>
    <mergeCell ref="E197:J197"/>
    <mergeCell ref="E198:J198"/>
    <mergeCell ref="E199:J199"/>
    <mergeCell ref="E200:J200"/>
    <mergeCell ref="E201:J201"/>
    <mergeCell ref="E202:J202"/>
    <mergeCell ref="E203:J203"/>
    <mergeCell ref="E212:J212"/>
    <mergeCell ref="E213:J213"/>
    <mergeCell ref="E204:J204"/>
    <mergeCell ref="E205:J205"/>
    <mergeCell ref="E206:J206"/>
    <mergeCell ref="E207:J207"/>
    <mergeCell ref="E208:J208"/>
    <mergeCell ref="E209:J209"/>
    <mergeCell ref="E210:J210"/>
    <mergeCell ref="E211:J211"/>
    <mergeCell ref="E188:J188"/>
    <mergeCell ref="E189:J189"/>
    <mergeCell ref="E190:J190"/>
    <mergeCell ref="E191:J191"/>
    <mergeCell ref="E192:J192"/>
    <mergeCell ref="E193:J193"/>
    <mergeCell ref="E194:J194"/>
    <mergeCell ref="E177:J177"/>
    <mergeCell ref="E178:J178"/>
    <mergeCell ref="E179:J179"/>
    <mergeCell ref="E180:J180"/>
    <mergeCell ref="E181:J181"/>
    <mergeCell ref="E182:J182"/>
    <mergeCell ref="E183:J183"/>
    <mergeCell ref="E184:J184"/>
    <mergeCell ref="E185:J185"/>
    <mergeCell ref="E186:J186"/>
    <mergeCell ref="E187:J187"/>
    <mergeCell ref="E168:J168"/>
    <mergeCell ref="E169:J169"/>
    <mergeCell ref="E170:J170"/>
    <mergeCell ref="E171:J171"/>
    <mergeCell ref="E172:J172"/>
    <mergeCell ref="E173:J173"/>
    <mergeCell ref="E174:J174"/>
    <mergeCell ref="E175:J175"/>
    <mergeCell ref="E176:J176"/>
    <mergeCell ref="E159:J159"/>
    <mergeCell ref="E160:J160"/>
    <mergeCell ref="E161:J161"/>
    <mergeCell ref="E162:J162"/>
    <mergeCell ref="E163:J163"/>
    <mergeCell ref="E164:J164"/>
    <mergeCell ref="E165:J165"/>
    <mergeCell ref="E166:J166"/>
    <mergeCell ref="E167:J167"/>
    <mergeCell ref="E150:J150"/>
    <mergeCell ref="E151:J151"/>
    <mergeCell ref="E152:J152"/>
    <mergeCell ref="E153:J153"/>
    <mergeCell ref="E154:J154"/>
    <mergeCell ref="E155:J155"/>
    <mergeCell ref="E156:J156"/>
    <mergeCell ref="E157:J157"/>
    <mergeCell ref="E158:J158"/>
    <mergeCell ref="E141:J141"/>
    <mergeCell ref="E142:J142"/>
    <mergeCell ref="E143:J143"/>
    <mergeCell ref="E144:J144"/>
    <mergeCell ref="E145:J145"/>
    <mergeCell ref="E146:J146"/>
    <mergeCell ref="E147:J147"/>
    <mergeCell ref="E148:J148"/>
    <mergeCell ref="E149:J149"/>
    <mergeCell ref="E132:J132"/>
    <mergeCell ref="E133:J133"/>
    <mergeCell ref="E134:J134"/>
    <mergeCell ref="E135:J135"/>
    <mergeCell ref="E136:J136"/>
    <mergeCell ref="E137:J137"/>
    <mergeCell ref="E138:J138"/>
    <mergeCell ref="E139:J139"/>
    <mergeCell ref="E140:J140"/>
    <mergeCell ref="E123:J123"/>
    <mergeCell ref="E124:J124"/>
    <mergeCell ref="E125:J125"/>
    <mergeCell ref="E126:J126"/>
    <mergeCell ref="E127:J127"/>
    <mergeCell ref="E128:J128"/>
    <mergeCell ref="E129:J129"/>
    <mergeCell ref="E130:J130"/>
    <mergeCell ref="E131:J131"/>
    <mergeCell ref="E114:J114"/>
    <mergeCell ref="E115:J115"/>
    <mergeCell ref="E116:J116"/>
    <mergeCell ref="E117:J117"/>
    <mergeCell ref="E118:J118"/>
    <mergeCell ref="E119:J119"/>
    <mergeCell ref="E120:J120"/>
    <mergeCell ref="E121:J121"/>
    <mergeCell ref="E122:J122"/>
    <mergeCell ref="A9:C9"/>
    <mergeCell ref="D9:J9"/>
    <mergeCell ref="A10:C10"/>
    <mergeCell ref="D10:J10"/>
    <mergeCell ref="A1:D4"/>
    <mergeCell ref="E1:J6"/>
    <mergeCell ref="E17:J17"/>
    <mergeCell ref="A15:L15"/>
    <mergeCell ref="K1:L2"/>
    <mergeCell ref="K3:L3"/>
    <mergeCell ref="K4:K5"/>
    <mergeCell ref="L4:L5"/>
    <mergeCell ref="A5:D5"/>
    <mergeCell ref="A6:D6"/>
    <mergeCell ref="A7:C7"/>
    <mergeCell ref="A8:C8"/>
    <mergeCell ref="D8:J8"/>
    <mergeCell ref="A11:C11"/>
    <mergeCell ref="D11:J11"/>
    <mergeCell ref="E13:J13"/>
    <mergeCell ref="A14:L14"/>
    <mergeCell ref="E16:J16"/>
    <mergeCell ref="E228:G228"/>
    <mergeCell ref="H228:L228"/>
    <mergeCell ref="A219:K219"/>
    <mergeCell ref="E225:G225"/>
    <mergeCell ref="H225:L225"/>
    <mergeCell ref="E226:G226"/>
    <mergeCell ref="H226:L226"/>
    <mergeCell ref="E227:G227"/>
    <mergeCell ref="H227:L227"/>
    <mergeCell ref="E221:F221"/>
    <mergeCell ref="E222:G222"/>
    <mergeCell ref="H222:L222"/>
    <mergeCell ref="E223:G223"/>
    <mergeCell ref="H223:L223"/>
    <mergeCell ref="E224:G224"/>
    <mergeCell ref="H224:L224"/>
    <mergeCell ref="A218:J218"/>
    <mergeCell ref="A214:K214"/>
    <mergeCell ref="E84:J84"/>
    <mergeCell ref="E85:J85"/>
    <mergeCell ref="E86:J86"/>
    <mergeCell ref="E71:J71"/>
    <mergeCell ref="D216:J216"/>
    <mergeCell ref="D215:J215"/>
    <mergeCell ref="A217:K217"/>
    <mergeCell ref="E87:J87"/>
    <mergeCell ref="E88:J88"/>
    <mergeCell ref="E89:J89"/>
    <mergeCell ref="E90:J90"/>
    <mergeCell ref="E91:J91"/>
    <mergeCell ref="E92:J92"/>
    <mergeCell ref="E93:J93"/>
    <mergeCell ref="E94:J94"/>
    <mergeCell ref="E95:J95"/>
    <mergeCell ref="E96:J96"/>
    <mergeCell ref="E97:J97"/>
    <mergeCell ref="E98:J98"/>
    <mergeCell ref="E99:J99"/>
    <mergeCell ref="E100:J100"/>
    <mergeCell ref="E101:J101"/>
    <mergeCell ref="E78:J78"/>
    <mergeCell ref="E79:J79"/>
    <mergeCell ref="E80:J80"/>
    <mergeCell ref="E81:J81"/>
    <mergeCell ref="E82:J82"/>
    <mergeCell ref="E83:J83"/>
    <mergeCell ref="E73:J73"/>
    <mergeCell ref="E74:J74"/>
    <mergeCell ref="E76:J76"/>
    <mergeCell ref="E77:J77"/>
    <mergeCell ref="A75:L75"/>
    <mergeCell ref="E111:J111"/>
    <mergeCell ref="E112:J112"/>
    <mergeCell ref="E113:J113"/>
    <mergeCell ref="E102:J102"/>
    <mergeCell ref="E103:J103"/>
    <mergeCell ref="E104:J104"/>
    <mergeCell ref="E105:J105"/>
    <mergeCell ref="E106:J106"/>
    <mergeCell ref="E107:J107"/>
    <mergeCell ref="E108:J108"/>
    <mergeCell ref="E109:J109"/>
    <mergeCell ref="E110:J110"/>
    <mergeCell ref="E18:J18"/>
    <mergeCell ref="E19:J19"/>
    <mergeCell ref="E20:J20"/>
    <mergeCell ref="E21:J21"/>
    <mergeCell ref="E22:J22"/>
    <mergeCell ref="E23:J23"/>
    <mergeCell ref="E24:J24"/>
    <mergeCell ref="E25:J25"/>
    <mergeCell ref="E26:J26"/>
    <mergeCell ref="E27:J27"/>
    <mergeCell ref="E29:J29"/>
    <mergeCell ref="E38:J38"/>
    <mergeCell ref="E47:J47"/>
    <mergeCell ref="E28:J28"/>
    <mergeCell ref="E55:J55"/>
    <mergeCell ref="E60:J60"/>
    <mergeCell ref="E65:J65"/>
    <mergeCell ref="E72:J72"/>
    <mergeCell ref="E30:J30"/>
    <mergeCell ref="E31:J31"/>
    <mergeCell ref="E32:J32"/>
    <mergeCell ref="E33:J33"/>
    <mergeCell ref="E34:J34"/>
    <mergeCell ref="E35:J35"/>
    <mergeCell ref="E36:J36"/>
    <mergeCell ref="E37:J37"/>
    <mergeCell ref="E39:J39"/>
    <mergeCell ref="E40:J40"/>
    <mergeCell ref="E41:J41"/>
    <mergeCell ref="E42:J42"/>
    <mergeCell ref="E43:J43"/>
    <mergeCell ref="E44:J44"/>
    <mergeCell ref="E45:J45"/>
    <mergeCell ref="E46:J46"/>
    <mergeCell ref="E48:J48"/>
    <mergeCell ref="E49:J49"/>
    <mergeCell ref="E50:J50"/>
    <mergeCell ref="E51:J51"/>
    <mergeCell ref="E52:J52"/>
    <mergeCell ref="E53:J53"/>
    <mergeCell ref="E54:J54"/>
    <mergeCell ref="E56:J56"/>
    <mergeCell ref="E68:J68"/>
    <mergeCell ref="E69:J69"/>
    <mergeCell ref="E70:J70"/>
    <mergeCell ref="E57:J57"/>
    <mergeCell ref="E58:J58"/>
    <mergeCell ref="E59:J59"/>
    <mergeCell ref="E61:J61"/>
    <mergeCell ref="E62:J62"/>
    <mergeCell ref="E63:J63"/>
    <mergeCell ref="E64:J64"/>
    <mergeCell ref="E66:J66"/>
    <mergeCell ref="E67:J67"/>
  </mergeCells>
  <phoneticPr fontId="69" type="noConversion"/>
  <pageMargins left="0.39370078740157483" right="0.39370078740157483" top="0.19685039370078741" bottom="0.19685039370078741" header="0.19685039370078741" footer="0.19685039370078741"/>
  <pageSetup paperSize="9" scale="48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</vt:lpstr>
      <vt:lpstr>DETALLADO</vt:lpstr>
      <vt:lpstr>CONSOLIDADO!Área_de_impresión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Mauricio Vilela</cp:lastModifiedBy>
  <cp:lastPrinted>2022-10-31T16:52:23Z</cp:lastPrinted>
  <dcterms:created xsi:type="dcterms:W3CDTF">2015-03-19T22:07:36Z</dcterms:created>
  <dcterms:modified xsi:type="dcterms:W3CDTF">2022-11-11T21:45:32Z</dcterms:modified>
</cp:coreProperties>
</file>