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ACRUN SAC\SACRUN SAC - DOCUMENTOS CONTRATOS CLIENTES\OHLA\PROMA LACRAMARCA\PROPUESTA TECNICA ECONOMICA\3. VALORACION ECONOMICA\"/>
    </mc:Choice>
  </mc:AlternateContent>
  <xr:revisionPtr revIDLastSave="0" documentId="13_ncr:1_{13BA621F-317A-45D9-BDD6-C55E0228A3F3}" xr6:coauthVersionLast="47" xr6:coauthVersionMax="47" xr10:uidLastSave="{00000000-0000-0000-0000-000000000000}"/>
  <bookViews>
    <workbookView xWindow="-108" yWindow="-108" windowWidth="23256" windowHeight="12576" xr2:uid="{5D16D348-C94C-46A2-B36F-22E0CEBAB130}"/>
  </bookViews>
  <sheets>
    <sheet name="Proma Lacramarca FINAL" sheetId="1" r:id="rId1"/>
  </sheets>
  <definedNames>
    <definedName name="_xlnm.Print_Area" localSheetId="0">'Proma Lacramarca FINAL'!$A$1:$J$43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1" i="1" l="1"/>
  <c r="I39" i="1"/>
  <c r="I38" i="1"/>
  <c r="I37" i="1"/>
  <c r="I21" i="1"/>
  <c r="I20" i="1"/>
  <c r="I19" i="1"/>
  <c r="I22" i="1"/>
  <c r="I25" i="1"/>
  <c r="I24" i="1"/>
  <c r="I23" i="1"/>
  <c r="I28" i="1"/>
  <c r="I27" i="1"/>
  <c r="I32" i="1"/>
  <c r="I31" i="1"/>
  <c r="I30" i="1"/>
  <c r="I35" i="1"/>
  <c r="I34" i="1"/>
  <c r="I33" i="1"/>
  <c r="I29" i="1"/>
  <c r="I26" i="1"/>
  <c r="I18" i="1"/>
  <c r="H31" i="1"/>
  <c r="H30" i="1"/>
  <c r="I40" i="1" l="1"/>
</calcChain>
</file>

<file path=xl/sharedStrings.xml><?xml version="1.0" encoding="utf-8"?>
<sst xmlns="http://schemas.openxmlformats.org/spreadsheetml/2006/main" count="61" uniqueCount="50">
  <si>
    <t>SACRUN SAC</t>
  </si>
  <si>
    <t>RUC 20455792399</t>
  </si>
  <si>
    <t>Richard Ochoa Peña - 958341399</t>
  </si>
  <si>
    <t>Informacion del Proyecto</t>
  </si>
  <si>
    <t>Denominacion del servicio:  SERVICIO DE MONITOREO ARQUEOLÓGICO (PROMA)</t>
  </si>
  <si>
    <t>Proyecto:   “Plan Integrado de Control de Inundaciones y Movimientos de Masas de la Cuenca del Rio Lacramarca (Departamento de Ancash)”</t>
  </si>
  <si>
    <t>Razon Social: OHLA</t>
  </si>
  <si>
    <t xml:space="preserve">:  UNSA     </t>
  </si>
  <si>
    <t>Atencion: Erick Francia</t>
  </si>
  <si>
    <t xml:space="preserve">: </t>
  </si>
  <si>
    <t>Localización: Distritos de Nuevo Chimbote, Cáceres del Perú, Macate y Chimbote en la provincia Santa, departamento de Ancash.</t>
  </si>
  <si>
    <t>Fecha: 15-03-2022</t>
  </si>
  <si>
    <t>: 27-09-2021</t>
  </si>
  <si>
    <t>Moneda: Sol Perú</t>
  </si>
  <si>
    <t>: Sol Perú</t>
  </si>
  <si>
    <t>PROMA RIO CAÑETE</t>
  </si>
  <si>
    <t>DESCRIPCIÓN</t>
  </si>
  <si>
    <t>Unidad</t>
  </si>
  <si>
    <t>Cantidad</t>
  </si>
  <si>
    <t>Cant de Personal</t>
  </si>
  <si>
    <t>Participación (%)</t>
  </si>
  <si>
    <t>Precio Unitario</t>
  </si>
  <si>
    <t>Precio Total</t>
  </si>
  <si>
    <t>Profesionales</t>
  </si>
  <si>
    <t>Arqueologo Director/Residente</t>
  </si>
  <si>
    <t>Mes</t>
  </si>
  <si>
    <t>Arqueologo Residente</t>
  </si>
  <si>
    <t>Recursos y Equipos</t>
  </si>
  <si>
    <t xml:space="preserve">Materiales y herramientas de Campo </t>
  </si>
  <si>
    <t>Equipos informáticos, GPS, impresiones,
otros.</t>
  </si>
  <si>
    <t>Camioneta (Chofer y Combustible)</t>
  </si>
  <si>
    <t>EPP / Señaletica</t>
  </si>
  <si>
    <t>ALIMENTACION Y VIATICOS</t>
  </si>
  <si>
    <t>Alimentación</t>
  </si>
  <si>
    <t>Hospedaje</t>
  </si>
  <si>
    <t>SEGUROS</t>
  </si>
  <si>
    <t>Poliza SCTR Salud</t>
  </si>
  <si>
    <t xml:space="preserve">Mes </t>
  </si>
  <si>
    <t>Poliza SCTR Pension</t>
  </si>
  <si>
    <t>PROTOCOLOS SANITARIOS</t>
  </si>
  <si>
    <t>Examenes Descarte COVID-19 (serológica o Molecular)</t>
  </si>
  <si>
    <t>Implementos de Protección contra COVID-19</t>
  </si>
  <si>
    <t>Global</t>
  </si>
  <si>
    <t>Parcial</t>
  </si>
  <si>
    <t>Sub Total</t>
  </si>
  <si>
    <t>Impuesto (IGV)</t>
  </si>
  <si>
    <t>TOTAL</t>
  </si>
  <si>
    <t>Otros seguros</t>
  </si>
  <si>
    <t>PRESUPUESTO SCN-020 V00-2022</t>
  </si>
  <si>
    <t>Utilidad (5%)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</si>
</sst>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wrapText="1"/>
    </xf>
    <xf numFmtId="4" fontId="5" fillId="5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wrapText="1"/>
    </xf>
    <xf numFmtId="4" fontId="6" fillId="3" borderId="1" xfId="0" applyNumberFormat="1" applyFont="1" applyFill="1" applyBorder="1" applyAlignment="1">
      <alignment wrapText="1"/>
    </xf>
    <xf numFmtId="4" fontId="0" fillId="0" borderId="0" xfId="0" applyNumberFormat="1"/>
    <xf numFmtId="0" fontId="5" fillId="3" borderId="1" xfId="0" applyFont="1" applyFill="1" applyBorder="1" applyAlignment="1">
      <alignment horizontal="center" vertical="center" wrapText="1"/>
    </xf>
    <xf numFmtId="9" fontId="6" fillId="3" borderId="1" xfId="1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5" fillId="6" borderId="1" xfId="0" applyFont="1" applyFill="1" applyBorder="1" applyAlignment="1">
      <alignment vertical="center" wrapText="1"/>
    </xf>
    <xf numFmtId="4" fontId="5" fillId="6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7" borderId="1" xfId="0" applyFont="1" applyFill="1" applyBorder="1" applyAlignment="1">
      <alignment wrapText="1"/>
    </xf>
    <xf numFmtId="4" fontId="5" fillId="7" borderId="1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wrapText="1"/>
    </xf>
    <xf numFmtId="0" fontId="5" fillId="7" borderId="3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FF16-C91D-416F-A9B8-E4C3D9B6C8EC}">
  <dimension ref="B1:L138"/>
  <sheetViews>
    <sheetView showGridLines="0" tabSelected="1" view="pageBreakPreview" topLeftCell="A19" zoomScaleNormal="100" zoomScaleSheetLayoutView="100" workbookViewId="0">
      <selection activeCell="I35" sqref="I35"/>
    </sheetView>
  </sheetViews>
  <sheetFormatPr baseColWidth="10" defaultRowHeight="14.4" x14ac:dyDescent="0.3"/>
  <cols>
    <col min="1" max="1" width="3.77734375" customWidth="1"/>
    <col min="2" max="2" width="4.33203125" style="37" customWidth="1"/>
    <col min="3" max="3" width="47.44140625" customWidth="1"/>
    <col min="4" max="4" width="11" customWidth="1"/>
    <col min="5" max="6" width="9.5546875" style="37" customWidth="1"/>
    <col min="7" max="7" width="12.109375" style="3" customWidth="1"/>
    <col min="8" max="8" width="9.88671875" customWidth="1"/>
    <col min="9" max="9" width="12.5546875" customWidth="1"/>
    <col min="10" max="10" width="7.109375" customWidth="1"/>
  </cols>
  <sheetData>
    <row r="1" spans="2:9" x14ac:dyDescent="0.3">
      <c r="B1" s="39" t="s">
        <v>48</v>
      </c>
      <c r="C1" s="39"/>
      <c r="D1" s="39"/>
      <c r="E1" s="39"/>
      <c r="F1" s="39"/>
      <c r="G1" s="39"/>
      <c r="H1" s="39"/>
      <c r="I1" s="39"/>
    </row>
    <row r="2" spans="2:9" x14ac:dyDescent="0.3">
      <c r="B2" s="1"/>
      <c r="C2" s="2"/>
      <c r="D2" s="2"/>
      <c r="E2" s="2"/>
      <c r="F2" s="2"/>
    </row>
    <row r="3" spans="2:9" x14ac:dyDescent="0.3">
      <c r="B3" s="38" t="s">
        <v>0</v>
      </c>
      <c r="C3" s="38"/>
      <c r="D3" s="4"/>
      <c r="E3" s="1"/>
      <c r="F3" s="1"/>
    </row>
    <row r="4" spans="2:9" x14ac:dyDescent="0.3">
      <c r="B4" s="38" t="s">
        <v>1</v>
      </c>
      <c r="C4" s="38"/>
      <c r="D4" s="4"/>
      <c r="E4" s="4"/>
      <c r="F4" s="4"/>
    </row>
    <row r="5" spans="2:9" x14ac:dyDescent="0.3">
      <c r="B5" s="38" t="s">
        <v>2</v>
      </c>
      <c r="C5" s="38"/>
      <c r="D5" s="4"/>
      <c r="E5" s="4"/>
      <c r="F5" s="4"/>
    </row>
    <row r="6" spans="2:9" x14ac:dyDescent="0.3">
      <c r="B6" s="38"/>
      <c r="C6" s="38"/>
      <c r="D6" s="4"/>
      <c r="E6" s="4"/>
      <c r="F6" s="4"/>
    </row>
    <row r="7" spans="2:9" x14ac:dyDescent="0.3">
      <c r="B7" s="40" t="s">
        <v>3</v>
      </c>
      <c r="C7" s="40"/>
      <c r="D7" s="5"/>
      <c r="E7" s="4"/>
      <c r="F7" s="4"/>
    </row>
    <row r="8" spans="2:9" ht="14.4" customHeight="1" x14ac:dyDescent="0.3">
      <c r="B8" s="38" t="s">
        <v>4</v>
      </c>
      <c r="C8" s="38"/>
      <c r="D8" s="38"/>
      <c r="E8" s="38"/>
      <c r="F8" s="38"/>
      <c r="G8" s="38"/>
      <c r="H8" s="38"/>
      <c r="I8" s="38"/>
    </row>
    <row r="9" spans="2:9" ht="14.4" customHeight="1" x14ac:dyDescent="0.3">
      <c r="B9" s="38" t="s">
        <v>5</v>
      </c>
      <c r="C9" s="38"/>
      <c r="D9" s="38"/>
      <c r="E9" s="38"/>
      <c r="F9" s="38"/>
      <c r="G9" s="38"/>
      <c r="H9" s="38"/>
      <c r="I9" s="38"/>
    </row>
    <row r="10" spans="2:9" x14ac:dyDescent="0.3">
      <c r="B10" s="38" t="s">
        <v>6</v>
      </c>
      <c r="C10" s="38" t="s">
        <v>7</v>
      </c>
      <c r="D10" s="4"/>
      <c r="E10" s="4"/>
      <c r="F10" s="4"/>
    </row>
    <row r="11" spans="2:9" x14ac:dyDescent="0.3">
      <c r="B11" s="38" t="s">
        <v>8</v>
      </c>
      <c r="C11" s="38" t="s">
        <v>9</v>
      </c>
      <c r="D11" s="4"/>
      <c r="E11" s="4"/>
      <c r="F11" s="4"/>
    </row>
    <row r="12" spans="2:9" ht="14.4" customHeight="1" x14ac:dyDescent="0.3">
      <c r="B12" s="38" t="s">
        <v>10</v>
      </c>
      <c r="C12" s="38"/>
      <c r="D12" s="38"/>
      <c r="E12" s="38"/>
      <c r="F12" s="38"/>
      <c r="G12" s="38"/>
      <c r="H12" s="38"/>
      <c r="I12" s="38"/>
    </row>
    <row r="13" spans="2:9" x14ac:dyDescent="0.3">
      <c r="B13" s="38" t="s">
        <v>11</v>
      </c>
      <c r="C13" s="38" t="s">
        <v>12</v>
      </c>
      <c r="D13" s="4"/>
      <c r="E13" s="4"/>
      <c r="F13" s="4"/>
    </row>
    <row r="14" spans="2:9" x14ac:dyDescent="0.3">
      <c r="B14" s="38" t="s">
        <v>13</v>
      </c>
      <c r="C14" s="38" t="s">
        <v>14</v>
      </c>
      <c r="D14" s="4"/>
      <c r="E14" s="4"/>
      <c r="F14" s="4"/>
    </row>
    <row r="16" spans="2:9" x14ac:dyDescent="0.3">
      <c r="B16" s="45" t="s">
        <v>15</v>
      </c>
      <c r="C16" s="45"/>
      <c r="D16" s="45"/>
      <c r="E16" s="45"/>
      <c r="F16" s="45"/>
      <c r="G16" s="45"/>
      <c r="H16" s="45"/>
      <c r="I16" s="45"/>
    </row>
    <row r="17" spans="2:11" ht="27.6" x14ac:dyDescent="0.3">
      <c r="B17" s="45" t="s">
        <v>16</v>
      </c>
      <c r="C17" s="45"/>
      <c r="D17" s="6" t="s">
        <v>17</v>
      </c>
      <c r="E17" s="6" t="s">
        <v>18</v>
      </c>
      <c r="F17" s="6" t="s">
        <v>19</v>
      </c>
      <c r="G17" s="6" t="s">
        <v>20</v>
      </c>
      <c r="H17" s="6" t="s">
        <v>21</v>
      </c>
      <c r="I17" s="6" t="s">
        <v>22</v>
      </c>
    </row>
    <row r="18" spans="2:11" x14ac:dyDescent="0.3">
      <c r="B18" s="7">
        <v>1</v>
      </c>
      <c r="C18" s="8" t="s">
        <v>23</v>
      </c>
      <c r="D18" s="8"/>
      <c r="E18" s="7"/>
      <c r="F18" s="7"/>
      <c r="G18" s="9"/>
      <c r="H18" s="8"/>
      <c r="I18" s="10">
        <f>SUM(I19:I20)</f>
        <v>216000</v>
      </c>
    </row>
    <row r="19" spans="2:11" x14ac:dyDescent="0.3">
      <c r="B19" s="11"/>
      <c r="C19" s="12" t="s">
        <v>24</v>
      </c>
      <c r="D19" s="12" t="s">
        <v>25</v>
      </c>
      <c r="E19" s="13">
        <v>12</v>
      </c>
      <c r="F19" s="14">
        <v>1</v>
      </c>
      <c r="G19" s="15">
        <v>1</v>
      </c>
      <c r="H19" s="16">
        <v>9000</v>
      </c>
      <c r="I19" s="16">
        <f>+E19*F19*G19*H19</f>
        <v>108000</v>
      </c>
      <c r="K19" s="17"/>
    </row>
    <row r="20" spans="2:11" x14ac:dyDescent="0.3">
      <c r="B20" s="11"/>
      <c r="C20" s="12" t="s">
        <v>26</v>
      </c>
      <c r="D20" s="12" t="s">
        <v>25</v>
      </c>
      <c r="E20" s="13">
        <v>12</v>
      </c>
      <c r="F20" s="14">
        <v>1</v>
      </c>
      <c r="G20" s="15">
        <v>1</v>
      </c>
      <c r="H20" s="16">
        <v>9000</v>
      </c>
      <c r="I20" s="16">
        <f>+E20*F20*G20*H20</f>
        <v>108000</v>
      </c>
    </row>
    <row r="21" spans="2:11" x14ac:dyDescent="0.3">
      <c r="B21" s="7">
        <v>2</v>
      </c>
      <c r="C21" s="8" t="s">
        <v>27</v>
      </c>
      <c r="D21" s="8"/>
      <c r="E21" s="7"/>
      <c r="F21" s="7"/>
      <c r="G21" s="9"/>
      <c r="H21" s="8"/>
      <c r="I21" s="10">
        <f>SUM(I22:I25)</f>
        <v>322702</v>
      </c>
    </row>
    <row r="22" spans="2:11" x14ac:dyDescent="0.3">
      <c r="B22" s="18"/>
      <c r="C22" s="12" t="s">
        <v>28</v>
      </c>
      <c r="D22" s="12" t="s">
        <v>17</v>
      </c>
      <c r="E22" s="13">
        <v>1</v>
      </c>
      <c r="F22" s="14">
        <v>2</v>
      </c>
      <c r="G22" s="15">
        <v>1</v>
      </c>
      <c r="H22" s="16">
        <v>2580</v>
      </c>
      <c r="I22" s="16">
        <f>+E22*F22*G22*H22</f>
        <v>5160</v>
      </c>
      <c r="K22" s="17"/>
    </row>
    <row r="23" spans="2:11" ht="27.6" x14ac:dyDescent="0.3">
      <c r="B23" s="11"/>
      <c r="C23" s="12" t="s">
        <v>29</v>
      </c>
      <c r="D23" s="12" t="s">
        <v>17</v>
      </c>
      <c r="E23" s="13">
        <v>1</v>
      </c>
      <c r="F23" s="14">
        <v>2</v>
      </c>
      <c r="G23" s="15">
        <v>1</v>
      </c>
      <c r="H23" s="16">
        <v>17690</v>
      </c>
      <c r="I23" s="16">
        <f>+E23*F23*G23*H23</f>
        <v>35380</v>
      </c>
    </row>
    <row r="24" spans="2:11" x14ac:dyDescent="0.3">
      <c r="B24" s="11"/>
      <c r="C24" s="12" t="s">
        <v>30</v>
      </c>
      <c r="D24" s="12" t="s">
        <v>25</v>
      </c>
      <c r="E24" s="13">
        <v>12</v>
      </c>
      <c r="F24" s="14">
        <v>1</v>
      </c>
      <c r="G24" s="15">
        <v>1</v>
      </c>
      <c r="H24" s="16">
        <v>21551</v>
      </c>
      <c r="I24" s="16">
        <f>+E24*F24*G24*H24</f>
        <v>258612</v>
      </c>
    </row>
    <row r="25" spans="2:11" x14ac:dyDescent="0.3">
      <c r="B25" s="11"/>
      <c r="C25" s="12" t="s">
        <v>31</v>
      </c>
      <c r="D25" s="12" t="s">
        <v>17</v>
      </c>
      <c r="E25" s="13">
        <v>1</v>
      </c>
      <c r="F25" s="14">
        <v>2</v>
      </c>
      <c r="G25" s="15">
        <v>1</v>
      </c>
      <c r="H25" s="16">
        <v>11775</v>
      </c>
      <c r="I25" s="16">
        <f>+E25*F25*G25*H25</f>
        <v>23550</v>
      </c>
    </row>
    <row r="26" spans="2:11" x14ac:dyDescent="0.3">
      <c r="B26" s="7">
        <v>3</v>
      </c>
      <c r="C26" s="8" t="s">
        <v>32</v>
      </c>
      <c r="D26" s="8"/>
      <c r="E26" s="7"/>
      <c r="F26" s="7"/>
      <c r="G26" s="9"/>
      <c r="H26" s="8"/>
      <c r="I26" s="10">
        <f>SUM(I27:I28)</f>
        <v>95040</v>
      </c>
    </row>
    <row r="27" spans="2:11" x14ac:dyDescent="0.3">
      <c r="B27" s="11"/>
      <c r="C27" s="12" t="s">
        <v>33</v>
      </c>
      <c r="D27" s="12" t="s">
        <v>25</v>
      </c>
      <c r="E27" s="14">
        <v>12</v>
      </c>
      <c r="F27" s="14">
        <v>2</v>
      </c>
      <c r="G27" s="19">
        <v>1</v>
      </c>
      <c r="H27" s="16">
        <v>2160</v>
      </c>
      <c r="I27" s="16">
        <f>+E27*F27*G27*H27</f>
        <v>51840</v>
      </c>
    </row>
    <row r="28" spans="2:11" x14ac:dyDescent="0.3">
      <c r="B28" s="11"/>
      <c r="C28" s="12" t="s">
        <v>34</v>
      </c>
      <c r="D28" s="12" t="s">
        <v>25</v>
      </c>
      <c r="E28" s="14">
        <v>12</v>
      </c>
      <c r="F28" s="14">
        <v>2</v>
      </c>
      <c r="G28" s="19">
        <v>1</v>
      </c>
      <c r="H28" s="16">
        <v>1800</v>
      </c>
      <c r="I28" s="16">
        <f>+E28*F28*G28*H28</f>
        <v>43200</v>
      </c>
    </row>
    <row r="29" spans="2:11" x14ac:dyDescent="0.3">
      <c r="B29" s="7">
        <v>4</v>
      </c>
      <c r="C29" s="8" t="s">
        <v>35</v>
      </c>
      <c r="D29" s="8" t="s">
        <v>25</v>
      </c>
      <c r="E29" s="7"/>
      <c r="F29" s="7"/>
      <c r="G29" s="9"/>
      <c r="H29" s="8"/>
      <c r="I29" s="10">
        <f>SUM(I30:I32)</f>
        <v>32469.600000000002</v>
      </c>
    </row>
    <row r="30" spans="2:11" x14ac:dyDescent="0.3">
      <c r="B30" s="22"/>
      <c r="C30" s="20" t="s">
        <v>36</v>
      </c>
      <c r="D30" s="20" t="s">
        <v>37</v>
      </c>
      <c r="E30" s="21">
        <v>12</v>
      </c>
      <c r="F30" s="22">
        <v>2</v>
      </c>
      <c r="G30" s="23">
        <v>1</v>
      </c>
      <c r="H30" s="24">
        <f>SUM(I19:I20)*1.2%/12/2</f>
        <v>108</v>
      </c>
      <c r="I30" s="24">
        <f>+E30*F30*G30*H30</f>
        <v>2592</v>
      </c>
    </row>
    <row r="31" spans="2:11" x14ac:dyDescent="0.3">
      <c r="B31" s="22"/>
      <c r="C31" s="20" t="s">
        <v>38</v>
      </c>
      <c r="D31" s="20" t="s">
        <v>25</v>
      </c>
      <c r="E31" s="21">
        <v>12</v>
      </c>
      <c r="F31" s="22">
        <v>2</v>
      </c>
      <c r="G31" s="23">
        <v>1</v>
      </c>
      <c r="H31" s="24">
        <f>SUM(I19:I20)*1.2%/12/2</f>
        <v>108</v>
      </c>
      <c r="I31" s="24">
        <f>+E31*F31*G31*H31</f>
        <v>2592</v>
      </c>
    </row>
    <row r="32" spans="2:11" x14ac:dyDescent="0.3">
      <c r="B32" s="22"/>
      <c r="C32" s="20" t="s">
        <v>47</v>
      </c>
      <c r="D32" s="20" t="s">
        <v>25</v>
      </c>
      <c r="E32" s="21">
        <v>12</v>
      </c>
      <c r="F32" s="22">
        <v>2</v>
      </c>
      <c r="G32" s="23">
        <v>1</v>
      </c>
      <c r="H32" s="24">
        <v>1136.9000000000001</v>
      </c>
      <c r="I32" s="24">
        <f>+E32*F32*G32*H32</f>
        <v>27285.600000000002</v>
      </c>
      <c r="K32" s="17"/>
    </row>
    <row r="33" spans="2:12" x14ac:dyDescent="0.3">
      <c r="B33" s="7">
        <v>5</v>
      </c>
      <c r="C33" s="8" t="s">
        <v>39</v>
      </c>
      <c r="D33" s="8"/>
      <c r="E33" s="7"/>
      <c r="F33" s="7"/>
      <c r="G33" s="9"/>
      <c r="H33" s="8"/>
      <c r="I33" s="10">
        <f>SUM(I34:I35)</f>
        <v>6660</v>
      </c>
    </row>
    <row r="34" spans="2:12" x14ac:dyDescent="0.3">
      <c r="B34" s="14"/>
      <c r="C34" s="12" t="s">
        <v>40</v>
      </c>
      <c r="D34" s="12" t="s">
        <v>25</v>
      </c>
      <c r="E34" s="14">
        <v>12</v>
      </c>
      <c r="F34" s="14">
        <v>2</v>
      </c>
      <c r="G34" s="19">
        <v>1</v>
      </c>
      <c r="H34" s="16">
        <v>135</v>
      </c>
      <c r="I34" s="16">
        <f>+E34*F34*G34*H34</f>
        <v>3240</v>
      </c>
    </row>
    <row r="35" spans="2:12" x14ac:dyDescent="0.3">
      <c r="B35" s="14"/>
      <c r="C35" s="12" t="s">
        <v>41</v>
      </c>
      <c r="D35" s="12" t="s">
        <v>42</v>
      </c>
      <c r="E35" s="14">
        <v>12</v>
      </c>
      <c r="F35" s="14">
        <v>2</v>
      </c>
      <c r="G35" s="19">
        <v>1</v>
      </c>
      <c r="H35" s="16">
        <v>142.5</v>
      </c>
      <c r="I35" s="16">
        <f>+E35*F35*G35*H35</f>
        <v>3420</v>
      </c>
    </row>
    <row r="36" spans="2:12" x14ac:dyDescent="0.3">
      <c r="B36" s="25"/>
      <c r="C36" s="26"/>
      <c r="D36" s="26"/>
      <c r="E36" s="25"/>
      <c r="F36" s="25"/>
      <c r="G36" s="27"/>
      <c r="H36" s="26"/>
      <c r="I36" s="26"/>
    </row>
    <row r="37" spans="2:12" ht="14.4" customHeight="1" x14ac:dyDescent="0.3">
      <c r="B37" s="28"/>
      <c r="C37" s="28"/>
      <c r="D37" s="28"/>
      <c r="E37" s="25"/>
      <c r="F37" s="29"/>
      <c r="G37" s="41" t="s">
        <v>43</v>
      </c>
      <c r="H37" s="42"/>
      <c r="I37" s="30">
        <f>+I18+I21+I26+I29+I33</f>
        <v>672871.6</v>
      </c>
      <c r="K37" s="17"/>
      <c r="L37" s="17"/>
    </row>
    <row r="38" spans="2:12" x14ac:dyDescent="0.3">
      <c r="B38" s="28"/>
      <c r="C38" s="28"/>
      <c r="D38" s="28"/>
      <c r="E38" s="25"/>
      <c r="F38" s="29"/>
      <c r="G38" s="41" t="s">
        <v>49</v>
      </c>
      <c r="H38" s="42">
        <v>0.05</v>
      </c>
      <c r="I38" s="30">
        <f>+I37*5%</f>
        <v>33643.58</v>
      </c>
    </row>
    <row r="39" spans="2:12" ht="15" customHeight="1" x14ac:dyDescent="0.3">
      <c r="B39" s="31"/>
      <c r="C39" s="28"/>
      <c r="D39" s="28"/>
      <c r="E39" s="25"/>
      <c r="F39" s="29"/>
      <c r="G39" s="41" t="s">
        <v>44</v>
      </c>
      <c r="H39" s="42"/>
      <c r="I39" s="30">
        <f>+I37+I38</f>
        <v>706515.17999999993</v>
      </c>
    </row>
    <row r="40" spans="2:12" ht="15" customHeight="1" x14ac:dyDescent="0.3">
      <c r="B40" s="31"/>
      <c r="C40" s="28"/>
      <c r="D40" s="28"/>
      <c r="E40" s="25"/>
      <c r="F40" s="29"/>
      <c r="G40" s="41" t="s">
        <v>45</v>
      </c>
      <c r="H40" s="42"/>
      <c r="I40" s="30">
        <f>+I39*18%</f>
        <v>127172.73239999998</v>
      </c>
    </row>
    <row r="41" spans="2:12" x14ac:dyDescent="0.3">
      <c r="B41" s="31"/>
      <c r="C41" s="28"/>
      <c r="D41" s="28"/>
      <c r="E41" s="25"/>
      <c r="F41" s="32"/>
      <c r="G41" s="43" t="s">
        <v>46</v>
      </c>
      <c r="H41" s="44"/>
      <c r="I41" s="33">
        <f>+I39+I40</f>
        <v>833687.91239999991</v>
      </c>
    </row>
    <row r="42" spans="2:12" x14ac:dyDescent="0.3">
      <c r="B42" s="34"/>
      <c r="C42" s="35"/>
      <c r="D42" s="35"/>
      <c r="E42" s="34"/>
      <c r="F42" s="34"/>
      <c r="G42" s="36"/>
      <c r="H42" s="35"/>
      <c r="I42" s="35"/>
    </row>
    <row r="43" spans="2:12" x14ac:dyDescent="0.3">
      <c r="B43" s="34"/>
      <c r="C43" s="35"/>
      <c r="D43" s="35"/>
      <c r="E43" s="34"/>
      <c r="F43" s="34"/>
      <c r="G43" s="36"/>
      <c r="H43" s="35"/>
      <c r="I43" s="35"/>
    </row>
    <row r="44" spans="2:12" x14ac:dyDescent="0.3">
      <c r="B44" s="34"/>
      <c r="C44" s="35"/>
      <c r="D44" s="35"/>
      <c r="E44" s="34"/>
      <c r="F44" s="34"/>
      <c r="G44" s="36"/>
      <c r="H44" s="35"/>
      <c r="I44" s="35"/>
    </row>
    <row r="45" spans="2:12" x14ac:dyDescent="0.3">
      <c r="B45" s="34"/>
      <c r="C45" s="35"/>
      <c r="D45" s="35"/>
      <c r="E45" s="34"/>
      <c r="F45" s="34"/>
      <c r="G45" s="36"/>
      <c r="H45" s="35"/>
      <c r="I45" s="35"/>
    </row>
    <row r="46" spans="2:12" x14ac:dyDescent="0.3">
      <c r="B46" s="34"/>
      <c r="C46" s="35"/>
      <c r="D46" s="35"/>
      <c r="E46" s="34"/>
      <c r="F46" s="34"/>
      <c r="G46" s="36"/>
      <c r="H46" s="35"/>
      <c r="I46" s="35"/>
    </row>
    <row r="47" spans="2:12" x14ac:dyDescent="0.3">
      <c r="B47" s="34"/>
      <c r="C47" s="35"/>
      <c r="D47" s="35"/>
      <c r="E47" s="34"/>
      <c r="F47" s="34"/>
      <c r="G47" s="36"/>
      <c r="H47" s="35"/>
      <c r="I47" s="35"/>
    </row>
    <row r="48" spans="2:12" x14ac:dyDescent="0.3">
      <c r="B48" s="34"/>
      <c r="C48" s="35"/>
      <c r="D48" s="35"/>
      <c r="E48" s="34"/>
      <c r="F48" s="34"/>
      <c r="G48" s="36"/>
      <c r="H48" s="35"/>
      <c r="I48" s="35"/>
    </row>
    <row r="49" spans="2:9" x14ac:dyDescent="0.3">
      <c r="B49" s="34"/>
      <c r="C49" s="35"/>
      <c r="D49" s="35"/>
      <c r="E49" s="34"/>
      <c r="F49" s="34"/>
      <c r="G49" s="36"/>
      <c r="H49" s="35"/>
      <c r="I49" s="35"/>
    </row>
    <row r="50" spans="2:9" x14ac:dyDescent="0.3">
      <c r="B50" s="34"/>
      <c r="C50" s="35"/>
      <c r="D50" s="35"/>
      <c r="E50" s="34"/>
      <c r="F50" s="34"/>
      <c r="G50" s="36"/>
      <c r="H50" s="35"/>
      <c r="I50" s="35"/>
    </row>
    <row r="51" spans="2:9" x14ac:dyDescent="0.3">
      <c r="B51" s="34"/>
      <c r="C51" s="35"/>
      <c r="D51" s="35"/>
      <c r="E51" s="34"/>
      <c r="F51" s="34"/>
      <c r="G51" s="36"/>
      <c r="H51" s="35"/>
      <c r="I51" s="35"/>
    </row>
    <row r="52" spans="2:9" x14ac:dyDescent="0.3">
      <c r="B52" s="34"/>
      <c r="C52" s="35"/>
      <c r="D52" s="35"/>
      <c r="E52" s="34"/>
      <c r="F52" s="34"/>
      <c r="G52" s="36"/>
      <c r="H52" s="35"/>
      <c r="I52" s="35"/>
    </row>
    <row r="53" spans="2:9" x14ac:dyDescent="0.3">
      <c r="B53" s="34"/>
      <c r="C53" s="35"/>
      <c r="D53" s="35"/>
      <c r="E53" s="34"/>
      <c r="F53" s="34"/>
      <c r="G53" s="36"/>
      <c r="H53" s="35"/>
      <c r="I53" s="35"/>
    </row>
    <row r="54" spans="2:9" x14ac:dyDescent="0.3">
      <c r="B54" s="34"/>
      <c r="C54" s="35"/>
      <c r="D54" s="35"/>
      <c r="E54" s="34"/>
      <c r="F54" s="34"/>
      <c r="G54" s="36"/>
      <c r="H54" s="35"/>
      <c r="I54" s="35"/>
    </row>
    <row r="55" spans="2:9" x14ac:dyDescent="0.3">
      <c r="B55" s="34"/>
      <c r="C55" s="35"/>
      <c r="D55" s="35"/>
      <c r="E55" s="34"/>
      <c r="F55" s="34"/>
      <c r="G55" s="36"/>
      <c r="H55" s="35"/>
      <c r="I55" s="35"/>
    </row>
    <row r="56" spans="2:9" x14ac:dyDescent="0.3">
      <c r="B56" s="34"/>
      <c r="C56" s="35"/>
      <c r="D56" s="35"/>
      <c r="E56" s="34"/>
      <c r="F56" s="34"/>
      <c r="G56" s="36"/>
      <c r="H56" s="35"/>
      <c r="I56" s="35"/>
    </row>
    <row r="57" spans="2:9" x14ac:dyDescent="0.3">
      <c r="B57" s="34"/>
      <c r="C57" s="35"/>
      <c r="D57" s="35"/>
      <c r="E57" s="34"/>
      <c r="F57" s="34"/>
      <c r="G57" s="36"/>
      <c r="H57" s="35"/>
      <c r="I57" s="35"/>
    </row>
    <row r="58" spans="2:9" x14ac:dyDescent="0.3">
      <c r="B58" s="34"/>
      <c r="C58" s="35"/>
      <c r="D58" s="35"/>
      <c r="E58" s="34"/>
      <c r="F58" s="34"/>
      <c r="G58" s="36"/>
      <c r="H58" s="35"/>
      <c r="I58" s="35"/>
    </row>
    <row r="59" spans="2:9" x14ac:dyDescent="0.3">
      <c r="B59" s="34"/>
      <c r="C59" s="35"/>
      <c r="D59" s="35"/>
      <c r="E59" s="34"/>
      <c r="F59" s="34"/>
      <c r="G59" s="36"/>
      <c r="H59" s="35"/>
      <c r="I59" s="35"/>
    </row>
    <row r="60" spans="2:9" x14ac:dyDescent="0.3">
      <c r="B60" s="34"/>
      <c r="C60" s="35"/>
      <c r="D60" s="35"/>
      <c r="E60" s="34"/>
      <c r="F60" s="34"/>
      <c r="G60" s="36"/>
      <c r="H60" s="35"/>
      <c r="I60" s="35"/>
    </row>
    <row r="61" spans="2:9" x14ac:dyDescent="0.3">
      <c r="B61" s="34"/>
      <c r="C61" s="35"/>
      <c r="D61" s="35"/>
      <c r="E61" s="34"/>
      <c r="F61" s="34"/>
      <c r="G61" s="36"/>
      <c r="H61" s="35"/>
      <c r="I61" s="35"/>
    </row>
    <row r="62" spans="2:9" x14ac:dyDescent="0.3">
      <c r="B62" s="34"/>
      <c r="C62" s="35"/>
      <c r="D62" s="35"/>
      <c r="E62" s="34"/>
      <c r="F62" s="34"/>
      <c r="G62" s="36"/>
      <c r="H62" s="35"/>
      <c r="I62" s="35"/>
    </row>
    <row r="63" spans="2:9" x14ac:dyDescent="0.3">
      <c r="B63" s="34"/>
      <c r="C63" s="35"/>
      <c r="D63" s="35"/>
      <c r="E63" s="34"/>
      <c r="F63" s="34"/>
      <c r="G63" s="36"/>
      <c r="H63" s="35"/>
      <c r="I63" s="35"/>
    </row>
    <row r="64" spans="2:9" x14ac:dyDescent="0.3">
      <c r="B64" s="34"/>
      <c r="C64" s="35"/>
      <c r="D64" s="35"/>
      <c r="E64" s="34"/>
      <c r="F64" s="34"/>
      <c r="G64" s="36"/>
      <c r="H64" s="35"/>
      <c r="I64" s="35"/>
    </row>
    <row r="65" spans="2:9" x14ac:dyDescent="0.3">
      <c r="B65" s="34"/>
      <c r="C65" s="35"/>
      <c r="D65" s="35"/>
      <c r="E65" s="34"/>
      <c r="F65" s="34"/>
      <c r="G65" s="36"/>
      <c r="H65" s="35"/>
      <c r="I65" s="35"/>
    </row>
    <row r="66" spans="2:9" x14ac:dyDescent="0.3">
      <c r="B66" s="34"/>
      <c r="C66" s="35"/>
      <c r="D66" s="35"/>
      <c r="E66" s="34"/>
      <c r="F66" s="34"/>
      <c r="G66" s="36"/>
      <c r="H66" s="35"/>
      <c r="I66" s="35"/>
    </row>
    <row r="67" spans="2:9" x14ac:dyDescent="0.3">
      <c r="B67" s="34"/>
      <c r="C67" s="35"/>
      <c r="D67" s="35"/>
      <c r="E67" s="34"/>
      <c r="F67" s="34"/>
      <c r="G67" s="36"/>
      <c r="H67" s="35"/>
      <c r="I67" s="35"/>
    </row>
    <row r="68" spans="2:9" x14ac:dyDescent="0.3">
      <c r="B68" s="34"/>
      <c r="C68" s="35"/>
      <c r="D68" s="35"/>
      <c r="E68" s="34"/>
      <c r="F68" s="34"/>
      <c r="G68" s="36"/>
      <c r="H68" s="35"/>
      <c r="I68" s="35"/>
    </row>
    <row r="69" spans="2:9" x14ac:dyDescent="0.3">
      <c r="B69" s="34"/>
      <c r="C69" s="35"/>
      <c r="D69" s="35"/>
      <c r="E69" s="34"/>
      <c r="F69" s="34"/>
      <c r="G69" s="36"/>
      <c r="H69" s="35"/>
      <c r="I69" s="35"/>
    </row>
    <row r="70" spans="2:9" x14ac:dyDescent="0.3">
      <c r="B70" s="34"/>
      <c r="C70" s="35"/>
      <c r="D70" s="35"/>
      <c r="E70" s="34"/>
      <c r="F70" s="34"/>
      <c r="G70" s="36"/>
      <c r="H70" s="35"/>
      <c r="I70" s="35"/>
    </row>
    <row r="71" spans="2:9" x14ac:dyDescent="0.3">
      <c r="B71" s="34"/>
      <c r="C71" s="35"/>
      <c r="D71" s="35"/>
      <c r="E71" s="34"/>
      <c r="F71" s="34"/>
      <c r="G71" s="36"/>
      <c r="H71" s="35"/>
      <c r="I71" s="35"/>
    </row>
    <row r="72" spans="2:9" x14ac:dyDescent="0.3">
      <c r="B72" s="34"/>
      <c r="C72" s="35"/>
      <c r="D72" s="35"/>
      <c r="E72" s="34"/>
      <c r="F72" s="34"/>
      <c r="G72" s="36"/>
      <c r="H72" s="35"/>
      <c r="I72" s="35"/>
    </row>
    <row r="73" spans="2:9" x14ac:dyDescent="0.3">
      <c r="B73" s="34"/>
      <c r="C73" s="35"/>
      <c r="D73" s="35"/>
      <c r="E73" s="34"/>
      <c r="F73" s="34"/>
      <c r="G73" s="36"/>
      <c r="H73" s="35"/>
      <c r="I73" s="35"/>
    </row>
    <row r="74" spans="2:9" x14ac:dyDescent="0.3">
      <c r="B74" s="34"/>
      <c r="C74" s="35"/>
      <c r="D74" s="35"/>
      <c r="E74" s="34"/>
      <c r="F74" s="34"/>
      <c r="G74" s="36"/>
      <c r="H74" s="35"/>
      <c r="I74" s="35"/>
    </row>
    <row r="75" spans="2:9" x14ac:dyDescent="0.3">
      <c r="B75" s="34"/>
      <c r="C75" s="35"/>
      <c r="D75" s="35"/>
      <c r="E75" s="34"/>
      <c r="F75" s="34"/>
      <c r="G75" s="36"/>
      <c r="H75" s="35"/>
      <c r="I75" s="35"/>
    </row>
    <row r="76" spans="2:9" x14ac:dyDescent="0.3">
      <c r="B76" s="34"/>
      <c r="C76" s="35"/>
      <c r="D76" s="35"/>
      <c r="E76" s="34"/>
      <c r="F76" s="34"/>
      <c r="G76" s="36"/>
      <c r="H76" s="35"/>
      <c r="I76" s="35"/>
    </row>
    <row r="77" spans="2:9" x14ac:dyDescent="0.3">
      <c r="B77" s="34"/>
      <c r="C77" s="35"/>
      <c r="D77" s="35"/>
      <c r="E77" s="34"/>
      <c r="F77" s="34"/>
      <c r="G77" s="36"/>
      <c r="H77" s="35"/>
      <c r="I77" s="35"/>
    </row>
    <row r="78" spans="2:9" x14ac:dyDescent="0.3">
      <c r="B78" s="34"/>
      <c r="C78" s="35"/>
      <c r="D78" s="35"/>
      <c r="E78" s="34"/>
      <c r="F78" s="34"/>
      <c r="G78" s="36"/>
      <c r="H78" s="35"/>
      <c r="I78" s="35"/>
    </row>
    <row r="79" spans="2:9" x14ac:dyDescent="0.3">
      <c r="B79" s="34"/>
      <c r="C79" s="35"/>
      <c r="D79" s="35"/>
      <c r="E79" s="34"/>
      <c r="F79" s="34"/>
      <c r="G79" s="36"/>
      <c r="H79" s="35"/>
      <c r="I79" s="35"/>
    </row>
    <row r="80" spans="2:9" x14ac:dyDescent="0.3">
      <c r="B80" s="34"/>
      <c r="C80" s="35"/>
      <c r="D80" s="35"/>
      <c r="E80" s="34"/>
      <c r="F80" s="34"/>
      <c r="G80" s="36"/>
      <c r="H80" s="35"/>
      <c r="I80" s="35"/>
    </row>
    <row r="81" spans="2:9" x14ac:dyDescent="0.3">
      <c r="B81" s="34"/>
      <c r="C81" s="35"/>
      <c r="D81" s="35"/>
      <c r="E81" s="34"/>
      <c r="F81" s="34"/>
      <c r="G81" s="36"/>
      <c r="H81" s="35"/>
      <c r="I81" s="35"/>
    </row>
    <row r="82" spans="2:9" x14ac:dyDescent="0.3">
      <c r="B82" s="34"/>
      <c r="C82" s="35"/>
      <c r="D82" s="35"/>
      <c r="E82" s="34"/>
      <c r="F82" s="34"/>
      <c r="G82" s="36"/>
      <c r="H82" s="35"/>
      <c r="I82" s="35"/>
    </row>
    <row r="83" spans="2:9" x14ac:dyDescent="0.3">
      <c r="B83" s="34"/>
      <c r="C83" s="35"/>
      <c r="D83" s="35"/>
      <c r="E83" s="34"/>
      <c r="F83" s="34"/>
      <c r="G83" s="36"/>
      <c r="H83" s="35"/>
      <c r="I83" s="35"/>
    </row>
    <row r="84" spans="2:9" x14ac:dyDescent="0.3">
      <c r="B84" s="34"/>
      <c r="C84" s="35"/>
      <c r="D84" s="35"/>
      <c r="E84" s="34"/>
      <c r="F84" s="34"/>
      <c r="G84" s="36"/>
      <c r="H84" s="35"/>
      <c r="I84" s="35"/>
    </row>
    <row r="85" spans="2:9" x14ac:dyDescent="0.3">
      <c r="B85" s="34"/>
      <c r="C85" s="35"/>
      <c r="D85" s="35"/>
      <c r="E85" s="34"/>
      <c r="F85" s="34"/>
      <c r="G85" s="36"/>
      <c r="H85" s="35"/>
      <c r="I85" s="35"/>
    </row>
    <row r="86" spans="2:9" x14ac:dyDescent="0.3">
      <c r="B86" s="34"/>
      <c r="C86" s="35"/>
      <c r="D86" s="35"/>
      <c r="E86" s="34"/>
      <c r="F86" s="34"/>
      <c r="G86" s="36"/>
      <c r="H86" s="35"/>
      <c r="I86" s="35"/>
    </row>
    <row r="87" spans="2:9" x14ac:dyDescent="0.3">
      <c r="B87" s="34"/>
      <c r="C87" s="35"/>
      <c r="D87" s="35"/>
      <c r="E87" s="34"/>
      <c r="F87" s="34"/>
      <c r="G87" s="36"/>
      <c r="H87" s="35"/>
      <c r="I87" s="35"/>
    </row>
    <row r="88" spans="2:9" x14ac:dyDescent="0.3">
      <c r="B88" s="34"/>
      <c r="C88" s="35"/>
      <c r="D88" s="35"/>
      <c r="E88" s="34"/>
      <c r="F88" s="34"/>
      <c r="G88" s="36"/>
      <c r="H88" s="35"/>
      <c r="I88" s="35"/>
    </row>
    <row r="89" spans="2:9" x14ac:dyDescent="0.3">
      <c r="B89" s="34"/>
      <c r="C89" s="35"/>
      <c r="D89" s="35"/>
      <c r="E89" s="34"/>
      <c r="F89" s="34"/>
      <c r="G89" s="36"/>
      <c r="H89" s="35"/>
      <c r="I89" s="35"/>
    </row>
    <row r="90" spans="2:9" x14ac:dyDescent="0.3">
      <c r="B90" s="34"/>
      <c r="C90" s="35"/>
      <c r="D90" s="35"/>
      <c r="E90" s="34"/>
      <c r="F90" s="34"/>
      <c r="G90" s="36"/>
      <c r="H90" s="35"/>
      <c r="I90" s="35"/>
    </row>
    <row r="91" spans="2:9" x14ac:dyDescent="0.3">
      <c r="B91" s="34"/>
      <c r="C91" s="35"/>
      <c r="D91" s="35"/>
      <c r="E91" s="34"/>
      <c r="F91" s="34"/>
      <c r="G91" s="36"/>
      <c r="H91" s="35"/>
      <c r="I91" s="35"/>
    </row>
    <row r="92" spans="2:9" x14ac:dyDescent="0.3">
      <c r="B92" s="34"/>
      <c r="C92" s="35"/>
      <c r="D92" s="35"/>
      <c r="E92" s="34"/>
      <c r="F92" s="34"/>
      <c r="G92" s="36"/>
      <c r="H92" s="35"/>
      <c r="I92" s="35"/>
    </row>
    <row r="93" spans="2:9" x14ac:dyDescent="0.3">
      <c r="B93" s="34"/>
      <c r="C93" s="35"/>
      <c r="D93" s="35"/>
      <c r="E93" s="34"/>
      <c r="F93" s="34"/>
      <c r="G93" s="36"/>
      <c r="H93" s="35"/>
      <c r="I93" s="35"/>
    </row>
    <row r="94" spans="2:9" x14ac:dyDescent="0.3">
      <c r="B94" s="34"/>
      <c r="C94" s="35"/>
      <c r="D94" s="35"/>
      <c r="E94" s="34"/>
      <c r="F94" s="34"/>
      <c r="G94" s="36"/>
      <c r="H94" s="35"/>
      <c r="I94" s="35"/>
    </row>
    <row r="95" spans="2:9" x14ac:dyDescent="0.3">
      <c r="B95" s="34"/>
      <c r="C95" s="35"/>
      <c r="D95" s="35"/>
      <c r="E95" s="34"/>
      <c r="F95" s="34"/>
      <c r="G95" s="36"/>
      <c r="H95" s="35"/>
      <c r="I95" s="35"/>
    </row>
    <row r="96" spans="2:9" x14ac:dyDescent="0.3">
      <c r="B96" s="34"/>
      <c r="C96" s="35"/>
      <c r="D96" s="35"/>
      <c r="E96" s="34"/>
      <c r="F96" s="34"/>
      <c r="G96" s="36"/>
      <c r="H96" s="35"/>
      <c r="I96" s="35"/>
    </row>
    <row r="97" spans="2:9" x14ac:dyDescent="0.3">
      <c r="B97" s="34"/>
      <c r="C97" s="35"/>
      <c r="D97" s="35"/>
      <c r="E97" s="34"/>
      <c r="F97" s="34"/>
      <c r="G97" s="36"/>
      <c r="H97" s="35"/>
      <c r="I97" s="35"/>
    </row>
    <row r="98" spans="2:9" x14ac:dyDescent="0.3">
      <c r="B98" s="34"/>
      <c r="C98" s="35"/>
      <c r="D98" s="35"/>
      <c r="E98" s="34"/>
      <c r="F98" s="34"/>
      <c r="G98" s="36"/>
      <c r="H98" s="35"/>
      <c r="I98" s="35"/>
    </row>
    <row r="99" spans="2:9" x14ac:dyDescent="0.3">
      <c r="B99" s="34"/>
      <c r="C99" s="35"/>
      <c r="D99" s="35"/>
      <c r="E99" s="34"/>
      <c r="F99" s="34"/>
      <c r="G99" s="36"/>
      <c r="H99" s="35"/>
      <c r="I99" s="35"/>
    </row>
    <row r="100" spans="2:9" x14ac:dyDescent="0.3">
      <c r="B100" s="34"/>
      <c r="C100" s="35"/>
      <c r="D100" s="35"/>
      <c r="E100" s="34"/>
      <c r="F100" s="34"/>
      <c r="G100" s="36"/>
      <c r="H100" s="35"/>
      <c r="I100" s="35"/>
    </row>
    <row r="101" spans="2:9" x14ac:dyDescent="0.3">
      <c r="B101" s="34"/>
      <c r="C101" s="35"/>
      <c r="D101" s="35"/>
      <c r="E101" s="34"/>
      <c r="F101" s="34"/>
      <c r="G101" s="36"/>
      <c r="H101" s="35"/>
      <c r="I101" s="35"/>
    </row>
    <row r="102" spans="2:9" x14ac:dyDescent="0.3">
      <c r="B102" s="34"/>
      <c r="C102" s="35"/>
      <c r="D102" s="35"/>
      <c r="E102" s="34"/>
      <c r="F102" s="34"/>
      <c r="G102" s="36"/>
      <c r="H102" s="35"/>
      <c r="I102" s="35"/>
    </row>
    <row r="103" spans="2:9" x14ac:dyDescent="0.3">
      <c r="B103" s="34"/>
      <c r="C103" s="35"/>
      <c r="D103" s="35"/>
      <c r="E103" s="34"/>
      <c r="F103" s="34"/>
      <c r="G103" s="36"/>
      <c r="H103" s="35"/>
      <c r="I103" s="35"/>
    </row>
    <row r="104" spans="2:9" x14ac:dyDescent="0.3">
      <c r="B104" s="34"/>
      <c r="C104" s="35"/>
      <c r="D104" s="35"/>
      <c r="E104" s="34"/>
      <c r="F104" s="34"/>
      <c r="G104" s="36"/>
      <c r="H104" s="35"/>
      <c r="I104" s="35"/>
    </row>
    <row r="105" spans="2:9" x14ac:dyDescent="0.3">
      <c r="B105" s="34"/>
      <c r="C105" s="35"/>
      <c r="D105" s="35"/>
      <c r="E105" s="34"/>
      <c r="F105" s="34"/>
      <c r="G105" s="36"/>
      <c r="H105" s="35"/>
      <c r="I105" s="35"/>
    </row>
    <row r="106" spans="2:9" x14ac:dyDescent="0.3">
      <c r="B106" s="34"/>
      <c r="C106" s="35"/>
      <c r="D106" s="35"/>
      <c r="E106" s="34"/>
      <c r="F106" s="34"/>
      <c r="G106" s="36"/>
      <c r="H106" s="35"/>
      <c r="I106" s="35"/>
    </row>
    <row r="107" spans="2:9" x14ac:dyDescent="0.3">
      <c r="B107" s="34"/>
      <c r="C107" s="35"/>
      <c r="D107" s="35"/>
      <c r="E107" s="34"/>
      <c r="F107" s="34"/>
      <c r="G107" s="36"/>
      <c r="H107" s="35"/>
      <c r="I107" s="35"/>
    </row>
    <row r="108" spans="2:9" x14ac:dyDescent="0.3">
      <c r="B108" s="34"/>
      <c r="C108" s="35"/>
      <c r="D108" s="35"/>
      <c r="E108" s="34"/>
      <c r="F108" s="34"/>
      <c r="G108" s="36"/>
      <c r="H108" s="35"/>
      <c r="I108" s="35"/>
    </row>
    <row r="109" spans="2:9" x14ac:dyDescent="0.3">
      <c r="B109" s="34"/>
      <c r="C109" s="35"/>
      <c r="D109" s="35"/>
      <c r="E109" s="34"/>
      <c r="F109" s="34"/>
      <c r="G109" s="36"/>
      <c r="H109" s="35"/>
      <c r="I109" s="35"/>
    </row>
    <row r="110" spans="2:9" x14ac:dyDescent="0.3">
      <c r="B110" s="34"/>
      <c r="C110" s="35"/>
      <c r="D110" s="35"/>
      <c r="E110" s="34"/>
      <c r="F110" s="34"/>
      <c r="G110" s="36"/>
      <c r="H110" s="35"/>
      <c r="I110" s="35"/>
    </row>
    <row r="111" spans="2:9" x14ac:dyDescent="0.3">
      <c r="B111" s="34"/>
      <c r="C111" s="35"/>
      <c r="D111" s="35"/>
      <c r="E111" s="34"/>
      <c r="F111" s="34"/>
      <c r="G111" s="36"/>
      <c r="H111" s="35"/>
      <c r="I111" s="35"/>
    </row>
    <row r="112" spans="2:9" x14ac:dyDescent="0.3">
      <c r="B112" s="34"/>
      <c r="C112" s="35"/>
      <c r="D112" s="35"/>
      <c r="E112" s="34"/>
      <c r="F112" s="34"/>
      <c r="G112" s="36"/>
      <c r="H112" s="35"/>
      <c r="I112" s="35"/>
    </row>
    <row r="113" spans="2:9" x14ac:dyDescent="0.3">
      <c r="B113" s="34"/>
      <c r="C113" s="35"/>
      <c r="D113" s="35"/>
      <c r="E113" s="34"/>
      <c r="F113" s="34"/>
      <c r="G113" s="36"/>
      <c r="H113" s="35"/>
      <c r="I113" s="35"/>
    </row>
    <row r="114" spans="2:9" x14ac:dyDescent="0.3">
      <c r="B114" s="34"/>
      <c r="C114" s="35"/>
      <c r="D114" s="35"/>
      <c r="E114" s="34"/>
      <c r="F114" s="34"/>
      <c r="G114" s="36"/>
      <c r="H114" s="35"/>
      <c r="I114" s="35"/>
    </row>
    <row r="115" spans="2:9" x14ac:dyDescent="0.3">
      <c r="B115" s="34"/>
      <c r="C115" s="35"/>
      <c r="D115" s="35"/>
      <c r="E115" s="34"/>
      <c r="F115" s="34"/>
      <c r="G115" s="36"/>
      <c r="H115" s="35"/>
      <c r="I115" s="35"/>
    </row>
    <row r="116" spans="2:9" x14ac:dyDescent="0.3">
      <c r="B116" s="34"/>
      <c r="C116" s="35"/>
      <c r="D116" s="35"/>
      <c r="E116" s="34"/>
      <c r="F116" s="34"/>
      <c r="G116" s="36"/>
      <c r="H116" s="35"/>
      <c r="I116" s="35"/>
    </row>
    <row r="117" spans="2:9" x14ac:dyDescent="0.3">
      <c r="B117" s="34"/>
      <c r="C117" s="35"/>
      <c r="D117" s="35"/>
      <c r="E117" s="34"/>
      <c r="F117" s="34"/>
      <c r="G117" s="36"/>
      <c r="H117" s="35"/>
      <c r="I117" s="35"/>
    </row>
    <row r="118" spans="2:9" x14ac:dyDescent="0.3">
      <c r="B118" s="34"/>
      <c r="C118" s="35"/>
      <c r="D118" s="35"/>
      <c r="E118" s="34"/>
      <c r="F118" s="34"/>
      <c r="G118" s="36"/>
      <c r="H118" s="35"/>
      <c r="I118" s="35"/>
    </row>
    <row r="119" spans="2:9" x14ac:dyDescent="0.3">
      <c r="B119" s="34"/>
      <c r="C119" s="35"/>
      <c r="D119" s="35"/>
      <c r="E119" s="34"/>
      <c r="F119" s="34"/>
      <c r="G119" s="36"/>
      <c r="H119" s="35"/>
      <c r="I119" s="35"/>
    </row>
    <row r="120" spans="2:9" x14ac:dyDescent="0.3">
      <c r="B120" s="34"/>
      <c r="C120" s="35"/>
      <c r="D120" s="35"/>
      <c r="E120" s="34"/>
      <c r="F120" s="34"/>
      <c r="G120" s="36"/>
      <c r="H120" s="35"/>
      <c r="I120" s="35"/>
    </row>
    <row r="121" spans="2:9" x14ac:dyDescent="0.3">
      <c r="B121" s="34"/>
      <c r="C121" s="35"/>
      <c r="D121" s="35"/>
      <c r="E121" s="34"/>
      <c r="F121" s="34"/>
      <c r="G121" s="36"/>
      <c r="H121" s="35"/>
      <c r="I121" s="35"/>
    </row>
    <row r="122" spans="2:9" x14ac:dyDescent="0.3">
      <c r="B122" s="34"/>
      <c r="C122" s="35"/>
      <c r="D122" s="35"/>
      <c r="E122" s="34"/>
      <c r="F122" s="34"/>
      <c r="G122" s="36"/>
      <c r="H122" s="35"/>
      <c r="I122" s="35"/>
    </row>
    <row r="123" spans="2:9" x14ac:dyDescent="0.3">
      <c r="B123" s="34"/>
      <c r="C123" s="35"/>
      <c r="D123" s="35"/>
      <c r="E123" s="34"/>
      <c r="F123" s="34"/>
      <c r="G123" s="36"/>
      <c r="H123" s="35"/>
      <c r="I123" s="35"/>
    </row>
    <row r="124" spans="2:9" x14ac:dyDescent="0.3">
      <c r="B124" s="34"/>
      <c r="C124" s="35"/>
      <c r="D124" s="35"/>
      <c r="E124" s="34"/>
      <c r="F124" s="34"/>
      <c r="G124" s="36"/>
      <c r="H124" s="35"/>
      <c r="I124" s="35"/>
    </row>
    <row r="125" spans="2:9" x14ac:dyDescent="0.3">
      <c r="B125" s="34"/>
      <c r="C125" s="35"/>
      <c r="D125" s="35"/>
      <c r="E125" s="34"/>
      <c r="F125" s="34"/>
      <c r="G125" s="36"/>
      <c r="H125" s="35"/>
      <c r="I125" s="35"/>
    </row>
    <row r="126" spans="2:9" x14ac:dyDescent="0.3">
      <c r="B126" s="34"/>
      <c r="C126" s="35"/>
      <c r="D126" s="35"/>
      <c r="E126" s="34"/>
      <c r="F126" s="34"/>
      <c r="G126" s="36"/>
      <c r="H126" s="35"/>
      <c r="I126" s="35"/>
    </row>
    <row r="127" spans="2:9" x14ac:dyDescent="0.3">
      <c r="B127" s="34"/>
      <c r="C127" s="35"/>
      <c r="D127" s="35"/>
      <c r="E127" s="34"/>
      <c r="F127" s="34"/>
      <c r="G127" s="36"/>
      <c r="H127" s="35"/>
      <c r="I127" s="35"/>
    </row>
    <row r="128" spans="2:9" x14ac:dyDescent="0.3">
      <c r="B128" s="34"/>
      <c r="C128" s="35"/>
      <c r="D128" s="35"/>
      <c r="E128" s="34"/>
      <c r="F128" s="34"/>
      <c r="G128" s="36"/>
      <c r="H128" s="35"/>
      <c r="I128" s="35"/>
    </row>
    <row r="129" spans="2:9" x14ac:dyDescent="0.3">
      <c r="B129" s="34"/>
      <c r="C129" s="35"/>
      <c r="D129" s="35"/>
      <c r="E129" s="34"/>
      <c r="F129" s="34"/>
      <c r="G129" s="36"/>
      <c r="H129" s="35"/>
      <c r="I129" s="35"/>
    </row>
    <row r="130" spans="2:9" x14ac:dyDescent="0.3">
      <c r="B130" s="34"/>
      <c r="C130" s="35"/>
      <c r="D130" s="35"/>
      <c r="E130" s="34"/>
      <c r="F130" s="34"/>
      <c r="G130" s="36"/>
      <c r="H130" s="35"/>
      <c r="I130" s="35"/>
    </row>
    <row r="131" spans="2:9" x14ac:dyDescent="0.3">
      <c r="B131" s="34"/>
      <c r="C131" s="35"/>
      <c r="D131" s="35"/>
      <c r="E131" s="34"/>
      <c r="F131" s="34"/>
      <c r="G131" s="36"/>
      <c r="H131" s="35"/>
      <c r="I131" s="35"/>
    </row>
    <row r="132" spans="2:9" x14ac:dyDescent="0.3">
      <c r="B132" s="34"/>
      <c r="C132" s="35"/>
      <c r="D132" s="35"/>
      <c r="E132" s="34"/>
      <c r="F132" s="34"/>
      <c r="G132" s="36"/>
      <c r="H132" s="35"/>
      <c r="I132" s="35"/>
    </row>
    <row r="133" spans="2:9" x14ac:dyDescent="0.3">
      <c r="B133" s="34"/>
      <c r="C133" s="35"/>
      <c r="D133" s="35"/>
      <c r="E133" s="34"/>
      <c r="F133" s="34"/>
      <c r="G133" s="36"/>
      <c r="H133" s="35"/>
      <c r="I133" s="35"/>
    </row>
    <row r="134" spans="2:9" x14ac:dyDescent="0.3">
      <c r="B134" s="34"/>
      <c r="C134" s="35"/>
      <c r="D134" s="35"/>
      <c r="E134" s="34"/>
      <c r="F134" s="34"/>
      <c r="G134" s="36"/>
      <c r="H134" s="35"/>
      <c r="I134" s="35"/>
    </row>
    <row r="135" spans="2:9" x14ac:dyDescent="0.3">
      <c r="B135" s="34"/>
      <c r="C135" s="35"/>
      <c r="D135" s="35"/>
      <c r="E135" s="34"/>
      <c r="F135" s="34"/>
      <c r="G135" s="36"/>
      <c r="H135" s="35"/>
      <c r="I135" s="35"/>
    </row>
    <row r="136" spans="2:9" x14ac:dyDescent="0.3">
      <c r="B136" s="34"/>
      <c r="C136" s="35"/>
      <c r="D136" s="35"/>
      <c r="E136" s="34"/>
      <c r="F136" s="34"/>
      <c r="G136" s="36"/>
      <c r="H136" s="35"/>
      <c r="I136" s="35"/>
    </row>
    <row r="137" spans="2:9" x14ac:dyDescent="0.3">
      <c r="B137" s="34"/>
      <c r="C137" s="35"/>
      <c r="D137" s="35"/>
      <c r="E137" s="34"/>
      <c r="F137" s="34"/>
      <c r="G137" s="36"/>
      <c r="H137" s="35"/>
      <c r="I137" s="35"/>
    </row>
    <row r="138" spans="2:9" x14ac:dyDescent="0.3">
      <c r="B138" s="34"/>
      <c r="C138" s="35"/>
      <c r="D138" s="35"/>
      <c r="E138" s="34"/>
      <c r="F138" s="34"/>
      <c r="G138" s="36"/>
      <c r="H138" s="35"/>
      <c r="I138" s="35"/>
    </row>
  </sheetData>
  <mergeCells count="20">
    <mergeCell ref="G40:H40"/>
    <mergeCell ref="G41:H41"/>
    <mergeCell ref="B14:C14"/>
    <mergeCell ref="B16:I16"/>
    <mergeCell ref="B17:C17"/>
    <mergeCell ref="G37:H37"/>
    <mergeCell ref="G38:H38"/>
    <mergeCell ref="G39:H39"/>
    <mergeCell ref="B13:C13"/>
    <mergeCell ref="B1:I1"/>
    <mergeCell ref="B3:C3"/>
    <mergeCell ref="B4:C4"/>
    <mergeCell ref="B5:C5"/>
    <mergeCell ref="B6:C6"/>
    <mergeCell ref="B7:C7"/>
    <mergeCell ref="B8:I8"/>
    <mergeCell ref="B9:I9"/>
    <mergeCell ref="B10:C10"/>
    <mergeCell ref="B11:C11"/>
    <mergeCell ref="B12:I12"/>
  </mergeCells>
  <pageMargins left="0.7" right="0.7" top="0.75" bottom="0.75" header="0.3" footer="0.3"/>
  <pageSetup paperSize="9" scale="63" orientation="portrait" horizontalDpi="360" verticalDpi="36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Proma Lacramarca FINAL</vt:lpstr>
      <vt:lpstr>'Proma Lacramarca FINAL'!Área_de_impresión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LEGION</cp:lastModifiedBy>
  <dcterms:created xsi:type="dcterms:W3CDTF">2022-03-17T10:58:03Z</dcterms:created>
  <dcterms:modified xsi:type="dcterms:W3CDTF">2022-03-17T23:01:47Z</dcterms:modified>
</cp:coreProperties>
</file>