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2. EN PROCESO/P129.2.-SUMNISTRO DE PEDRAPLEN/"/>
    </mc:Choice>
  </mc:AlternateContent>
  <xr:revisionPtr revIDLastSave="0" documentId="8_{6306CAD9-58BA-4FB3-BA2A-B300C9B07CF3}" xr6:coauthVersionLast="47" xr6:coauthVersionMax="47" xr10:uidLastSave="{00000000-0000-0000-0000-000000000000}"/>
  <bookViews>
    <workbookView xWindow="-108" yWindow="-108" windowWidth="23256" windowHeight="12456" xr2:uid="{FD757801-0BC5-4141-97F3-D79A2C4E2012}"/>
  </bookViews>
  <sheets>
    <sheet name="Cronogram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[8]Compra_61!$I$40</definedName>
    <definedName name="total62">[8]Compra_62!$I$33</definedName>
    <definedName name="total63">[8]Compra_63!$I$35</definedName>
    <definedName name="total64">[8]Compra_64!$I$33</definedName>
    <definedName name="total65">[8]Compra_65!$I$36</definedName>
    <definedName name="total66">[8]Compra_66!$I$36</definedName>
    <definedName name="total67">[8]Compra_67!$I$33</definedName>
    <definedName name="total68">[8]Compra_68!$I$36</definedName>
    <definedName name="total69">[8]Compra_69!$I$36</definedName>
    <definedName name="total7">[3]Compra_7!$I$31</definedName>
    <definedName name="total70">[8]Compra_70!$I$36</definedName>
    <definedName name="total70AMP">[8]Compra_70AMP!$I$36</definedName>
    <definedName name="total71">[8]Compra_71!$I$38</definedName>
    <definedName name="total72">[8]Compra_72!$I$33</definedName>
    <definedName name="total73">[8]Compra_73!$I$40</definedName>
    <definedName name="total74">[8]Compra_74!$I$36</definedName>
    <definedName name="total75">[8]Compra_75!$I$59</definedName>
    <definedName name="total8">[3]Compra_8!$I$31</definedName>
    <definedName name="total82">[4]OC215!#REF!</definedName>
    <definedName name="total83">[9]Compra_136!$I$32</definedName>
    <definedName name="total85">[4]OC215!#REF!</definedName>
    <definedName name="total9">[3]Compra_9!$I$43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  <c r="D6" i="1"/>
  <c r="E6" i="1" l="1"/>
  <c r="F6" i="1" s="1"/>
  <c r="G6" i="1" s="1"/>
  <c r="H6" i="1" s="1"/>
  <c r="I6" i="1" s="1"/>
  <c r="J6" i="1" s="1"/>
  <c r="K6" i="1" s="1"/>
  <c r="E8" i="1"/>
  <c r="F8" i="1" s="1"/>
  <c r="G8" i="1" s="1"/>
  <c r="H8" i="1" s="1"/>
  <c r="I8" i="1" s="1"/>
  <c r="J8" i="1" s="1"/>
  <c r="K8" i="1" s="1"/>
  <c r="L6" i="1" l="1"/>
  <c r="M6" i="1" s="1"/>
  <c r="N6" i="1" s="1"/>
  <c r="O6" i="1" s="1"/>
  <c r="P6" i="1" s="1"/>
  <c r="Q6" i="1" s="1"/>
  <c r="R6" i="1" s="1"/>
  <c r="D7" i="1"/>
  <c r="L8" i="1"/>
  <c r="M8" i="1" s="1"/>
  <c r="N8" i="1" s="1"/>
  <c r="O8" i="1" s="1"/>
  <c r="P8" i="1" s="1"/>
  <c r="Q8" i="1" s="1"/>
  <c r="R8" i="1" s="1"/>
  <c r="D5" i="1"/>
  <c r="S8" i="1" l="1"/>
  <c r="T8" i="1" s="1"/>
  <c r="U8" i="1" s="1"/>
  <c r="V8" i="1" s="1"/>
  <c r="W8" i="1" s="1"/>
  <c r="X8" i="1" s="1"/>
  <c r="Y8" i="1" s="1"/>
  <c r="K7" i="1"/>
  <c r="K5" i="1"/>
  <c r="S6" i="1"/>
  <c r="T6" i="1" s="1"/>
  <c r="U6" i="1" s="1"/>
  <c r="V6" i="1" s="1"/>
  <c r="W6" i="1" s="1"/>
  <c r="X6" i="1" s="1"/>
  <c r="Y6" i="1" s="1"/>
  <c r="Z6" i="1" l="1"/>
  <c r="AA6" i="1" s="1"/>
  <c r="AB6" i="1" s="1"/>
  <c r="AC6" i="1" s="1"/>
  <c r="AD6" i="1" s="1"/>
  <c r="AE6" i="1" s="1"/>
  <c r="AF6" i="1" s="1"/>
  <c r="Y5" i="1"/>
  <c r="R5" i="1"/>
  <c r="Z8" i="1"/>
  <c r="AA8" i="1" s="1"/>
  <c r="AB8" i="1" s="1"/>
  <c r="AC8" i="1" s="1"/>
  <c r="AD8" i="1" s="1"/>
  <c r="AE8" i="1" s="1"/>
  <c r="AF8" i="1" s="1"/>
  <c r="R7" i="1"/>
  <c r="Y7" i="1" l="1"/>
  <c r="AG8" i="1"/>
  <c r="AF7" i="1"/>
  <c r="AG6" i="1"/>
  <c r="AF5" i="1" s="1"/>
</calcChain>
</file>

<file path=xl/sharedStrings.xml><?xml version="1.0" encoding="utf-8"?>
<sst xmlns="http://schemas.openxmlformats.org/spreadsheetml/2006/main" count="47" uniqueCount="46">
  <si>
    <t>PROGRAMACION DE ABASTECIMIENTO DE PEDRAPLEN</t>
  </si>
  <si>
    <t>Semana N°01 (m3)</t>
  </si>
  <si>
    <t>Semana N°02 (m3)</t>
  </si>
  <si>
    <t>Semana N°03 (m3)</t>
  </si>
  <si>
    <t>Semana N°04 (m3)</t>
  </si>
  <si>
    <t>Semana N°05 (m3)</t>
  </si>
  <si>
    <t>SUBPROYECTO</t>
  </si>
  <si>
    <t>VOL. TOTAL
(m3)</t>
  </si>
  <si>
    <t>Dia 1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</si>
  <si>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</si>
  <si>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</si>
  <si>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</si>
  <si>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</si>
  <si>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</si>
  <si>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</si>
  <si>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</si>
  <si>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</si>
  <si>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</si>
  <si>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</si>
  <si>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</si>
  <si>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</si>
  <si>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</si>
  <si>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</si>
  <si>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</si>
  <si>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</si>
  <si>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</si>
  <si>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</si>
  <si>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</si>
  <si>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</si>
  <si>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</si>
  <si>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Día 23</t>
  </si>
  <si>
    <t>Día 24</t>
  </si>
  <si>
    <t>Día 25</t>
  </si>
  <si>
    <t>Día 26</t>
  </si>
  <si>
    <t>Día 27</t>
  </si>
  <si>
    <t>Día 28</t>
  </si>
  <si>
    <t>Dia 29</t>
  </si>
  <si>
    <t>Dia 30</t>
  </si>
  <si>
    <t>Dia 31</t>
  </si>
  <si>
    <t>Dia 32</t>
  </si>
  <si>
    <t>Dia 33</t>
  </si>
  <si>
    <t>Dia 34</t>
  </si>
  <si>
    <t>Dia 35</t>
  </si>
  <si>
    <t>SUMNISTRO DE PEDRAPLEN e=30cm, min3/8" a max 6" PUESTO EN ACOPIO</t>
  </si>
  <si>
    <t>Rendimiento requerido por dia.</t>
  </si>
  <si>
    <t>SUMNISTRO DE PEDRAPLEN e=30cm, 6" a max 6" PUESTO EN ACOPIO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</si>
</sst>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m3&quot;"/>
  </numFmts>
  <fonts count="5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u/>
      <sz val="16"/>
      <color theme="1"/>
      <name val="Aptos Narrow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textRotation="90"/>
    </xf>
    <xf numFmtId="0" fontId="1" fillId="3" borderId="4" xfId="0" applyFont="1" applyFill="1" applyBorder="1" applyAlignment="1">
      <alignment horizontal="center" vertical="center" textRotation="90"/>
    </xf>
    <xf numFmtId="0" fontId="1" fillId="3" borderId="2" xfId="0" applyFont="1" applyFill="1" applyBorder="1" applyAlignment="1">
      <alignment horizontal="center" vertical="center" textRotation="90"/>
    </xf>
    <xf numFmtId="0" fontId="1" fillId="3" borderId="2" xfId="0" applyFont="1" applyFill="1" applyBorder="1" applyAlignment="1">
      <alignment vertical="center" textRotation="90"/>
    </xf>
    <xf numFmtId="0" fontId="1" fillId="3" borderId="3" xfId="0" applyFont="1" applyFill="1" applyBorder="1" applyAlignment="1">
      <alignment vertical="center" textRotation="90"/>
    </xf>
    <xf numFmtId="0" fontId="0" fillId="0" borderId="0" xfId="0" applyAlignment="1">
      <alignment horizontal="center" vertical="center" textRotation="90"/>
    </xf>
    <xf numFmtId="1" fontId="3" fillId="4" borderId="7" xfId="0" applyNumberFormat="1" applyFont="1" applyFill="1" applyBorder="1" applyAlignment="1">
      <alignment vertical="center" wrapText="1"/>
    </xf>
    <xf numFmtId="164" fontId="3" fillId="4" borderId="7" xfId="0" applyNumberFormat="1" applyFont="1" applyFill="1" applyBorder="1" applyAlignment="1">
      <alignment vertical="center"/>
    </xf>
    <xf numFmtId="164" fontId="0" fillId="0" borderId="3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" fontId="4" fillId="5" borderId="8" xfId="0" applyNumberFormat="1" applyFont="1" applyFill="1" applyBorder="1" applyAlignment="1">
      <alignment vertical="center"/>
    </xf>
    <xf numFmtId="164" fontId="4" fillId="5" borderId="8" xfId="0" applyNumberFormat="1" applyFont="1" applyFill="1" applyBorder="1" applyAlignment="1">
      <alignment vertical="center"/>
    </xf>
    <xf numFmtId="1" fontId="0" fillId="0" borderId="9" xfId="0" applyNumberFormat="1" applyBorder="1"/>
    <xf numFmtId="1" fontId="0" fillId="0" borderId="10" xfId="0" applyNumberFormat="1" applyBorder="1"/>
    <xf numFmtId="1" fontId="0" fillId="0" borderId="11" xfId="0" applyNumberFormat="1" applyBorder="1"/>
    <xf numFmtId="1" fontId="0" fillId="0" borderId="12" xfId="0" applyNumberFormat="1" applyBorder="1"/>
    <xf numFmtId="1" fontId="0" fillId="0" borderId="0" xfId="0" applyNumberFormat="1"/>
    <xf numFmtId="1" fontId="3" fillId="4" borderId="8" xfId="0" applyNumberFormat="1" applyFont="1" applyFill="1" applyBorder="1" applyAlignment="1">
      <alignment vertical="center" wrapText="1"/>
    </xf>
    <xf numFmtId="164" fontId="3" fillId="4" borderId="8" xfId="0" applyNumberFormat="1" applyFont="1" applyFill="1" applyBorder="1" applyAlignment="1">
      <alignment vertical="center"/>
    </xf>
    <xf numFmtId="1" fontId="4" fillId="6" borderId="0" xfId="0" applyNumberFormat="1" applyFont="1" applyFill="1" applyAlignment="1">
      <alignment vertical="center"/>
    </xf>
    <xf numFmtId="164" fontId="4" fillId="6" borderId="0" xfId="0" applyNumberFormat="1" applyFont="1" applyFill="1" applyAlignment="1">
      <alignment vertical="center"/>
    </xf>
    <xf numFmtId="1" fontId="0" fillId="6" borderId="0" xfId="0" applyNumberFormat="1" applyFill="1"/>
    <xf numFmtId="14" fontId="0" fillId="6" borderId="0" xfId="0" applyNumberFormat="1" applyFill="1"/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ESCARGAS/RESPUESTAS%20TDR/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grupoavalora.sharepoint.com/sites/1PE327RIOLACRAMARCA/Shared%20Documents/9.0_Compras/01.%20PAQUETES/02.%20EN%20PROCESO/P129.2.-SUMNISTRO%20DE%20PEDRAPLEN/LISTADO%20DE%20ACTIVIDADES-ACTUALIZADO.xlsx" TargetMode="External"/><Relationship Id="rId1" Type="http://schemas.openxmlformats.org/officeDocument/2006/relationships/externalLinkPath" Target="LISTADO%20DE%20ACTIVIDADES-ACTUALIZADO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  <sheetName val="REG_REVIS_1"/>
      <sheetName val="ANALISIS_1"/>
      <sheetName val="Pump_Calcs"/>
      <sheetName val="DATOS_DE_CAMPO"/>
      <sheetName val="Programa_Producción"/>
      <sheetName val="REG_REVIS_2"/>
      <sheetName val="ANALISIS_2"/>
      <sheetName val="Pump_Calcs1"/>
      <sheetName val="DATOS_DE_CAMPO1"/>
      <sheetName val="Programa_Producción1"/>
      <sheetName val="REG_REVIS_4"/>
      <sheetName val="ANALISIS_4"/>
      <sheetName val="Pump_Calcs3"/>
      <sheetName val="DATOS_DE_CAMPO3"/>
      <sheetName val="Programa_Producción3"/>
      <sheetName val="REG_REVIS_3"/>
      <sheetName val="ANALISIS_3"/>
      <sheetName val="Pump_Calcs2"/>
      <sheetName val="DATOS_DE_CAMPO2"/>
      <sheetName val="Programa_Producción2"/>
      <sheetName val="REG_REVIS_5"/>
      <sheetName val="ANALISIS_5"/>
      <sheetName val="Pump_Calcs4"/>
      <sheetName val="DATOS_DE_CAMPO4"/>
      <sheetName val="Programa_Producción4"/>
      <sheetName val="取纏"/>
      <sheetName val="想定価格"/>
      <sheetName val="Data"/>
      <sheetName val="NEWDRAW"/>
      <sheetName val="DATA LISTS"/>
      <sheetName val="DATA_REFERENCE"/>
      <sheetName val="UnitWght"/>
      <sheetName val="Restraint Summary Extended - Mu"/>
      <sheetName val="Budget Weight Instructions A"/>
      <sheetName val="ENE97"/>
      <sheetName val="Planilla.LPC"/>
      <sheetName val="civ_roma"/>
      <sheetName val="Param"/>
      <sheetName val="Conting"/>
      <sheetName val="LaborFlow"/>
      <sheetName val="datos"/>
      <sheetName val="GENERAL"/>
      <sheetName val="Sheet11(2)"/>
      <sheetName val="Basedatos"/>
      <sheetName val="Calculo cables"/>
      <sheetName val="BASE DE DATOS"/>
      <sheetName val="대비표"/>
      <sheetName val="Hoja1"/>
      <sheetName val="Calendario"/>
      <sheetName val="Interface de programacion "/>
      <sheetName val="MAT"/>
      <sheetName val="Database v13.0"/>
      <sheetName val="PL"/>
      <sheetName val="PROJ_MGMT"/>
      <sheetName val="Salary Schedules"/>
      <sheetName val="TABLAS"/>
      <sheetName val="resumen OK"/>
      <sheetName val="Base_Data"/>
      <sheetName val="예산"/>
      <sheetName val="Qty"/>
      <sheetName val="내역"/>
      <sheetName val="Take-Off"/>
      <sheetName val="Resumen"/>
      <sheetName val="inter"/>
      <sheetName val="Fab. 15"/>
      <sheetName val="GGAESA (2)"/>
      <sheetName val="材料マスタ"/>
      <sheetName val="sph"/>
      <sheetName val="見積計算2005年 "/>
      <sheetName val="BQ WIKA - MC"/>
      <sheetName val="Summary"/>
      <sheetName val="Cover"/>
      <sheetName val="ﾄﾞﾊﾞｲFUEL GAS追見"/>
      <sheetName val="PLG"/>
      <sheetName val="電磁弁LIST"/>
      <sheetName val="GCi"/>
      <sheetName val="Sum MDS Evaluasi"/>
      <sheetName val="入口出口管理"/>
      <sheetName val="PUNIT-Anexo7"/>
      <sheetName val="Import y Flete"/>
      <sheetName val="Montaje PIP"/>
      <sheetName val="lista de equi-mat INSTR"/>
      <sheetName val="lista de equipos ELECT"/>
      <sheetName val="lista de equipos MEC"/>
      <sheetName val="lista de mater ELECT"/>
      <sheetName val="lista de mater PIP"/>
      <sheetName val="R_Sub_Area-Anexo3"/>
      <sheetName val="Precios Insumos"/>
      <sheetName val="Earthwork"/>
      <sheetName val="Structural steel"/>
      <sheetName val="SUMMARY CONCRETE"/>
      <sheetName val="SUMMARY EARTHWORK"/>
      <sheetName val="SUMMARY STRUC. STEEL"/>
      <sheetName val="prices"/>
      <sheetName val="Parámetros"/>
      <sheetName val="Metr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SOLIDADO"/>
      <sheetName val="TABLA ADICIONAL"/>
      <sheetName val="Cronograma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50BB9-F7AE-4172-90FB-57BB8146138A}">
  <dimension ref="B1:BL10"/>
  <sheetViews>
    <sheetView showGridLines="0" tabSelected="1" workbookViewId="0">
      <selection activeCell="B19" sqref="B19"/>
    </sheetView>
  </sheetViews>
  <sheetFormatPr baseColWidth="10" defaultRowHeight="14.4" x14ac:dyDescent="0.3"/>
  <cols>
    <col min="2" max="2" width="49.88671875" customWidth="1"/>
    <col min="3" max="3" width="17.88671875" customWidth="1"/>
    <col min="4" max="4" width="6.109375" style="3" customWidth="1"/>
    <col min="5" max="5" width="4.6640625" style="3" customWidth="1"/>
    <col min="6" max="6" width="5.109375" style="3" customWidth="1"/>
    <col min="7" max="7" width="5.33203125" style="3" customWidth="1"/>
    <col min="8" max="8" width="4.88671875" style="3" customWidth="1"/>
    <col min="9" max="9" width="4.88671875" customWidth="1"/>
    <col min="10" max="10" width="5.88671875" customWidth="1"/>
    <col min="11" max="11" width="5.109375" customWidth="1"/>
    <col min="12" max="12" width="5.5546875" customWidth="1"/>
    <col min="13" max="14" width="4.88671875" customWidth="1"/>
    <col min="15" max="15" width="5.33203125" customWidth="1"/>
    <col min="16" max="18" width="4.88671875" customWidth="1"/>
    <col min="19" max="19" width="6" customWidth="1"/>
    <col min="20" max="20" width="4.88671875" customWidth="1"/>
    <col min="21" max="21" width="5.44140625" customWidth="1"/>
    <col min="22" max="22" width="5.33203125" customWidth="1"/>
    <col min="23" max="23" width="4.6640625" customWidth="1"/>
    <col min="24" max="24" width="5.6640625" customWidth="1"/>
    <col min="25" max="25" width="5" customWidth="1"/>
    <col min="26" max="26" width="5.88671875" customWidth="1"/>
    <col min="27" max="27" width="6.44140625" customWidth="1"/>
    <col min="28" max="28" width="5.109375" customWidth="1"/>
    <col min="29" max="29" width="5.5546875" customWidth="1"/>
    <col min="30" max="30" width="5" customWidth="1"/>
    <col min="31" max="31" width="4.88671875" customWidth="1"/>
    <col min="32" max="32" width="5.109375" customWidth="1"/>
    <col min="33" max="33" width="5.5546875" customWidth="1"/>
    <col min="34" max="34" width="4.88671875" customWidth="1"/>
    <col min="35" max="35" width="5.33203125" customWidth="1"/>
    <col min="36" max="36" width="5.44140625" customWidth="1"/>
    <col min="37" max="37" width="6" customWidth="1"/>
    <col min="38" max="38" width="5.33203125" customWidth="1"/>
    <col min="39" max="64" width="3.6640625" bestFit="1" customWidth="1"/>
  </cols>
  <sheetData>
    <row r="1" spans="2:64" ht="33.75" customHeight="1" x14ac:dyDescent="0.3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2:64" ht="15" thickBot="1" x14ac:dyDescent="0.35"/>
    <row r="3" spans="2:64" ht="15" thickBot="1" x14ac:dyDescent="0.35">
      <c r="D3" s="4" t="s">
        <v>1</v>
      </c>
      <c r="E3" s="5"/>
      <c r="F3" s="5"/>
      <c r="G3" s="5"/>
      <c r="H3" s="5"/>
      <c r="I3" s="5"/>
      <c r="J3" s="6"/>
      <c r="K3" s="4" t="s">
        <v>2</v>
      </c>
      <c r="L3" s="5"/>
      <c r="M3" s="5"/>
      <c r="N3" s="5"/>
      <c r="O3" s="5"/>
      <c r="P3" s="5"/>
      <c r="Q3" s="6"/>
      <c r="R3" s="4" t="s">
        <v>3</v>
      </c>
      <c r="S3" s="5"/>
      <c r="T3" s="5"/>
      <c r="U3" s="5"/>
      <c r="V3" s="5"/>
      <c r="W3" s="5"/>
      <c r="X3" s="6"/>
      <c r="Y3" s="4" t="s">
        <v>4</v>
      </c>
      <c r="Z3" s="5"/>
      <c r="AA3" s="5"/>
      <c r="AB3" s="5"/>
      <c r="AC3" s="5"/>
      <c r="AD3" s="5"/>
      <c r="AE3" s="6"/>
      <c r="AF3" s="4" t="s">
        <v>5</v>
      </c>
      <c r="AG3" s="5"/>
      <c r="AH3" s="5"/>
      <c r="AI3" s="5"/>
      <c r="AJ3" s="5"/>
      <c r="AK3" s="5"/>
      <c r="AL3" s="6"/>
    </row>
    <row r="4" spans="2:64" ht="33" thickBot="1" x14ac:dyDescent="0.35">
      <c r="B4" s="7" t="s">
        <v>6</v>
      </c>
      <c r="C4" s="8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10" t="s">
        <v>14</v>
      </c>
      <c r="K4" s="11" t="s">
        <v>15</v>
      </c>
      <c r="L4" s="9" t="s">
        <v>16</v>
      </c>
      <c r="M4" s="9" t="s">
        <v>17</v>
      </c>
      <c r="N4" s="9" t="s">
        <v>18</v>
      </c>
      <c r="O4" s="9" t="s">
        <v>19</v>
      </c>
      <c r="P4" s="9" t="s">
        <v>20</v>
      </c>
      <c r="Q4" s="10" t="s">
        <v>21</v>
      </c>
      <c r="R4" s="11" t="s">
        <v>22</v>
      </c>
      <c r="S4" s="9" t="s">
        <v>23</v>
      </c>
      <c r="T4" s="9" t="s">
        <v>24</v>
      </c>
      <c r="U4" s="9" t="s">
        <v>25</v>
      </c>
      <c r="V4" s="9" t="s">
        <v>26</v>
      </c>
      <c r="W4" s="9" t="s">
        <v>27</v>
      </c>
      <c r="X4" s="10" t="s">
        <v>28</v>
      </c>
      <c r="Y4" s="12" t="s">
        <v>29</v>
      </c>
      <c r="Z4" s="13" t="s">
        <v>30</v>
      </c>
      <c r="AA4" s="13" t="s">
        <v>31</v>
      </c>
      <c r="AB4" s="13" t="s">
        <v>32</v>
      </c>
      <c r="AC4" s="13" t="s">
        <v>33</v>
      </c>
      <c r="AD4" s="13" t="s">
        <v>34</v>
      </c>
      <c r="AE4" s="13" t="s">
        <v>35</v>
      </c>
      <c r="AF4" s="12" t="s">
        <v>36</v>
      </c>
      <c r="AG4" s="13" t="s">
        <v>37</v>
      </c>
      <c r="AH4" s="13" t="s">
        <v>38</v>
      </c>
      <c r="AI4" s="13" t="s">
        <v>39</v>
      </c>
      <c r="AJ4" s="13" t="s">
        <v>40</v>
      </c>
      <c r="AK4" s="13" t="s">
        <v>41</v>
      </c>
      <c r="AL4" s="13" t="s">
        <v>42</v>
      </c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</row>
    <row r="5" spans="2:64" ht="28.2" thickBot="1" x14ac:dyDescent="0.35">
      <c r="B5" s="15" t="s">
        <v>43</v>
      </c>
      <c r="C5" s="16">
        <v>2600</v>
      </c>
      <c r="D5" s="17">
        <f>SUM(D6:J6)</f>
        <v>606.66666666666663</v>
      </c>
      <c r="E5" s="17"/>
      <c r="F5" s="17"/>
      <c r="G5" s="17"/>
      <c r="H5" s="17"/>
      <c r="I5" s="17"/>
      <c r="J5" s="18"/>
      <c r="K5" s="19">
        <f>SUM(K6:Q6)</f>
        <v>606.66666666666663</v>
      </c>
      <c r="L5" s="17"/>
      <c r="M5" s="17"/>
      <c r="N5" s="17"/>
      <c r="O5" s="17"/>
      <c r="P5" s="17"/>
      <c r="Q5" s="18"/>
      <c r="R5" s="19">
        <f>SUM(R6:X6)</f>
        <v>606.66666666666663</v>
      </c>
      <c r="S5" s="17"/>
      <c r="T5" s="17"/>
      <c r="U5" s="17"/>
      <c r="V5" s="17"/>
      <c r="W5" s="17"/>
      <c r="X5" s="18"/>
      <c r="Y5" s="19">
        <f>SUM(Y6:AE6)</f>
        <v>606.66666666666663</v>
      </c>
      <c r="Z5" s="17"/>
      <c r="AA5" s="17"/>
      <c r="AB5" s="17"/>
      <c r="AC5" s="17"/>
      <c r="AD5" s="17"/>
      <c r="AE5" s="18"/>
      <c r="AF5" s="19">
        <f>SUM(AF6:AL6)</f>
        <v>173.33333333333334</v>
      </c>
      <c r="AG5" s="17"/>
      <c r="AH5" s="17"/>
      <c r="AI5" s="17"/>
      <c r="AJ5" s="17"/>
      <c r="AK5" s="17"/>
      <c r="AL5" s="18"/>
    </row>
    <row r="6" spans="2:64" ht="15" thickBot="1" x14ac:dyDescent="0.35">
      <c r="B6" s="20" t="s">
        <v>44</v>
      </c>
      <c r="C6" s="21"/>
      <c r="D6" s="22">
        <f>C5/30</f>
        <v>86.666666666666671</v>
      </c>
      <c r="E6" s="23">
        <f t="shared" ref="E6:AG6" si="0">+D6</f>
        <v>86.666666666666671</v>
      </c>
      <c r="F6" s="23">
        <f t="shared" si="0"/>
        <v>86.666666666666671</v>
      </c>
      <c r="G6" s="23">
        <f t="shared" si="0"/>
        <v>86.666666666666671</v>
      </c>
      <c r="H6" s="23">
        <f t="shared" si="0"/>
        <v>86.666666666666671</v>
      </c>
      <c r="I6" s="23">
        <f t="shared" si="0"/>
        <v>86.666666666666671</v>
      </c>
      <c r="J6" s="24">
        <f t="shared" si="0"/>
        <v>86.666666666666671</v>
      </c>
      <c r="K6" s="25">
        <f t="shared" si="0"/>
        <v>86.666666666666671</v>
      </c>
      <c r="L6" s="23">
        <f t="shared" si="0"/>
        <v>86.666666666666671</v>
      </c>
      <c r="M6" s="23">
        <f t="shared" si="0"/>
        <v>86.666666666666671</v>
      </c>
      <c r="N6" s="23">
        <f t="shared" si="0"/>
        <v>86.666666666666671</v>
      </c>
      <c r="O6" s="23">
        <f t="shared" si="0"/>
        <v>86.666666666666671</v>
      </c>
      <c r="P6" s="23">
        <f t="shared" si="0"/>
        <v>86.666666666666671</v>
      </c>
      <c r="Q6" s="24">
        <f t="shared" si="0"/>
        <v>86.666666666666671</v>
      </c>
      <c r="R6" s="25">
        <f t="shared" si="0"/>
        <v>86.666666666666671</v>
      </c>
      <c r="S6" s="23">
        <f t="shared" si="0"/>
        <v>86.666666666666671</v>
      </c>
      <c r="T6" s="23">
        <f t="shared" si="0"/>
        <v>86.666666666666671</v>
      </c>
      <c r="U6" s="23">
        <f t="shared" si="0"/>
        <v>86.666666666666671</v>
      </c>
      <c r="V6" s="23">
        <f t="shared" si="0"/>
        <v>86.666666666666671</v>
      </c>
      <c r="W6" s="23">
        <f t="shared" si="0"/>
        <v>86.666666666666671</v>
      </c>
      <c r="X6" s="24">
        <f t="shared" si="0"/>
        <v>86.666666666666671</v>
      </c>
      <c r="Y6" s="24">
        <f t="shared" si="0"/>
        <v>86.666666666666671</v>
      </c>
      <c r="Z6" s="24">
        <f t="shared" si="0"/>
        <v>86.666666666666671</v>
      </c>
      <c r="AA6" s="24">
        <f t="shared" si="0"/>
        <v>86.666666666666671</v>
      </c>
      <c r="AB6" s="24">
        <f t="shared" si="0"/>
        <v>86.666666666666671</v>
      </c>
      <c r="AC6" s="24">
        <f t="shared" si="0"/>
        <v>86.666666666666671</v>
      </c>
      <c r="AD6" s="24">
        <f t="shared" si="0"/>
        <v>86.666666666666671</v>
      </c>
      <c r="AE6" s="24">
        <f t="shared" si="0"/>
        <v>86.666666666666671</v>
      </c>
      <c r="AF6" s="24">
        <f t="shared" si="0"/>
        <v>86.666666666666671</v>
      </c>
      <c r="AG6" s="24">
        <f t="shared" si="0"/>
        <v>86.666666666666671</v>
      </c>
      <c r="AH6" s="24"/>
      <c r="AI6" s="24"/>
      <c r="AJ6" s="24"/>
      <c r="AK6" s="24"/>
      <c r="AL6" s="24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</row>
    <row r="7" spans="2:64" ht="28.2" thickBot="1" x14ac:dyDescent="0.35">
      <c r="B7" s="27" t="s">
        <v>45</v>
      </c>
      <c r="C7" s="28">
        <v>17400</v>
      </c>
      <c r="D7" s="17">
        <f>SUM(D8:J8)</f>
        <v>4060</v>
      </c>
      <c r="E7" s="17"/>
      <c r="F7" s="17"/>
      <c r="G7" s="17"/>
      <c r="H7" s="17"/>
      <c r="I7" s="17"/>
      <c r="J7" s="18"/>
      <c r="K7" s="19">
        <f>SUM(K8:Q8)</f>
        <v>4060</v>
      </c>
      <c r="L7" s="17"/>
      <c r="M7" s="17"/>
      <c r="N7" s="17"/>
      <c r="O7" s="17"/>
      <c r="P7" s="17"/>
      <c r="Q7" s="18"/>
      <c r="R7" s="19">
        <f>SUM(R8:X8)</f>
        <v>4060</v>
      </c>
      <c r="S7" s="17"/>
      <c r="T7" s="17"/>
      <c r="U7" s="17"/>
      <c r="V7" s="17"/>
      <c r="W7" s="17"/>
      <c r="X7" s="18"/>
      <c r="Y7" s="19">
        <f>SUM(Y8:AE8)</f>
        <v>4060</v>
      </c>
      <c r="Z7" s="17"/>
      <c r="AA7" s="17"/>
      <c r="AB7" s="17"/>
      <c r="AC7" s="17"/>
      <c r="AD7" s="17"/>
      <c r="AE7" s="18"/>
      <c r="AF7" s="19">
        <f>SUM(AF8:AL8)</f>
        <v>1160</v>
      </c>
      <c r="AG7" s="17"/>
      <c r="AH7" s="17"/>
      <c r="AI7" s="17"/>
      <c r="AJ7" s="17"/>
      <c r="AK7" s="17"/>
      <c r="AL7" s="18"/>
    </row>
    <row r="8" spans="2:64" ht="15" thickBot="1" x14ac:dyDescent="0.35">
      <c r="B8" s="20" t="s">
        <v>44</v>
      </c>
      <c r="C8" s="21"/>
      <c r="D8" s="22">
        <f>C7/30</f>
        <v>580</v>
      </c>
      <c r="E8" s="23">
        <f t="shared" ref="E8:AG8" si="1">+D8</f>
        <v>580</v>
      </c>
      <c r="F8" s="23">
        <f t="shared" si="1"/>
        <v>580</v>
      </c>
      <c r="G8" s="23">
        <f t="shared" si="1"/>
        <v>580</v>
      </c>
      <c r="H8" s="23">
        <f t="shared" si="1"/>
        <v>580</v>
      </c>
      <c r="I8" s="23">
        <f t="shared" si="1"/>
        <v>580</v>
      </c>
      <c r="J8" s="24">
        <f t="shared" si="1"/>
        <v>580</v>
      </c>
      <c r="K8" s="25">
        <f t="shared" si="1"/>
        <v>580</v>
      </c>
      <c r="L8" s="23">
        <f t="shared" si="1"/>
        <v>580</v>
      </c>
      <c r="M8" s="23">
        <f t="shared" si="1"/>
        <v>580</v>
      </c>
      <c r="N8" s="23">
        <f t="shared" si="1"/>
        <v>580</v>
      </c>
      <c r="O8" s="23">
        <f t="shared" si="1"/>
        <v>580</v>
      </c>
      <c r="P8" s="23">
        <f t="shared" si="1"/>
        <v>580</v>
      </c>
      <c r="Q8" s="24">
        <f t="shared" si="1"/>
        <v>580</v>
      </c>
      <c r="R8" s="25">
        <f t="shared" si="1"/>
        <v>580</v>
      </c>
      <c r="S8" s="23">
        <f t="shared" si="1"/>
        <v>580</v>
      </c>
      <c r="T8" s="23">
        <f t="shared" si="1"/>
        <v>580</v>
      </c>
      <c r="U8" s="23">
        <f t="shared" si="1"/>
        <v>580</v>
      </c>
      <c r="V8" s="23">
        <f t="shared" si="1"/>
        <v>580</v>
      </c>
      <c r="W8" s="23">
        <f t="shared" si="1"/>
        <v>580</v>
      </c>
      <c r="X8" s="24">
        <f t="shared" si="1"/>
        <v>580</v>
      </c>
      <c r="Y8" s="24">
        <f t="shared" si="1"/>
        <v>580</v>
      </c>
      <c r="Z8" s="24">
        <f t="shared" si="1"/>
        <v>580</v>
      </c>
      <c r="AA8" s="24">
        <f t="shared" si="1"/>
        <v>580</v>
      </c>
      <c r="AB8" s="24">
        <f t="shared" si="1"/>
        <v>580</v>
      </c>
      <c r="AC8" s="24">
        <f t="shared" si="1"/>
        <v>580</v>
      </c>
      <c r="AD8" s="24">
        <f t="shared" si="1"/>
        <v>580</v>
      </c>
      <c r="AE8" s="24">
        <f t="shared" si="1"/>
        <v>580</v>
      </c>
      <c r="AF8" s="24">
        <f t="shared" si="1"/>
        <v>580</v>
      </c>
      <c r="AG8" s="24">
        <f t="shared" si="1"/>
        <v>580</v>
      </c>
      <c r="AH8" s="24"/>
      <c r="AI8" s="24"/>
      <c r="AJ8" s="24"/>
      <c r="AK8" s="24"/>
      <c r="AL8" s="24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</row>
    <row r="9" spans="2:64" s="33" customFormat="1" x14ac:dyDescent="0.3">
      <c r="B9" s="29"/>
      <c r="C9" s="30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2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</row>
    <row r="10" spans="2:64" x14ac:dyDescent="0.3">
      <c r="C10" s="26"/>
    </row>
  </sheetData>
  <mergeCells count="16">
    <mergeCell ref="D5:J5"/>
    <mergeCell ref="K5:Q5"/>
    <mergeCell ref="R5:X5"/>
    <mergeCell ref="Y5:AE5"/>
    <mergeCell ref="AF5:AL5"/>
    <mergeCell ref="D7:J7"/>
    <mergeCell ref="K7:Q7"/>
    <mergeCell ref="R7:X7"/>
    <mergeCell ref="Y7:AE7"/>
    <mergeCell ref="AF7:AL7"/>
    <mergeCell ref="B1:AL1"/>
    <mergeCell ref="D3:J3"/>
    <mergeCell ref="K3:Q3"/>
    <mergeCell ref="R3:X3"/>
    <mergeCell ref="Y3:AE3"/>
    <mergeCell ref="AF3:AL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6171" ma:contentTypeDescription="Create a new document." ma:contentTypeScope="" ma:versionID="ebae031bf18654fa5e373efa6af2dcae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648CC945-09F7-48E5-BE42-35F32F99A9E3}"/>
</file>

<file path=customXml/itemProps2.xml><?xml version="1.0" encoding="utf-8"?>
<ds:datastoreItem xmlns:ds="http://schemas.openxmlformats.org/officeDocument/2006/customXml" ds:itemID="{D9CFBA05-165C-473D-835D-C8A6DE1092ED}"/>
</file>

<file path=customXml/itemProps3.xml><?xml version="1.0" encoding="utf-8"?>
<ds:datastoreItem xmlns:ds="http://schemas.openxmlformats.org/officeDocument/2006/customXml" ds:itemID="{B5153FE2-CD1A-47D5-B0C0-6CE05B68E2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Mey Ling Mendoza Flores</dc:creator>
  <cp:lastModifiedBy>Mey Ling Mendoza Flores</cp:lastModifiedBy>
  <dcterms:created xsi:type="dcterms:W3CDTF">2025-02-23T14:51:22Z</dcterms:created>
  <dcterms:modified xsi:type="dcterms:W3CDTF">2025-02-23T14:52:18Z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</Properties>
</file>