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rupoavalora.sharepoint.com/sites/1PE327RIOLACRAMARCA/Shared Documents/9.0_Compras/01. PAQUETES/01. POR INICIAR/P34.1 - CONST DE DIQUES NATURALIZ SP A1/TDR/Rv01/ANEXOS PDF/ANEXO 01 - LISTADO DE ACTIVIDADES/"/>
    </mc:Choice>
  </mc:AlternateContent>
  <xr:revisionPtr revIDLastSave="210" documentId="13_ncr:1_{F1E00E18-AB3F-42E3-91D3-AF184CFAF28D}" xr6:coauthVersionLast="47" xr6:coauthVersionMax="47" xr10:uidLastSave="{86BD7950-2F0B-4BC7-AA86-A94479C9C612}"/>
  <bookViews>
    <workbookView xWindow="-108" yWindow="-108" windowWidth="23256" windowHeight="12576" xr2:uid="{00000000-000D-0000-FFFF-FFFF00000000}"/>
  </bookViews>
  <sheets>
    <sheet name="DETALLADO" sheetId="1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a">[1]Compra_54MOD!#REF!</definedName>
    <definedName name="CALPH">[2]SHEET1!$M$1:$M$4</definedName>
    <definedName name="CBNPR">[2]SHEET1!$X$1:$X$4</definedName>
    <definedName name="CDCTO">[2]SHEET1!$B$1:$B$4</definedName>
    <definedName name="CDOCO">[2]SHEET1!$C$1:$C$4</definedName>
    <definedName name="CDSC1">[2]SHEET1!$E$1:$E$4</definedName>
    <definedName name="CDSC2">[2]SHEET1!$F$1:$F$4</definedName>
    <definedName name="CKCOO">[2]SHEET1!$A$1:$A$4</definedName>
    <definedName name="CPDDJ">[2]SHEET1!$S$1:$S$4</definedName>
    <definedName name="CPRRC">[2]SHEET1!$Q$1:$Q$4</definedName>
    <definedName name="CPTC">[2]SHEET1!$W$1:$W$4</definedName>
    <definedName name="CUM">[2]SHEET1!$G$1:$G$4</definedName>
    <definedName name="CUORG">[2]SHEET1!$I$1:$I$4</definedName>
    <definedName name="pag_2">[3]Compra_5!$B$69</definedName>
    <definedName name="pag_3">[3]Compra_5!$B$132</definedName>
    <definedName name="total">[4]OC215!#REF!</definedName>
    <definedName name="total1">[3]Compra_1!$I$311</definedName>
    <definedName name="total10">[3]Compra_10!$I$59</definedName>
    <definedName name="total100">[4]OC215!#REF!</definedName>
    <definedName name="total11">[3]Compra_11!$I$161</definedName>
    <definedName name="total12">[3]Compra_12!$I$36</definedName>
    <definedName name="total13">[3]Compra_13!$I$36</definedName>
    <definedName name="total14">[3]Compra_14!$I$32</definedName>
    <definedName name="total15">[3]Compra_15!$I$33</definedName>
    <definedName name="total16">[5]Compra_16!$I$33</definedName>
    <definedName name="total17">[5]Compra_17!$I$47</definedName>
    <definedName name="total18">[5]Compra_18!$I$44</definedName>
    <definedName name="total19">[5]Compra_19!$I$58</definedName>
    <definedName name="total1AMP">[3]Compra_1AMP!$I$36</definedName>
    <definedName name="total1MOD">[3]Compra_1MOD!$G$141</definedName>
    <definedName name="total2">[3]Compra_2!$I$53</definedName>
    <definedName name="total20">[5]Compra_20!$I$34</definedName>
    <definedName name="total21">[5]Compra_21!$I$35</definedName>
    <definedName name="total22">[5]Compra_22!$I$106</definedName>
    <definedName name="total23">[5]Compra_23!$I$101</definedName>
    <definedName name="total24">[5]Compra_24!$I$102</definedName>
    <definedName name="total25">[5]Compra_25!$I$36</definedName>
    <definedName name="total26">[5]Compra_26!$I$102</definedName>
    <definedName name="total27">[5]Compra_27!$I$105</definedName>
    <definedName name="total28">[5]Compra_28!$I$101</definedName>
    <definedName name="total29">[5]Compra_29!$I$106</definedName>
    <definedName name="total3">[3]Compra_3!$I$50</definedName>
    <definedName name="total30">[5]Compra_30!$I$105</definedName>
    <definedName name="total31">[6]Compra_31!$I$102</definedName>
    <definedName name="total32">[6]Compra_32!$I$105</definedName>
    <definedName name="total33">[6]Compra_33!$I$106</definedName>
    <definedName name="total34">[6]Compra_34!$I$46</definedName>
    <definedName name="total35">[6]Compra_35!$I$33</definedName>
    <definedName name="total36">[6]Compra_36!$I$33</definedName>
    <definedName name="total37">[6]Compra_37!$I$47</definedName>
    <definedName name="total38">[6]Compra_38!$I$45</definedName>
    <definedName name="total39">[6]Compra_39!$I$45</definedName>
    <definedName name="total4">[3]Compra_4!$I$33</definedName>
    <definedName name="total40">[6]Compra_40!$I$40</definedName>
    <definedName name="total41">[6]Compra_41!$I$45</definedName>
    <definedName name="total42">[6]Compra_42!$I$46</definedName>
    <definedName name="total43">[6]Compra_43!$I$46</definedName>
    <definedName name="total44">[6]Compra_44!$I$46</definedName>
    <definedName name="total45">[6]Compra_45!$I$112</definedName>
    <definedName name="total45AMP">[6]Compra_45AMP!$I$33</definedName>
    <definedName name="total46">[1]Compra_46!$I$146</definedName>
    <definedName name="total46AMP">[1]Compra_46AMP!$I$33</definedName>
    <definedName name="total47">[1]Compra_47!$I$143</definedName>
    <definedName name="total48">[1]Compra_48!$I$142</definedName>
    <definedName name="total49">[1]Compra_49!$I$44</definedName>
    <definedName name="total5">[3]Compra_5!$I$31</definedName>
    <definedName name="total50">[1]Compra_50!$I$44</definedName>
    <definedName name="total50AMP">[1]Compra_50AMP!$I$44</definedName>
    <definedName name="total51">[1]Compra_51!$I$44</definedName>
    <definedName name="total52">[1]Compra_52!$I$44</definedName>
    <definedName name="total52AMP">#REF!</definedName>
    <definedName name="total53">[1]Compra_53!$I$52</definedName>
    <definedName name="total54">[1]Compra_54!$I$52</definedName>
    <definedName name="total54MOD">[1]Compra_54MOD!#REF!</definedName>
    <definedName name="total55">[1]Compra_55!$I$46</definedName>
    <definedName name="total56">[1]Compra_56!$I$46</definedName>
    <definedName name="total57">[1]Compra_57!$I$46</definedName>
    <definedName name="total57AMP">[1]Compra_57AMP!$I$39</definedName>
    <definedName name="total58">[1]Compra_58!$I$59</definedName>
    <definedName name="total59">[1]Compra_59!$I$91</definedName>
    <definedName name="total6">[3]Compra_6!$I$32</definedName>
    <definedName name="total60">[1]Compra_60!$I$34</definedName>
    <definedName name="total61">[7]Compra_61!$I$40</definedName>
    <definedName name="total62">[7]Compra_62!$I$33</definedName>
    <definedName name="total63">[7]Compra_63!$I$35</definedName>
    <definedName name="total64">[7]Compra_64!$I$33</definedName>
    <definedName name="total65">[7]Compra_65!$I$36</definedName>
    <definedName name="total66">[7]Compra_66!$I$36</definedName>
    <definedName name="total67">[7]Compra_67!$I$33</definedName>
    <definedName name="total68">[7]Compra_68!$I$36</definedName>
    <definedName name="total69">[7]Compra_69!$I$36</definedName>
    <definedName name="total7">[3]Compra_7!$I$31</definedName>
    <definedName name="total70">[7]Compra_70!$I$36</definedName>
    <definedName name="total70AMP">[7]Compra_70AMP!$I$36</definedName>
    <definedName name="total71">[7]Compra_71!$I$38</definedName>
    <definedName name="total72">[7]Compra_72!$I$33</definedName>
    <definedName name="total73">[7]Compra_73!$I$40</definedName>
    <definedName name="total74">[7]Compra_74!$I$36</definedName>
    <definedName name="total75">[7]Compra_75!$I$59</definedName>
    <definedName name="total8">[3]Compra_8!$I$31</definedName>
    <definedName name="total82">[4]OC215!#REF!</definedName>
    <definedName name="total83">[8]Compra_136!$I$32</definedName>
    <definedName name="total85">[4]OC215!#REF!</definedName>
    <definedName name="total9">[3]Compra_9!$I$43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66" i="12" l="1"/>
  <c r="L54" i="12"/>
  <c r="L30" i="12"/>
  <c r="L29" i="12"/>
  <c r="L16" i="12" l="1"/>
  <c r="L17" i="12"/>
  <c r="L18" i="12"/>
  <c r="L19" i="12"/>
  <c r="L21" i="12"/>
  <c r="L22" i="12"/>
  <c r="L23" i="12"/>
  <c r="L24" i="12"/>
  <c r="L25" i="12"/>
  <c r="L26" i="12"/>
  <c r="L27" i="12"/>
  <c r="L28" i="12"/>
  <c r="L31" i="12"/>
  <c r="L32" i="12"/>
  <c r="L33" i="12"/>
  <c r="L34" i="12"/>
  <c r="L35" i="12"/>
  <c r="L37" i="12"/>
  <c r="L38" i="12"/>
  <c r="L39" i="12"/>
  <c r="L40" i="12"/>
  <c r="L41" i="12"/>
  <c r="L42" i="12"/>
  <c r="L43" i="12"/>
  <c r="L44" i="12"/>
  <c r="L46" i="12"/>
  <c r="L47" i="12"/>
  <c r="L48" i="12"/>
  <c r="L49" i="12"/>
  <c r="L50" i="12"/>
  <c r="L51" i="12"/>
  <c r="L52" i="12"/>
  <c r="L53" i="12"/>
  <c r="L55" i="12"/>
  <c r="L56" i="12"/>
  <c r="L57" i="12"/>
  <c r="L58" i="12"/>
  <c r="L59" i="12"/>
  <c r="L60" i="12"/>
  <c r="L61" i="12"/>
  <c r="L62" i="12"/>
  <c r="L63" i="12"/>
  <c r="L64" i="12"/>
  <c r="L65" i="12"/>
  <c r="L67" i="12"/>
  <c r="L68" i="12"/>
  <c r="L69" i="12"/>
  <c r="L74" i="12" l="1"/>
  <c r="L75" i="12" s="1"/>
</calcChain>
</file>

<file path=xl/sharedStrings.xml><?xml version="1.0" encoding="utf-8"?>
<sst xmlns="http://schemas.openxmlformats.org/spreadsheetml/2006/main" count="142" uniqueCount="84">
  <si>
    <t>LISTADO DE ACTIVIDADES</t>
  </si>
  <si>
    <t>Obra: Defensas Ribereñas Río Lacramarca</t>
  </si>
  <si>
    <t>Dirección: Nuevo Chimbote - Ancash</t>
  </si>
  <si>
    <t>DATOS DEL OFERTANTE:</t>
  </si>
  <si>
    <t>Razon Social:</t>
  </si>
  <si>
    <t>Domicilio:</t>
  </si>
  <si>
    <t>Teléfono/Fax:</t>
  </si>
  <si>
    <t>Contacto:</t>
  </si>
  <si>
    <t>FECHA LIMITE
ENTREGA OFERTA:</t>
  </si>
  <si>
    <t>ITEM</t>
  </si>
  <si>
    <t>U/M</t>
  </si>
  <si>
    <t>CANTIDAD</t>
  </si>
  <si>
    <t>DESCRIPCION</t>
  </si>
  <si>
    <t>Prec. 
Unit.</t>
  </si>
  <si>
    <t>Prec. Total</t>
  </si>
  <si>
    <t>COSTO DIRECTO</t>
  </si>
  <si>
    <t>IGV</t>
  </si>
  <si>
    <t>IMPORTE TOTAL</t>
  </si>
  <si>
    <t>CONDICIONES GENERALES:</t>
  </si>
  <si>
    <t>SOLICITADO</t>
  </si>
  <si>
    <t>OFERTADO</t>
  </si>
  <si>
    <t>FORMA DE PAGO</t>
  </si>
  <si>
    <t>MONEDA</t>
  </si>
  <si>
    <t>ANTICIPO</t>
  </si>
  <si>
    <t>GLB</t>
  </si>
  <si>
    <t>GASTOS GENERALES</t>
  </si>
  <si>
    <t>UTILIDADES</t>
  </si>
  <si>
    <t>SUB TOTAL</t>
  </si>
  <si>
    <t>CO-PE-1PE327-CM-PA-004</t>
  </si>
  <si>
    <t>Revisión</t>
  </si>
  <si>
    <t>Fecha Aprobación</t>
  </si>
  <si>
    <t>Página</t>
  </si>
  <si>
    <t>2 de 2</t>
  </si>
  <si>
    <t>TRANSPORTE DE MATERIAL</t>
  </si>
  <si>
    <t>m3·km</t>
  </si>
  <si>
    <t>TRANSPORTE DE MATERIAL GRANULAR PARA DISTANCIAS &lt;1KM</t>
  </si>
  <si>
    <t>TRANSPORTE DE MATERIAL GRANULAR PARA DISTANCIAS &gt;1KM</t>
  </si>
  <si>
    <t>TRANSPORTE DE MATERIAL EXCEDENTE PARA DISTANCIAS &lt;1KM</t>
  </si>
  <si>
    <t>TRANSPORTE DE MATERIAL EXCEDENTE PARA DISTANCIAS &gt;1KM</t>
  </si>
  <si>
    <t>INTERVENCIÓN PAISAJISMO - HUMEDAL VILLA MARIA MARGEN DERECHO - ARQUITECTURA Y PAISAJISMO</t>
  </si>
  <si>
    <t>OBRAS PRELIMINARES</t>
  </si>
  <si>
    <t>glb</t>
  </si>
  <si>
    <t>MOVILIZACIÓN Y DEMOVILIZACIÓN DE EQUIPOS Y HERRAMIENTAS (ARQUITECTURA Y PAISAJISMO)</t>
  </si>
  <si>
    <r>
      <t>m</t>
    </r>
    <r>
      <rPr>
        <vertAlign val="superscript"/>
        <sz val="11"/>
        <color theme="1"/>
        <rFont val="Calibri"/>
        <family val="2"/>
        <scheme val="minor"/>
      </rPr>
      <t>2</t>
    </r>
  </si>
  <si>
    <t>TRAZO Y REPLANTEO PRELIMINAR</t>
  </si>
  <si>
    <r>
      <t>m</t>
    </r>
    <r>
      <rPr>
        <vertAlign val="superscript"/>
        <sz val="11"/>
        <color rgb="FF000000"/>
        <rFont val="Calibri"/>
        <family val="2"/>
        <scheme val="minor"/>
      </rPr>
      <t>3</t>
    </r>
  </si>
  <si>
    <t>ELIMINACION DE RESIDUOS SOLIDOS GENERALES MUNICIPALES</t>
  </si>
  <si>
    <t>MOVIMIENTO DE TIERRAS</t>
  </si>
  <si>
    <t>CORTE PARA CIMENTACIÓN DE DIQUE NATURALIZADO h=30cm</t>
  </si>
  <si>
    <r>
      <t>m</t>
    </r>
    <r>
      <rPr>
        <vertAlign val="superscript"/>
        <sz val="11"/>
        <color rgb="FF000000"/>
        <rFont val="Calibri"/>
        <family val="2"/>
        <scheme val="minor"/>
      </rPr>
      <t>2</t>
    </r>
  </si>
  <si>
    <t>PERFILADO Y COMPACTACION EN ZONA DE CORTE</t>
  </si>
  <si>
    <t>EXCAVACIÓN MANUAL PARA INSTALACIÓN DE BORDILLOS Y CIMENTACIONES</t>
  </si>
  <si>
    <t>PAVIMENTOS, RECUBRIMIENTOS Y BORDILLOS</t>
  </si>
  <si>
    <t>PISO TIERRA APISONADA (h=0.35cm)</t>
  </si>
  <si>
    <t>RECUBRIMIENTO DE PIEDRA DEL LUGAR e=0.05cm</t>
  </si>
  <si>
    <t>ml</t>
  </si>
  <si>
    <t>BORDILLOS DE PIEDRA DEL LUGAR</t>
  </si>
  <si>
    <t>MOBILIARIOS, BARANDAS Y ESCALERAS</t>
  </si>
  <si>
    <t>und</t>
  </si>
  <si>
    <t>TACHOS DE BASURA, INCLUYE CIMENTACIÓN</t>
  </si>
  <si>
    <t>BANCAS DE CONCRETO, INCLUYE CIMENTACIÓN</t>
  </si>
  <si>
    <t>POSTES DE ILUMINACION, INCLUYE LUMINARIA Y CIMENTACION</t>
  </si>
  <si>
    <t>SEÑALETICA INFORMATIVA</t>
  </si>
  <si>
    <t>BOLARDOS DE PIEDRA</t>
  </si>
  <si>
    <t>TRANQUERA</t>
  </si>
  <si>
    <t>OBRAS PRELIMINARES PAISAJISMO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</si>
  <si>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</si>
  <si>
    <t>MEJORAMIENTO DE SUELO CON TIERRA DE CHACRA (incluye despedregado y rastrillado)</t>
  </si>
  <si>
    <t>INTERVENCIÓN PAISAJISMO - HUMEDAL VILLA MARIA MARGEN IZQUIERDO</t>
  </si>
  <si>
    <t>CONFORMACIÓN DE DIQUE NATURALIZADO O TERRAZA CON RELLENO COMPACTADO</t>
  </si>
  <si>
    <t>CARTA FIANZA DE FIEL CUMPLIMIENTO (10%)</t>
  </si>
  <si>
    <t>RETENCION POR GARANTIA DEL 5%</t>
  </si>
  <si>
    <t>PLAZO DE EJECUCION DE TRABAJOS EN OBRA (DIAS)</t>
  </si>
  <si>
    <t>MODALIDAD DE CONTRATACION</t>
  </si>
  <si>
    <t>TIPO DE ORDEN</t>
  </si>
  <si>
    <t>VALORIZACION MENSUAL A 30 DÍAS</t>
  </si>
  <si>
    <t>SOLES</t>
  </si>
  <si>
    <t>SI</t>
  </si>
  <si>
    <t>NEC3 OPCION B</t>
  </si>
  <si>
    <t>CONTRATO PRESTACIÓN DE SERVICIOS</t>
  </si>
  <si>
    <t>CONSTRUCCION DE DIQUES NATURALIZADOS  PARA EL SUBPROYECTO A1</t>
  </si>
  <si>
    <t>CONFORMACIÓN DE CUERPO DE DIQUE NATURALZADO CON RELLENO COMPACTADO</t>
  </si>
  <si>
    <t>EXCAVACIÓN PARA MEJORAMIENTO DE SUELO CON TIERRA VEGETAL</t>
  </si>
  <si>
    <t>ELIMINACION DE MATERIAL EXCEDENTE (DME´S)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</si>
</sst>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_ * #,##0.00_ ;_ * \-#,##0.00_ ;_ * &quot;-&quot;??_ ;_ @_ "/>
    <numFmt numFmtId="165" formatCode="_(* #,##0.00_);_(* \(#,##0.00\);_(* &quot;-&quot;??_);_(@_)"/>
    <numFmt numFmtId="166" formatCode="_(&quot;S/.&quot;\ * #,##0.00_);_(&quot;S/.&quot;\ * \(#,##0.00\);_(&quot;S/.&quot;\ * &quot;-&quot;??_);_(@_)"/>
    <numFmt numFmtId="167" formatCode="_ [$€-2]* #,##0.00_ ;_ [$€-2]* \-#,##0.00_ ;_ [$€-2]* &quot;-&quot;??_ "/>
  </numFmts>
  <fonts count="6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sz val="8"/>
      <color theme="1"/>
      <name val="Calibri"/>
      <family val="2"/>
      <scheme val="minor"/>
    </font>
    <font>
      <sz val="9"/>
      <color indexed="10"/>
      <name val="Geneva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  <font>
      <sz val="12"/>
      <color indexed="8"/>
      <name val="Arial"/>
      <family val="2"/>
    </font>
    <font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rgb="FF006100"/>
      <name val="Calibri"/>
      <family val="2"/>
      <scheme val="minor"/>
    </font>
    <font>
      <b/>
      <sz val="14"/>
      <color rgb="FFFA7D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FA7D00"/>
      <name val="Calibri"/>
      <family val="2"/>
      <scheme val="minor"/>
    </font>
    <font>
      <sz val="14"/>
      <color rgb="FF3F3F76"/>
      <name val="Calibri"/>
      <family val="2"/>
      <scheme val="minor"/>
    </font>
    <font>
      <sz val="14"/>
      <color rgb="FF9C0006"/>
      <name val="Calibri"/>
      <family val="2"/>
      <scheme val="minor"/>
    </font>
    <font>
      <sz val="14"/>
      <color rgb="FF9C6500"/>
      <name val="Calibri"/>
      <family val="2"/>
      <scheme val="minor"/>
    </font>
    <font>
      <b/>
      <sz val="14"/>
      <color rgb="FF3F3F3F"/>
      <name val="Calibri"/>
      <family val="2"/>
      <scheme val="minor"/>
    </font>
    <font>
      <sz val="14"/>
      <color rgb="FFFF0000"/>
      <name val="Calibri"/>
      <family val="2"/>
      <scheme val="minor"/>
    </font>
    <font>
      <i/>
      <sz val="14"/>
      <color rgb="FF7F7F7F"/>
      <name val="Calibri"/>
      <family val="2"/>
      <scheme val="minor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rgb="FF29327B"/>
      <name val="Calibri"/>
      <family val="2"/>
      <scheme val="minor"/>
    </font>
    <font>
      <sz val="8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u/>
      <sz val="10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u/>
      <sz val="12"/>
      <color theme="0"/>
      <name val="Calibri"/>
      <family val="2"/>
      <scheme val="minor"/>
    </font>
    <font>
      <b/>
      <u/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u/>
      <sz val="16"/>
      <color theme="0"/>
      <name val="Calibri"/>
      <family val="2"/>
      <scheme val="minor"/>
    </font>
    <font>
      <sz val="14"/>
      <name val="Calibri"/>
      <family val="2"/>
      <scheme val="minor"/>
    </font>
    <font>
      <sz val="8"/>
      <color indexed="56"/>
      <name val="Calibri"/>
      <family val="2"/>
      <scheme val="minor"/>
    </font>
    <font>
      <b/>
      <i/>
      <sz val="12"/>
      <name val="Calibri"/>
      <family val="2"/>
      <scheme val="minor"/>
    </font>
    <font>
      <b/>
      <sz val="48"/>
      <name val="Calibri"/>
      <family val="2"/>
      <scheme val="minor"/>
    </font>
    <font>
      <b/>
      <u/>
      <sz val="14"/>
      <name val="Calibri"/>
      <family val="2"/>
      <scheme val="minor"/>
    </font>
    <font>
      <b/>
      <sz val="28"/>
      <name val="Calibri"/>
      <family val="2"/>
      <scheme val="minor"/>
    </font>
    <font>
      <b/>
      <u/>
      <sz val="16"/>
      <color theme="0"/>
      <name val="Arial"/>
      <family val="2"/>
    </font>
    <font>
      <sz val="12"/>
      <color rgb="FF000000"/>
      <name val="Arial"/>
      <family val="2"/>
    </font>
    <font>
      <vertAlign val="superscript"/>
      <sz val="11"/>
      <color theme="1"/>
      <name val="Calibri"/>
      <family val="2"/>
      <scheme val="minor"/>
    </font>
    <font>
      <vertAlign val="superscript"/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4"/>
      <color theme="0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29327B"/>
        <bgColor indexed="64"/>
      </patternFill>
    </fill>
    <fill>
      <patternFill patternType="solid">
        <fgColor rgb="FF00A89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-0.249977111117893"/>
        <bgColor indexed="64"/>
      </patternFill>
    </fill>
  </fills>
  <borders count="6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medium">
        <color rgb="FF29327B"/>
      </left>
      <right/>
      <top/>
      <bottom/>
      <diagonal/>
    </border>
    <border>
      <left/>
      <right style="medium">
        <color rgb="FF29327B"/>
      </right>
      <top/>
      <bottom/>
      <diagonal/>
    </border>
    <border>
      <left style="medium">
        <color rgb="FF29327B"/>
      </left>
      <right/>
      <top/>
      <bottom style="medium">
        <color rgb="FF29327B"/>
      </bottom>
      <diagonal/>
    </border>
    <border>
      <left/>
      <right/>
      <top/>
      <bottom style="medium">
        <color rgb="FF29327B"/>
      </bottom>
      <diagonal/>
    </border>
    <border>
      <left/>
      <right style="medium">
        <color rgb="FF29327B"/>
      </right>
      <top/>
      <bottom style="medium">
        <color rgb="FF29327B"/>
      </bottom>
      <diagonal/>
    </border>
    <border>
      <left/>
      <right/>
      <top/>
      <bottom style="thin">
        <color rgb="FF29327B"/>
      </bottom>
      <diagonal/>
    </border>
    <border>
      <left/>
      <right/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/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double">
        <color rgb="FF29327B"/>
      </bottom>
      <diagonal/>
    </border>
    <border>
      <left style="thin">
        <color rgb="FF29327B"/>
      </left>
      <right/>
      <top style="medium">
        <color rgb="FF29327B"/>
      </top>
      <bottom style="thin">
        <color rgb="FF29327B"/>
      </bottom>
      <diagonal/>
    </border>
    <border>
      <left/>
      <right/>
      <top style="medium">
        <color rgb="FF29327B"/>
      </top>
      <bottom style="thin">
        <color rgb="FF29327B"/>
      </bottom>
      <diagonal/>
    </border>
    <border>
      <left/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/>
      <top style="thin">
        <color rgb="FF29327B"/>
      </top>
      <bottom style="thin">
        <color rgb="FF29327B"/>
      </bottom>
      <diagonal/>
    </border>
    <border>
      <left/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/>
      <top style="thin">
        <color rgb="FF29327B"/>
      </top>
      <bottom style="medium">
        <color rgb="FF29327B"/>
      </bottom>
      <diagonal/>
    </border>
    <border>
      <left/>
      <right/>
      <top style="thin">
        <color rgb="FF29327B"/>
      </top>
      <bottom style="medium">
        <color rgb="FF29327B"/>
      </bottom>
      <diagonal/>
    </border>
    <border>
      <left/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29327B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29327B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rgb="FF29327B"/>
      </top>
      <bottom style="thin">
        <color rgb="FF29327B"/>
      </bottom>
      <diagonal/>
    </border>
    <border>
      <left style="thin">
        <color indexed="64"/>
      </left>
      <right/>
      <top style="thin">
        <color rgb="FF29327B"/>
      </top>
      <bottom style="thin">
        <color rgb="FF29327B"/>
      </bottom>
      <diagonal/>
    </border>
    <border>
      <left style="thin">
        <color indexed="64"/>
      </left>
      <right/>
      <top style="thin">
        <color rgb="FF29327B"/>
      </top>
      <bottom style="medium">
        <color rgb="FF29327B"/>
      </bottom>
      <diagonal/>
    </border>
    <border>
      <left style="thin">
        <color rgb="FF29327B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rgb="FF29327B"/>
      </bottom>
      <diagonal/>
    </border>
    <border>
      <left style="thin">
        <color indexed="64"/>
      </left>
      <right/>
      <top/>
      <bottom/>
      <diagonal/>
    </border>
    <border>
      <left style="medium">
        <color rgb="FF29327B"/>
      </left>
      <right/>
      <top style="medium">
        <color rgb="FF29327B"/>
      </top>
      <bottom/>
      <diagonal/>
    </border>
    <border>
      <left/>
      <right/>
      <top style="medium">
        <color rgb="FF29327B"/>
      </top>
      <bottom/>
      <diagonal/>
    </border>
    <border>
      <left/>
      <right style="medium">
        <color rgb="FF29327B"/>
      </right>
      <top style="medium">
        <color rgb="FF29327B"/>
      </top>
      <bottom/>
      <diagonal/>
    </border>
    <border>
      <left style="thin">
        <color indexed="64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indexed="64"/>
      </right>
      <top style="thin">
        <color rgb="FF29327B"/>
      </top>
      <bottom style="thin">
        <color rgb="FF29327B"/>
      </bottom>
      <diagonal/>
    </border>
    <border>
      <left style="thin">
        <color indexed="64"/>
      </left>
      <right style="thin">
        <color rgb="FF29327B"/>
      </right>
      <top/>
      <bottom style="thin">
        <color rgb="FF29327B"/>
      </bottom>
      <diagonal/>
    </border>
    <border>
      <left style="thin">
        <color rgb="FF29327B"/>
      </left>
      <right style="thin">
        <color indexed="64"/>
      </right>
      <top/>
      <bottom style="thin">
        <color rgb="FF29327B"/>
      </bottom>
      <diagonal/>
    </border>
    <border>
      <left style="thin">
        <color indexed="64"/>
      </left>
      <right style="thin">
        <color rgb="FF29327B"/>
      </right>
      <top style="thin">
        <color rgb="FF29327B"/>
      </top>
      <bottom style="double">
        <color rgb="FF29327B"/>
      </bottom>
      <diagonal/>
    </border>
    <border>
      <left style="thin">
        <color rgb="FF29327B"/>
      </left>
      <right style="thin">
        <color indexed="64"/>
      </right>
      <top style="thin">
        <color rgb="FF29327B"/>
      </top>
      <bottom style="double">
        <color rgb="FF29327B"/>
      </bottom>
      <diagonal/>
    </border>
    <border>
      <left style="thin">
        <color indexed="64"/>
      </left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 style="thin">
        <color indexed="64"/>
      </right>
      <top/>
      <bottom style="medium">
        <color rgb="FF29327B"/>
      </bottom>
      <diagonal/>
    </border>
  </borders>
  <cellStyleXfs count="21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1" fillId="0" borderId="0"/>
    <xf numFmtId="164" fontId="21" fillId="0" borderId="0" applyFont="0" applyFill="0" applyBorder="0" applyAlignment="0" applyProtection="0"/>
    <xf numFmtId="0" fontId="19" fillId="0" borderId="0"/>
    <xf numFmtId="167" fontId="2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/>
    <xf numFmtId="0" fontId="23" fillId="0" borderId="0"/>
    <xf numFmtId="0" fontId="19" fillId="0" borderId="0" applyFill="0" applyBorder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 applyFill="0" applyBorder="0"/>
    <xf numFmtId="0" fontId="18" fillId="0" borderId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1" fillId="10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1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1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1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30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1" fillId="11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1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1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1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31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17" fillId="12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17" fillId="16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17" fillId="20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17" fillId="24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17" fillId="28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17" fillId="3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6" fillId="2" borderId="0" applyNumberFormat="0" applyBorder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11" fillId="6" borderId="4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13" fillId="7" borderId="7" applyNumberFormat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12" fillId="0" borderId="6" applyNumberFormat="0" applyFill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17" fillId="9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17" fillId="13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17" fillId="17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17" fillId="21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17" fillId="25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17" fillId="29" borderId="0" applyNumberFormat="0" applyBorder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9" fillId="5" borderId="4" applyNumberFormat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7" fillId="3" borderId="0" applyNumberFormat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8" fillId="4" borderId="0" applyNumberFormat="0" applyBorder="0" applyAlignment="0" applyProtection="0"/>
    <xf numFmtId="0" fontId="18" fillId="0" borderId="0"/>
    <xf numFmtId="0" fontId="19" fillId="0" borderId="0"/>
    <xf numFmtId="0" fontId="18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8" fillId="0" borderId="0"/>
    <xf numFmtId="0" fontId="26" fillId="0" borderId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1" fillId="8" borderId="8" applyNumberFormat="0" applyFon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10" fillId="6" borderId="5" applyNumberFormat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16" fillId="0" borderId="9" applyNumberFormat="0" applyFill="0" applyAlignment="0" applyProtection="0"/>
    <xf numFmtId="0" fontId="19" fillId="0" borderId="0"/>
    <xf numFmtId="0" fontId="19" fillId="0" borderId="0"/>
    <xf numFmtId="0" fontId="38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39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151">
    <xf numFmtId="0" fontId="0" fillId="0" borderId="0" xfId="0"/>
    <xf numFmtId="14" fontId="41" fillId="0" borderId="16" xfId="216" applyNumberFormat="1" applyFont="1" applyFill="1" applyBorder="1" applyAlignment="1">
      <alignment horizontal="center" vertical="center"/>
    </xf>
    <xf numFmtId="0" fontId="43" fillId="0" borderId="10" xfId="0" applyFont="1" applyBorder="1" applyAlignment="1">
      <alignment horizontal="center" vertical="center" wrapText="1"/>
    </xf>
    <xf numFmtId="0" fontId="43" fillId="0" borderId="10" xfId="215" applyNumberFormat="1" applyFont="1" applyFill="1" applyBorder="1" applyAlignment="1">
      <alignment vertical="center" wrapText="1"/>
    </xf>
    <xf numFmtId="4" fontId="44" fillId="0" borderId="10" xfId="33" applyNumberFormat="1" applyFont="1" applyBorder="1" applyAlignment="1">
      <alignment vertical="center" wrapText="1"/>
    </xf>
    <xf numFmtId="0" fontId="43" fillId="0" borderId="10" xfId="215" applyNumberFormat="1" applyFont="1" applyFill="1" applyBorder="1" applyAlignment="1">
      <alignment horizontal="center" vertical="center" wrapText="1"/>
    </xf>
    <xf numFmtId="2" fontId="43" fillId="0" borderId="10" xfId="0" applyNumberFormat="1" applyFont="1" applyBorder="1" applyAlignment="1">
      <alignment horizontal="center" vertical="center" wrapText="1"/>
    </xf>
    <xf numFmtId="0" fontId="43" fillId="0" borderId="20" xfId="0" applyFont="1" applyBorder="1" applyAlignment="1">
      <alignment horizontal="center" vertical="center" wrapText="1"/>
    </xf>
    <xf numFmtId="4" fontId="44" fillId="0" borderId="20" xfId="33" applyNumberFormat="1" applyFont="1" applyBorder="1" applyAlignment="1">
      <alignment vertical="center" wrapText="1"/>
    </xf>
    <xf numFmtId="0" fontId="45" fillId="0" borderId="0" xfId="33" applyFont="1"/>
    <xf numFmtId="0" fontId="1" fillId="0" borderId="0" xfId="0" applyFont="1"/>
    <xf numFmtId="0" fontId="48" fillId="0" borderId="0" xfId="33" applyFont="1" applyAlignment="1">
      <alignment horizontal="center" vertical="center"/>
    </xf>
    <xf numFmtId="0" fontId="48" fillId="0" borderId="13" xfId="33" applyFont="1" applyBorder="1" applyAlignment="1">
      <alignment horizontal="center" vertical="center"/>
    </xf>
    <xf numFmtId="0" fontId="39" fillId="0" borderId="14" xfId="216" applyFill="1" applyBorder="1" applyAlignment="1">
      <alignment horizontal="left"/>
    </xf>
    <xf numFmtId="0" fontId="45" fillId="0" borderId="15" xfId="33" applyFont="1" applyBorder="1"/>
    <xf numFmtId="0" fontId="45" fillId="0" borderId="15" xfId="33" applyFont="1" applyBorder="1" applyAlignment="1">
      <alignment horizontal="center"/>
    </xf>
    <xf numFmtId="14" fontId="53" fillId="0" borderId="15" xfId="33" applyNumberFormat="1" applyFont="1" applyBorder="1" applyAlignment="1">
      <alignment wrapText="1"/>
    </xf>
    <xf numFmtId="0" fontId="57" fillId="0" borderId="0" xfId="33" applyFont="1"/>
    <xf numFmtId="0" fontId="45" fillId="0" borderId="0" xfId="33" applyFont="1" applyAlignment="1">
      <alignment horizontal="center"/>
    </xf>
    <xf numFmtId="9" fontId="44" fillId="0" borderId="10" xfId="217" applyFont="1" applyBorder="1" applyAlignment="1">
      <alignment vertical="center" wrapText="1"/>
    </xf>
    <xf numFmtId="0" fontId="59" fillId="0" borderId="0" xfId="33" applyFont="1" applyAlignment="1">
      <alignment vertical="center" wrapText="1"/>
    </xf>
    <xf numFmtId="0" fontId="51" fillId="0" borderId="0" xfId="33" applyFont="1" applyAlignment="1">
      <alignment vertical="center" wrapText="1"/>
    </xf>
    <xf numFmtId="0" fontId="47" fillId="0" borderId="0" xfId="33" applyFont="1" applyAlignment="1">
      <alignment horizontal="center"/>
    </xf>
    <xf numFmtId="0" fontId="47" fillId="0" borderId="0" xfId="33" applyFont="1"/>
    <xf numFmtId="0" fontId="48" fillId="0" borderId="0" xfId="33" applyFont="1" applyAlignment="1">
      <alignment horizontal="left"/>
    </xf>
    <xf numFmtId="14" fontId="44" fillId="0" borderId="29" xfId="33" applyNumberFormat="1" applyFont="1" applyBorder="1" applyAlignment="1">
      <alignment horizontal="center" vertical="center"/>
    </xf>
    <xf numFmtId="0" fontId="56" fillId="0" borderId="29" xfId="33" applyFont="1" applyBorder="1" applyAlignment="1">
      <alignment horizontal="center" vertical="center"/>
    </xf>
    <xf numFmtId="0" fontId="44" fillId="0" borderId="29" xfId="33" applyFont="1" applyBorder="1" applyAlignment="1">
      <alignment horizontal="center" vertical="center" wrapText="1"/>
    </xf>
    <xf numFmtId="0" fontId="56" fillId="0" borderId="29" xfId="33" applyFont="1" applyBorder="1" applyAlignment="1">
      <alignment horizontal="center" vertical="center" wrapText="1"/>
    </xf>
    <xf numFmtId="14" fontId="44" fillId="0" borderId="29" xfId="33" applyNumberFormat="1" applyFont="1" applyBorder="1" applyAlignment="1">
      <alignment horizontal="center" vertical="center" wrapText="1"/>
    </xf>
    <xf numFmtId="0" fontId="23" fillId="0" borderId="32" xfId="0" applyFont="1" applyBorder="1" applyAlignment="1">
      <alignment horizontal="center" vertical="center"/>
    </xf>
    <xf numFmtId="0" fontId="63" fillId="0" borderId="31" xfId="0" applyFont="1" applyBorder="1" applyAlignment="1">
      <alignment horizontal="center" vertical="center" wrapText="1"/>
    </xf>
    <xf numFmtId="4" fontId="63" fillId="0" borderId="29" xfId="0" applyNumberFormat="1" applyFont="1" applyBorder="1" applyAlignment="1">
      <alignment horizontal="center" vertical="center" wrapText="1"/>
    </xf>
    <xf numFmtId="2" fontId="63" fillId="0" borderId="29" xfId="0" applyNumberFormat="1" applyFont="1" applyBorder="1" applyAlignment="1">
      <alignment horizontal="center" vertical="center" wrapText="1"/>
    </xf>
    <xf numFmtId="14" fontId="44" fillId="0" borderId="37" xfId="33" applyNumberFormat="1" applyFont="1" applyBorder="1" applyAlignment="1">
      <alignment vertical="center"/>
    </xf>
    <xf numFmtId="14" fontId="44" fillId="0" borderId="38" xfId="33" applyNumberFormat="1" applyFont="1" applyBorder="1" applyAlignment="1">
      <alignment vertical="center"/>
    </xf>
    <xf numFmtId="0" fontId="48" fillId="0" borderId="38" xfId="33" applyFont="1" applyBorder="1" applyAlignment="1">
      <alignment horizontal="left"/>
    </xf>
    <xf numFmtId="0" fontId="43" fillId="36" borderId="10" xfId="0" applyFont="1" applyFill="1" applyBorder="1" applyAlignment="1">
      <alignment horizontal="center" vertical="center" wrapText="1"/>
    </xf>
    <xf numFmtId="3" fontId="43" fillId="36" borderId="10" xfId="0" applyNumberFormat="1" applyFont="1" applyFill="1" applyBorder="1" applyAlignment="1">
      <alignment horizontal="center" vertical="center" wrapText="1"/>
    </xf>
    <xf numFmtId="4" fontId="44" fillId="36" borderId="10" xfId="33" applyNumberFormat="1" applyFont="1" applyFill="1" applyBorder="1" applyAlignment="1">
      <alignment vertical="center" wrapText="1"/>
    </xf>
    <xf numFmtId="2" fontId="43" fillId="36" borderId="10" xfId="0" applyNumberFormat="1" applyFont="1" applyFill="1" applyBorder="1" applyAlignment="1">
      <alignment horizontal="center" vertical="center" wrapText="1"/>
    </xf>
    <xf numFmtId="0" fontId="43" fillId="36" borderId="10" xfId="215" applyNumberFormat="1" applyFont="1" applyFill="1" applyBorder="1" applyAlignment="1">
      <alignment horizontal="center" vertical="center" wrapText="1"/>
    </xf>
    <xf numFmtId="0" fontId="62" fillId="0" borderId="0" xfId="33" applyFont="1" applyAlignment="1">
      <alignment vertical="center"/>
    </xf>
    <xf numFmtId="0" fontId="56" fillId="0" borderId="44" xfId="33" applyFont="1" applyBorder="1" applyAlignment="1">
      <alignment vertical="center"/>
    </xf>
    <xf numFmtId="0" fontId="56" fillId="0" borderId="44" xfId="33" applyFont="1" applyBorder="1" applyAlignment="1">
      <alignment horizontal="center" vertical="center"/>
    </xf>
    <xf numFmtId="0" fontId="44" fillId="33" borderId="29" xfId="33" applyFont="1" applyFill="1" applyBorder="1" applyAlignment="1">
      <alignment horizontal="left" vertical="center"/>
    </xf>
    <xf numFmtId="0" fontId="55" fillId="35" borderId="41" xfId="33" applyFont="1" applyFill="1" applyBorder="1" applyAlignment="1">
      <alignment horizontal="center" vertical="center"/>
    </xf>
    <xf numFmtId="0" fontId="55" fillId="35" borderId="23" xfId="33" applyFont="1" applyFill="1" applyBorder="1" applyAlignment="1">
      <alignment horizontal="center" vertical="center"/>
    </xf>
    <xf numFmtId="0" fontId="56" fillId="0" borderId="42" xfId="33" applyFont="1" applyBorder="1" applyAlignment="1">
      <alignment horizontal="center" vertical="center"/>
    </xf>
    <xf numFmtId="0" fontId="56" fillId="0" borderId="25" xfId="33" applyFont="1" applyBorder="1" applyAlignment="1">
      <alignment horizontal="center" vertical="center"/>
    </xf>
    <xf numFmtId="49" fontId="40" fillId="0" borderId="29" xfId="0" applyNumberFormat="1" applyFont="1" applyBorder="1" applyAlignment="1">
      <alignment horizontal="left" vertical="center" wrapText="1"/>
    </xf>
    <xf numFmtId="49" fontId="66" fillId="0" borderId="29" xfId="0" applyNumberFormat="1" applyFont="1" applyBorder="1" applyAlignment="1">
      <alignment horizontal="center" vertical="center" wrapText="1"/>
    </xf>
    <xf numFmtId="49" fontId="40" fillId="0" borderId="35" xfId="0" applyNumberFormat="1" applyFont="1" applyBorder="1" applyAlignment="1">
      <alignment horizontal="left" vertical="center" wrapText="1"/>
    </xf>
    <xf numFmtId="49" fontId="40" fillId="0" borderId="36" xfId="0" applyNumberFormat="1" applyFont="1" applyBorder="1" applyAlignment="1">
      <alignment horizontal="left" vertical="center" wrapText="1"/>
    </xf>
    <xf numFmtId="49" fontId="40" fillId="0" borderId="34" xfId="0" applyNumberFormat="1" applyFont="1" applyBorder="1" applyAlignment="1">
      <alignment horizontal="left" vertical="center" wrapText="1"/>
    </xf>
    <xf numFmtId="49" fontId="24" fillId="36" borderId="10" xfId="0" applyNumberFormat="1" applyFont="1" applyFill="1" applyBorder="1" applyAlignment="1">
      <alignment horizontal="center" vertical="center" wrapText="1"/>
    </xf>
    <xf numFmtId="0" fontId="56" fillId="0" borderId="24" xfId="33" applyFont="1" applyBorder="1" applyAlignment="1">
      <alignment horizontal="center" vertical="center"/>
    </xf>
    <xf numFmtId="0" fontId="56" fillId="0" borderId="18" xfId="33" applyFont="1" applyBorder="1" applyAlignment="1">
      <alignment horizontal="center" vertical="center"/>
    </xf>
    <xf numFmtId="0" fontId="49" fillId="35" borderId="29" xfId="33" applyFont="1" applyFill="1" applyBorder="1" applyAlignment="1">
      <alignment horizontal="left" vertical="center"/>
    </xf>
    <xf numFmtId="0" fontId="44" fillId="0" borderId="29" xfId="33" applyFont="1" applyBorder="1" applyAlignment="1">
      <alignment horizontal="left" vertical="center"/>
    </xf>
    <xf numFmtId="0" fontId="44" fillId="0" borderId="29" xfId="33" applyFont="1" applyBorder="1" applyAlignment="1">
      <alignment horizontal="left" vertical="center" wrapText="1"/>
    </xf>
    <xf numFmtId="49" fontId="40" fillId="0" borderId="30" xfId="0" applyNumberFormat="1" applyFont="1" applyBorder="1" applyAlignment="1">
      <alignment horizontal="left" vertical="center" wrapText="1"/>
    </xf>
    <xf numFmtId="49" fontId="40" fillId="0" borderId="33" xfId="0" applyNumberFormat="1" applyFont="1" applyBorder="1" applyAlignment="1">
      <alignment horizontal="left" vertical="center" wrapText="1"/>
    </xf>
    <xf numFmtId="49" fontId="40" fillId="0" borderId="31" xfId="0" applyNumberFormat="1" applyFont="1" applyBorder="1" applyAlignment="1">
      <alignment horizontal="left" vertical="center" wrapText="1"/>
    </xf>
    <xf numFmtId="49" fontId="24" fillId="36" borderId="39" xfId="0" applyNumberFormat="1" applyFont="1" applyFill="1" applyBorder="1" applyAlignment="1">
      <alignment horizontal="center" vertical="center" wrapText="1"/>
    </xf>
    <xf numFmtId="49" fontId="24" fillId="36" borderId="33" xfId="0" applyNumberFormat="1" applyFont="1" applyFill="1" applyBorder="1" applyAlignment="1">
      <alignment horizontal="center" vertical="center" wrapText="1"/>
    </xf>
    <xf numFmtId="49" fontId="24" fillId="36" borderId="40" xfId="0" applyNumberFormat="1" applyFont="1" applyFill="1" applyBorder="1" applyAlignment="1">
      <alignment horizontal="center" vertical="center" wrapText="1"/>
    </xf>
    <xf numFmtId="0" fontId="45" fillId="0" borderId="0" xfId="33" applyFont="1" applyAlignment="1">
      <alignment horizontal="left" vertical="center"/>
    </xf>
    <xf numFmtId="0" fontId="52" fillId="0" borderId="12" xfId="33" applyFont="1" applyBorder="1" applyAlignment="1">
      <alignment horizontal="left" vertical="center" wrapText="1"/>
    </xf>
    <xf numFmtId="0" fontId="52" fillId="0" borderId="0" xfId="33" applyFont="1" applyAlignment="1">
      <alignment horizontal="left" vertical="center" wrapText="1"/>
    </xf>
    <xf numFmtId="0" fontId="47" fillId="0" borderId="18" xfId="33" applyFont="1" applyBorder="1" applyAlignment="1">
      <alignment horizontal="left" vertical="center" wrapText="1"/>
    </xf>
    <xf numFmtId="0" fontId="50" fillId="0" borderId="29" xfId="33" applyFont="1" applyBorder="1" applyAlignment="1">
      <alignment horizontal="center"/>
    </xf>
    <xf numFmtId="0" fontId="61" fillId="0" borderId="29" xfId="33" applyFont="1" applyBorder="1" applyAlignment="1">
      <alignment horizontal="center" vertical="center" wrapText="1"/>
    </xf>
    <xf numFmtId="0" fontId="56" fillId="0" borderId="30" xfId="33" applyFont="1" applyBorder="1" applyAlignment="1">
      <alignment horizontal="center" vertical="center"/>
    </xf>
    <xf numFmtId="0" fontId="56" fillId="0" borderId="31" xfId="33" applyFont="1" applyBorder="1" applyAlignment="1">
      <alignment horizontal="center" vertical="center"/>
    </xf>
    <xf numFmtId="0" fontId="58" fillId="0" borderId="12" xfId="33" applyFont="1" applyBorder="1" applyAlignment="1">
      <alignment horizontal="left"/>
    </xf>
    <xf numFmtId="0" fontId="58" fillId="0" borderId="0" xfId="33" applyFont="1" applyAlignment="1">
      <alignment horizontal="left"/>
    </xf>
    <xf numFmtId="0" fontId="47" fillId="0" borderId="17" xfId="33" applyFont="1" applyBorder="1" applyAlignment="1">
      <alignment horizontal="left" vertical="center" wrapText="1"/>
    </xf>
    <xf numFmtId="49" fontId="66" fillId="0" borderId="30" xfId="0" applyNumberFormat="1" applyFont="1" applyBorder="1" applyAlignment="1">
      <alignment horizontal="center" vertical="center" wrapText="1"/>
    </xf>
    <xf numFmtId="49" fontId="66" fillId="0" borderId="33" xfId="0" applyNumberFormat="1" applyFont="1" applyBorder="1" applyAlignment="1">
      <alignment horizontal="center" vertical="center" wrapText="1"/>
    </xf>
    <xf numFmtId="49" fontId="66" fillId="0" borderId="31" xfId="0" applyNumberFormat="1" applyFont="1" applyBorder="1" applyAlignment="1">
      <alignment horizontal="center" vertical="center" wrapText="1"/>
    </xf>
    <xf numFmtId="0" fontId="56" fillId="0" borderId="26" xfId="33" applyFont="1" applyBorder="1" applyAlignment="1">
      <alignment horizontal="center" vertical="center"/>
    </xf>
    <xf numFmtId="0" fontId="56" fillId="0" borderId="27" xfId="33" applyFont="1" applyBorder="1" applyAlignment="1">
      <alignment horizontal="center" vertical="center"/>
    </xf>
    <xf numFmtId="0" fontId="56" fillId="0" borderId="28" xfId="33" applyFont="1" applyBorder="1" applyAlignment="1">
      <alignment horizontal="center" vertical="center"/>
    </xf>
    <xf numFmtId="9" fontId="56" fillId="0" borderId="24" xfId="217" applyFont="1" applyBorder="1" applyAlignment="1">
      <alignment horizontal="center" vertical="center"/>
    </xf>
    <xf numFmtId="9" fontId="56" fillId="0" borderId="18" xfId="217" applyFont="1" applyBorder="1" applyAlignment="1">
      <alignment horizontal="center" vertical="center"/>
    </xf>
    <xf numFmtId="9" fontId="56" fillId="0" borderId="25" xfId="217" applyFont="1" applyBorder="1" applyAlignment="1">
      <alignment horizontal="center" vertical="center"/>
    </xf>
    <xf numFmtId="0" fontId="40" fillId="0" borderId="10" xfId="0" applyFont="1" applyBorder="1" applyAlignment="1">
      <alignment horizontal="right" vertical="center"/>
    </xf>
    <xf numFmtId="49" fontId="54" fillId="34" borderId="19" xfId="0" applyNumberFormat="1" applyFont="1" applyFill="1" applyBorder="1" applyAlignment="1">
      <alignment horizontal="left" vertical="center" wrapText="1"/>
    </xf>
    <xf numFmtId="49" fontId="40" fillId="0" borderId="20" xfId="0" applyNumberFormat="1" applyFont="1" applyBorder="1" applyAlignment="1">
      <alignment horizontal="left" vertical="center" wrapText="1"/>
    </xf>
    <xf numFmtId="49" fontId="40" fillId="0" borderId="10" xfId="0" applyNumberFormat="1" applyFont="1" applyBorder="1" applyAlignment="1">
      <alignment horizontal="left" vertical="center" wrapText="1"/>
    </xf>
    <xf numFmtId="49" fontId="49" fillId="34" borderId="19" xfId="0" applyNumberFormat="1" applyFont="1" applyFill="1" applyBorder="1" applyAlignment="1">
      <alignment horizontal="left" vertical="center" wrapText="1"/>
    </xf>
    <xf numFmtId="0" fontId="55" fillId="35" borderId="21" xfId="33" applyFont="1" applyFill="1" applyBorder="1" applyAlignment="1">
      <alignment horizontal="center" vertical="center"/>
    </xf>
    <xf numFmtId="0" fontId="55" fillId="35" borderId="22" xfId="33" applyFont="1" applyFill="1" applyBorder="1" applyAlignment="1">
      <alignment horizontal="center" vertical="center"/>
    </xf>
    <xf numFmtId="0" fontId="55" fillId="0" borderId="44" xfId="33" applyFont="1" applyBorder="1" applyAlignment="1">
      <alignment horizontal="center" vertical="center"/>
    </xf>
    <xf numFmtId="49" fontId="49" fillId="34" borderId="11" xfId="0" applyNumberFormat="1" applyFont="1" applyFill="1" applyBorder="1" applyAlignment="1">
      <alignment horizontal="left" vertical="center" wrapText="1"/>
    </xf>
    <xf numFmtId="9" fontId="56" fillId="0" borderId="42" xfId="33" applyNumberFormat="1" applyFont="1" applyBorder="1" applyAlignment="1">
      <alignment horizontal="center" vertical="center"/>
    </xf>
    <xf numFmtId="0" fontId="56" fillId="0" borderId="42" xfId="33" applyFont="1" applyBorder="1" applyAlignment="1">
      <alignment horizontal="center" vertical="center" wrapText="1"/>
    </xf>
    <xf numFmtId="0" fontId="56" fillId="0" borderId="25" xfId="33" applyFont="1" applyBorder="1" applyAlignment="1">
      <alignment horizontal="center" vertical="center" wrapText="1"/>
    </xf>
    <xf numFmtId="0" fontId="44" fillId="33" borderId="43" xfId="33" applyFont="1" applyFill="1" applyBorder="1" applyAlignment="1">
      <alignment horizontal="center" vertical="center"/>
    </xf>
    <xf numFmtId="0" fontId="44" fillId="33" borderId="28" xfId="33" applyFont="1" applyFill="1" applyBorder="1" applyAlignment="1">
      <alignment horizontal="center" vertical="center"/>
    </xf>
    <xf numFmtId="49" fontId="40" fillId="0" borderId="30" xfId="0" applyNumberFormat="1" applyFont="1" applyBorder="1" applyAlignment="1">
      <alignment vertical="center" wrapText="1"/>
    </xf>
    <xf numFmtId="49" fontId="40" fillId="0" borderId="33" xfId="0" applyNumberFormat="1" applyFont="1" applyBorder="1" applyAlignment="1">
      <alignment vertical="center" wrapText="1"/>
    </xf>
    <xf numFmtId="49" fontId="40" fillId="0" borderId="31" xfId="0" applyNumberFormat="1" applyFont="1" applyBorder="1" applyAlignment="1">
      <alignment vertical="center" wrapText="1"/>
    </xf>
    <xf numFmtId="49" fontId="40" fillId="0" borderId="29" xfId="0" applyNumberFormat="1" applyFont="1" applyBorder="1" applyAlignment="1">
      <alignment vertical="center" wrapText="1"/>
    </xf>
    <xf numFmtId="49" fontId="40" fillId="0" borderId="24" xfId="0" applyNumberFormat="1" applyFont="1" applyBorder="1" applyAlignment="1">
      <alignment horizontal="left" vertical="center" wrapText="1"/>
    </xf>
    <xf numFmtId="49" fontId="40" fillId="0" borderId="18" xfId="0" applyNumberFormat="1" applyFont="1" applyBorder="1" applyAlignment="1">
      <alignment horizontal="left" vertical="center" wrapText="1"/>
    </xf>
    <xf numFmtId="49" fontId="40" fillId="0" borderId="25" xfId="0" applyNumberFormat="1" applyFont="1" applyBorder="1" applyAlignment="1">
      <alignment horizontal="left" vertical="center" wrapText="1"/>
    </xf>
    <xf numFmtId="0" fontId="45" fillId="0" borderId="45" xfId="33" applyFont="1" applyBorder="1"/>
    <xf numFmtId="0" fontId="46" fillId="0" borderId="46" xfId="33" applyFont="1" applyBorder="1"/>
    <xf numFmtId="0" fontId="46" fillId="0" borderId="46" xfId="33" applyFont="1" applyBorder="1" applyAlignment="1">
      <alignment horizontal="center"/>
    </xf>
    <xf numFmtId="0" fontId="60" fillId="0" borderId="46" xfId="33" applyFont="1" applyBorder="1" applyAlignment="1">
      <alignment vertical="center"/>
    </xf>
    <xf numFmtId="0" fontId="60" fillId="0" borderId="47" xfId="33" applyFont="1" applyBorder="1" applyAlignment="1">
      <alignment vertical="center"/>
    </xf>
    <xf numFmtId="0" fontId="56" fillId="0" borderId="46" xfId="33" applyFont="1" applyBorder="1"/>
    <xf numFmtId="0" fontId="56" fillId="0" borderId="37" xfId="33" applyFont="1" applyBorder="1"/>
    <xf numFmtId="0" fontId="45" fillId="0" borderId="48" xfId="33" applyFont="1" applyBorder="1"/>
    <xf numFmtId="0" fontId="55" fillId="0" borderId="38" xfId="33" applyFont="1" applyBorder="1" applyAlignment="1">
      <alignment horizontal="center" vertical="center"/>
    </xf>
    <xf numFmtId="0" fontId="45" fillId="0" borderId="48" xfId="33" applyFont="1" applyBorder="1" applyAlignment="1">
      <alignment vertical="center"/>
    </xf>
    <xf numFmtId="0" fontId="56" fillId="0" borderId="38" xfId="33" applyFont="1" applyBorder="1" applyAlignment="1">
      <alignment vertical="center"/>
    </xf>
    <xf numFmtId="0" fontId="56" fillId="0" borderId="38" xfId="33" applyFont="1" applyBorder="1" applyAlignment="1">
      <alignment horizontal="center" vertical="center"/>
    </xf>
    <xf numFmtId="0" fontId="45" fillId="0" borderId="35" xfId="33" applyFont="1" applyBorder="1"/>
    <xf numFmtId="0" fontId="46" fillId="0" borderId="36" xfId="33" applyFont="1" applyBorder="1" applyAlignment="1">
      <alignment horizontal="left"/>
    </xf>
    <xf numFmtId="0" fontId="46" fillId="0" borderId="36" xfId="33" applyFont="1" applyBorder="1" applyAlignment="1">
      <alignment horizontal="center"/>
    </xf>
    <xf numFmtId="0" fontId="45" fillId="0" borderId="36" xfId="33" applyFont="1" applyBorder="1"/>
    <xf numFmtId="0" fontId="45" fillId="0" borderId="36" xfId="33" applyFont="1" applyBorder="1" applyAlignment="1">
      <alignment horizontal="left"/>
    </xf>
    <xf numFmtId="0" fontId="45" fillId="0" borderId="34" xfId="33" applyFont="1" applyBorder="1"/>
    <xf numFmtId="0" fontId="30" fillId="35" borderId="49" xfId="33" applyFont="1" applyFill="1" applyBorder="1" applyAlignment="1">
      <alignment horizontal="center" vertical="center"/>
    </xf>
    <xf numFmtId="0" fontId="30" fillId="35" borderId="50" xfId="33" applyFont="1" applyFill="1" applyBorder="1" applyAlignment="1">
      <alignment horizontal="center" vertical="center" wrapText="1"/>
    </xf>
    <xf numFmtId="0" fontId="30" fillId="35" borderId="50" xfId="33" applyFont="1" applyFill="1" applyBorder="1" applyAlignment="1">
      <alignment horizontal="center" vertical="center"/>
    </xf>
    <xf numFmtId="0" fontId="30" fillId="35" borderId="50" xfId="33" applyFont="1" applyFill="1" applyBorder="1" applyAlignment="1">
      <alignment horizontal="centerContinuous" vertical="center" wrapText="1"/>
    </xf>
    <xf numFmtId="0" fontId="30" fillId="35" borderId="51" xfId="33" applyFont="1" applyFill="1" applyBorder="1" applyAlignment="1">
      <alignment horizontal="centerContinuous" vertical="center"/>
    </xf>
    <xf numFmtId="0" fontId="67" fillId="34" borderId="30" xfId="33" applyFont="1" applyFill="1" applyBorder="1" applyAlignment="1">
      <alignment horizontal="center" vertical="center"/>
    </xf>
    <xf numFmtId="0" fontId="67" fillId="34" borderId="33" xfId="33" applyFont="1" applyFill="1" applyBorder="1" applyAlignment="1">
      <alignment horizontal="center" vertical="center"/>
    </xf>
    <xf numFmtId="0" fontId="67" fillId="34" borderId="31" xfId="33" applyFont="1" applyFill="1" applyBorder="1" applyAlignment="1">
      <alignment horizontal="center" vertical="center"/>
    </xf>
    <xf numFmtId="0" fontId="40" fillId="36" borderId="52" xfId="0" applyFont="1" applyFill="1" applyBorder="1" applyAlignment="1">
      <alignment horizontal="center" vertical="center"/>
    </xf>
    <xf numFmtId="4" fontId="44" fillId="36" borderId="53" xfId="33" applyNumberFormat="1" applyFont="1" applyFill="1" applyBorder="1" applyAlignment="1">
      <alignment vertical="center" wrapText="1"/>
    </xf>
    <xf numFmtId="0" fontId="40" fillId="0" borderId="52" xfId="0" applyFont="1" applyBorder="1" applyAlignment="1">
      <alignment horizontal="center" vertical="center"/>
    </xf>
    <xf numFmtId="4" fontId="44" fillId="0" borderId="53" xfId="33" applyNumberFormat="1" applyFont="1" applyBorder="1" applyAlignment="1">
      <alignment vertical="center" wrapText="1"/>
    </xf>
    <xf numFmtId="49" fontId="54" fillId="34" borderId="54" xfId="0" applyNumberFormat="1" applyFont="1" applyFill="1" applyBorder="1" applyAlignment="1">
      <alignment horizontal="left" vertical="center" wrapText="1"/>
    </xf>
    <xf numFmtId="4" fontId="44" fillId="37" borderId="55" xfId="33" applyNumberFormat="1" applyFont="1" applyFill="1" applyBorder="1" applyAlignment="1">
      <alignment vertical="center" wrapText="1"/>
    </xf>
    <xf numFmtId="0" fontId="40" fillId="0" borderId="56" xfId="0" applyFont="1" applyBorder="1" applyAlignment="1">
      <alignment horizontal="center" vertical="center"/>
    </xf>
    <xf numFmtId="4" fontId="44" fillId="0" borderId="57" xfId="33" applyNumberFormat="1" applyFont="1" applyBorder="1" applyAlignment="1">
      <alignment vertical="center" wrapText="1"/>
    </xf>
    <xf numFmtId="49" fontId="49" fillId="34" borderId="54" xfId="0" applyNumberFormat="1" applyFont="1" applyFill="1" applyBorder="1" applyAlignment="1">
      <alignment horizontal="left" vertical="center" wrapText="1"/>
    </xf>
    <xf numFmtId="4" fontId="44" fillId="0" borderId="55" xfId="33" applyNumberFormat="1" applyFont="1" applyBorder="1" applyAlignment="1">
      <alignment vertical="center" wrapText="1"/>
    </xf>
    <xf numFmtId="0" fontId="40" fillId="0" borderId="52" xfId="0" applyFont="1" applyBorder="1" applyAlignment="1">
      <alignment horizontal="right" vertical="center"/>
    </xf>
    <xf numFmtId="49" fontId="49" fillId="34" borderId="58" xfId="0" applyNumberFormat="1" applyFont="1" applyFill="1" applyBorder="1" applyAlignment="1">
      <alignment horizontal="left" vertical="center" wrapText="1"/>
    </xf>
    <xf numFmtId="4" fontId="44" fillId="0" borderId="59" xfId="33" applyNumberFormat="1" applyFont="1" applyBorder="1" applyAlignment="1">
      <alignment vertical="center" wrapText="1"/>
    </xf>
    <xf numFmtId="0" fontId="46" fillId="0" borderId="35" xfId="33" applyFont="1" applyBorder="1" applyAlignment="1">
      <alignment horizontal="center"/>
    </xf>
    <xf numFmtId="0" fontId="46" fillId="0" borderId="36" xfId="33" applyFont="1" applyBorder="1" applyAlignment="1">
      <alignment horizontal="centerContinuous"/>
    </xf>
    <xf numFmtId="0" fontId="1" fillId="0" borderId="36" xfId="0" applyFont="1" applyBorder="1"/>
    <xf numFmtId="0" fontId="46" fillId="0" borderId="34" xfId="33" applyFont="1" applyBorder="1" applyAlignment="1">
      <alignment horizontal="center"/>
    </xf>
  </cellXfs>
  <cellStyles count="218">
    <cellStyle name="% 10" xfId="28" xr:uid="{00000000-0005-0000-0000-000000000000}"/>
    <cellStyle name="20% - Énfasis1 2" xfId="49" xr:uid="{00000000-0005-0000-0000-000001000000}"/>
    <cellStyle name="20% - Énfasis1 2 2" xfId="50" xr:uid="{00000000-0005-0000-0000-000002000000}"/>
    <cellStyle name="20% - Énfasis1 2 3" xfId="51" xr:uid="{00000000-0005-0000-0000-000003000000}"/>
    <cellStyle name="20% - Énfasis1 3" xfId="48" xr:uid="{00000000-0005-0000-0000-000004000000}"/>
    <cellStyle name="20% - Énfasis2 2" xfId="53" xr:uid="{00000000-0005-0000-0000-000005000000}"/>
    <cellStyle name="20% - Énfasis2 2 2" xfId="54" xr:uid="{00000000-0005-0000-0000-000006000000}"/>
    <cellStyle name="20% - Énfasis2 2 3" xfId="55" xr:uid="{00000000-0005-0000-0000-000007000000}"/>
    <cellStyle name="20% - Énfasis2 3" xfId="52" xr:uid="{00000000-0005-0000-0000-000008000000}"/>
    <cellStyle name="20% - Énfasis3 2" xfId="57" xr:uid="{00000000-0005-0000-0000-000009000000}"/>
    <cellStyle name="20% - Énfasis3 2 2" xfId="58" xr:uid="{00000000-0005-0000-0000-00000A000000}"/>
    <cellStyle name="20% - Énfasis3 2 3" xfId="59" xr:uid="{00000000-0005-0000-0000-00000B000000}"/>
    <cellStyle name="20% - Énfasis3 3" xfId="56" xr:uid="{00000000-0005-0000-0000-00000C000000}"/>
    <cellStyle name="20% - Énfasis4 2" xfId="61" xr:uid="{00000000-0005-0000-0000-00000D000000}"/>
    <cellStyle name="20% - Énfasis4 2 2" xfId="62" xr:uid="{00000000-0005-0000-0000-00000E000000}"/>
    <cellStyle name="20% - Énfasis4 2 3" xfId="63" xr:uid="{00000000-0005-0000-0000-00000F000000}"/>
    <cellStyle name="20% - Énfasis4 3" xfId="60" xr:uid="{00000000-0005-0000-0000-000010000000}"/>
    <cellStyle name="20% - Énfasis5 2" xfId="65" xr:uid="{00000000-0005-0000-0000-000011000000}"/>
    <cellStyle name="20% - Énfasis5 2 2" xfId="66" xr:uid="{00000000-0005-0000-0000-000012000000}"/>
    <cellStyle name="20% - Énfasis5 2 3" xfId="67" xr:uid="{00000000-0005-0000-0000-000013000000}"/>
    <cellStyle name="20% - Énfasis5 3" xfId="64" xr:uid="{00000000-0005-0000-0000-000014000000}"/>
    <cellStyle name="20% - Énfasis6 2" xfId="69" xr:uid="{00000000-0005-0000-0000-000015000000}"/>
    <cellStyle name="20% - Énfasis6 2 2" xfId="70" xr:uid="{00000000-0005-0000-0000-000016000000}"/>
    <cellStyle name="20% - Énfasis6 2 3" xfId="71" xr:uid="{00000000-0005-0000-0000-000017000000}"/>
    <cellStyle name="20% - Énfasis6 3" xfId="68" xr:uid="{00000000-0005-0000-0000-000018000000}"/>
    <cellStyle name="40% - Énfasis1 2" xfId="73" xr:uid="{00000000-0005-0000-0000-000019000000}"/>
    <cellStyle name="40% - Énfasis1 2 2" xfId="74" xr:uid="{00000000-0005-0000-0000-00001A000000}"/>
    <cellStyle name="40% - Énfasis1 2 3" xfId="75" xr:uid="{00000000-0005-0000-0000-00001B000000}"/>
    <cellStyle name="40% - Énfasis1 3" xfId="72" xr:uid="{00000000-0005-0000-0000-00001C000000}"/>
    <cellStyle name="40% - Énfasis2 2" xfId="77" xr:uid="{00000000-0005-0000-0000-00001D000000}"/>
    <cellStyle name="40% - Énfasis2 2 2" xfId="78" xr:uid="{00000000-0005-0000-0000-00001E000000}"/>
    <cellStyle name="40% - Énfasis2 2 3" xfId="79" xr:uid="{00000000-0005-0000-0000-00001F000000}"/>
    <cellStyle name="40% - Énfasis2 3" xfId="76" xr:uid="{00000000-0005-0000-0000-000020000000}"/>
    <cellStyle name="40% - Énfasis3 2" xfId="81" xr:uid="{00000000-0005-0000-0000-000021000000}"/>
    <cellStyle name="40% - Énfasis3 2 2" xfId="82" xr:uid="{00000000-0005-0000-0000-000022000000}"/>
    <cellStyle name="40% - Énfasis3 2 3" xfId="83" xr:uid="{00000000-0005-0000-0000-000023000000}"/>
    <cellStyle name="40% - Énfasis3 3" xfId="80" xr:uid="{00000000-0005-0000-0000-000024000000}"/>
    <cellStyle name="40% - Énfasis4 2" xfId="85" xr:uid="{00000000-0005-0000-0000-000025000000}"/>
    <cellStyle name="40% - Énfasis4 2 2" xfId="86" xr:uid="{00000000-0005-0000-0000-000026000000}"/>
    <cellStyle name="40% - Énfasis4 2 3" xfId="87" xr:uid="{00000000-0005-0000-0000-000027000000}"/>
    <cellStyle name="40% - Énfasis4 3" xfId="84" xr:uid="{00000000-0005-0000-0000-000028000000}"/>
    <cellStyle name="40% - Énfasis5 2" xfId="89" xr:uid="{00000000-0005-0000-0000-000029000000}"/>
    <cellStyle name="40% - Énfasis5 2 2" xfId="90" xr:uid="{00000000-0005-0000-0000-00002A000000}"/>
    <cellStyle name="40% - Énfasis5 2 3" xfId="91" xr:uid="{00000000-0005-0000-0000-00002B000000}"/>
    <cellStyle name="40% - Énfasis5 3" xfId="88" xr:uid="{00000000-0005-0000-0000-00002C000000}"/>
    <cellStyle name="40% - Énfasis6 2" xfId="93" xr:uid="{00000000-0005-0000-0000-00002D000000}"/>
    <cellStyle name="40% - Énfasis6 2 2" xfId="94" xr:uid="{00000000-0005-0000-0000-00002E000000}"/>
    <cellStyle name="40% - Énfasis6 2 3" xfId="95" xr:uid="{00000000-0005-0000-0000-00002F000000}"/>
    <cellStyle name="40% - Énfasis6 3" xfId="92" xr:uid="{00000000-0005-0000-0000-000030000000}"/>
    <cellStyle name="60% - Énfasis1 2" xfId="97" xr:uid="{00000000-0005-0000-0000-000031000000}"/>
    <cellStyle name="60% - Énfasis1 2 2" xfId="98" xr:uid="{00000000-0005-0000-0000-000032000000}"/>
    <cellStyle name="60% - Énfasis1 2 3" xfId="99" xr:uid="{00000000-0005-0000-0000-000033000000}"/>
    <cellStyle name="60% - Énfasis1 3" xfId="96" xr:uid="{00000000-0005-0000-0000-000034000000}"/>
    <cellStyle name="60% - Énfasis2 2" xfId="101" xr:uid="{00000000-0005-0000-0000-000035000000}"/>
    <cellStyle name="60% - Énfasis2 2 2" xfId="102" xr:uid="{00000000-0005-0000-0000-000036000000}"/>
    <cellStyle name="60% - Énfasis2 2 3" xfId="103" xr:uid="{00000000-0005-0000-0000-000037000000}"/>
    <cellStyle name="60% - Énfasis2 3" xfId="100" xr:uid="{00000000-0005-0000-0000-000038000000}"/>
    <cellStyle name="60% - Énfasis3 2" xfId="105" xr:uid="{00000000-0005-0000-0000-000039000000}"/>
    <cellStyle name="60% - Énfasis3 2 2" xfId="106" xr:uid="{00000000-0005-0000-0000-00003A000000}"/>
    <cellStyle name="60% - Énfasis3 2 3" xfId="107" xr:uid="{00000000-0005-0000-0000-00003B000000}"/>
    <cellStyle name="60% - Énfasis3 3" xfId="104" xr:uid="{00000000-0005-0000-0000-00003C000000}"/>
    <cellStyle name="60% - Énfasis4 2" xfId="109" xr:uid="{00000000-0005-0000-0000-00003D000000}"/>
    <cellStyle name="60% - Énfasis4 2 2" xfId="110" xr:uid="{00000000-0005-0000-0000-00003E000000}"/>
    <cellStyle name="60% - Énfasis4 2 3" xfId="111" xr:uid="{00000000-0005-0000-0000-00003F000000}"/>
    <cellStyle name="60% - Énfasis4 3" xfId="108" xr:uid="{00000000-0005-0000-0000-000040000000}"/>
    <cellStyle name="60% - Énfasis5 2" xfId="113" xr:uid="{00000000-0005-0000-0000-000041000000}"/>
    <cellStyle name="60% - Énfasis5 2 2" xfId="114" xr:uid="{00000000-0005-0000-0000-000042000000}"/>
    <cellStyle name="60% - Énfasis5 2 3" xfId="115" xr:uid="{00000000-0005-0000-0000-000043000000}"/>
    <cellStyle name="60% - Énfasis5 3" xfId="112" xr:uid="{00000000-0005-0000-0000-000044000000}"/>
    <cellStyle name="60% - Énfasis6 2" xfId="117" xr:uid="{00000000-0005-0000-0000-000045000000}"/>
    <cellStyle name="60% - Énfasis6 2 2" xfId="118" xr:uid="{00000000-0005-0000-0000-000046000000}"/>
    <cellStyle name="60% - Énfasis6 2 3" xfId="119" xr:uid="{00000000-0005-0000-0000-000047000000}"/>
    <cellStyle name="60% - Énfasis6 3" xfId="116" xr:uid="{00000000-0005-0000-0000-000048000000}"/>
    <cellStyle name="Buena 2" xfId="121" xr:uid="{00000000-0005-0000-0000-000049000000}"/>
    <cellStyle name="Buena 2 2" xfId="122" xr:uid="{00000000-0005-0000-0000-00004A000000}"/>
    <cellStyle name="Buena 2 3" xfId="123" xr:uid="{00000000-0005-0000-0000-00004B000000}"/>
    <cellStyle name="Buena 3" xfId="120" xr:uid="{00000000-0005-0000-0000-00004C000000}"/>
    <cellStyle name="Cálculo 2" xfId="125" xr:uid="{00000000-0005-0000-0000-00004D000000}"/>
    <cellStyle name="Cálculo 2 2" xfId="126" xr:uid="{00000000-0005-0000-0000-00004E000000}"/>
    <cellStyle name="Cálculo 2 3" xfId="127" xr:uid="{00000000-0005-0000-0000-00004F000000}"/>
    <cellStyle name="Cálculo 3" xfId="124" xr:uid="{00000000-0005-0000-0000-000050000000}"/>
    <cellStyle name="Celda de comprobación 2" xfId="129" xr:uid="{00000000-0005-0000-0000-000051000000}"/>
    <cellStyle name="Celda de comprobación 2 2" xfId="130" xr:uid="{00000000-0005-0000-0000-000052000000}"/>
    <cellStyle name="Celda de comprobación 2 3" xfId="131" xr:uid="{00000000-0005-0000-0000-000053000000}"/>
    <cellStyle name="Celda de comprobación 3" xfId="128" xr:uid="{00000000-0005-0000-0000-000054000000}"/>
    <cellStyle name="Celda vinculada 2" xfId="133" xr:uid="{00000000-0005-0000-0000-000055000000}"/>
    <cellStyle name="Celda vinculada 2 2" xfId="134" xr:uid="{00000000-0005-0000-0000-000056000000}"/>
    <cellStyle name="Celda vinculada 2 3" xfId="135" xr:uid="{00000000-0005-0000-0000-000057000000}"/>
    <cellStyle name="Celda vinculada 3" xfId="132" xr:uid="{00000000-0005-0000-0000-000058000000}"/>
    <cellStyle name="Comma 2" xfId="6" xr:uid="{00000000-0005-0000-0000-000059000000}"/>
    <cellStyle name="Comma 3" xfId="7" xr:uid="{00000000-0005-0000-0000-00005A000000}"/>
    <cellStyle name="Comma 4" xfId="27" xr:uid="{00000000-0005-0000-0000-00005B000000}"/>
    <cellStyle name="Diseño" xfId="8" xr:uid="{00000000-0005-0000-0000-00005C000000}"/>
    <cellStyle name="Encabezado 1" xfId="2" builtinId="16" customBuiltin="1"/>
    <cellStyle name="Encabezado 4" xfId="5" builtinId="19" customBuiltin="1"/>
    <cellStyle name="Énfasis1 2" xfId="137" xr:uid="{00000000-0005-0000-0000-00005F000000}"/>
    <cellStyle name="Énfasis1 2 2" xfId="138" xr:uid="{00000000-0005-0000-0000-000060000000}"/>
    <cellStyle name="Énfasis1 2 3" xfId="139" xr:uid="{00000000-0005-0000-0000-000061000000}"/>
    <cellStyle name="Énfasis1 3" xfId="136" xr:uid="{00000000-0005-0000-0000-000062000000}"/>
    <cellStyle name="Énfasis2 2" xfId="141" xr:uid="{00000000-0005-0000-0000-000063000000}"/>
    <cellStyle name="Énfasis2 2 2" xfId="142" xr:uid="{00000000-0005-0000-0000-000064000000}"/>
    <cellStyle name="Énfasis2 2 3" xfId="143" xr:uid="{00000000-0005-0000-0000-000065000000}"/>
    <cellStyle name="Énfasis2 3" xfId="140" xr:uid="{00000000-0005-0000-0000-000066000000}"/>
    <cellStyle name="Énfasis3 2" xfId="145" xr:uid="{00000000-0005-0000-0000-000067000000}"/>
    <cellStyle name="Énfasis3 2 2" xfId="146" xr:uid="{00000000-0005-0000-0000-000068000000}"/>
    <cellStyle name="Énfasis3 2 3" xfId="147" xr:uid="{00000000-0005-0000-0000-000069000000}"/>
    <cellStyle name="Énfasis3 3" xfId="144" xr:uid="{00000000-0005-0000-0000-00006A000000}"/>
    <cellStyle name="Énfasis4 2" xfId="149" xr:uid="{00000000-0005-0000-0000-00006B000000}"/>
    <cellStyle name="Énfasis4 2 2" xfId="150" xr:uid="{00000000-0005-0000-0000-00006C000000}"/>
    <cellStyle name="Énfasis4 2 3" xfId="151" xr:uid="{00000000-0005-0000-0000-00006D000000}"/>
    <cellStyle name="Énfasis4 3" xfId="148" xr:uid="{00000000-0005-0000-0000-00006E000000}"/>
    <cellStyle name="Énfasis5 2" xfId="153" xr:uid="{00000000-0005-0000-0000-00006F000000}"/>
    <cellStyle name="Énfasis5 2 2" xfId="154" xr:uid="{00000000-0005-0000-0000-000070000000}"/>
    <cellStyle name="Énfasis5 2 3" xfId="155" xr:uid="{00000000-0005-0000-0000-000071000000}"/>
    <cellStyle name="Énfasis5 3" xfId="152" xr:uid="{00000000-0005-0000-0000-000072000000}"/>
    <cellStyle name="Énfasis6 2" xfId="157" xr:uid="{00000000-0005-0000-0000-000073000000}"/>
    <cellStyle name="Énfasis6 2 2" xfId="158" xr:uid="{00000000-0005-0000-0000-000074000000}"/>
    <cellStyle name="Énfasis6 2 3" xfId="159" xr:uid="{00000000-0005-0000-0000-000075000000}"/>
    <cellStyle name="Énfasis6 3" xfId="156" xr:uid="{00000000-0005-0000-0000-000076000000}"/>
    <cellStyle name="Entrada 2" xfId="161" xr:uid="{00000000-0005-0000-0000-000077000000}"/>
    <cellStyle name="Entrada 2 2" xfId="162" xr:uid="{00000000-0005-0000-0000-000078000000}"/>
    <cellStyle name="Entrada 2 3" xfId="163" xr:uid="{00000000-0005-0000-0000-000079000000}"/>
    <cellStyle name="Entrada 3" xfId="160" xr:uid="{00000000-0005-0000-0000-00007A000000}"/>
    <cellStyle name="Euro" xfId="29" xr:uid="{00000000-0005-0000-0000-00007B000000}"/>
    <cellStyle name="Hipervínculo" xfId="216" builtinId="8"/>
    <cellStyle name="Hipervínculo 2" xfId="213" xr:uid="{00000000-0005-0000-0000-00007D000000}"/>
    <cellStyle name="Hyperlink 2" xfId="9" xr:uid="{00000000-0005-0000-0000-00007E000000}"/>
    <cellStyle name="Incorrecto 2" xfId="165" xr:uid="{00000000-0005-0000-0000-00007F000000}"/>
    <cellStyle name="Incorrecto 2 2" xfId="166" xr:uid="{00000000-0005-0000-0000-000080000000}"/>
    <cellStyle name="Incorrecto 2 3" xfId="167" xr:uid="{00000000-0005-0000-0000-000081000000}"/>
    <cellStyle name="Incorrecto 3" xfId="164" xr:uid="{00000000-0005-0000-0000-000082000000}"/>
    <cellStyle name="Millares" xfId="215" builtinId="3"/>
    <cellStyle name="Millares 2" xfId="10" xr:uid="{00000000-0005-0000-0000-000084000000}"/>
    <cellStyle name="Millares 2 2" xfId="11" xr:uid="{00000000-0005-0000-0000-000085000000}"/>
    <cellStyle name="Millares 2 2 2" xfId="170" xr:uid="{00000000-0005-0000-0000-000086000000}"/>
    <cellStyle name="Millares 2 3" xfId="30" xr:uid="{00000000-0005-0000-0000-000087000000}"/>
    <cellStyle name="Millares 2 3 2" xfId="171" xr:uid="{00000000-0005-0000-0000-000088000000}"/>
    <cellStyle name="Millares 2 4" xfId="169" xr:uid="{00000000-0005-0000-0000-000089000000}"/>
    <cellStyle name="Millares 3" xfId="12" xr:uid="{00000000-0005-0000-0000-00008A000000}"/>
    <cellStyle name="Millares 3 2" xfId="172" xr:uid="{00000000-0005-0000-0000-00008B000000}"/>
    <cellStyle name="Millares 4" xfId="31" xr:uid="{00000000-0005-0000-0000-00008C000000}"/>
    <cellStyle name="Millares 4 2" xfId="173" xr:uid="{00000000-0005-0000-0000-00008D000000}"/>
    <cellStyle name="Millares 5" xfId="32" xr:uid="{00000000-0005-0000-0000-00008E000000}"/>
    <cellStyle name="Millares 6" xfId="168" xr:uid="{00000000-0005-0000-0000-00008F000000}"/>
    <cellStyle name="Moneda 2" xfId="13" xr:uid="{00000000-0005-0000-0000-000090000000}"/>
    <cellStyle name="Neutral 2" xfId="175" xr:uid="{00000000-0005-0000-0000-000091000000}"/>
    <cellStyle name="Neutral 2 2" xfId="176" xr:uid="{00000000-0005-0000-0000-000092000000}"/>
    <cellStyle name="Neutral 2 3" xfId="177" xr:uid="{00000000-0005-0000-0000-000093000000}"/>
    <cellStyle name="Neutral 3" xfId="174" xr:uid="{00000000-0005-0000-0000-000094000000}"/>
    <cellStyle name="Normal" xfId="0" builtinId="0"/>
    <cellStyle name="Normal 10" xfId="26" xr:uid="{00000000-0005-0000-0000-000096000000}"/>
    <cellStyle name="Normal 10 2" xfId="47" xr:uid="{00000000-0005-0000-0000-000097000000}"/>
    <cellStyle name="Normal 10 3" xfId="33" xr:uid="{00000000-0005-0000-0000-000098000000}"/>
    <cellStyle name="Normal 11" xfId="34" xr:uid="{00000000-0005-0000-0000-000099000000}"/>
    <cellStyle name="Normal 12" xfId="35" xr:uid="{00000000-0005-0000-0000-00009A000000}"/>
    <cellStyle name="Normal 17" xfId="211" xr:uid="{00000000-0005-0000-0000-00009B000000}"/>
    <cellStyle name="Normal 18" xfId="212" xr:uid="{00000000-0005-0000-0000-00009C000000}"/>
    <cellStyle name="Normal 2" xfId="14" xr:uid="{00000000-0005-0000-0000-00009D000000}"/>
    <cellStyle name="Normal 2 2" xfId="15" xr:uid="{00000000-0005-0000-0000-00009E000000}"/>
    <cellStyle name="Normal 2 2 2" xfId="179" xr:uid="{00000000-0005-0000-0000-00009F000000}"/>
    <cellStyle name="Normal 2 3" xfId="36" xr:uid="{00000000-0005-0000-0000-0000A0000000}"/>
    <cellStyle name="Normal 2 3 3" xfId="46" xr:uid="{00000000-0005-0000-0000-0000A1000000}"/>
    <cellStyle name="Normal 2 4" xfId="180" xr:uid="{00000000-0005-0000-0000-0000A2000000}"/>
    <cellStyle name="Normal 2 5" xfId="178" xr:uid="{00000000-0005-0000-0000-0000A3000000}"/>
    <cellStyle name="Normal 3" xfId="16" xr:uid="{00000000-0005-0000-0000-0000A4000000}"/>
    <cellStyle name="Normal 3 2" xfId="38" xr:uid="{00000000-0005-0000-0000-0000A5000000}"/>
    <cellStyle name="Normal 3 2 2" xfId="181" xr:uid="{00000000-0005-0000-0000-0000A6000000}"/>
    <cellStyle name="Normal 3 2 3" xfId="45" xr:uid="{00000000-0005-0000-0000-0000A7000000}"/>
    <cellStyle name="Normal 3 3" xfId="39" xr:uid="{00000000-0005-0000-0000-0000A8000000}"/>
    <cellStyle name="Normal 3 3 2" xfId="182" xr:uid="{00000000-0005-0000-0000-0000A9000000}"/>
    <cellStyle name="Normal 3 4" xfId="183" xr:uid="{00000000-0005-0000-0000-0000AA000000}"/>
    <cellStyle name="Normal 3 5" xfId="37" xr:uid="{00000000-0005-0000-0000-0000AB000000}"/>
    <cellStyle name="Normal 3 6" xfId="214" xr:uid="{00000000-0005-0000-0000-0000AC000000}"/>
    <cellStyle name="Normal 4" xfId="17" xr:uid="{00000000-0005-0000-0000-0000AD000000}"/>
    <cellStyle name="Normal 4 2" xfId="18" xr:uid="{00000000-0005-0000-0000-0000AE000000}"/>
    <cellStyle name="Normal 4 2 2" xfId="19" xr:uid="{00000000-0005-0000-0000-0000AF000000}"/>
    <cellStyle name="Normal 4 2 3" xfId="184" xr:uid="{00000000-0005-0000-0000-0000B0000000}"/>
    <cellStyle name="Normal 4 3" xfId="40" xr:uid="{00000000-0005-0000-0000-0000B1000000}"/>
    <cellStyle name="Normal 5" xfId="20" xr:uid="{00000000-0005-0000-0000-0000B2000000}"/>
    <cellStyle name="Normal 5 2" xfId="21" xr:uid="{00000000-0005-0000-0000-0000B3000000}"/>
    <cellStyle name="Normal 5 3" xfId="41" xr:uid="{00000000-0005-0000-0000-0000B4000000}"/>
    <cellStyle name="Normal 6" xfId="22" xr:uid="{00000000-0005-0000-0000-0000B5000000}"/>
    <cellStyle name="Normal 6 2" xfId="42" xr:uid="{00000000-0005-0000-0000-0000B6000000}"/>
    <cellStyle name="Normal 6 5" xfId="185" xr:uid="{00000000-0005-0000-0000-0000B7000000}"/>
    <cellStyle name="Normal 7" xfId="23" xr:uid="{00000000-0005-0000-0000-0000B8000000}"/>
    <cellStyle name="Normal 7 2" xfId="187" xr:uid="{00000000-0005-0000-0000-0000B9000000}"/>
    <cellStyle name="Normal 7 3" xfId="188" xr:uid="{00000000-0005-0000-0000-0000BA000000}"/>
    <cellStyle name="Normal 7 4" xfId="186" xr:uid="{00000000-0005-0000-0000-0000BB000000}"/>
    <cellStyle name="Normal 7 5" xfId="43" xr:uid="{00000000-0005-0000-0000-0000BC000000}"/>
    <cellStyle name="Normal 8" xfId="24" xr:uid="{00000000-0005-0000-0000-0000BD000000}"/>
    <cellStyle name="Normal 8 2" xfId="189" xr:uid="{00000000-0005-0000-0000-0000BE000000}"/>
    <cellStyle name="Normal 8 3" xfId="44" xr:uid="{00000000-0005-0000-0000-0000BF000000}"/>
    <cellStyle name="Normal 9" xfId="25" xr:uid="{00000000-0005-0000-0000-0000C0000000}"/>
    <cellStyle name="Normal 9 2" xfId="190" xr:uid="{00000000-0005-0000-0000-0000C1000000}"/>
    <cellStyle name="Notas 2" xfId="192" xr:uid="{00000000-0005-0000-0000-0000C2000000}"/>
    <cellStyle name="Notas 2 2" xfId="193" xr:uid="{00000000-0005-0000-0000-0000C3000000}"/>
    <cellStyle name="Notas 2 3" xfId="194" xr:uid="{00000000-0005-0000-0000-0000C4000000}"/>
    <cellStyle name="Notas 3" xfId="191" xr:uid="{00000000-0005-0000-0000-0000C5000000}"/>
    <cellStyle name="Porcentaje" xfId="217" builtinId="5"/>
    <cellStyle name="Salida 2" xfId="196" xr:uid="{00000000-0005-0000-0000-0000C7000000}"/>
    <cellStyle name="Salida 2 2" xfId="197" xr:uid="{00000000-0005-0000-0000-0000C8000000}"/>
    <cellStyle name="Salida 2 3" xfId="198" xr:uid="{00000000-0005-0000-0000-0000C9000000}"/>
    <cellStyle name="Salida 3" xfId="195" xr:uid="{00000000-0005-0000-0000-0000CA000000}"/>
    <cellStyle name="Texto de advertencia 2" xfId="200" xr:uid="{00000000-0005-0000-0000-0000CB000000}"/>
    <cellStyle name="Texto de advertencia 2 2" xfId="201" xr:uid="{00000000-0005-0000-0000-0000CC000000}"/>
    <cellStyle name="Texto de advertencia 2 3" xfId="202" xr:uid="{00000000-0005-0000-0000-0000CD000000}"/>
    <cellStyle name="Texto de advertencia 3" xfId="199" xr:uid="{00000000-0005-0000-0000-0000CE000000}"/>
    <cellStyle name="Texto explicativo 2" xfId="204" xr:uid="{00000000-0005-0000-0000-0000CF000000}"/>
    <cellStyle name="Texto explicativo 2 2" xfId="205" xr:uid="{00000000-0005-0000-0000-0000D0000000}"/>
    <cellStyle name="Texto explicativo 2 3" xfId="206" xr:uid="{00000000-0005-0000-0000-0000D1000000}"/>
    <cellStyle name="Texto explicativo 3" xfId="203" xr:uid="{00000000-0005-0000-0000-0000D2000000}"/>
    <cellStyle name="Título" xfId="1" builtinId="15" customBuiltin="1"/>
    <cellStyle name="Título 2" xfId="3" builtinId="17" customBuiltin="1"/>
    <cellStyle name="Título 3" xfId="4" builtinId="18" customBuiltin="1"/>
    <cellStyle name="Total 2" xfId="208" xr:uid="{00000000-0005-0000-0000-0000D6000000}"/>
    <cellStyle name="Total 2 2" xfId="209" xr:uid="{00000000-0005-0000-0000-0000D7000000}"/>
    <cellStyle name="Total 2 3" xfId="210" xr:uid="{00000000-0005-0000-0000-0000D8000000}"/>
    <cellStyle name="Total 3" xfId="207" xr:uid="{00000000-0005-0000-0000-0000D9000000}"/>
  </cellStyles>
  <dxfs count="0"/>
  <tableStyles count="1" defaultTableStyle="TableStyleMedium2" defaultPivotStyle="PivotStyleLight16">
    <tableStyle name="Invisible" pivot="0" table="0" count="0" xr9:uid="{3472AEDE-E863-429E-9474-CDDABB3F2C8D}"/>
  </tableStyles>
  <colors>
    <mruColors>
      <color rgb="FF29327B"/>
      <color rgb="FF00A8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197224</xdr:colOff>
      <xdr:row>0</xdr:row>
      <xdr:rowOff>116541</xdr:rowOff>
    </xdr:from>
    <xdr:to>
      <xdr:col>2</xdr:col>
      <xdr:colOff>726502</xdr:colOff>
      <xdr:row>3</xdr:row>
      <xdr:rowOff>178959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56EF2F2-BF01-4635-A7F2-CA839BC9EA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7224" y="116541"/>
          <a:ext cx="2035349" cy="103060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46%20a%206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ESCARGAS\RESPUESTAS%20TDR\SHEET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%20a%20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Compras\Compras%20206%20hasta%202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6%20a%203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31%20a%204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61%20a%207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36%20a%2015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46"/>
      <sheetName val="Compra_46AMP"/>
      <sheetName val="Compra_47"/>
      <sheetName val="Compra_48"/>
      <sheetName val="Compra_49"/>
      <sheetName val="Compra_50"/>
      <sheetName val="Compra_50AMP"/>
      <sheetName val="Compra_51"/>
      <sheetName val="Compra_52"/>
      <sheetName val="Compra_53"/>
      <sheetName val="Compra_54"/>
      <sheetName val="Compra_54MOD"/>
      <sheetName val="Compra_55"/>
      <sheetName val="Compra_56"/>
      <sheetName val="Compra_57"/>
      <sheetName val="Compra_57AMP"/>
      <sheetName val="Compra_58"/>
      <sheetName val="Compra_59"/>
      <sheetName val="Compra_60"/>
    </sheetNames>
    <sheetDataSet>
      <sheetData sheetId="0" refreshError="1">
        <row r="146">
          <cell r="I146">
            <v>31571.743499999997</v>
          </cell>
        </row>
      </sheetData>
      <sheetData sheetId="1" refreshError="1">
        <row r="33">
          <cell r="I33">
            <v>16.020400000000002</v>
          </cell>
        </row>
      </sheetData>
      <sheetData sheetId="2" refreshError="1">
        <row r="143">
          <cell r="I143">
            <v>2033.6591000000001</v>
          </cell>
        </row>
      </sheetData>
      <sheetData sheetId="3" refreshError="1">
        <row r="142">
          <cell r="I142">
            <v>5497.7560000000003</v>
          </cell>
        </row>
      </sheetData>
      <sheetData sheetId="4" refreshError="1">
        <row r="44">
          <cell r="I44">
            <v>828.19659999999999</v>
          </cell>
        </row>
      </sheetData>
      <sheetData sheetId="5" refreshError="1">
        <row r="44">
          <cell r="I44">
            <v>1229.3600000000001</v>
          </cell>
        </row>
      </sheetData>
      <sheetData sheetId="6" refreshError="1">
        <row r="44">
          <cell r="I44">
            <v>1229.3600000000001</v>
          </cell>
        </row>
      </sheetData>
      <sheetData sheetId="7" refreshError="1">
        <row r="44">
          <cell r="I44">
            <v>2130.326</v>
          </cell>
        </row>
      </sheetData>
      <sheetData sheetId="8" refreshError="1">
        <row r="44">
          <cell r="I44">
            <v>580.79999999999995</v>
          </cell>
        </row>
      </sheetData>
      <sheetData sheetId="9" refreshError="1">
        <row r="52">
          <cell r="I52">
            <v>4276.3699000000006</v>
          </cell>
        </row>
      </sheetData>
      <sheetData sheetId="10" refreshError="1">
        <row r="52">
          <cell r="I52">
            <v>773.31100000000004</v>
          </cell>
        </row>
      </sheetData>
      <sheetData sheetId="11" refreshError="1"/>
      <sheetData sheetId="12" refreshError="1">
        <row r="46">
          <cell r="I46">
            <v>660.66</v>
          </cell>
        </row>
      </sheetData>
      <sheetData sheetId="13" refreshError="1">
        <row r="46">
          <cell r="I46">
            <v>5710.4740000000002</v>
          </cell>
        </row>
      </sheetData>
      <sheetData sheetId="14" refreshError="1">
        <row r="46">
          <cell r="I46">
            <v>6400.9362999999994</v>
          </cell>
        </row>
      </sheetData>
      <sheetData sheetId="15" refreshError="1">
        <row r="39">
          <cell r="I39">
            <v>66.404800000000009</v>
          </cell>
        </row>
      </sheetData>
      <sheetData sheetId="16" refreshError="1">
        <row r="59">
          <cell r="I59">
            <v>16599.372899999998</v>
          </cell>
        </row>
      </sheetData>
      <sheetData sheetId="17" refreshError="1">
        <row r="91">
          <cell r="I91">
            <v>16803.560399999998</v>
          </cell>
        </row>
      </sheetData>
      <sheetData sheetId="18" refreshError="1">
        <row r="34">
          <cell r="I34">
            <v>4307.6000000000004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ANALISIS"/>
      <sheetName val="EFICIENCIAS"/>
      <sheetName val="REG.REVIS."/>
      <sheetName val="ANALISIS "/>
      <sheetName val="Testing"/>
      <sheetName val="BASE"/>
      <sheetName val="BOQ"/>
      <sheetName val="Hoja4"/>
      <sheetName val="Accesorios"/>
      <sheetName val="fittings"/>
      <sheetName val="CS"/>
      <sheetName val="Concrete"/>
      <sheetName val="CooperPipe"/>
      <sheetName val="CooperTubing"/>
      <sheetName val="Duct"/>
      <sheetName val="FRPPipe"/>
      <sheetName val="pipeHDPE"/>
      <sheetName val="PipePVC"/>
      <sheetName val="PipePVCPeru"/>
      <sheetName val="Hose"/>
      <sheetName val="SSteelPipe"/>
      <sheetName val="Pump Calcs"/>
      <sheetName val="Fluid"/>
      <sheetName val="Rouhness"/>
      <sheetName val="Material"/>
      <sheetName val="tank1"/>
      <sheetName val="conv"/>
      <sheetName val="steel"/>
      <sheetName val="Misc"/>
      <sheetName val="DAT"/>
      <sheetName val="DATOS DE CAMPO"/>
      <sheetName val="REG_REVIS_"/>
      <sheetName val="ANALISIS_"/>
      <sheetName val="작성기준"/>
      <sheetName val="Sheet2"/>
      <sheetName val="Sheet3"/>
      <sheetName val="Estimate"/>
      <sheetName val="Programa Producción"/>
      <sheetName val="Detail"/>
      <sheetName val="Propuesta"/>
      <sheetName val="REG_REVIS_1"/>
      <sheetName val="ANALISIS_1"/>
      <sheetName val="Pump_Calcs"/>
      <sheetName val="DATOS_DE_CAMPO"/>
      <sheetName val="Programa_Producción"/>
      <sheetName val="REG_REVIS_2"/>
      <sheetName val="ANALISIS_2"/>
      <sheetName val="Pump_Calcs1"/>
      <sheetName val="DATOS_DE_CAMPO1"/>
      <sheetName val="Programa_Producción1"/>
      <sheetName val="REG_REVIS_4"/>
      <sheetName val="ANALISIS_4"/>
      <sheetName val="Pump_Calcs3"/>
      <sheetName val="DATOS_DE_CAMPO3"/>
      <sheetName val="Programa_Producción3"/>
      <sheetName val="REG_REVIS_3"/>
      <sheetName val="ANALISIS_3"/>
      <sheetName val="Pump_Calcs2"/>
      <sheetName val="DATOS_DE_CAMPO2"/>
      <sheetName val="Programa_Producción2"/>
      <sheetName val="REG_REVIS_5"/>
      <sheetName val="ANALISIS_5"/>
      <sheetName val="Pump_Calcs4"/>
      <sheetName val="DATOS_DE_CAMPO4"/>
      <sheetName val="Programa_Producción4"/>
      <sheetName val="取纏"/>
      <sheetName val="想定価格"/>
      <sheetName val="Data"/>
      <sheetName val="NEWDRAW"/>
      <sheetName val="DATA LISTS"/>
      <sheetName val="DATA_REFERENCE"/>
      <sheetName val="UnitWght"/>
      <sheetName val="Restraint Summary Extended - Mu"/>
      <sheetName val="Budget Weight Instructions A"/>
      <sheetName val="ENE97"/>
      <sheetName val="Planilla.LPC"/>
      <sheetName val="civ_roma"/>
      <sheetName val="Param"/>
      <sheetName val="Conting"/>
      <sheetName val="LaborFlow"/>
      <sheetName val="datos"/>
      <sheetName val="GENERAL"/>
      <sheetName val="Sheet11(2)"/>
      <sheetName val="Basedatos"/>
      <sheetName val="Calculo cables"/>
      <sheetName val="BASE DE DATOS"/>
      <sheetName val="대비표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"/>
      <sheetName val="Compra_1MOD"/>
      <sheetName val="Compra_1AMP"/>
      <sheetName val="Compra_2"/>
      <sheetName val="Compra_3"/>
      <sheetName val="Compra_4"/>
      <sheetName val="Compra_5"/>
      <sheetName val="Compra_6"/>
      <sheetName val="Compra_7"/>
      <sheetName val="Compra_8"/>
      <sheetName val="Compra_9"/>
      <sheetName val="Compra_10"/>
      <sheetName val="Compra_11"/>
      <sheetName val="Compra_12"/>
      <sheetName val="Compra_13"/>
      <sheetName val="Compra_14"/>
      <sheetName val="Compra_15"/>
    </sheetNames>
    <sheetDataSet>
      <sheetData sheetId="0" refreshError="1">
        <row r="311">
          <cell r="I311">
            <v>107557</v>
          </cell>
        </row>
      </sheetData>
      <sheetData sheetId="1" refreshError="1">
        <row r="141">
          <cell r="G141">
            <v>-9032</v>
          </cell>
        </row>
      </sheetData>
      <sheetData sheetId="2" refreshError="1">
        <row r="36">
          <cell r="I36">
            <v>2385.9868999999999</v>
          </cell>
        </row>
      </sheetData>
      <sheetData sheetId="3" refreshError="1">
        <row r="53">
          <cell r="I53">
            <v>3099</v>
          </cell>
        </row>
      </sheetData>
      <sheetData sheetId="4" refreshError="1">
        <row r="50">
          <cell r="I50">
            <v>222337.5</v>
          </cell>
        </row>
      </sheetData>
      <sheetData sheetId="5" refreshError="1">
        <row r="33">
          <cell r="I33">
            <v>387200</v>
          </cell>
        </row>
      </sheetData>
      <sheetData sheetId="6" refreshError="1">
        <row r="31">
          <cell r="I31">
            <v>90750</v>
          </cell>
        </row>
      </sheetData>
      <sheetData sheetId="7" refreshError="1">
        <row r="32">
          <cell r="I32">
            <v>18150</v>
          </cell>
        </row>
      </sheetData>
      <sheetData sheetId="8" refreshError="1">
        <row r="31">
          <cell r="I31">
            <v>54450</v>
          </cell>
        </row>
      </sheetData>
      <sheetData sheetId="9" refreshError="1">
        <row r="31">
          <cell r="I31">
            <v>959530</v>
          </cell>
        </row>
      </sheetData>
      <sheetData sheetId="10" refreshError="1">
        <row r="43">
          <cell r="I43">
            <v>24200</v>
          </cell>
        </row>
      </sheetData>
      <sheetData sheetId="11" refreshError="1">
        <row r="59">
          <cell r="I59">
            <v>9543.4394000000011</v>
          </cell>
        </row>
      </sheetData>
      <sheetData sheetId="12" refreshError="1">
        <row r="161">
          <cell r="I161">
            <v>18177.0435</v>
          </cell>
        </row>
      </sheetData>
      <sheetData sheetId="13" refreshError="1">
        <row r="36">
          <cell r="I36">
            <v>3066.14</v>
          </cell>
        </row>
      </sheetData>
      <sheetData sheetId="14" refreshError="1">
        <row r="36">
          <cell r="I36">
            <v>7391.7099999999991</v>
          </cell>
        </row>
      </sheetData>
      <sheetData sheetId="15" refreshError="1">
        <row r="32">
          <cell r="I32">
            <v>22324.5</v>
          </cell>
        </row>
      </sheetData>
      <sheetData sheetId="16" refreshError="1">
        <row r="33">
          <cell r="I33">
            <v>5880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215"/>
      <sheetName val="9du2xkjwWr9t0XNQzLvhYSjeD"/>
      <sheetName val="OC206"/>
      <sheetName val="OC206AMP"/>
      <sheetName val="OC206AMP2"/>
      <sheetName val="OC206Amp3"/>
      <sheetName val="OC207"/>
      <sheetName val="OC207Amp"/>
      <sheetName val="OC208"/>
      <sheetName val="OC208AMP"/>
      <sheetName val="OC209"/>
      <sheetName val="OC210"/>
      <sheetName val="OC211"/>
      <sheetName val="OC211AMP"/>
      <sheetName val="OC211Amp2"/>
      <sheetName val="OC212"/>
      <sheetName val="OC212Amp"/>
      <sheetName val="OC213"/>
      <sheetName val="OC213Amp"/>
      <sheetName val="OC214"/>
      <sheetName val="OC214AMP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6"/>
      <sheetName val="Compra_17"/>
      <sheetName val="Compra_18"/>
      <sheetName val="Compra_19"/>
      <sheetName val="Compra_20"/>
      <sheetName val="Compra_21"/>
      <sheetName val="Compra_22"/>
      <sheetName val="Compra_23"/>
      <sheetName val="Compra_24"/>
      <sheetName val="Compra_25"/>
      <sheetName val="Compra_26"/>
      <sheetName val="Compra_27"/>
      <sheetName val="Compra_28"/>
      <sheetName val="Compra_29"/>
      <sheetName val="Compra_30"/>
    </sheetNames>
    <sheetDataSet>
      <sheetData sheetId="0" refreshError="1">
        <row r="33">
          <cell r="I33">
            <v>49428.5</v>
          </cell>
        </row>
      </sheetData>
      <sheetData sheetId="1" refreshError="1">
        <row r="47">
          <cell r="I47">
            <v>6600</v>
          </cell>
        </row>
      </sheetData>
      <sheetData sheetId="2" refreshError="1">
        <row r="44">
          <cell r="I44">
            <v>3715.0025000000001</v>
          </cell>
        </row>
      </sheetData>
      <sheetData sheetId="3" refreshError="1">
        <row r="58">
          <cell r="I58">
            <v>1452</v>
          </cell>
        </row>
      </sheetData>
      <sheetData sheetId="4" refreshError="1"/>
      <sheetData sheetId="5" refreshError="1">
        <row r="35">
          <cell r="I35">
            <v>8039.02</v>
          </cell>
        </row>
      </sheetData>
      <sheetData sheetId="6" refreshError="1">
        <row r="106">
          <cell r="I106">
            <v>707245</v>
          </cell>
        </row>
      </sheetData>
      <sheetData sheetId="7" refreshError="1">
        <row r="101">
          <cell r="I101">
            <v>2755566.88</v>
          </cell>
        </row>
      </sheetData>
      <sheetData sheetId="8" refreshError="1">
        <row r="102">
          <cell r="I102">
            <v>483271.59210000001</v>
          </cell>
        </row>
      </sheetData>
      <sheetData sheetId="9" refreshError="1">
        <row r="36">
          <cell r="I36">
            <v>19360</v>
          </cell>
        </row>
      </sheetData>
      <sheetData sheetId="10" refreshError="1">
        <row r="102">
          <cell r="I102">
            <v>421987.5</v>
          </cell>
        </row>
      </sheetData>
      <sheetData sheetId="11" refreshError="1">
        <row r="105">
          <cell r="I105">
            <v>5968477.5810000002</v>
          </cell>
        </row>
      </sheetData>
      <sheetData sheetId="12" refreshError="1">
        <row r="101">
          <cell r="I101">
            <v>868876.80000000005</v>
          </cell>
        </row>
      </sheetData>
      <sheetData sheetId="13" refreshError="1">
        <row r="106">
          <cell r="I106">
            <v>2230734.2199999997</v>
          </cell>
        </row>
      </sheetData>
      <sheetData sheetId="14" refreshError="1">
        <row r="105">
          <cell r="I105">
            <v>8917.7000000000007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31"/>
      <sheetName val="Compra_32"/>
      <sheetName val="Compra_33"/>
      <sheetName val="Compra_34"/>
      <sheetName val="Compra_35"/>
      <sheetName val="Compra_36"/>
      <sheetName val="Compra_37"/>
      <sheetName val="Compra_38"/>
      <sheetName val="Compra_39"/>
      <sheetName val="Compra_40"/>
      <sheetName val="Compra_41"/>
      <sheetName val="Compra_42"/>
      <sheetName val="Compra_43"/>
      <sheetName val="Compra_44"/>
      <sheetName val="Compra_45"/>
      <sheetName val="Compra_45AMP"/>
    </sheetNames>
    <sheetDataSet>
      <sheetData sheetId="0" refreshError="1">
        <row r="102">
          <cell r="I102">
            <v>1306800</v>
          </cell>
        </row>
      </sheetData>
      <sheetData sheetId="1" refreshError="1">
        <row r="105">
          <cell r="I105">
            <v>1567619.13</v>
          </cell>
        </row>
      </sheetData>
      <sheetData sheetId="2" refreshError="1">
        <row r="106">
          <cell r="I106">
            <v>19870135.576500002</v>
          </cell>
        </row>
      </sheetData>
      <sheetData sheetId="3" refreshError="1">
        <row r="46">
          <cell r="I46">
            <v>1331000</v>
          </cell>
        </row>
      </sheetData>
      <sheetData sheetId="4" refreshError="1">
        <row r="33">
          <cell r="I33">
            <v>4044</v>
          </cell>
        </row>
      </sheetData>
      <sheetData sheetId="5" refreshError="1">
        <row r="33">
          <cell r="I33">
            <v>39427.995199999998</v>
          </cell>
        </row>
      </sheetData>
      <sheetData sheetId="6" refreshError="1">
        <row r="47">
          <cell r="I47">
            <v>6600</v>
          </cell>
        </row>
      </sheetData>
      <sheetData sheetId="7" refreshError="1">
        <row r="45">
          <cell r="I45">
            <v>274718.40000000002</v>
          </cell>
        </row>
      </sheetData>
      <sheetData sheetId="8" refreshError="1">
        <row r="45">
          <cell r="I45">
            <v>576081</v>
          </cell>
        </row>
      </sheetData>
      <sheetData sheetId="9" refreshError="1">
        <row r="40">
          <cell r="I40">
            <v>33541.199999999997</v>
          </cell>
        </row>
      </sheetData>
      <sheetData sheetId="10" refreshError="1">
        <row r="45">
          <cell r="I45">
            <v>164829.5759</v>
          </cell>
        </row>
      </sheetData>
      <sheetData sheetId="11" refreshError="1">
        <row r="46">
          <cell r="I46">
            <v>394679.49400000001</v>
          </cell>
        </row>
      </sheetData>
      <sheetData sheetId="12" refreshError="1">
        <row r="46">
          <cell r="I46">
            <v>1101613.04</v>
          </cell>
        </row>
      </sheetData>
      <sheetData sheetId="13" refreshError="1">
        <row r="46">
          <cell r="I46">
            <v>416240</v>
          </cell>
        </row>
      </sheetData>
      <sheetData sheetId="14" refreshError="1">
        <row r="112">
          <cell r="I112">
            <v>46981.831599999998</v>
          </cell>
        </row>
      </sheetData>
      <sheetData sheetId="15" refreshError="1">
        <row r="33">
          <cell r="I33">
            <v>579.10599999999999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61"/>
      <sheetName val="Compra_62"/>
      <sheetName val="Compra_63"/>
      <sheetName val="Compra_64"/>
      <sheetName val="Compra_65"/>
      <sheetName val="Compra_66"/>
      <sheetName val="Compra_67"/>
      <sheetName val="Compra_68"/>
      <sheetName val="Compra_69"/>
      <sheetName val="Compra_70"/>
      <sheetName val="Compra_70AMP"/>
      <sheetName val="Compra_71"/>
      <sheetName val="Compra_72"/>
      <sheetName val="Compra_73"/>
      <sheetName val="Compra_74"/>
      <sheetName val="Compra_75"/>
    </sheetNames>
    <sheetDataSet>
      <sheetData sheetId="0" refreshError="1">
        <row r="40">
          <cell r="I40">
            <v>7989.0249999999996</v>
          </cell>
        </row>
      </sheetData>
      <sheetData sheetId="1" refreshError="1">
        <row r="33">
          <cell r="I33">
            <v>9500</v>
          </cell>
        </row>
      </sheetData>
      <sheetData sheetId="2" refreshError="1">
        <row r="35">
          <cell r="I35">
            <v>10890</v>
          </cell>
        </row>
      </sheetData>
      <sheetData sheetId="3" refreshError="1">
        <row r="33">
          <cell r="I33">
            <v>3309.35</v>
          </cell>
        </row>
      </sheetData>
      <sheetData sheetId="4" refreshError="1">
        <row r="36">
          <cell r="I36">
            <v>1391.1975</v>
          </cell>
        </row>
      </sheetData>
      <sheetData sheetId="5" refreshError="1">
        <row r="36">
          <cell r="I36">
            <v>11979</v>
          </cell>
        </row>
      </sheetData>
      <sheetData sheetId="6" refreshError="1">
        <row r="33">
          <cell r="I33">
            <v>3462.1125000000002</v>
          </cell>
        </row>
      </sheetData>
      <sheetData sheetId="7" refreshError="1">
        <row r="36">
          <cell r="I36">
            <v>145200</v>
          </cell>
        </row>
      </sheetData>
      <sheetData sheetId="8" refreshError="1">
        <row r="36">
          <cell r="I36">
            <v>1127.72</v>
          </cell>
        </row>
      </sheetData>
      <sheetData sheetId="9" refreshError="1">
        <row r="36">
          <cell r="I36">
            <v>3158.1</v>
          </cell>
        </row>
      </sheetData>
      <sheetData sheetId="10" refreshError="1">
        <row r="36">
          <cell r="I36">
            <v>1754.5</v>
          </cell>
        </row>
      </sheetData>
      <sheetData sheetId="11" refreshError="1">
        <row r="38">
          <cell r="I38">
            <v>1200</v>
          </cell>
        </row>
      </sheetData>
      <sheetData sheetId="12" refreshError="1">
        <row r="33">
          <cell r="I33">
            <v>29176.487999999998</v>
          </cell>
        </row>
      </sheetData>
      <sheetData sheetId="13" refreshError="1">
        <row r="40">
          <cell r="I40">
            <v>1905.75</v>
          </cell>
        </row>
      </sheetData>
      <sheetData sheetId="14" refreshError="1">
        <row r="36">
          <cell r="I36">
            <v>4658.5</v>
          </cell>
        </row>
      </sheetData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36"/>
    </sheetNames>
    <sheetDataSet>
      <sheetData sheetId="0" refreshError="1">
        <row r="32">
          <cell r="I32">
            <v>2000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1CC14-7043-4634-9234-44E8D13A8031}">
  <sheetPr>
    <pageSetUpPr fitToPage="1"/>
  </sheetPr>
  <dimension ref="A1:M88"/>
  <sheetViews>
    <sheetView showGridLines="0" tabSelected="1" view="pageBreakPreview" zoomScale="70" zoomScaleNormal="85" zoomScaleSheetLayoutView="70" workbookViewId="0">
      <selection activeCell="K19" sqref="K19"/>
    </sheetView>
  </sheetViews>
  <sheetFormatPr baseColWidth="10" defaultColWidth="11.5546875" defaultRowHeight="14.4"/>
  <cols>
    <col min="1" max="1" width="11.88671875" style="9" customWidth="1"/>
    <col min="2" max="2" width="10" style="9" customWidth="1"/>
    <col min="3" max="3" width="14.109375" style="9" customWidth="1"/>
    <col min="4" max="4" width="2.109375" style="18" hidden="1" customWidth="1"/>
    <col min="5" max="5" width="22.44140625" style="9" customWidth="1"/>
    <col min="6" max="6" width="17.5546875" style="9" customWidth="1"/>
    <col min="7" max="7" width="23.109375" style="9" customWidth="1"/>
    <col min="8" max="8" width="22" style="9" customWidth="1"/>
    <col min="9" max="9" width="11.6640625" style="9" customWidth="1"/>
    <col min="10" max="10" width="13" style="9" customWidth="1"/>
    <col min="11" max="11" width="18.5546875" style="9" customWidth="1"/>
    <col min="12" max="12" width="32.33203125" style="9" customWidth="1"/>
    <col min="13" max="16384" width="11.5546875" style="10"/>
  </cols>
  <sheetData>
    <row r="1" spans="1:13" ht="25.2" customHeight="1">
      <c r="A1" s="71"/>
      <c r="B1" s="71"/>
      <c r="C1" s="71"/>
      <c r="D1" s="71"/>
      <c r="E1" s="72" t="s">
        <v>0</v>
      </c>
      <c r="F1" s="72"/>
      <c r="G1" s="72"/>
      <c r="H1" s="72"/>
      <c r="I1" s="72"/>
      <c r="J1" s="72"/>
      <c r="K1" s="73" t="s">
        <v>28</v>
      </c>
      <c r="L1" s="74"/>
    </row>
    <row r="2" spans="1:13" ht="25.2" customHeight="1">
      <c r="A2" s="71"/>
      <c r="B2" s="71"/>
      <c r="C2" s="71"/>
      <c r="D2" s="71"/>
      <c r="E2" s="72"/>
      <c r="F2" s="72"/>
      <c r="G2" s="72"/>
      <c r="H2" s="72"/>
      <c r="I2" s="72"/>
      <c r="J2" s="72"/>
      <c r="K2" s="26" t="s">
        <v>29</v>
      </c>
      <c r="L2" s="26">
        <v>0</v>
      </c>
    </row>
    <row r="3" spans="1:13" ht="25.2" customHeight="1">
      <c r="A3" s="71"/>
      <c r="B3" s="71"/>
      <c r="C3" s="71"/>
      <c r="D3" s="71"/>
      <c r="E3" s="72"/>
      <c r="F3" s="72"/>
      <c r="G3" s="72"/>
      <c r="H3" s="72"/>
      <c r="I3" s="72"/>
      <c r="J3" s="72"/>
      <c r="K3" s="27" t="s">
        <v>30</v>
      </c>
      <c r="L3" s="29">
        <v>45545</v>
      </c>
    </row>
    <row r="4" spans="1:13" ht="25.2" customHeight="1">
      <c r="A4" s="71"/>
      <c r="B4" s="71"/>
      <c r="C4" s="71"/>
      <c r="D4" s="71"/>
      <c r="E4" s="72"/>
      <c r="F4" s="72"/>
      <c r="G4" s="72"/>
      <c r="H4" s="72"/>
      <c r="I4" s="72"/>
      <c r="J4" s="72"/>
      <c r="K4" s="28" t="s">
        <v>31</v>
      </c>
      <c r="L4" s="25" t="s">
        <v>32</v>
      </c>
    </row>
    <row r="5" spans="1:13" ht="25.2" customHeight="1">
      <c r="A5" s="67" t="s">
        <v>1</v>
      </c>
      <c r="B5" s="67"/>
      <c r="C5" s="67"/>
      <c r="D5" s="67"/>
      <c r="E5" s="20"/>
      <c r="F5" s="20"/>
      <c r="G5" s="20"/>
      <c r="H5" s="20"/>
      <c r="I5" s="20"/>
      <c r="J5" s="20"/>
      <c r="K5" s="21"/>
      <c r="L5" s="34"/>
    </row>
    <row r="6" spans="1:13" ht="25.2" customHeight="1">
      <c r="A6" s="67" t="s">
        <v>2</v>
      </c>
      <c r="B6" s="67"/>
      <c r="C6" s="67"/>
      <c r="D6" s="67"/>
      <c r="E6" s="20"/>
      <c r="F6" s="20"/>
      <c r="G6" s="20"/>
      <c r="H6" s="20"/>
      <c r="I6" s="20"/>
      <c r="J6" s="20"/>
      <c r="K6" s="21"/>
      <c r="L6" s="35"/>
    </row>
    <row r="7" spans="1:13" ht="15.6">
      <c r="A7" s="75" t="s">
        <v>3</v>
      </c>
      <c r="B7" s="76"/>
      <c r="C7" s="76"/>
      <c r="D7" s="22"/>
      <c r="E7" s="23"/>
      <c r="F7" s="23"/>
      <c r="G7" s="23"/>
      <c r="H7" s="23"/>
      <c r="I7" s="23"/>
      <c r="J7" s="23"/>
      <c r="K7" s="24"/>
      <c r="L7" s="36"/>
    </row>
    <row r="8" spans="1:13" ht="15.6">
      <c r="A8" s="68" t="s">
        <v>4</v>
      </c>
      <c r="B8" s="69"/>
      <c r="C8" s="69"/>
      <c r="D8" s="77"/>
      <c r="E8" s="77"/>
      <c r="F8" s="77"/>
      <c r="G8" s="77"/>
      <c r="H8" s="77"/>
      <c r="I8" s="77"/>
      <c r="J8" s="77"/>
      <c r="K8" s="11"/>
      <c r="L8" s="12"/>
    </row>
    <row r="9" spans="1:13" ht="15.6">
      <c r="A9" s="68" t="s">
        <v>5</v>
      </c>
      <c r="B9" s="69"/>
      <c r="C9" s="69"/>
      <c r="D9" s="70"/>
      <c r="E9" s="70"/>
      <c r="F9" s="70"/>
      <c r="G9" s="70"/>
      <c r="H9" s="70"/>
      <c r="I9" s="70"/>
      <c r="J9" s="70"/>
      <c r="K9" s="11"/>
      <c r="L9" s="12"/>
    </row>
    <row r="10" spans="1:13" ht="15.6">
      <c r="A10" s="68" t="s">
        <v>6</v>
      </c>
      <c r="B10" s="69"/>
      <c r="C10" s="69"/>
      <c r="D10" s="70"/>
      <c r="E10" s="70"/>
      <c r="F10" s="70"/>
      <c r="G10" s="70"/>
      <c r="H10" s="70"/>
      <c r="I10" s="70"/>
      <c r="J10" s="70"/>
      <c r="K10" s="11"/>
      <c r="L10" s="12"/>
    </row>
    <row r="11" spans="1:13" ht="15.6">
      <c r="A11" s="68" t="s">
        <v>7</v>
      </c>
      <c r="B11" s="69"/>
      <c r="C11" s="69"/>
      <c r="D11" s="70"/>
      <c r="E11" s="70"/>
      <c r="F11" s="70"/>
      <c r="G11" s="70"/>
      <c r="H11" s="70"/>
      <c r="I11" s="70"/>
      <c r="J11" s="70"/>
      <c r="K11" s="11"/>
      <c r="L11" s="12"/>
    </row>
    <row r="12" spans="1:13" ht="31.5" customHeight="1" thickBot="1">
      <c r="A12" s="13"/>
      <c r="B12" s="14"/>
      <c r="C12" s="14"/>
      <c r="D12" s="15"/>
      <c r="E12" s="14"/>
      <c r="F12" s="14"/>
      <c r="G12" s="14"/>
      <c r="H12" s="14"/>
      <c r="I12" s="14"/>
      <c r="J12" s="16"/>
      <c r="K12" s="16" t="s">
        <v>8</v>
      </c>
      <c r="L12" s="1"/>
    </row>
    <row r="13" spans="1:13" ht="36">
      <c r="A13" s="126" t="s">
        <v>9</v>
      </c>
      <c r="B13" s="127" t="s">
        <v>10</v>
      </c>
      <c r="C13" s="127" t="s">
        <v>11</v>
      </c>
      <c r="D13" s="127"/>
      <c r="E13" s="128" t="s">
        <v>12</v>
      </c>
      <c r="F13" s="128"/>
      <c r="G13" s="128"/>
      <c r="H13" s="128"/>
      <c r="I13" s="128"/>
      <c r="J13" s="128"/>
      <c r="K13" s="129" t="s">
        <v>13</v>
      </c>
      <c r="L13" s="130" t="s">
        <v>14</v>
      </c>
    </row>
    <row r="14" spans="1:13" ht="31.5" customHeight="1">
      <c r="A14" s="131" t="s">
        <v>80</v>
      </c>
      <c r="B14" s="132"/>
      <c r="C14" s="132"/>
      <c r="D14" s="132"/>
      <c r="E14" s="132"/>
      <c r="F14" s="132"/>
      <c r="G14" s="132"/>
      <c r="H14" s="132"/>
      <c r="I14" s="132"/>
      <c r="J14" s="132"/>
      <c r="K14" s="132"/>
      <c r="L14" s="133"/>
      <c r="M14" s="42"/>
    </row>
    <row r="15" spans="1:13" ht="30" customHeight="1">
      <c r="A15" s="134"/>
      <c r="B15" s="37"/>
      <c r="C15" s="38"/>
      <c r="D15" s="3"/>
      <c r="E15" s="55" t="s">
        <v>33</v>
      </c>
      <c r="F15" s="55"/>
      <c r="G15" s="55"/>
      <c r="H15" s="55"/>
      <c r="I15" s="55"/>
      <c r="J15" s="55"/>
      <c r="K15" s="39"/>
      <c r="L15" s="135"/>
    </row>
    <row r="16" spans="1:13" ht="30" customHeight="1">
      <c r="A16" s="136"/>
      <c r="B16" s="30" t="s">
        <v>34</v>
      </c>
      <c r="C16" s="32">
        <v>38290.06</v>
      </c>
      <c r="D16" s="5"/>
      <c r="E16" s="50" t="s">
        <v>35</v>
      </c>
      <c r="F16" s="50"/>
      <c r="G16" s="50"/>
      <c r="H16" s="50"/>
      <c r="I16" s="50"/>
      <c r="J16" s="50"/>
      <c r="K16" s="4"/>
      <c r="L16" s="137">
        <f t="shared" ref="L16" si="0">+K16*C16</f>
        <v>0</v>
      </c>
    </row>
    <row r="17" spans="1:12" ht="30" customHeight="1">
      <c r="A17" s="136"/>
      <c r="B17" s="31" t="s">
        <v>34</v>
      </c>
      <c r="C17" s="32">
        <v>880945.81</v>
      </c>
      <c r="D17" s="5"/>
      <c r="E17" s="61" t="s">
        <v>36</v>
      </c>
      <c r="F17" s="62"/>
      <c r="G17" s="62"/>
      <c r="H17" s="62"/>
      <c r="I17" s="62"/>
      <c r="J17" s="63"/>
      <c r="K17" s="4"/>
      <c r="L17" s="137">
        <f>+K17*C17</f>
        <v>0</v>
      </c>
    </row>
    <row r="18" spans="1:12" ht="30" customHeight="1">
      <c r="A18" s="136"/>
      <c r="B18" s="31" t="s">
        <v>34</v>
      </c>
      <c r="C18" s="32">
        <v>33464.85</v>
      </c>
      <c r="D18" s="5"/>
      <c r="E18" s="61" t="s">
        <v>37</v>
      </c>
      <c r="F18" s="62"/>
      <c r="G18" s="62"/>
      <c r="H18" s="62"/>
      <c r="I18" s="62"/>
      <c r="J18" s="63"/>
      <c r="K18" s="4"/>
      <c r="L18" s="137">
        <f>+K18*C18</f>
        <v>0</v>
      </c>
    </row>
    <row r="19" spans="1:12" ht="30" customHeight="1">
      <c r="A19" s="136"/>
      <c r="B19" s="31" t="s">
        <v>34</v>
      </c>
      <c r="C19" s="32">
        <v>564922.81000000006</v>
      </c>
      <c r="D19" s="5"/>
      <c r="E19" s="61" t="s">
        <v>38</v>
      </c>
      <c r="F19" s="62"/>
      <c r="G19" s="62"/>
      <c r="H19" s="62"/>
      <c r="I19" s="62"/>
      <c r="J19" s="63"/>
      <c r="K19" s="4"/>
      <c r="L19" s="137">
        <f>+K19*C19</f>
        <v>0</v>
      </c>
    </row>
    <row r="20" spans="1:12" ht="45" customHeight="1">
      <c r="A20" s="134"/>
      <c r="B20" s="37"/>
      <c r="C20" s="37"/>
      <c r="D20" s="5"/>
      <c r="E20" s="64" t="s">
        <v>39</v>
      </c>
      <c r="F20" s="65"/>
      <c r="G20" s="65"/>
      <c r="H20" s="65"/>
      <c r="I20" s="65"/>
      <c r="J20" s="66"/>
      <c r="K20" s="39"/>
      <c r="L20" s="135"/>
    </row>
    <row r="21" spans="1:12" ht="30" customHeight="1">
      <c r="A21" s="136"/>
      <c r="B21" s="2"/>
      <c r="C21" s="2"/>
      <c r="D21" s="5"/>
      <c r="E21" s="51" t="s">
        <v>40</v>
      </c>
      <c r="F21" s="51"/>
      <c r="G21" s="51"/>
      <c r="H21" s="51"/>
      <c r="I21" s="51"/>
      <c r="J21" s="51"/>
      <c r="K21" s="4"/>
      <c r="L21" s="137">
        <f t="shared" ref="L21:L42" si="1">+K21*C21</f>
        <v>0</v>
      </c>
    </row>
    <row r="22" spans="1:12" ht="30" customHeight="1">
      <c r="A22" s="136"/>
      <c r="B22" s="31" t="s">
        <v>41</v>
      </c>
      <c r="C22" s="32">
        <v>1</v>
      </c>
      <c r="D22" s="5"/>
      <c r="E22" s="50" t="s">
        <v>42</v>
      </c>
      <c r="F22" s="50"/>
      <c r="G22" s="50"/>
      <c r="H22" s="50"/>
      <c r="I22" s="50"/>
      <c r="J22" s="50"/>
      <c r="K22" s="4"/>
      <c r="L22" s="137">
        <f t="shared" si="1"/>
        <v>0</v>
      </c>
    </row>
    <row r="23" spans="1:12" ht="30" customHeight="1">
      <c r="A23" s="136"/>
      <c r="B23" s="31" t="s">
        <v>43</v>
      </c>
      <c r="C23" s="32">
        <v>60340.66</v>
      </c>
      <c r="D23" s="5"/>
      <c r="E23" s="50" t="s">
        <v>44</v>
      </c>
      <c r="F23" s="50"/>
      <c r="G23" s="50"/>
      <c r="H23" s="50"/>
      <c r="I23" s="50"/>
      <c r="J23" s="50"/>
      <c r="K23" s="4"/>
      <c r="L23" s="137">
        <f t="shared" si="1"/>
        <v>0</v>
      </c>
    </row>
    <row r="24" spans="1:12" ht="30" customHeight="1">
      <c r="A24" s="136"/>
      <c r="B24" s="31" t="s">
        <v>45</v>
      </c>
      <c r="C24" s="32">
        <v>63382.55</v>
      </c>
      <c r="D24" s="5"/>
      <c r="E24" s="50" t="s">
        <v>46</v>
      </c>
      <c r="F24" s="50"/>
      <c r="G24" s="50"/>
      <c r="H24" s="50"/>
      <c r="I24" s="50"/>
      <c r="J24" s="50"/>
      <c r="K24" s="4"/>
      <c r="L24" s="137">
        <f t="shared" si="1"/>
        <v>0</v>
      </c>
    </row>
    <row r="25" spans="1:12" ht="30" customHeight="1">
      <c r="A25" s="136"/>
      <c r="B25" s="2"/>
      <c r="C25" s="2"/>
      <c r="D25" s="5"/>
      <c r="E25" s="51" t="s">
        <v>47</v>
      </c>
      <c r="F25" s="51"/>
      <c r="G25" s="51"/>
      <c r="H25" s="51"/>
      <c r="I25" s="51"/>
      <c r="J25" s="51"/>
      <c r="K25" s="4"/>
      <c r="L25" s="137">
        <f t="shared" si="1"/>
        <v>0</v>
      </c>
    </row>
    <row r="26" spans="1:12" ht="30" customHeight="1">
      <c r="A26" s="136"/>
      <c r="B26" s="31" t="s">
        <v>45</v>
      </c>
      <c r="C26" s="32">
        <v>11890.28</v>
      </c>
      <c r="D26" s="5"/>
      <c r="E26" s="61" t="s">
        <v>48</v>
      </c>
      <c r="F26" s="62"/>
      <c r="G26" s="62"/>
      <c r="H26" s="62"/>
      <c r="I26" s="62"/>
      <c r="J26" s="63"/>
      <c r="K26" s="4"/>
      <c r="L26" s="137">
        <f t="shared" si="1"/>
        <v>0</v>
      </c>
    </row>
    <row r="27" spans="1:12" ht="30" customHeight="1">
      <c r="A27" s="136"/>
      <c r="B27" s="31" t="s">
        <v>49</v>
      </c>
      <c r="C27" s="32">
        <v>60340.66</v>
      </c>
      <c r="D27" s="5"/>
      <c r="E27" s="61" t="s">
        <v>50</v>
      </c>
      <c r="F27" s="62"/>
      <c r="G27" s="62"/>
      <c r="H27" s="62"/>
      <c r="I27" s="62"/>
      <c r="J27" s="63"/>
      <c r="K27" s="4"/>
      <c r="L27" s="137">
        <f t="shared" si="1"/>
        <v>0</v>
      </c>
    </row>
    <row r="28" spans="1:12" ht="30" customHeight="1">
      <c r="A28" s="136"/>
      <c r="B28" s="31" t="s">
        <v>45</v>
      </c>
      <c r="C28" s="32">
        <v>32003.34</v>
      </c>
      <c r="D28" s="5"/>
      <c r="E28" s="61" t="s">
        <v>81</v>
      </c>
      <c r="F28" s="62"/>
      <c r="G28" s="62"/>
      <c r="H28" s="62"/>
      <c r="I28" s="62"/>
      <c r="J28" s="63"/>
      <c r="K28" s="4"/>
      <c r="L28" s="137">
        <f t="shared" si="1"/>
        <v>0</v>
      </c>
    </row>
    <row r="29" spans="1:12" ht="30" customHeight="1">
      <c r="A29" s="136"/>
      <c r="B29" s="31" t="s">
        <v>45</v>
      </c>
      <c r="C29" s="32">
        <v>448.68</v>
      </c>
      <c r="D29" s="5"/>
      <c r="E29" s="61" t="s">
        <v>51</v>
      </c>
      <c r="F29" s="62"/>
      <c r="G29" s="62"/>
      <c r="H29" s="62"/>
      <c r="I29" s="62"/>
      <c r="J29" s="63"/>
      <c r="K29" s="4"/>
      <c r="L29" s="137">
        <f t="shared" si="1"/>
        <v>0</v>
      </c>
    </row>
    <row r="30" spans="1:12" ht="30" customHeight="1">
      <c r="A30" s="136"/>
      <c r="B30" s="31" t="s">
        <v>45</v>
      </c>
      <c r="C30" s="32">
        <v>204</v>
      </c>
      <c r="D30" s="5"/>
      <c r="E30" s="61" t="s">
        <v>82</v>
      </c>
      <c r="F30" s="62"/>
      <c r="G30" s="62"/>
      <c r="H30" s="62"/>
      <c r="I30" s="62"/>
      <c r="J30" s="63"/>
      <c r="K30" s="4"/>
      <c r="L30" s="137">
        <f t="shared" si="1"/>
        <v>0</v>
      </c>
    </row>
    <row r="31" spans="1:12" ht="30" customHeight="1">
      <c r="A31" s="136"/>
      <c r="B31" s="31" t="s">
        <v>45</v>
      </c>
      <c r="C31" s="32">
        <v>0</v>
      </c>
      <c r="D31" s="5"/>
      <c r="E31" s="61" t="s">
        <v>83</v>
      </c>
      <c r="F31" s="62"/>
      <c r="G31" s="62"/>
      <c r="H31" s="62"/>
      <c r="I31" s="62"/>
      <c r="J31" s="63"/>
      <c r="K31" s="4"/>
      <c r="L31" s="137">
        <f t="shared" si="1"/>
        <v>0</v>
      </c>
    </row>
    <row r="32" spans="1:12" ht="30" customHeight="1">
      <c r="A32" s="136"/>
      <c r="B32" s="2"/>
      <c r="C32" s="2"/>
      <c r="D32" s="5"/>
      <c r="E32" s="51" t="s">
        <v>52</v>
      </c>
      <c r="F32" s="51"/>
      <c r="G32" s="51"/>
      <c r="H32" s="51"/>
      <c r="I32" s="51"/>
      <c r="J32" s="51"/>
      <c r="K32" s="4"/>
      <c r="L32" s="137">
        <f t="shared" si="1"/>
        <v>0</v>
      </c>
    </row>
    <row r="33" spans="1:12" ht="30" customHeight="1">
      <c r="A33" s="136"/>
      <c r="B33" s="31" t="s">
        <v>49</v>
      </c>
      <c r="C33" s="32">
        <v>21455.45</v>
      </c>
      <c r="D33" s="5"/>
      <c r="E33" s="50" t="s">
        <v>53</v>
      </c>
      <c r="F33" s="50"/>
      <c r="G33" s="50"/>
      <c r="H33" s="50"/>
      <c r="I33" s="50"/>
      <c r="J33" s="50"/>
      <c r="K33" s="4"/>
      <c r="L33" s="137">
        <f t="shared" si="1"/>
        <v>0</v>
      </c>
    </row>
    <row r="34" spans="1:12" ht="30" customHeight="1">
      <c r="A34" s="136"/>
      <c r="B34" s="31" t="s">
        <v>49</v>
      </c>
      <c r="C34" s="32">
        <v>94</v>
      </c>
      <c r="D34" s="5"/>
      <c r="E34" s="50" t="s">
        <v>54</v>
      </c>
      <c r="F34" s="50"/>
      <c r="G34" s="50"/>
      <c r="H34" s="50"/>
      <c r="I34" s="50"/>
      <c r="J34" s="50"/>
      <c r="K34" s="4"/>
      <c r="L34" s="137">
        <f t="shared" si="1"/>
        <v>0</v>
      </c>
    </row>
    <row r="35" spans="1:12" ht="30" customHeight="1">
      <c r="A35" s="136"/>
      <c r="B35" s="31" t="s">
        <v>55</v>
      </c>
      <c r="C35" s="32">
        <v>7478</v>
      </c>
      <c r="D35" s="5"/>
      <c r="E35" s="50" t="s">
        <v>56</v>
      </c>
      <c r="F35" s="50"/>
      <c r="G35" s="50"/>
      <c r="H35" s="50"/>
      <c r="I35" s="50"/>
      <c r="J35" s="50"/>
      <c r="K35" s="4"/>
      <c r="L35" s="137">
        <f t="shared" si="1"/>
        <v>0</v>
      </c>
    </row>
    <row r="36" spans="1:12" ht="30" customHeight="1">
      <c r="A36" s="136"/>
      <c r="B36" s="2"/>
      <c r="C36" s="2"/>
      <c r="D36" s="5"/>
      <c r="E36" s="51" t="s">
        <v>57</v>
      </c>
      <c r="F36" s="51"/>
      <c r="G36" s="51"/>
      <c r="H36" s="51"/>
      <c r="I36" s="51"/>
      <c r="J36" s="51"/>
      <c r="K36" s="4"/>
      <c r="L36" s="137"/>
    </row>
    <row r="37" spans="1:12" ht="30" customHeight="1">
      <c r="A37" s="136"/>
      <c r="B37" s="31" t="s">
        <v>58</v>
      </c>
      <c r="C37" s="33">
        <v>19</v>
      </c>
      <c r="D37" s="5"/>
      <c r="E37" s="50" t="s">
        <v>59</v>
      </c>
      <c r="F37" s="50"/>
      <c r="G37" s="50"/>
      <c r="H37" s="50"/>
      <c r="I37" s="50"/>
      <c r="J37" s="50"/>
      <c r="K37" s="4"/>
      <c r="L37" s="137">
        <f t="shared" si="1"/>
        <v>0</v>
      </c>
    </row>
    <row r="38" spans="1:12" ht="30" customHeight="1">
      <c r="A38" s="136"/>
      <c r="B38" s="31" t="s">
        <v>58</v>
      </c>
      <c r="C38" s="33">
        <v>19</v>
      </c>
      <c r="D38" s="5"/>
      <c r="E38" s="50" t="s">
        <v>60</v>
      </c>
      <c r="F38" s="50"/>
      <c r="G38" s="50"/>
      <c r="H38" s="50"/>
      <c r="I38" s="50"/>
      <c r="J38" s="50"/>
      <c r="K38" s="4"/>
      <c r="L38" s="137">
        <f t="shared" si="1"/>
        <v>0</v>
      </c>
    </row>
    <row r="39" spans="1:12" ht="30" customHeight="1">
      <c r="A39" s="136"/>
      <c r="B39" s="31" t="s">
        <v>58</v>
      </c>
      <c r="C39" s="33">
        <v>19</v>
      </c>
      <c r="D39" s="5"/>
      <c r="E39" s="50" t="s">
        <v>61</v>
      </c>
      <c r="F39" s="50"/>
      <c r="G39" s="50"/>
      <c r="H39" s="50"/>
      <c r="I39" s="50"/>
      <c r="J39" s="50"/>
      <c r="K39" s="4"/>
      <c r="L39" s="137">
        <f t="shared" si="1"/>
        <v>0</v>
      </c>
    </row>
    <row r="40" spans="1:12" ht="30" customHeight="1">
      <c r="A40" s="136"/>
      <c r="B40" s="31" t="s">
        <v>58</v>
      </c>
      <c r="C40" s="33">
        <v>25</v>
      </c>
      <c r="D40" s="5"/>
      <c r="E40" s="50" t="s">
        <v>62</v>
      </c>
      <c r="F40" s="50"/>
      <c r="G40" s="50"/>
      <c r="H40" s="50"/>
      <c r="I40" s="50"/>
      <c r="J40" s="50"/>
      <c r="K40" s="4"/>
      <c r="L40" s="137">
        <f t="shared" si="1"/>
        <v>0</v>
      </c>
    </row>
    <row r="41" spans="1:12" ht="30" customHeight="1">
      <c r="A41" s="136"/>
      <c r="B41" s="31" t="s">
        <v>58</v>
      </c>
      <c r="C41" s="33">
        <v>153</v>
      </c>
      <c r="D41" s="5"/>
      <c r="E41" s="50" t="s">
        <v>63</v>
      </c>
      <c r="F41" s="50"/>
      <c r="G41" s="50"/>
      <c r="H41" s="50"/>
      <c r="I41" s="50"/>
      <c r="J41" s="50"/>
      <c r="K41" s="4"/>
      <c r="L41" s="137">
        <f t="shared" si="1"/>
        <v>0</v>
      </c>
    </row>
    <row r="42" spans="1:12" ht="30" customHeight="1">
      <c r="A42" s="136"/>
      <c r="B42" s="31" t="s">
        <v>58</v>
      </c>
      <c r="C42" s="33">
        <v>6</v>
      </c>
      <c r="D42" s="5"/>
      <c r="E42" s="50" t="s">
        <v>64</v>
      </c>
      <c r="F42" s="50"/>
      <c r="G42" s="50"/>
      <c r="H42" s="50"/>
      <c r="I42" s="50"/>
      <c r="J42" s="50"/>
      <c r="K42" s="4"/>
      <c r="L42" s="137">
        <f t="shared" si="1"/>
        <v>0</v>
      </c>
    </row>
    <row r="43" spans="1:12" ht="30" customHeight="1">
      <c r="A43" s="136"/>
      <c r="B43" s="2"/>
      <c r="C43" s="6"/>
      <c r="D43" s="5"/>
      <c r="E43" s="51" t="s">
        <v>65</v>
      </c>
      <c r="F43" s="51"/>
      <c r="G43" s="51"/>
      <c r="H43" s="51"/>
      <c r="I43" s="51"/>
      <c r="J43" s="51"/>
      <c r="K43" s="4"/>
      <c r="L43" s="137">
        <f t="shared" ref="L43:L69" si="2">+K43*C43</f>
        <v>0</v>
      </c>
    </row>
    <row r="44" spans="1:12" ht="30" customHeight="1">
      <c r="A44" s="136"/>
      <c r="B44" s="31" t="s">
        <v>66</v>
      </c>
      <c r="C44" s="32">
        <v>19271.78</v>
      </c>
      <c r="D44" s="5"/>
      <c r="E44" s="52" t="s">
        <v>67</v>
      </c>
      <c r="F44" s="53"/>
      <c r="G44" s="53"/>
      <c r="H44" s="53"/>
      <c r="I44" s="53"/>
      <c r="J44" s="54"/>
      <c r="K44" s="4"/>
      <c r="L44" s="137">
        <f t="shared" si="2"/>
        <v>0</v>
      </c>
    </row>
    <row r="45" spans="1:12" ht="30" customHeight="1">
      <c r="A45" s="134"/>
      <c r="B45" s="37"/>
      <c r="C45" s="40"/>
      <c r="D45" s="41"/>
      <c r="E45" s="55" t="s">
        <v>68</v>
      </c>
      <c r="F45" s="55"/>
      <c r="G45" s="55"/>
      <c r="H45" s="55"/>
      <c r="I45" s="55"/>
      <c r="J45" s="55"/>
      <c r="K45" s="39"/>
      <c r="L45" s="135"/>
    </row>
    <row r="46" spans="1:12" ht="30" customHeight="1">
      <c r="A46" s="136"/>
      <c r="B46" s="2"/>
      <c r="C46" s="6"/>
      <c r="D46" s="5"/>
      <c r="E46" s="78" t="s">
        <v>40</v>
      </c>
      <c r="F46" s="79"/>
      <c r="G46" s="79"/>
      <c r="H46" s="79"/>
      <c r="I46" s="79"/>
      <c r="J46" s="80"/>
      <c r="K46" s="4"/>
      <c r="L46" s="137">
        <f t="shared" si="2"/>
        <v>0</v>
      </c>
    </row>
    <row r="47" spans="1:12" ht="30" customHeight="1">
      <c r="A47" s="136"/>
      <c r="B47" s="32" t="s">
        <v>41</v>
      </c>
      <c r="C47" s="32">
        <v>1</v>
      </c>
      <c r="D47" s="5"/>
      <c r="E47" s="50" t="s">
        <v>42</v>
      </c>
      <c r="F47" s="50"/>
      <c r="G47" s="50"/>
      <c r="H47" s="50"/>
      <c r="I47" s="50"/>
      <c r="J47" s="50"/>
      <c r="K47" s="4"/>
      <c r="L47" s="137">
        <f t="shared" si="2"/>
        <v>0</v>
      </c>
    </row>
    <row r="48" spans="1:12" ht="30" customHeight="1">
      <c r="A48" s="136"/>
      <c r="B48" s="32" t="s">
        <v>49</v>
      </c>
      <c r="C48" s="32">
        <v>48427.71</v>
      </c>
      <c r="D48" s="5"/>
      <c r="E48" s="50" t="s">
        <v>44</v>
      </c>
      <c r="F48" s="50"/>
      <c r="G48" s="50"/>
      <c r="H48" s="50"/>
      <c r="I48" s="50"/>
      <c r="J48" s="50"/>
      <c r="K48" s="4"/>
      <c r="L48" s="137">
        <f t="shared" si="2"/>
        <v>0</v>
      </c>
    </row>
    <row r="49" spans="1:12" ht="30" customHeight="1">
      <c r="A49" s="136"/>
      <c r="B49" s="32" t="s">
        <v>45</v>
      </c>
      <c r="C49" s="32">
        <v>48705.88</v>
      </c>
      <c r="D49" s="5"/>
      <c r="E49" s="50" t="s">
        <v>46</v>
      </c>
      <c r="F49" s="50"/>
      <c r="G49" s="50"/>
      <c r="H49" s="50"/>
      <c r="I49" s="50"/>
      <c r="J49" s="50"/>
      <c r="K49" s="4"/>
      <c r="L49" s="137">
        <f t="shared" si="2"/>
        <v>0</v>
      </c>
    </row>
    <row r="50" spans="1:12" ht="30" customHeight="1">
      <c r="A50" s="136"/>
      <c r="B50" s="2"/>
      <c r="C50" s="6"/>
      <c r="D50" s="5"/>
      <c r="E50" s="78" t="s">
        <v>47</v>
      </c>
      <c r="F50" s="79"/>
      <c r="G50" s="79"/>
      <c r="H50" s="79"/>
      <c r="I50" s="79"/>
      <c r="J50" s="80"/>
      <c r="K50" s="4"/>
      <c r="L50" s="137">
        <f t="shared" si="2"/>
        <v>0</v>
      </c>
    </row>
    <row r="51" spans="1:12" ht="30" customHeight="1">
      <c r="A51" s="136"/>
      <c r="B51" s="32" t="s">
        <v>45</v>
      </c>
      <c r="C51" s="32">
        <v>25384.720000000001</v>
      </c>
      <c r="D51" s="5"/>
      <c r="E51" s="104" t="s">
        <v>48</v>
      </c>
      <c r="F51" s="104"/>
      <c r="G51" s="104"/>
      <c r="H51" s="104"/>
      <c r="I51" s="104"/>
      <c r="J51" s="104"/>
      <c r="K51" s="4"/>
      <c r="L51" s="137">
        <f t="shared" si="2"/>
        <v>0</v>
      </c>
    </row>
    <row r="52" spans="1:12" ht="30" customHeight="1">
      <c r="A52" s="136"/>
      <c r="B52" s="32" t="s">
        <v>49</v>
      </c>
      <c r="C52" s="32">
        <v>48427.71</v>
      </c>
      <c r="D52" s="5"/>
      <c r="E52" s="104" t="s">
        <v>50</v>
      </c>
      <c r="F52" s="104"/>
      <c r="G52" s="104"/>
      <c r="H52" s="104"/>
      <c r="I52" s="104"/>
      <c r="J52" s="104"/>
      <c r="K52" s="4"/>
      <c r="L52" s="137">
        <f t="shared" si="2"/>
        <v>0</v>
      </c>
    </row>
    <row r="53" spans="1:12" ht="30" customHeight="1">
      <c r="A53" s="136"/>
      <c r="B53" s="32" t="s">
        <v>45</v>
      </c>
      <c r="C53" s="32">
        <v>4392.22</v>
      </c>
      <c r="D53" s="5"/>
      <c r="E53" s="104" t="s">
        <v>69</v>
      </c>
      <c r="F53" s="104"/>
      <c r="G53" s="104"/>
      <c r="H53" s="104"/>
      <c r="I53" s="104"/>
      <c r="J53" s="104"/>
      <c r="K53" s="4"/>
      <c r="L53" s="137">
        <f t="shared" si="2"/>
        <v>0</v>
      </c>
    </row>
    <row r="54" spans="1:12" ht="30" customHeight="1">
      <c r="A54" s="136"/>
      <c r="B54" s="32" t="s">
        <v>45</v>
      </c>
      <c r="C54" s="32">
        <v>100.56</v>
      </c>
      <c r="D54" s="5"/>
      <c r="E54" s="101" t="s">
        <v>51</v>
      </c>
      <c r="F54" s="102"/>
      <c r="G54" s="102"/>
      <c r="H54" s="102"/>
      <c r="I54" s="102"/>
      <c r="J54" s="103"/>
      <c r="K54" s="4"/>
      <c r="L54" s="137">
        <f t="shared" si="2"/>
        <v>0</v>
      </c>
    </row>
    <row r="55" spans="1:12" ht="30" customHeight="1">
      <c r="A55" s="136"/>
      <c r="B55" s="32" t="s">
        <v>45</v>
      </c>
      <c r="C55" s="32">
        <v>0</v>
      </c>
      <c r="D55" s="5"/>
      <c r="E55" s="104" t="s">
        <v>83</v>
      </c>
      <c r="F55" s="104"/>
      <c r="G55" s="104"/>
      <c r="H55" s="104"/>
      <c r="I55" s="104"/>
      <c r="J55" s="104"/>
      <c r="K55" s="4"/>
      <c r="L55" s="137">
        <f t="shared" si="2"/>
        <v>0</v>
      </c>
    </row>
    <row r="56" spans="1:12" ht="30" customHeight="1">
      <c r="A56" s="136"/>
      <c r="B56" s="2"/>
      <c r="C56" s="6"/>
      <c r="D56" s="5"/>
      <c r="E56" s="78" t="s">
        <v>52</v>
      </c>
      <c r="F56" s="79"/>
      <c r="G56" s="79"/>
      <c r="H56" s="79"/>
      <c r="I56" s="79"/>
      <c r="J56" s="80"/>
      <c r="K56" s="4"/>
      <c r="L56" s="137">
        <f t="shared" si="2"/>
        <v>0</v>
      </c>
    </row>
    <row r="57" spans="1:12" ht="30" customHeight="1">
      <c r="A57" s="136"/>
      <c r="B57" s="32" t="s">
        <v>49</v>
      </c>
      <c r="C57" s="32">
        <v>7943.53</v>
      </c>
      <c r="D57" s="5"/>
      <c r="E57" s="50" t="s">
        <v>53</v>
      </c>
      <c r="F57" s="50"/>
      <c r="G57" s="50"/>
      <c r="H57" s="50"/>
      <c r="I57" s="50"/>
      <c r="J57" s="50"/>
      <c r="K57" s="4"/>
      <c r="L57" s="137">
        <f t="shared" si="2"/>
        <v>0</v>
      </c>
    </row>
    <row r="58" spans="1:12" ht="30" customHeight="1">
      <c r="A58" s="136"/>
      <c r="B58" s="32" t="s">
        <v>49</v>
      </c>
      <c r="C58" s="32">
        <v>48.16</v>
      </c>
      <c r="D58" s="5"/>
      <c r="E58" s="50" t="s">
        <v>54</v>
      </c>
      <c r="F58" s="50"/>
      <c r="G58" s="50"/>
      <c r="H58" s="50"/>
      <c r="I58" s="50"/>
      <c r="J58" s="50"/>
      <c r="K58" s="4"/>
      <c r="L58" s="137">
        <f t="shared" si="2"/>
        <v>0</v>
      </c>
    </row>
    <row r="59" spans="1:12" ht="30" customHeight="1">
      <c r="A59" s="136"/>
      <c r="B59" s="32" t="s">
        <v>55</v>
      </c>
      <c r="C59" s="32">
        <v>1676</v>
      </c>
      <c r="D59" s="5"/>
      <c r="E59" s="50" t="s">
        <v>56</v>
      </c>
      <c r="F59" s="50"/>
      <c r="G59" s="50"/>
      <c r="H59" s="50"/>
      <c r="I59" s="50"/>
      <c r="J59" s="50"/>
      <c r="K59" s="4"/>
      <c r="L59" s="137">
        <f t="shared" si="2"/>
        <v>0</v>
      </c>
    </row>
    <row r="60" spans="1:12" ht="30" customHeight="1">
      <c r="A60" s="136"/>
      <c r="B60" s="2"/>
      <c r="C60" s="6"/>
      <c r="D60" s="5"/>
      <c r="E60" s="78" t="s">
        <v>57</v>
      </c>
      <c r="F60" s="79"/>
      <c r="G60" s="79"/>
      <c r="H60" s="79"/>
      <c r="I60" s="79"/>
      <c r="J60" s="80"/>
      <c r="K60" s="4"/>
      <c r="L60" s="137">
        <f t="shared" si="2"/>
        <v>0</v>
      </c>
    </row>
    <row r="61" spans="1:12" ht="30" customHeight="1">
      <c r="A61" s="136"/>
      <c r="B61" s="32" t="s">
        <v>58</v>
      </c>
      <c r="C61" s="32">
        <v>4</v>
      </c>
      <c r="D61" s="5"/>
      <c r="E61" s="50" t="s">
        <v>59</v>
      </c>
      <c r="F61" s="50"/>
      <c r="G61" s="50"/>
      <c r="H61" s="50"/>
      <c r="I61" s="50"/>
      <c r="J61" s="50"/>
      <c r="K61" s="4"/>
      <c r="L61" s="137">
        <f t="shared" si="2"/>
        <v>0</v>
      </c>
    </row>
    <row r="62" spans="1:12" ht="30" customHeight="1">
      <c r="A62" s="136"/>
      <c r="B62" s="32" t="s">
        <v>58</v>
      </c>
      <c r="C62" s="32">
        <v>14</v>
      </c>
      <c r="D62" s="5"/>
      <c r="E62" s="50" t="s">
        <v>60</v>
      </c>
      <c r="F62" s="50"/>
      <c r="G62" s="50"/>
      <c r="H62" s="50"/>
      <c r="I62" s="50"/>
      <c r="J62" s="50"/>
      <c r="K62" s="4"/>
      <c r="L62" s="137">
        <f t="shared" si="2"/>
        <v>0</v>
      </c>
    </row>
    <row r="63" spans="1:12" ht="30" customHeight="1">
      <c r="A63" s="136"/>
      <c r="B63" s="32" t="s">
        <v>58</v>
      </c>
      <c r="C63" s="32">
        <v>5</v>
      </c>
      <c r="D63" s="5"/>
      <c r="E63" s="50" t="s">
        <v>61</v>
      </c>
      <c r="F63" s="50"/>
      <c r="G63" s="50"/>
      <c r="H63" s="50"/>
      <c r="I63" s="50"/>
      <c r="J63" s="50"/>
      <c r="K63" s="4"/>
      <c r="L63" s="137">
        <f t="shared" si="2"/>
        <v>0</v>
      </c>
    </row>
    <row r="64" spans="1:12" ht="30" customHeight="1">
      <c r="A64" s="136"/>
      <c r="B64" s="32" t="s">
        <v>58</v>
      </c>
      <c r="C64" s="32">
        <v>6</v>
      </c>
      <c r="D64" s="5"/>
      <c r="E64" s="50" t="s">
        <v>62</v>
      </c>
      <c r="F64" s="50"/>
      <c r="G64" s="50"/>
      <c r="H64" s="50"/>
      <c r="I64" s="50"/>
      <c r="J64" s="50"/>
      <c r="K64" s="4"/>
      <c r="L64" s="137">
        <f t="shared" si="2"/>
        <v>0</v>
      </c>
    </row>
    <row r="65" spans="1:12" ht="30" customHeight="1">
      <c r="A65" s="136"/>
      <c r="B65" s="32" t="s">
        <v>58</v>
      </c>
      <c r="C65" s="32">
        <v>772</v>
      </c>
      <c r="D65" s="5"/>
      <c r="E65" s="50" t="s">
        <v>63</v>
      </c>
      <c r="F65" s="50"/>
      <c r="G65" s="50"/>
      <c r="H65" s="50"/>
      <c r="I65" s="50"/>
      <c r="J65" s="50"/>
      <c r="K65" s="4"/>
      <c r="L65" s="137">
        <f t="shared" si="2"/>
        <v>0</v>
      </c>
    </row>
    <row r="66" spans="1:12" ht="30" customHeight="1">
      <c r="A66" s="136"/>
      <c r="B66" s="32" t="s">
        <v>58</v>
      </c>
      <c r="C66" s="32">
        <v>1</v>
      </c>
      <c r="D66" s="5"/>
      <c r="E66" s="61" t="s">
        <v>64</v>
      </c>
      <c r="F66" s="62"/>
      <c r="G66" s="62"/>
      <c r="H66" s="62"/>
      <c r="I66" s="62"/>
      <c r="J66" s="63"/>
      <c r="K66" s="4"/>
      <c r="L66" s="137">
        <f t="shared" si="2"/>
        <v>0</v>
      </c>
    </row>
    <row r="67" spans="1:12" ht="30" customHeight="1">
      <c r="A67" s="136"/>
      <c r="B67" s="2"/>
      <c r="C67" s="6"/>
      <c r="D67" s="5"/>
      <c r="E67" s="78" t="s">
        <v>65</v>
      </c>
      <c r="F67" s="79"/>
      <c r="G67" s="79"/>
      <c r="H67" s="79"/>
      <c r="I67" s="79"/>
      <c r="J67" s="80"/>
      <c r="K67" s="4"/>
      <c r="L67" s="137">
        <f t="shared" si="2"/>
        <v>0</v>
      </c>
    </row>
    <row r="68" spans="1:12" ht="30" customHeight="1">
      <c r="A68" s="136"/>
      <c r="B68" s="32" t="s">
        <v>45</v>
      </c>
      <c r="C68" s="32">
        <v>17508.2</v>
      </c>
      <c r="D68" s="5"/>
      <c r="E68" s="50" t="s">
        <v>67</v>
      </c>
      <c r="F68" s="50"/>
      <c r="G68" s="50"/>
      <c r="H68" s="50"/>
      <c r="I68" s="50"/>
      <c r="J68" s="50"/>
      <c r="K68" s="4"/>
      <c r="L68" s="137">
        <f t="shared" si="2"/>
        <v>0</v>
      </c>
    </row>
    <row r="69" spans="1:12" ht="30" customHeight="1">
      <c r="A69" s="136"/>
      <c r="B69" s="2"/>
      <c r="C69" s="6"/>
      <c r="D69" s="5"/>
      <c r="E69" s="105"/>
      <c r="F69" s="106"/>
      <c r="G69" s="106"/>
      <c r="H69" s="106"/>
      <c r="I69" s="106"/>
      <c r="J69" s="107"/>
      <c r="K69" s="4"/>
      <c r="L69" s="137">
        <f t="shared" si="2"/>
        <v>0</v>
      </c>
    </row>
    <row r="70" spans="1:12" ht="15.6">
      <c r="A70" s="138" t="s">
        <v>15</v>
      </c>
      <c r="B70" s="88"/>
      <c r="C70" s="88"/>
      <c r="D70" s="88"/>
      <c r="E70" s="88"/>
      <c r="F70" s="88"/>
      <c r="G70" s="88"/>
      <c r="H70" s="88"/>
      <c r="I70" s="88"/>
      <c r="J70" s="88"/>
      <c r="K70" s="88"/>
      <c r="L70" s="139"/>
    </row>
    <row r="71" spans="1:12" ht="30" customHeight="1">
      <c r="A71" s="136"/>
      <c r="B71" s="2" t="s">
        <v>24</v>
      </c>
      <c r="C71" s="2">
        <v>1</v>
      </c>
      <c r="D71" s="90" t="s">
        <v>25</v>
      </c>
      <c r="E71" s="90"/>
      <c r="F71" s="90"/>
      <c r="G71" s="90"/>
      <c r="H71" s="90"/>
      <c r="I71" s="90"/>
      <c r="J71" s="90"/>
      <c r="K71" s="4"/>
      <c r="L71" s="137">
        <v>0</v>
      </c>
    </row>
    <row r="72" spans="1:12" ht="30" customHeight="1" thickBot="1">
      <c r="A72" s="140"/>
      <c r="B72" s="7" t="s">
        <v>24</v>
      </c>
      <c r="C72" s="7">
        <v>1</v>
      </c>
      <c r="D72" s="89" t="s">
        <v>26</v>
      </c>
      <c r="E72" s="89"/>
      <c r="F72" s="89"/>
      <c r="G72" s="89"/>
      <c r="H72" s="89"/>
      <c r="I72" s="89"/>
      <c r="J72" s="89"/>
      <c r="K72" s="8"/>
      <c r="L72" s="141">
        <v>0</v>
      </c>
    </row>
    <row r="73" spans="1:12" ht="30" customHeight="1" thickTop="1">
      <c r="A73" s="142" t="s">
        <v>27</v>
      </c>
      <c r="B73" s="91"/>
      <c r="C73" s="91"/>
      <c r="D73" s="91"/>
      <c r="E73" s="91"/>
      <c r="F73" s="91"/>
      <c r="G73" s="91"/>
      <c r="H73" s="91"/>
      <c r="I73" s="91"/>
      <c r="J73" s="91"/>
      <c r="K73" s="91"/>
      <c r="L73" s="143"/>
    </row>
    <row r="74" spans="1:12" ht="30" customHeight="1" thickBot="1">
      <c r="A74" s="144" t="s">
        <v>16</v>
      </c>
      <c r="B74" s="87"/>
      <c r="C74" s="87"/>
      <c r="D74" s="87"/>
      <c r="E74" s="87"/>
      <c r="F74" s="87"/>
      <c r="G74" s="87"/>
      <c r="H74" s="87"/>
      <c r="I74" s="87"/>
      <c r="J74" s="87"/>
      <c r="K74" s="19">
        <v>0.18</v>
      </c>
      <c r="L74" s="141" t="str">
        <f>IF(L73="","",+L73*K74)</f>
        <v/>
      </c>
    </row>
    <row r="75" spans="1:12" ht="30" customHeight="1" thickTop="1" thickBot="1">
      <c r="A75" s="145" t="s">
        <v>17</v>
      </c>
      <c r="B75" s="95"/>
      <c r="C75" s="95"/>
      <c r="D75" s="95"/>
      <c r="E75" s="95"/>
      <c r="F75" s="95"/>
      <c r="G75" s="95"/>
      <c r="H75" s="95"/>
      <c r="I75" s="95"/>
      <c r="J75" s="95"/>
      <c r="K75" s="95"/>
      <c r="L75" s="146" t="str">
        <f>IF(L74="","",+L74+L73)</f>
        <v/>
      </c>
    </row>
    <row r="76" spans="1:12">
      <c r="A76" s="147"/>
      <c r="B76" s="148"/>
      <c r="C76" s="148"/>
      <c r="D76" s="122"/>
      <c r="E76" s="149"/>
      <c r="F76" s="149"/>
      <c r="G76" s="149"/>
      <c r="H76" s="149"/>
      <c r="I76" s="149"/>
      <c r="J76" s="149"/>
      <c r="K76" s="122"/>
      <c r="L76" s="150"/>
    </row>
    <row r="77" spans="1:12" ht="18.600000000000001" thickBot="1">
      <c r="A77" s="108"/>
      <c r="B77" s="109"/>
      <c r="C77" s="109"/>
      <c r="D77" s="110"/>
      <c r="E77" s="111" t="s">
        <v>18</v>
      </c>
      <c r="F77" s="112"/>
      <c r="G77" s="113"/>
      <c r="H77" s="113"/>
      <c r="I77" s="113"/>
      <c r="J77" s="113"/>
      <c r="K77" s="113"/>
      <c r="L77" s="114"/>
    </row>
    <row r="78" spans="1:12" ht="32.4" customHeight="1">
      <c r="A78" s="115"/>
      <c r="B78" s="58" t="s">
        <v>12</v>
      </c>
      <c r="C78" s="58"/>
      <c r="D78" s="58"/>
      <c r="E78" s="58"/>
      <c r="F78" s="46" t="s">
        <v>19</v>
      </c>
      <c r="G78" s="47"/>
      <c r="H78" s="92" t="s">
        <v>20</v>
      </c>
      <c r="I78" s="93"/>
      <c r="J78" s="47"/>
      <c r="K78" s="94"/>
      <c r="L78" s="116"/>
    </row>
    <row r="79" spans="1:12" ht="27.6" customHeight="1">
      <c r="A79" s="117"/>
      <c r="B79" s="59" t="s">
        <v>21</v>
      </c>
      <c r="C79" s="59"/>
      <c r="D79" s="59"/>
      <c r="E79" s="59"/>
      <c r="F79" s="48" t="s">
        <v>75</v>
      </c>
      <c r="G79" s="49"/>
      <c r="H79" s="56"/>
      <c r="I79" s="57"/>
      <c r="J79" s="49"/>
      <c r="K79" s="43"/>
      <c r="L79" s="118"/>
    </row>
    <row r="80" spans="1:12" ht="27.6" customHeight="1">
      <c r="A80" s="117"/>
      <c r="B80" s="59" t="s">
        <v>22</v>
      </c>
      <c r="C80" s="59"/>
      <c r="D80" s="59"/>
      <c r="E80" s="59"/>
      <c r="F80" s="48" t="s">
        <v>76</v>
      </c>
      <c r="G80" s="49"/>
      <c r="H80" s="56"/>
      <c r="I80" s="57"/>
      <c r="J80" s="49"/>
      <c r="K80" s="43"/>
      <c r="L80" s="118"/>
    </row>
    <row r="81" spans="1:12" ht="27.6" customHeight="1">
      <c r="A81" s="117"/>
      <c r="B81" s="59" t="s">
        <v>23</v>
      </c>
      <c r="C81" s="59"/>
      <c r="D81" s="59"/>
      <c r="E81" s="59"/>
      <c r="F81" s="96">
        <v>0.15</v>
      </c>
      <c r="G81" s="49"/>
      <c r="H81" s="84"/>
      <c r="I81" s="85"/>
      <c r="J81" s="86"/>
      <c r="K81" s="43"/>
      <c r="L81" s="118"/>
    </row>
    <row r="82" spans="1:12" ht="27.6" customHeight="1">
      <c r="A82" s="117"/>
      <c r="B82" s="60" t="s">
        <v>70</v>
      </c>
      <c r="C82" s="60"/>
      <c r="D82" s="60"/>
      <c r="E82" s="60"/>
      <c r="F82" s="97" t="s">
        <v>77</v>
      </c>
      <c r="G82" s="98"/>
      <c r="H82" s="56"/>
      <c r="I82" s="57"/>
      <c r="J82" s="49"/>
      <c r="K82" s="43"/>
      <c r="L82" s="118"/>
    </row>
    <row r="83" spans="1:12" ht="27.6" customHeight="1">
      <c r="A83" s="117"/>
      <c r="B83" s="59" t="s">
        <v>71</v>
      </c>
      <c r="C83" s="59"/>
      <c r="D83" s="59"/>
      <c r="E83" s="59"/>
      <c r="F83" s="48" t="s">
        <v>77</v>
      </c>
      <c r="G83" s="49"/>
      <c r="H83" s="56"/>
      <c r="I83" s="57"/>
      <c r="J83" s="49"/>
      <c r="K83" s="43"/>
      <c r="L83" s="118"/>
    </row>
    <row r="84" spans="1:12" ht="27.6" customHeight="1">
      <c r="A84" s="117"/>
      <c r="B84" s="59" t="s">
        <v>72</v>
      </c>
      <c r="C84" s="59"/>
      <c r="D84" s="59"/>
      <c r="E84" s="59"/>
      <c r="F84" s="48">
        <v>211</v>
      </c>
      <c r="G84" s="49"/>
      <c r="H84" s="56"/>
      <c r="I84" s="57"/>
      <c r="J84" s="49"/>
      <c r="K84" s="44"/>
      <c r="L84" s="119"/>
    </row>
    <row r="85" spans="1:12" ht="27.6" customHeight="1">
      <c r="A85" s="117"/>
      <c r="B85" s="59" t="s">
        <v>73</v>
      </c>
      <c r="C85" s="59"/>
      <c r="D85" s="59"/>
      <c r="E85" s="59"/>
      <c r="F85" s="48" t="s">
        <v>78</v>
      </c>
      <c r="G85" s="49"/>
      <c r="H85" s="56"/>
      <c r="I85" s="57"/>
      <c r="J85" s="49"/>
      <c r="K85" s="43"/>
      <c r="L85" s="118"/>
    </row>
    <row r="86" spans="1:12" ht="27.6" customHeight="1" thickBot="1">
      <c r="A86" s="117"/>
      <c r="B86" s="45" t="s">
        <v>74</v>
      </c>
      <c r="C86" s="45"/>
      <c r="D86" s="45"/>
      <c r="E86" s="45"/>
      <c r="F86" s="99" t="s">
        <v>79</v>
      </c>
      <c r="G86" s="100"/>
      <c r="H86" s="81"/>
      <c r="I86" s="82"/>
      <c r="J86" s="83"/>
      <c r="K86" s="43"/>
      <c r="L86" s="118"/>
    </row>
    <row r="87" spans="1:12">
      <c r="A87" s="120"/>
      <c r="B87" s="121"/>
      <c r="C87" s="121"/>
      <c r="D87" s="122"/>
      <c r="E87" s="123"/>
      <c r="F87" s="123"/>
      <c r="G87" s="123"/>
      <c r="H87" s="124"/>
      <c r="I87" s="124"/>
      <c r="J87" s="124"/>
      <c r="K87" s="123"/>
      <c r="L87" s="125"/>
    </row>
    <row r="88" spans="1:12">
      <c r="A88" s="17"/>
    </row>
  </sheetData>
  <mergeCells count="106">
    <mergeCell ref="F82:G82"/>
    <mergeCell ref="F83:G83"/>
    <mergeCell ref="F84:G84"/>
    <mergeCell ref="F85:G85"/>
    <mergeCell ref="F86:G86"/>
    <mergeCell ref="E29:J29"/>
    <mergeCell ref="E30:J30"/>
    <mergeCell ref="E54:J54"/>
    <mergeCell ref="E66:J66"/>
    <mergeCell ref="E51:J51"/>
    <mergeCell ref="E52:J52"/>
    <mergeCell ref="E53:J53"/>
    <mergeCell ref="E55:J55"/>
    <mergeCell ref="E56:J56"/>
    <mergeCell ref="E67:J67"/>
    <mergeCell ref="E68:J68"/>
    <mergeCell ref="E69:J69"/>
    <mergeCell ref="E62:J62"/>
    <mergeCell ref="E63:J63"/>
    <mergeCell ref="E64:J64"/>
    <mergeCell ref="E65:J65"/>
    <mergeCell ref="E46:J46"/>
    <mergeCell ref="E47:J47"/>
    <mergeCell ref="E49:J49"/>
    <mergeCell ref="E50:J50"/>
    <mergeCell ref="H86:J86"/>
    <mergeCell ref="H85:J85"/>
    <mergeCell ref="H81:J81"/>
    <mergeCell ref="H82:J82"/>
    <mergeCell ref="H83:J83"/>
    <mergeCell ref="H79:J79"/>
    <mergeCell ref="H80:J80"/>
    <mergeCell ref="E57:J57"/>
    <mergeCell ref="E58:J58"/>
    <mergeCell ref="E59:J59"/>
    <mergeCell ref="E60:J60"/>
    <mergeCell ref="E61:J61"/>
    <mergeCell ref="A74:J74"/>
    <mergeCell ref="A70:K70"/>
    <mergeCell ref="D72:J72"/>
    <mergeCell ref="D71:J71"/>
    <mergeCell ref="A73:K73"/>
    <mergeCell ref="H78:J78"/>
    <mergeCell ref="K78:L78"/>
    <mergeCell ref="A75:K75"/>
    <mergeCell ref="E77:F77"/>
    <mergeCell ref="F81:G81"/>
    <mergeCell ref="A5:D5"/>
    <mergeCell ref="A10:C10"/>
    <mergeCell ref="D10:J10"/>
    <mergeCell ref="A1:D4"/>
    <mergeCell ref="E1:J4"/>
    <mergeCell ref="K1:L1"/>
    <mergeCell ref="E17:J17"/>
    <mergeCell ref="A11:C11"/>
    <mergeCell ref="D11:J11"/>
    <mergeCell ref="E13:J13"/>
    <mergeCell ref="E15:J15"/>
    <mergeCell ref="E16:J16"/>
    <mergeCell ref="A6:D6"/>
    <mergeCell ref="A7:C7"/>
    <mergeCell ref="A8:C8"/>
    <mergeCell ref="D8:J8"/>
    <mergeCell ref="A9:C9"/>
    <mergeCell ref="D9:J9"/>
    <mergeCell ref="A14:L14"/>
    <mergeCell ref="E18:J18"/>
    <mergeCell ref="E19:J19"/>
    <mergeCell ref="E20:J20"/>
    <mergeCell ref="E21:J21"/>
    <mergeCell ref="E22:J22"/>
    <mergeCell ref="E36:J36"/>
    <mergeCell ref="E23:J23"/>
    <mergeCell ref="E24:J24"/>
    <mergeCell ref="E25:J25"/>
    <mergeCell ref="E26:J26"/>
    <mergeCell ref="E27:J27"/>
    <mergeCell ref="E28:J28"/>
    <mergeCell ref="E31:J31"/>
    <mergeCell ref="E32:J32"/>
    <mergeCell ref="E33:J33"/>
    <mergeCell ref="E34:J34"/>
    <mergeCell ref="B86:E86"/>
    <mergeCell ref="F78:G78"/>
    <mergeCell ref="F79:G79"/>
    <mergeCell ref="F80:G80"/>
    <mergeCell ref="E35:J35"/>
    <mergeCell ref="E43:J43"/>
    <mergeCell ref="E44:J44"/>
    <mergeCell ref="E45:J45"/>
    <mergeCell ref="E37:J37"/>
    <mergeCell ref="E38:J38"/>
    <mergeCell ref="E39:J39"/>
    <mergeCell ref="E40:J40"/>
    <mergeCell ref="E41:J41"/>
    <mergeCell ref="E42:J42"/>
    <mergeCell ref="H84:J84"/>
    <mergeCell ref="B78:E78"/>
    <mergeCell ref="B79:E79"/>
    <mergeCell ref="B80:E80"/>
    <mergeCell ref="B81:E81"/>
    <mergeCell ref="B82:E82"/>
    <mergeCell ref="B83:E83"/>
    <mergeCell ref="B84:E84"/>
    <mergeCell ref="B85:E85"/>
    <mergeCell ref="E48:J48"/>
  </mergeCells>
  <phoneticPr fontId="42" type="noConversion"/>
  <pageMargins left="0.25" right="0.25" top="0.75" bottom="0.75" header="0.3" footer="0.3"/>
  <pageSetup paperSize="9" scale="50" fitToHeight="0" orientation="portrait" horizontalDpi="1200" verticalDpi="1200" r:id="rId1"/>
  <rowBreaks count="1" manualBreakCount="1">
    <brk id="50" max="11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D2DC27B370420D4EB8630A635588BE5D" ma:contentTypeVersion="5427" ma:contentTypeDescription="Create a new document." ma:contentTypeScope="" ma:versionID="85643f9e5ccc42eb3c61f4df35af14ef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e1d911834d18f044dffe60c58fef0036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53a4da4-cf9a-4cbc-9a23-2690c48bde8e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EE69BBC-B788-4D86-8F1D-650ED7A8133A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customXml/itemProps2.xml><?xml version="1.0" encoding="utf-8"?>
<ds:datastoreItem xmlns:ds="http://schemas.openxmlformats.org/officeDocument/2006/customXml" ds:itemID="{77D06F87-568C-49A3-B7A0-29643DFD7647}"/>
</file>

<file path=customXml/itemProps3.xml><?xml version="1.0" encoding="utf-8"?>
<ds:datastoreItem xmlns:ds="http://schemas.openxmlformats.org/officeDocument/2006/customXml" ds:itemID="{3B4062D8-6F4E-4A51-AC6D-AD6FA085596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DETALLADO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Maggaly Lianita Ruiz Panduro</cp:lastModifiedBy>
  <cp:revision/>
  <cp:lastPrinted>2024-09-11T19:45:56Z</cp:lastPrinted>
  <dcterms:created xsi:type="dcterms:W3CDTF">2015-03-19T22:07:36Z</dcterms:created>
  <dcterms:modified xsi:type="dcterms:W3CDTF">2024-09-11T19:46:30Z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0x0101006E452229A17967418DF33640A1281E2700D2DC27B370420D4EB8630A635588BE5D</vt:lpwstr>
  </property>
</Properties>
</file>