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lores\Downloads\"/>
    </mc:Choice>
  </mc:AlternateContent>
  <xr:revisionPtr revIDLastSave="0" documentId="13_ncr:1_{9639FE03-AA56-4536-9809-62DBCDDB56C5}" xr6:coauthVersionLast="47" xr6:coauthVersionMax="47" xr10:uidLastSave="{00000000-0000-0000-0000-000000000000}"/>
  <bookViews>
    <workbookView xWindow="-110" yWindow="-110" windowWidth="19420" windowHeight="10420" tabRatio="682" xr2:uid="{B4EF20E4-97CC-4148-A729-FA711B2D809E}"/>
  </bookViews>
  <sheets>
    <sheet name="Metrados" sheetId="1" r:id="rId1"/>
    <sheet name="PD_A4.2-2-MI" sheetId="2" r:id="rId2"/>
    <sheet name="PD_A4.2-1-MD" sheetId="3" r:id="rId3"/>
    <sheet name="D_A4.2-1-MD" sheetId="5" r:id="rId4"/>
    <sheet name="D_A4.2-2-MD" sheetId="4" r:id="rId5"/>
    <sheet name="PC_A4.2-1" sheetId="7" r:id="rId6"/>
    <sheet name="CAMINO PROY" sheetId="8" r:id="rId7"/>
    <sheet name="TRANS_MAT" sheetId="10" r:id="rId8"/>
    <sheet name="Mo_AMB" sheetId="11" r:id="rId9"/>
  </sheets>
  <externalReferences>
    <externalReference r:id="rId10"/>
  </externalReferences>
  <definedNames>
    <definedName name="_xlnm.Print_Area" localSheetId="0">Metrados!$A$1:$P$62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45" i="10" l="1"/>
  <c r="F11" i="11"/>
  <c r="L58" i="1" s="1"/>
  <c r="F14" i="11"/>
  <c r="L59" i="1" s="1"/>
  <c r="F6" i="11"/>
  <c r="L57" i="1" s="1"/>
  <c r="D4" i="7" l="1"/>
  <c r="D5" i="7" s="1"/>
  <c r="D4" i="8"/>
  <c r="D5" i="8" s="1"/>
  <c r="D4" i="4"/>
  <c r="D5" i="4" s="1"/>
  <c r="D4" i="5"/>
  <c r="D5" i="5" s="1"/>
  <c r="D4" i="3"/>
  <c r="D5" i="3" s="1"/>
  <c r="D4" i="2"/>
  <c r="D5" i="2" s="1"/>
  <c r="L19" i="1" l="1"/>
  <c r="B162" i="5"/>
  <c r="D162" i="5" s="1"/>
  <c r="B161" i="5"/>
  <c r="D161" i="5" s="1"/>
  <c r="B160" i="5"/>
  <c r="D160" i="5" s="1"/>
  <c r="B159" i="5"/>
  <c r="D159" i="5" s="1"/>
  <c r="B143" i="5"/>
  <c r="D143" i="5" s="1"/>
  <c r="B142" i="5"/>
  <c r="D142" i="5" s="1"/>
  <c r="B141" i="5"/>
  <c r="D141" i="5" s="1"/>
  <c r="B140" i="5"/>
  <c r="D140" i="5" s="1"/>
  <c r="B124" i="5"/>
  <c r="D124" i="5" s="1"/>
  <c r="F124" i="5" s="1"/>
  <c r="B123" i="5"/>
  <c r="D123" i="5" s="1"/>
  <c r="F123" i="5" s="1"/>
  <c r="B122" i="5"/>
  <c r="D122" i="5" s="1"/>
  <c r="F122" i="5" s="1"/>
  <c r="B121" i="5"/>
  <c r="D121" i="5" s="1"/>
  <c r="F121" i="5" s="1"/>
  <c r="B105" i="5"/>
  <c r="D105" i="5" s="1"/>
  <c r="B104" i="5"/>
  <c r="D104" i="5" s="1"/>
  <c r="B103" i="5"/>
  <c r="D103" i="5" s="1"/>
  <c r="B102" i="5"/>
  <c r="D102" i="5" s="1"/>
  <c r="B86" i="5"/>
  <c r="D86" i="5" s="1"/>
  <c r="B85" i="5"/>
  <c r="D85" i="5" s="1"/>
  <c r="B84" i="5"/>
  <c r="D84" i="5" s="1"/>
  <c r="B83" i="5"/>
  <c r="D83" i="5" s="1"/>
  <c r="B67" i="5"/>
  <c r="D67" i="5" s="1"/>
  <c r="B66" i="5"/>
  <c r="D66" i="5" s="1"/>
  <c r="B65" i="5"/>
  <c r="D65" i="5" s="1"/>
  <c r="B64" i="5"/>
  <c r="D64" i="5" s="1"/>
  <c r="H48" i="5"/>
  <c r="J48" i="5" s="1"/>
  <c r="B48" i="5"/>
  <c r="D48" i="5" s="1"/>
  <c r="H47" i="5"/>
  <c r="J47" i="5" s="1"/>
  <c r="B47" i="5"/>
  <c r="D47" i="5" s="1"/>
  <c r="H46" i="5"/>
  <c r="J46" i="5" s="1"/>
  <c r="B46" i="5"/>
  <c r="D46" i="5" s="1"/>
  <c r="H45" i="5"/>
  <c r="J45" i="5" s="1"/>
  <c r="B45" i="5"/>
  <c r="D45" i="5" s="1"/>
  <c r="H29" i="5"/>
  <c r="J29" i="5" s="1"/>
  <c r="B29" i="5"/>
  <c r="D29" i="5" s="1"/>
  <c r="H28" i="5"/>
  <c r="J28" i="5" s="1"/>
  <c r="B28" i="5"/>
  <c r="D28" i="5" s="1"/>
  <c r="H27" i="5"/>
  <c r="J27" i="5" s="1"/>
  <c r="B27" i="5"/>
  <c r="D27" i="5" s="1"/>
  <c r="H26" i="5"/>
  <c r="J26" i="5" s="1"/>
  <c r="B26" i="5"/>
  <c r="D26" i="5" s="1"/>
  <c r="C54" i="8"/>
  <c r="B130" i="8"/>
  <c r="D130" i="8" s="1"/>
  <c r="B129" i="8"/>
  <c r="D129" i="8" s="1"/>
  <c r="B128" i="8"/>
  <c r="D128" i="8" s="1"/>
  <c r="B127" i="8"/>
  <c r="D127" i="8" s="1"/>
  <c r="B126" i="8"/>
  <c r="D126" i="8" s="1"/>
  <c r="B125" i="8"/>
  <c r="D125" i="8" s="1"/>
  <c r="B124" i="8"/>
  <c r="D124" i="8" s="1"/>
  <c r="B123" i="8"/>
  <c r="D123" i="8" s="1"/>
  <c r="B122" i="8"/>
  <c r="D122" i="8" s="1"/>
  <c r="B121" i="8"/>
  <c r="D121" i="8" s="1"/>
  <c r="B120" i="8"/>
  <c r="D120" i="8" s="1"/>
  <c r="B119" i="8"/>
  <c r="D119" i="8" s="1"/>
  <c r="B118" i="8"/>
  <c r="D118" i="8" s="1"/>
  <c r="B117" i="8"/>
  <c r="D117" i="8" s="1"/>
  <c r="B116" i="8"/>
  <c r="D116" i="8" s="1"/>
  <c r="B115" i="8"/>
  <c r="D115" i="8" s="1"/>
  <c r="B114" i="8"/>
  <c r="D114" i="8" s="1"/>
  <c r="B113" i="8"/>
  <c r="D113" i="8" s="1"/>
  <c r="B112" i="8"/>
  <c r="D112" i="8" s="1"/>
  <c r="B111" i="8"/>
  <c r="D111" i="8" s="1"/>
  <c r="B110" i="8"/>
  <c r="D110" i="8" s="1"/>
  <c r="B109" i="8"/>
  <c r="D109" i="8" s="1"/>
  <c r="B108" i="8"/>
  <c r="D108" i="8" s="1"/>
  <c r="B107" i="8"/>
  <c r="D107" i="8" s="1"/>
  <c r="B106" i="8"/>
  <c r="D106" i="8" s="1"/>
  <c r="B100" i="8"/>
  <c r="D100" i="8" s="1"/>
  <c r="B99" i="8"/>
  <c r="D99" i="8" s="1"/>
  <c r="B98" i="8"/>
  <c r="D98" i="8" s="1"/>
  <c r="B97" i="8"/>
  <c r="D97" i="8" s="1"/>
  <c r="B96" i="8"/>
  <c r="D96" i="8" s="1"/>
  <c r="B95" i="8"/>
  <c r="D95" i="8" s="1"/>
  <c r="B94" i="8"/>
  <c r="D94" i="8" s="1"/>
  <c r="B93" i="8"/>
  <c r="D93" i="8" s="1"/>
  <c r="B92" i="8"/>
  <c r="D92" i="8" s="1"/>
  <c r="B91" i="8"/>
  <c r="D91" i="8" s="1"/>
  <c r="B90" i="8"/>
  <c r="D90" i="8" s="1"/>
  <c r="B89" i="8"/>
  <c r="D89" i="8" s="1"/>
  <c r="B88" i="8"/>
  <c r="D88" i="8" s="1"/>
  <c r="B87" i="8"/>
  <c r="D87" i="8" s="1"/>
  <c r="B86" i="8"/>
  <c r="D86" i="8" s="1"/>
  <c r="B85" i="8"/>
  <c r="D85" i="8" s="1"/>
  <c r="B84" i="8"/>
  <c r="D84" i="8" s="1"/>
  <c r="B83" i="8"/>
  <c r="D83" i="8" s="1"/>
  <c r="B82" i="8"/>
  <c r="D82" i="8" s="1"/>
  <c r="B81" i="8"/>
  <c r="D81" i="8" s="1"/>
  <c r="B80" i="8"/>
  <c r="D80" i="8" s="1"/>
  <c r="B79" i="8"/>
  <c r="D79" i="8" s="1"/>
  <c r="B78" i="8"/>
  <c r="D78" i="8" s="1"/>
  <c r="B77" i="8"/>
  <c r="D77" i="8" s="1"/>
  <c r="B76" i="8"/>
  <c r="D76" i="8" s="1"/>
  <c r="B70" i="8"/>
  <c r="D70" i="8" s="1"/>
  <c r="B69" i="8"/>
  <c r="D69" i="8" s="1"/>
  <c r="B68" i="8"/>
  <c r="D68" i="8" s="1"/>
  <c r="B67" i="8"/>
  <c r="D67" i="8" s="1"/>
  <c r="B66" i="8"/>
  <c r="D66" i="8" s="1"/>
  <c r="B65" i="8"/>
  <c r="D65" i="8" s="1"/>
  <c r="B64" i="8"/>
  <c r="D64" i="8" s="1"/>
  <c r="B63" i="8"/>
  <c r="D63" i="8" s="1"/>
  <c r="B62" i="8"/>
  <c r="D62" i="8" s="1"/>
  <c r="B61" i="8"/>
  <c r="D61" i="8" s="1"/>
  <c r="B60" i="8"/>
  <c r="D60" i="8" s="1"/>
  <c r="B59" i="8"/>
  <c r="D59" i="8" s="1"/>
  <c r="B58" i="8"/>
  <c r="D58" i="8" s="1"/>
  <c r="B57" i="8"/>
  <c r="D57" i="8" s="1"/>
  <c r="B56" i="8"/>
  <c r="D56" i="8" s="1"/>
  <c r="B55" i="8"/>
  <c r="B54" i="8"/>
  <c r="B53" i="8"/>
  <c r="D53" i="8" s="1"/>
  <c r="B52" i="8"/>
  <c r="D52" i="8" s="1"/>
  <c r="B51" i="8"/>
  <c r="D51" i="8" s="1"/>
  <c r="B50" i="8"/>
  <c r="D50" i="8" s="1"/>
  <c r="B49" i="8"/>
  <c r="D49" i="8" s="1"/>
  <c r="B48" i="8"/>
  <c r="D48" i="8" s="1"/>
  <c r="B47" i="8"/>
  <c r="D47" i="8" s="1"/>
  <c r="B46" i="8"/>
  <c r="D46" i="8" s="1"/>
  <c r="B31" i="8"/>
  <c r="D31" i="8" s="1"/>
  <c r="B32" i="8"/>
  <c r="D32" i="8" s="1"/>
  <c r="B33" i="8"/>
  <c r="D33" i="8" s="1"/>
  <c r="B34" i="8"/>
  <c r="D34" i="8" s="1"/>
  <c r="B35" i="8"/>
  <c r="D35" i="8" s="1"/>
  <c r="B36" i="8"/>
  <c r="D36" i="8" s="1"/>
  <c r="B37" i="8"/>
  <c r="D37" i="8" s="1"/>
  <c r="B38" i="8"/>
  <c r="D38" i="8" s="1"/>
  <c r="B39" i="8"/>
  <c r="D39" i="8" s="1"/>
  <c r="B40" i="8"/>
  <c r="D40" i="8" s="1"/>
  <c r="B30" i="8"/>
  <c r="D30" i="8" s="1"/>
  <c r="B29" i="8"/>
  <c r="D29" i="8" s="1"/>
  <c r="B28" i="8"/>
  <c r="D28" i="8" s="1"/>
  <c r="B27" i="8"/>
  <c r="D27" i="8" s="1"/>
  <c r="B26" i="8"/>
  <c r="D26" i="8" s="1"/>
  <c r="B25" i="8"/>
  <c r="D25" i="8" s="1"/>
  <c r="B24" i="8"/>
  <c r="D24" i="8" s="1"/>
  <c r="B23" i="8"/>
  <c r="D23" i="8" s="1"/>
  <c r="B22" i="8"/>
  <c r="D22" i="8" s="1"/>
  <c r="B21" i="8"/>
  <c r="D21" i="8" s="1"/>
  <c r="B20" i="8"/>
  <c r="D20" i="8" s="1"/>
  <c r="B19" i="8"/>
  <c r="D19" i="8" s="1"/>
  <c r="B18" i="8"/>
  <c r="D18" i="8" s="1"/>
  <c r="B17" i="8"/>
  <c r="D17" i="8" s="1"/>
  <c r="B16" i="8"/>
  <c r="D16" i="8" s="1"/>
  <c r="D10" i="8"/>
  <c r="D11" i="8" s="1"/>
  <c r="L40" i="1" s="1"/>
  <c r="D10" i="2"/>
  <c r="D11" i="2" s="1"/>
  <c r="D10" i="4"/>
  <c r="D11" i="4" s="1"/>
  <c r="D10" i="5"/>
  <c r="D11" i="5" s="1"/>
  <c r="D10" i="3"/>
  <c r="D11" i="3" s="1"/>
  <c r="H62" i="4"/>
  <c r="J62" i="4" s="1"/>
  <c r="H61" i="4"/>
  <c r="J61" i="4" s="1"/>
  <c r="H60" i="4"/>
  <c r="J60" i="4" s="1"/>
  <c r="H59" i="4"/>
  <c r="J59" i="4" s="1"/>
  <c r="H58" i="4"/>
  <c r="J58" i="4" s="1"/>
  <c r="H57" i="4"/>
  <c r="J57" i="4" s="1"/>
  <c r="H56" i="4"/>
  <c r="J56" i="4" s="1"/>
  <c r="H55" i="4"/>
  <c r="J55" i="4" s="1"/>
  <c r="H54" i="4"/>
  <c r="J54" i="4" s="1"/>
  <c r="H53" i="4"/>
  <c r="J53" i="4" s="1"/>
  <c r="H52" i="4"/>
  <c r="J52" i="4" s="1"/>
  <c r="H51" i="4"/>
  <c r="J51" i="4" s="1"/>
  <c r="H50" i="4"/>
  <c r="J50" i="4" s="1"/>
  <c r="H49" i="4"/>
  <c r="J49" i="4" s="1"/>
  <c r="H48" i="4"/>
  <c r="J48" i="4" s="1"/>
  <c r="H47" i="4"/>
  <c r="J47" i="4" s="1"/>
  <c r="H46" i="4"/>
  <c r="J46" i="4" s="1"/>
  <c r="H45" i="4"/>
  <c r="J45" i="4" s="1"/>
  <c r="H44" i="4"/>
  <c r="J44" i="4" s="1"/>
  <c r="H43" i="4"/>
  <c r="J43" i="4" s="1"/>
  <c r="H42" i="4"/>
  <c r="J42" i="4" s="1"/>
  <c r="B32" i="7"/>
  <c r="E32" i="7" s="1"/>
  <c r="B31" i="7"/>
  <c r="E31" i="7" s="1"/>
  <c r="B25" i="7"/>
  <c r="E25" i="7" s="1"/>
  <c r="B24" i="7"/>
  <c r="E24" i="7" s="1"/>
  <c r="B18" i="7"/>
  <c r="E18" i="7" s="1"/>
  <c r="B17" i="7"/>
  <c r="E17" i="7" s="1"/>
  <c r="B34" i="10" l="1"/>
  <c r="L28" i="1"/>
  <c r="L22" i="1"/>
  <c r="E26" i="7"/>
  <c r="L37" i="1" s="1"/>
  <c r="D54" i="8"/>
  <c r="D55" i="8"/>
  <c r="D131" i="8"/>
  <c r="D101" i="8"/>
  <c r="D41" i="8"/>
  <c r="B35" i="10" s="1"/>
  <c r="J63" i="4"/>
  <c r="E33" i="7"/>
  <c r="E19" i="7"/>
  <c r="L36" i="1" s="1"/>
  <c r="H44" i="5"/>
  <c r="J44" i="5" s="1"/>
  <c r="H43" i="5"/>
  <c r="J43" i="5" s="1"/>
  <c r="H42" i="5"/>
  <c r="J42" i="5" s="1"/>
  <c r="H41" i="5"/>
  <c r="J41" i="5" s="1"/>
  <c r="H40" i="5"/>
  <c r="J40" i="5" s="1"/>
  <c r="H39" i="5"/>
  <c r="J39" i="5" s="1"/>
  <c r="H38" i="5"/>
  <c r="J38" i="5" s="1"/>
  <c r="H37" i="5"/>
  <c r="J37" i="5" s="1"/>
  <c r="H36" i="5"/>
  <c r="J36" i="5" s="1"/>
  <c r="H35" i="5"/>
  <c r="J35" i="5" s="1"/>
  <c r="L43" i="1" l="1"/>
  <c r="B9" i="10"/>
  <c r="L44" i="1"/>
  <c r="B8" i="10"/>
  <c r="L41" i="1"/>
  <c r="J49" i="5"/>
  <c r="L38" i="1"/>
  <c r="B23" i="10"/>
  <c r="D71" i="8"/>
  <c r="L42" i="1" s="1"/>
  <c r="D16" i="2"/>
  <c r="B218" i="4" l="1"/>
  <c r="D218" i="4" s="1"/>
  <c r="B217" i="4"/>
  <c r="D217" i="4" s="1"/>
  <c r="B216" i="4"/>
  <c r="D216" i="4" s="1"/>
  <c r="B215" i="4"/>
  <c r="D215" i="4" s="1"/>
  <c r="B214" i="4"/>
  <c r="D214" i="4" s="1"/>
  <c r="B213" i="4"/>
  <c r="D213" i="4" s="1"/>
  <c r="B212" i="4"/>
  <c r="D212" i="4" s="1"/>
  <c r="B211" i="4"/>
  <c r="D211" i="4" s="1"/>
  <c r="B210" i="4"/>
  <c r="D210" i="4" s="1"/>
  <c r="B209" i="4"/>
  <c r="D209" i="4" s="1"/>
  <c r="B208" i="4"/>
  <c r="D208" i="4" s="1"/>
  <c r="B207" i="4"/>
  <c r="D207" i="4" s="1"/>
  <c r="B206" i="4"/>
  <c r="D206" i="4" s="1"/>
  <c r="B205" i="4"/>
  <c r="D205" i="4" s="1"/>
  <c r="B204" i="4"/>
  <c r="D204" i="4" s="1"/>
  <c r="B203" i="4"/>
  <c r="D203" i="4" s="1"/>
  <c r="B202" i="4"/>
  <c r="D202" i="4" s="1"/>
  <c r="B201" i="4"/>
  <c r="D201" i="4" s="1"/>
  <c r="B200" i="4"/>
  <c r="D200" i="4" s="1"/>
  <c r="B199" i="4"/>
  <c r="D199" i="4" s="1"/>
  <c r="B198" i="4"/>
  <c r="D198" i="4" s="1"/>
  <c r="B192" i="4"/>
  <c r="D192" i="4" s="1"/>
  <c r="B191" i="4"/>
  <c r="D191" i="4" s="1"/>
  <c r="B190" i="4"/>
  <c r="D190" i="4" s="1"/>
  <c r="B189" i="4"/>
  <c r="D189" i="4" s="1"/>
  <c r="B188" i="4"/>
  <c r="D188" i="4" s="1"/>
  <c r="B187" i="4"/>
  <c r="D187" i="4" s="1"/>
  <c r="B186" i="4"/>
  <c r="D186" i="4" s="1"/>
  <c r="B185" i="4"/>
  <c r="D185" i="4" s="1"/>
  <c r="B184" i="4"/>
  <c r="D184" i="4" s="1"/>
  <c r="B183" i="4"/>
  <c r="D183" i="4" s="1"/>
  <c r="B182" i="4"/>
  <c r="D182" i="4" s="1"/>
  <c r="B181" i="4"/>
  <c r="D181" i="4" s="1"/>
  <c r="B180" i="4"/>
  <c r="D180" i="4" s="1"/>
  <c r="B179" i="4"/>
  <c r="D179" i="4" s="1"/>
  <c r="B178" i="4"/>
  <c r="D178" i="4" s="1"/>
  <c r="B177" i="4"/>
  <c r="D177" i="4" s="1"/>
  <c r="B176" i="4"/>
  <c r="D176" i="4" s="1"/>
  <c r="B175" i="4"/>
  <c r="D175" i="4" s="1"/>
  <c r="B174" i="4"/>
  <c r="D174" i="4" s="1"/>
  <c r="B173" i="4"/>
  <c r="D173" i="4" s="1"/>
  <c r="B172" i="4"/>
  <c r="D172" i="4" s="1"/>
  <c r="B166" i="4"/>
  <c r="D166" i="4" s="1"/>
  <c r="F166" i="4" s="1"/>
  <c r="B165" i="4"/>
  <c r="D165" i="4" s="1"/>
  <c r="F165" i="4" s="1"/>
  <c r="B164" i="4"/>
  <c r="D164" i="4" s="1"/>
  <c r="F164" i="4" s="1"/>
  <c r="B163" i="4"/>
  <c r="D163" i="4" s="1"/>
  <c r="F163" i="4" s="1"/>
  <c r="B162" i="4"/>
  <c r="D162" i="4" s="1"/>
  <c r="F162" i="4" s="1"/>
  <c r="B161" i="4"/>
  <c r="D161" i="4" s="1"/>
  <c r="F161" i="4" s="1"/>
  <c r="B160" i="4"/>
  <c r="D160" i="4" s="1"/>
  <c r="F160" i="4" s="1"/>
  <c r="B159" i="4"/>
  <c r="D159" i="4" s="1"/>
  <c r="F159" i="4" s="1"/>
  <c r="B158" i="4"/>
  <c r="D158" i="4" s="1"/>
  <c r="F158" i="4" s="1"/>
  <c r="B157" i="4"/>
  <c r="D157" i="4" s="1"/>
  <c r="F157" i="4" s="1"/>
  <c r="B156" i="4"/>
  <c r="D156" i="4" s="1"/>
  <c r="F156" i="4" s="1"/>
  <c r="B155" i="4"/>
  <c r="D155" i="4" s="1"/>
  <c r="F155" i="4" s="1"/>
  <c r="B154" i="4"/>
  <c r="D154" i="4" s="1"/>
  <c r="F154" i="4" s="1"/>
  <c r="B153" i="4"/>
  <c r="D153" i="4" s="1"/>
  <c r="F153" i="4" s="1"/>
  <c r="B152" i="4"/>
  <c r="D152" i="4" s="1"/>
  <c r="F152" i="4" s="1"/>
  <c r="B151" i="4"/>
  <c r="D151" i="4" s="1"/>
  <c r="F151" i="4" s="1"/>
  <c r="B150" i="4"/>
  <c r="D150" i="4" s="1"/>
  <c r="F150" i="4" s="1"/>
  <c r="B149" i="4"/>
  <c r="D149" i="4" s="1"/>
  <c r="F149" i="4" s="1"/>
  <c r="B148" i="4"/>
  <c r="D148" i="4" s="1"/>
  <c r="F148" i="4" s="1"/>
  <c r="B147" i="4"/>
  <c r="D147" i="4" s="1"/>
  <c r="F147" i="4" s="1"/>
  <c r="B146" i="4"/>
  <c r="D146" i="4" s="1"/>
  <c r="F146" i="4" s="1"/>
  <c r="B140" i="4"/>
  <c r="D140" i="4" s="1"/>
  <c r="B139" i="4"/>
  <c r="D139" i="4" s="1"/>
  <c r="B138" i="4"/>
  <c r="D138" i="4" s="1"/>
  <c r="B137" i="4"/>
  <c r="D137" i="4" s="1"/>
  <c r="B136" i="4"/>
  <c r="D136" i="4" s="1"/>
  <c r="B135" i="4"/>
  <c r="D135" i="4" s="1"/>
  <c r="B134" i="4"/>
  <c r="D134" i="4" s="1"/>
  <c r="B133" i="4"/>
  <c r="D133" i="4" s="1"/>
  <c r="B132" i="4"/>
  <c r="D132" i="4" s="1"/>
  <c r="B131" i="4"/>
  <c r="D131" i="4" s="1"/>
  <c r="B130" i="4"/>
  <c r="D130" i="4" s="1"/>
  <c r="B129" i="4"/>
  <c r="D129" i="4" s="1"/>
  <c r="B128" i="4"/>
  <c r="D128" i="4" s="1"/>
  <c r="B127" i="4"/>
  <c r="D127" i="4" s="1"/>
  <c r="B126" i="4"/>
  <c r="D126" i="4" s="1"/>
  <c r="B125" i="4"/>
  <c r="D125" i="4" s="1"/>
  <c r="B124" i="4"/>
  <c r="D124" i="4" s="1"/>
  <c r="B123" i="4"/>
  <c r="D123" i="4" s="1"/>
  <c r="B122" i="4"/>
  <c r="D122" i="4" s="1"/>
  <c r="B121" i="4"/>
  <c r="D121" i="4" s="1"/>
  <c r="B120" i="4"/>
  <c r="D120" i="4" s="1"/>
  <c r="B62" i="4"/>
  <c r="D62" i="4" s="1"/>
  <c r="B61" i="4"/>
  <c r="D61" i="4" s="1"/>
  <c r="B60" i="4"/>
  <c r="D60" i="4" s="1"/>
  <c r="B59" i="4"/>
  <c r="D59" i="4" s="1"/>
  <c r="B58" i="4"/>
  <c r="D58" i="4" s="1"/>
  <c r="B57" i="4"/>
  <c r="D57" i="4" s="1"/>
  <c r="B56" i="4"/>
  <c r="D56" i="4" s="1"/>
  <c r="B55" i="4"/>
  <c r="D55" i="4" s="1"/>
  <c r="B54" i="4"/>
  <c r="D54" i="4" s="1"/>
  <c r="B53" i="4"/>
  <c r="D53" i="4" s="1"/>
  <c r="B52" i="4"/>
  <c r="D52" i="4" s="1"/>
  <c r="B51" i="4"/>
  <c r="D51" i="4" s="1"/>
  <c r="B50" i="4"/>
  <c r="D50" i="4" s="1"/>
  <c r="B49" i="4"/>
  <c r="D49" i="4" s="1"/>
  <c r="B48" i="4"/>
  <c r="D48" i="4" s="1"/>
  <c r="B47" i="4"/>
  <c r="D47" i="4" s="1"/>
  <c r="B46" i="4"/>
  <c r="D46" i="4" s="1"/>
  <c r="B45" i="4"/>
  <c r="D45" i="4" s="1"/>
  <c r="B44" i="4"/>
  <c r="D44" i="4" s="1"/>
  <c r="B43" i="4"/>
  <c r="D43" i="4" s="1"/>
  <c r="B42" i="4"/>
  <c r="D42" i="4" s="1"/>
  <c r="B76" i="3"/>
  <c r="D76" i="3" s="1"/>
  <c r="B75" i="3"/>
  <c r="D75" i="3" s="1"/>
  <c r="B74" i="3"/>
  <c r="D74" i="3" s="1"/>
  <c r="B73" i="3"/>
  <c r="D73" i="3" s="1"/>
  <c r="B72" i="3"/>
  <c r="D72" i="3" s="1"/>
  <c r="D71" i="3"/>
  <c r="B65" i="3"/>
  <c r="D65" i="3" s="1"/>
  <c r="B64" i="3"/>
  <c r="D64" i="3" s="1"/>
  <c r="B63" i="3"/>
  <c r="D63" i="3" s="1"/>
  <c r="B62" i="3"/>
  <c r="D62" i="3" s="1"/>
  <c r="B61" i="3"/>
  <c r="D61" i="3" s="1"/>
  <c r="D60" i="3"/>
  <c r="B54" i="3"/>
  <c r="D54" i="3" s="1"/>
  <c r="F54" i="3" s="1"/>
  <c r="B53" i="3"/>
  <c r="D53" i="3" s="1"/>
  <c r="F53" i="3" s="1"/>
  <c r="B52" i="3"/>
  <c r="D52" i="3" s="1"/>
  <c r="F52" i="3" s="1"/>
  <c r="B51" i="3"/>
  <c r="D51" i="3" s="1"/>
  <c r="F51" i="3" s="1"/>
  <c r="B50" i="3"/>
  <c r="D50" i="3" s="1"/>
  <c r="F50" i="3" s="1"/>
  <c r="D49" i="3"/>
  <c r="F49" i="3" s="1"/>
  <c r="B43" i="3"/>
  <c r="D43" i="3" s="1"/>
  <c r="B42" i="3"/>
  <c r="D42" i="3" s="1"/>
  <c r="B41" i="3"/>
  <c r="D41" i="3" s="1"/>
  <c r="B40" i="3"/>
  <c r="D40" i="3" s="1"/>
  <c r="B39" i="3"/>
  <c r="D39" i="3" s="1"/>
  <c r="D38" i="3"/>
  <c r="B32" i="3"/>
  <c r="D32" i="3" s="1"/>
  <c r="B31" i="3"/>
  <c r="D31" i="3" s="1"/>
  <c r="B30" i="3"/>
  <c r="D30" i="3" s="1"/>
  <c r="B29" i="3"/>
  <c r="D29" i="3" s="1"/>
  <c r="B28" i="3"/>
  <c r="D28" i="3" s="1"/>
  <c r="D27" i="3"/>
  <c r="B158" i="5"/>
  <c r="D158" i="5" s="1"/>
  <c r="B157" i="5"/>
  <c r="D157" i="5" s="1"/>
  <c r="B156" i="5"/>
  <c r="D156" i="5" s="1"/>
  <c r="B155" i="5"/>
  <c r="D155" i="5" s="1"/>
  <c r="B154" i="5"/>
  <c r="D154" i="5" s="1"/>
  <c r="B153" i="5"/>
  <c r="D153" i="5" s="1"/>
  <c r="B152" i="5"/>
  <c r="D152" i="5" s="1"/>
  <c r="B151" i="5"/>
  <c r="D151" i="5" s="1"/>
  <c r="B150" i="5"/>
  <c r="D150" i="5" s="1"/>
  <c r="B149" i="5"/>
  <c r="D149" i="5" s="1"/>
  <c r="B139" i="5"/>
  <c r="D139" i="5" s="1"/>
  <c r="B138" i="5"/>
  <c r="D138" i="5" s="1"/>
  <c r="B137" i="5"/>
  <c r="D137" i="5" s="1"/>
  <c r="B136" i="5"/>
  <c r="D136" i="5" s="1"/>
  <c r="B135" i="5"/>
  <c r="D135" i="5" s="1"/>
  <c r="B134" i="5"/>
  <c r="D134" i="5" s="1"/>
  <c r="B133" i="5"/>
  <c r="D133" i="5" s="1"/>
  <c r="B132" i="5"/>
  <c r="D132" i="5" s="1"/>
  <c r="B131" i="5"/>
  <c r="D131" i="5" s="1"/>
  <c r="B130" i="5"/>
  <c r="D130" i="5" s="1"/>
  <c r="B120" i="5"/>
  <c r="D120" i="5" s="1"/>
  <c r="F120" i="5" s="1"/>
  <c r="B119" i="5"/>
  <c r="D119" i="5" s="1"/>
  <c r="F119" i="5" s="1"/>
  <c r="B118" i="5"/>
  <c r="D118" i="5" s="1"/>
  <c r="F118" i="5" s="1"/>
  <c r="B117" i="5"/>
  <c r="D117" i="5" s="1"/>
  <c r="F117" i="5" s="1"/>
  <c r="B116" i="5"/>
  <c r="D116" i="5" s="1"/>
  <c r="F116" i="5" s="1"/>
  <c r="B115" i="5"/>
  <c r="D115" i="5" s="1"/>
  <c r="F115" i="5" s="1"/>
  <c r="B114" i="5"/>
  <c r="D114" i="5" s="1"/>
  <c r="F114" i="5" s="1"/>
  <c r="B113" i="5"/>
  <c r="D113" i="5" s="1"/>
  <c r="F113" i="5" s="1"/>
  <c r="B112" i="5"/>
  <c r="D112" i="5" s="1"/>
  <c r="F112" i="5" s="1"/>
  <c r="B111" i="5"/>
  <c r="D111" i="5" s="1"/>
  <c r="F111" i="5" s="1"/>
  <c r="B101" i="5"/>
  <c r="D101" i="5" s="1"/>
  <c r="B100" i="5"/>
  <c r="D100" i="5" s="1"/>
  <c r="B99" i="5"/>
  <c r="D99" i="5" s="1"/>
  <c r="B98" i="5"/>
  <c r="D98" i="5" s="1"/>
  <c r="B97" i="5"/>
  <c r="D97" i="5" s="1"/>
  <c r="B96" i="5"/>
  <c r="D96" i="5" s="1"/>
  <c r="B95" i="5"/>
  <c r="D95" i="5" s="1"/>
  <c r="B94" i="5"/>
  <c r="D94" i="5" s="1"/>
  <c r="B93" i="5"/>
  <c r="D93" i="5" s="1"/>
  <c r="B92" i="5"/>
  <c r="D92" i="5" s="1"/>
  <c r="B44" i="5"/>
  <c r="D44" i="5" s="1"/>
  <c r="B43" i="5"/>
  <c r="D43" i="5" s="1"/>
  <c r="B42" i="5"/>
  <c r="D42" i="5" s="1"/>
  <c r="B41" i="5"/>
  <c r="D41" i="5" s="1"/>
  <c r="B40" i="5"/>
  <c r="D40" i="5" s="1"/>
  <c r="B39" i="5"/>
  <c r="D39" i="5" s="1"/>
  <c r="B38" i="5"/>
  <c r="D38" i="5" s="1"/>
  <c r="B37" i="5"/>
  <c r="D37" i="5" s="1"/>
  <c r="B36" i="5"/>
  <c r="D36" i="5" s="1"/>
  <c r="B35" i="5"/>
  <c r="D35" i="5" s="1"/>
  <c r="B72" i="2"/>
  <c r="D72" i="2" s="1"/>
  <c r="B71" i="2"/>
  <c r="D71" i="2" s="1"/>
  <c r="B70" i="2"/>
  <c r="D70" i="2" s="1"/>
  <c r="B69" i="2"/>
  <c r="D69" i="2" s="1"/>
  <c r="B68" i="2"/>
  <c r="D68" i="2" s="1"/>
  <c r="B67" i="2"/>
  <c r="D67" i="2" s="1"/>
  <c r="B66" i="2"/>
  <c r="D66" i="2" s="1"/>
  <c r="B65" i="2"/>
  <c r="D65" i="2" s="1"/>
  <c r="B64" i="2"/>
  <c r="D64" i="2" s="1"/>
  <c r="B63" i="2"/>
  <c r="D63" i="2" s="1"/>
  <c r="B62" i="2"/>
  <c r="D62" i="2" s="1"/>
  <c r="B61" i="2"/>
  <c r="D61" i="2" s="1"/>
  <c r="B60" i="2"/>
  <c r="D60" i="2" s="1"/>
  <c r="B59" i="2"/>
  <c r="D59" i="2" s="1"/>
  <c r="B58" i="2"/>
  <c r="D58" i="2" s="1"/>
  <c r="B57" i="2"/>
  <c r="D57" i="2" s="1"/>
  <c r="B56" i="2"/>
  <c r="D56" i="2" s="1"/>
  <c r="B55" i="2"/>
  <c r="D55" i="2" s="1"/>
  <c r="B54" i="2"/>
  <c r="D54" i="2" s="1"/>
  <c r="B53" i="2"/>
  <c r="D53" i="2" s="1"/>
  <c r="B52" i="2"/>
  <c r="D52" i="2" s="1"/>
  <c r="B51" i="2"/>
  <c r="D51" i="2" s="1"/>
  <c r="B50" i="2"/>
  <c r="D50" i="2" s="1"/>
  <c r="B49" i="2"/>
  <c r="D49" i="2" s="1"/>
  <c r="B48" i="2"/>
  <c r="D48" i="2" s="1"/>
  <c r="D47" i="2"/>
  <c r="B196" i="2"/>
  <c r="D196" i="2" s="1"/>
  <c r="B195" i="2"/>
  <c r="D195" i="2" s="1"/>
  <c r="B194" i="2"/>
  <c r="D194" i="2" s="1"/>
  <c r="B193" i="2"/>
  <c r="D193" i="2" s="1"/>
  <c r="B192" i="2"/>
  <c r="D192" i="2" s="1"/>
  <c r="B191" i="2"/>
  <c r="D191" i="2" s="1"/>
  <c r="B190" i="2"/>
  <c r="D190" i="2" s="1"/>
  <c r="B189" i="2"/>
  <c r="D189" i="2" s="1"/>
  <c r="B188" i="2"/>
  <c r="D188" i="2" s="1"/>
  <c r="B187" i="2"/>
  <c r="D187" i="2" s="1"/>
  <c r="B186" i="2"/>
  <c r="D186" i="2" s="1"/>
  <c r="B185" i="2"/>
  <c r="D185" i="2" s="1"/>
  <c r="B184" i="2"/>
  <c r="D184" i="2" s="1"/>
  <c r="B183" i="2"/>
  <c r="D183" i="2" s="1"/>
  <c r="B182" i="2"/>
  <c r="D182" i="2" s="1"/>
  <c r="B181" i="2"/>
  <c r="D181" i="2" s="1"/>
  <c r="B180" i="2"/>
  <c r="D180" i="2" s="1"/>
  <c r="B179" i="2"/>
  <c r="D179" i="2" s="1"/>
  <c r="B178" i="2"/>
  <c r="D178" i="2" s="1"/>
  <c r="B177" i="2"/>
  <c r="D177" i="2" s="1"/>
  <c r="B176" i="2"/>
  <c r="D176" i="2" s="1"/>
  <c r="B175" i="2"/>
  <c r="D175" i="2" s="1"/>
  <c r="B174" i="2"/>
  <c r="D174" i="2" s="1"/>
  <c r="B173" i="2"/>
  <c r="D173" i="2" s="1"/>
  <c r="B172" i="2"/>
  <c r="D172" i="2" s="1"/>
  <c r="D171" i="2"/>
  <c r="B165" i="2"/>
  <c r="D165" i="2" s="1"/>
  <c r="B164" i="2"/>
  <c r="D164" i="2" s="1"/>
  <c r="B163" i="2"/>
  <c r="D163" i="2" s="1"/>
  <c r="B162" i="2"/>
  <c r="D162" i="2" s="1"/>
  <c r="B161" i="2"/>
  <c r="D161" i="2" s="1"/>
  <c r="B160" i="2"/>
  <c r="D160" i="2" s="1"/>
  <c r="B159" i="2"/>
  <c r="D159" i="2" s="1"/>
  <c r="B158" i="2"/>
  <c r="D158" i="2" s="1"/>
  <c r="B157" i="2"/>
  <c r="D157" i="2" s="1"/>
  <c r="B156" i="2"/>
  <c r="D156" i="2" s="1"/>
  <c r="B155" i="2"/>
  <c r="D155" i="2" s="1"/>
  <c r="B154" i="2"/>
  <c r="D154" i="2" s="1"/>
  <c r="B153" i="2"/>
  <c r="D153" i="2" s="1"/>
  <c r="B152" i="2"/>
  <c r="D152" i="2" s="1"/>
  <c r="B151" i="2"/>
  <c r="D151" i="2" s="1"/>
  <c r="B150" i="2"/>
  <c r="D150" i="2" s="1"/>
  <c r="B149" i="2"/>
  <c r="D149" i="2" s="1"/>
  <c r="B148" i="2"/>
  <c r="D148" i="2" s="1"/>
  <c r="B147" i="2"/>
  <c r="D147" i="2" s="1"/>
  <c r="B146" i="2"/>
  <c r="D146" i="2" s="1"/>
  <c r="B145" i="2"/>
  <c r="D145" i="2" s="1"/>
  <c r="B144" i="2"/>
  <c r="D144" i="2" s="1"/>
  <c r="B143" i="2"/>
  <c r="D143" i="2" s="1"/>
  <c r="B142" i="2"/>
  <c r="D142" i="2" s="1"/>
  <c r="B141" i="2"/>
  <c r="D141" i="2" s="1"/>
  <c r="D140" i="2"/>
  <c r="B134" i="2"/>
  <c r="D134" i="2" s="1"/>
  <c r="F134" i="2" s="1"/>
  <c r="B133" i="2"/>
  <c r="D133" i="2" s="1"/>
  <c r="F133" i="2" s="1"/>
  <c r="B132" i="2"/>
  <c r="D132" i="2" s="1"/>
  <c r="F132" i="2" s="1"/>
  <c r="B131" i="2"/>
  <c r="D131" i="2" s="1"/>
  <c r="F131" i="2" s="1"/>
  <c r="B130" i="2"/>
  <c r="D130" i="2" s="1"/>
  <c r="F130" i="2" s="1"/>
  <c r="B129" i="2"/>
  <c r="D129" i="2" s="1"/>
  <c r="F129" i="2" s="1"/>
  <c r="B128" i="2"/>
  <c r="D128" i="2" s="1"/>
  <c r="F128" i="2" s="1"/>
  <c r="B127" i="2"/>
  <c r="D127" i="2" s="1"/>
  <c r="F127" i="2" s="1"/>
  <c r="B126" i="2"/>
  <c r="D126" i="2" s="1"/>
  <c r="F126" i="2" s="1"/>
  <c r="B125" i="2"/>
  <c r="D125" i="2" s="1"/>
  <c r="F125" i="2" s="1"/>
  <c r="B124" i="2"/>
  <c r="D124" i="2" s="1"/>
  <c r="F124" i="2" s="1"/>
  <c r="B123" i="2"/>
  <c r="D123" i="2" s="1"/>
  <c r="F123" i="2" s="1"/>
  <c r="B122" i="2"/>
  <c r="D122" i="2" s="1"/>
  <c r="F122" i="2" s="1"/>
  <c r="B121" i="2"/>
  <c r="D121" i="2" s="1"/>
  <c r="F121" i="2" s="1"/>
  <c r="B120" i="2"/>
  <c r="D120" i="2" s="1"/>
  <c r="F120" i="2" s="1"/>
  <c r="B119" i="2"/>
  <c r="D119" i="2" s="1"/>
  <c r="F119" i="2" s="1"/>
  <c r="B118" i="2"/>
  <c r="D118" i="2" s="1"/>
  <c r="F118" i="2" s="1"/>
  <c r="B117" i="2"/>
  <c r="D117" i="2" s="1"/>
  <c r="F117" i="2" s="1"/>
  <c r="B116" i="2"/>
  <c r="D116" i="2" s="1"/>
  <c r="F116" i="2" s="1"/>
  <c r="B115" i="2"/>
  <c r="D115" i="2" s="1"/>
  <c r="F115" i="2" s="1"/>
  <c r="B114" i="2"/>
  <c r="D114" i="2" s="1"/>
  <c r="F114" i="2" s="1"/>
  <c r="B113" i="2"/>
  <c r="D113" i="2" s="1"/>
  <c r="F113" i="2" s="1"/>
  <c r="B112" i="2"/>
  <c r="D112" i="2" s="1"/>
  <c r="F112" i="2" s="1"/>
  <c r="B111" i="2"/>
  <c r="D111" i="2" s="1"/>
  <c r="F111" i="2" s="1"/>
  <c r="B110" i="2"/>
  <c r="D110" i="2" s="1"/>
  <c r="F110" i="2" s="1"/>
  <c r="D109" i="2"/>
  <c r="F109" i="2" s="1"/>
  <c r="B103" i="2"/>
  <c r="D103" i="2" s="1"/>
  <c r="B102" i="2"/>
  <c r="D102" i="2" s="1"/>
  <c r="B101" i="2"/>
  <c r="D101" i="2" s="1"/>
  <c r="B100" i="2"/>
  <c r="D100" i="2" s="1"/>
  <c r="B99" i="2"/>
  <c r="D99" i="2" s="1"/>
  <c r="B98" i="2"/>
  <c r="D98" i="2" s="1"/>
  <c r="B97" i="2"/>
  <c r="D97" i="2" s="1"/>
  <c r="B96" i="2"/>
  <c r="D96" i="2" s="1"/>
  <c r="B95" i="2"/>
  <c r="D95" i="2" s="1"/>
  <c r="B94" i="2"/>
  <c r="D94" i="2" s="1"/>
  <c r="B93" i="2"/>
  <c r="D93" i="2" s="1"/>
  <c r="B92" i="2"/>
  <c r="D92" i="2" s="1"/>
  <c r="B91" i="2"/>
  <c r="D91" i="2" s="1"/>
  <c r="B90" i="2"/>
  <c r="D90" i="2" s="1"/>
  <c r="B89" i="2"/>
  <c r="D89" i="2" s="1"/>
  <c r="B88" i="2"/>
  <c r="D88" i="2" s="1"/>
  <c r="B87" i="2"/>
  <c r="D87" i="2" s="1"/>
  <c r="B86" i="2"/>
  <c r="D86" i="2" s="1"/>
  <c r="B85" i="2"/>
  <c r="D85" i="2" s="1"/>
  <c r="B84" i="2"/>
  <c r="D84" i="2" s="1"/>
  <c r="B83" i="2"/>
  <c r="D83" i="2" s="1"/>
  <c r="B82" i="2"/>
  <c r="D82" i="2" s="1"/>
  <c r="B81" i="2"/>
  <c r="D81" i="2" s="1"/>
  <c r="B80" i="2"/>
  <c r="D80" i="2" s="1"/>
  <c r="B79" i="2"/>
  <c r="D79" i="2" s="1"/>
  <c r="D78" i="2"/>
  <c r="B114" i="4"/>
  <c r="D114" i="4" s="1"/>
  <c r="B113" i="4"/>
  <c r="D113" i="4" s="1"/>
  <c r="B112" i="4"/>
  <c r="D112" i="4" s="1"/>
  <c r="B111" i="4"/>
  <c r="D111" i="4" s="1"/>
  <c r="B110" i="4"/>
  <c r="D110" i="4" s="1"/>
  <c r="B109" i="4"/>
  <c r="D109" i="4" s="1"/>
  <c r="B108" i="4"/>
  <c r="D108" i="4" s="1"/>
  <c r="B107" i="4"/>
  <c r="D107" i="4" s="1"/>
  <c r="B106" i="4"/>
  <c r="D106" i="4" s="1"/>
  <c r="B105" i="4"/>
  <c r="D105" i="4" s="1"/>
  <c r="B104" i="4"/>
  <c r="D104" i="4" s="1"/>
  <c r="B103" i="4"/>
  <c r="D103" i="4" s="1"/>
  <c r="B102" i="4"/>
  <c r="D102" i="4" s="1"/>
  <c r="B101" i="4"/>
  <c r="D101" i="4" s="1"/>
  <c r="B100" i="4"/>
  <c r="D100" i="4" s="1"/>
  <c r="B99" i="4"/>
  <c r="D99" i="4" s="1"/>
  <c r="B98" i="4"/>
  <c r="D98" i="4" s="1"/>
  <c r="B97" i="4"/>
  <c r="D97" i="4" s="1"/>
  <c r="B96" i="4"/>
  <c r="D96" i="4" s="1"/>
  <c r="B95" i="4"/>
  <c r="D95" i="4" s="1"/>
  <c r="B94" i="4"/>
  <c r="D94" i="4" s="1"/>
  <c r="B82" i="5"/>
  <c r="D82" i="5" s="1"/>
  <c r="B81" i="5"/>
  <c r="D81" i="5" s="1"/>
  <c r="B80" i="5"/>
  <c r="D80" i="5" s="1"/>
  <c r="B79" i="5"/>
  <c r="D79" i="5" s="1"/>
  <c r="B78" i="5"/>
  <c r="D78" i="5" s="1"/>
  <c r="B77" i="5"/>
  <c r="D77" i="5" s="1"/>
  <c r="B76" i="5"/>
  <c r="D76" i="5" s="1"/>
  <c r="B75" i="5"/>
  <c r="D75" i="5" s="1"/>
  <c r="B74" i="5"/>
  <c r="D74" i="5" s="1"/>
  <c r="B73" i="5"/>
  <c r="D73" i="5" s="1"/>
  <c r="B88" i="4"/>
  <c r="D88" i="4" s="1"/>
  <c r="B87" i="4"/>
  <c r="D87" i="4" s="1"/>
  <c r="B86" i="4"/>
  <c r="D86" i="4" s="1"/>
  <c r="B85" i="4"/>
  <c r="D85" i="4" s="1"/>
  <c r="B84" i="4"/>
  <c r="D84" i="4" s="1"/>
  <c r="B83" i="4"/>
  <c r="D83" i="4" s="1"/>
  <c r="B82" i="4"/>
  <c r="D82" i="4" s="1"/>
  <c r="B81" i="4"/>
  <c r="D81" i="4" s="1"/>
  <c r="B80" i="4"/>
  <c r="D80" i="4" s="1"/>
  <c r="B79" i="4"/>
  <c r="D79" i="4" s="1"/>
  <c r="B78" i="4"/>
  <c r="D78" i="4" s="1"/>
  <c r="B77" i="4"/>
  <c r="D77" i="4" s="1"/>
  <c r="B76" i="4"/>
  <c r="D76" i="4" s="1"/>
  <c r="B75" i="4"/>
  <c r="D75" i="4" s="1"/>
  <c r="B74" i="4"/>
  <c r="D74" i="4" s="1"/>
  <c r="B73" i="4"/>
  <c r="D73" i="4" s="1"/>
  <c r="B72" i="4"/>
  <c r="D72" i="4" s="1"/>
  <c r="B71" i="4"/>
  <c r="D71" i="4" s="1"/>
  <c r="B70" i="4"/>
  <c r="D70" i="4" s="1"/>
  <c r="B69" i="4"/>
  <c r="D69" i="4" s="1"/>
  <c r="B68" i="4"/>
  <c r="D68" i="4" s="1"/>
  <c r="B63" i="5"/>
  <c r="D63" i="5" s="1"/>
  <c r="B62" i="5"/>
  <c r="D62" i="5" s="1"/>
  <c r="B61" i="5"/>
  <c r="D61" i="5" s="1"/>
  <c r="B60" i="5"/>
  <c r="D60" i="5" s="1"/>
  <c r="B59" i="5"/>
  <c r="D59" i="5" s="1"/>
  <c r="B58" i="5"/>
  <c r="D58" i="5" s="1"/>
  <c r="B57" i="5"/>
  <c r="D57" i="5" s="1"/>
  <c r="B56" i="5"/>
  <c r="D56" i="5" s="1"/>
  <c r="B55" i="5"/>
  <c r="D55" i="5" s="1"/>
  <c r="B54" i="5"/>
  <c r="D54" i="5" s="1"/>
  <c r="H25" i="5"/>
  <c r="J25" i="5" s="1"/>
  <c r="B25" i="5"/>
  <c r="D25" i="5" s="1"/>
  <c r="H24" i="5"/>
  <c r="J24" i="5" s="1"/>
  <c r="B24" i="5"/>
  <c r="D24" i="5" s="1"/>
  <c r="H23" i="5"/>
  <c r="J23" i="5" s="1"/>
  <c r="B23" i="5"/>
  <c r="D23" i="5" s="1"/>
  <c r="H22" i="5"/>
  <c r="J22" i="5" s="1"/>
  <c r="B22" i="5"/>
  <c r="D22" i="5" s="1"/>
  <c r="H21" i="5"/>
  <c r="J21" i="5" s="1"/>
  <c r="B21" i="5"/>
  <c r="D21" i="5" s="1"/>
  <c r="H20" i="5"/>
  <c r="J20" i="5" s="1"/>
  <c r="B20" i="5"/>
  <c r="D20" i="5" s="1"/>
  <c r="H19" i="5"/>
  <c r="J19" i="5" s="1"/>
  <c r="B19" i="5"/>
  <c r="D19" i="5" s="1"/>
  <c r="H18" i="5"/>
  <c r="J18" i="5" s="1"/>
  <c r="B18" i="5"/>
  <c r="D18" i="5" s="1"/>
  <c r="H17" i="5"/>
  <c r="J17" i="5" s="1"/>
  <c r="B17" i="5"/>
  <c r="D17" i="5" s="1"/>
  <c r="J16" i="5"/>
  <c r="B16" i="5"/>
  <c r="D16" i="5" s="1"/>
  <c r="B16" i="4"/>
  <c r="D16" i="4" s="1"/>
  <c r="B17" i="4"/>
  <c r="D17" i="4" s="1"/>
  <c r="B18" i="4"/>
  <c r="D18" i="4" s="1"/>
  <c r="B19" i="4"/>
  <c r="D19" i="4" s="1"/>
  <c r="B20" i="4"/>
  <c r="D20" i="4" s="1"/>
  <c r="H36" i="4"/>
  <c r="J36" i="4" s="1"/>
  <c r="H35" i="4"/>
  <c r="J35" i="4" s="1"/>
  <c r="H34" i="4"/>
  <c r="J34" i="4" s="1"/>
  <c r="H33" i="4"/>
  <c r="J33" i="4" s="1"/>
  <c r="H32" i="4"/>
  <c r="J32" i="4" s="1"/>
  <c r="H31" i="4"/>
  <c r="J31" i="4" s="1"/>
  <c r="H30" i="4"/>
  <c r="J30" i="4" s="1"/>
  <c r="H29" i="4"/>
  <c r="J29" i="4" s="1"/>
  <c r="H28" i="4"/>
  <c r="J28" i="4" s="1"/>
  <c r="H27" i="4"/>
  <c r="J27" i="4" s="1"/>
  <c r="H26" i="4"/>
  <c r="J26" i="4" s="1"/>
  <c r="H25" i="4"/>
  <c r="J25" i="4" s="1"/>
  <c r="H24" i="4"/>
  <c r="J24" i="4" s="1"/>
  <c r="H23" i="4"/>
  <c r="J23" i="4" s="1"/>
  <c r="H22" i="4"/>
  <c r="J22" i="4" s="1"/>
  <c r="H21" i="4"/>
  <c r="J21" i="4" s="1"/>
  <c r="H20" i="4"/>
  <c r="J20" i="4" s="1"/>
  <c r="H19" i="4"/>
  <c r="J19" i="4" s="1"/>
  <c r="H18" i="4"/>
  <c r="J18" i="4" s="1"/>
  <c r="H17" i="4"/>
  <c r="J17" i="4" s="1"/>
  <c r="J16" i="4"/>
  <c r="B21" i="4"/>
  <c r="D21" i="4" s="1"/>
  <c r="B22" i="4"/>
  <c r="D22" i="4" s="1"/>
  <c r="B23" i="4"/>
  <c r="D23" i="4" s="1"/>
  <c r="B24" i="4"/>
  <c r="D24" i="4" s="1"/>
  <c r="B25" i="4"/>
  <c r="D25" i="4" s="1"/>
  <c r="B26" i="4"/>
  <c r="D26" i="4" s="1"/>
  <c r="B27" i="4"/>
  <c r="D27" i="4" s="1"/>
  <c r="B28" i="4"/>
  <c r="D28" i="4" s="1"/>
  <c r="B29" i="4"/>
  <c r="D29" i="4" s="1"/>
  <c r="B30" i="4"/>
  <c r="D30" i="4" s="1"/>
  <c r="B31" i="4"/>
  <c r="D31" i="4" s="1"/>
  <c r="B32" i="4"/>
  <c r="D32" i="4" s="1"/>
  <c r="B33" i="4"/>
  <c r="D33" i="4" s="1"/>
  <c r="B34" i="4"/>
  <c r="D34" i="4" s="1"/>
  <c r="B35" i="4"/>
  <c r="D35" i="4" s="1"/>
  <c r="B36" i="4"/>
  <c r="D36" i="4" s="1"/>
  <c r="B21" i="3"/>
  <c r="D21" i="3" s="1"/>
  <c r="B20" i="3"/>
  <c r="D20" i="3" s="1"/>
  <c r="B19" i="3"/>
  <c r="D19" i="3" s="1"/>
  <c r="B18" i="3"/>
  <c r="D18" i="3" s="1"/>
  <c r="B17" i="3"/>
  <c r="D17" i="3" s="1"/>
  <c r="D16" i="3"/>
  <c r="B41" i="2"/>
  <c r="D41" i="2" s="1"/>
  <c r="B40" i="2"/>
  <c r="D40" i="2" s="1"/>
  <c r="B39" i="2"/>
  <c r="D39" i="2" s="1"/>
  <c r="B38" i="2"/>
  <c r="D38" i="2" s="1"/>
  <c r="B37" i="2"/>
  <c r="D37" i="2" s="1"/>
  <c r="B36" i="2"/>
  <c r="D36" i="2" s="1"/>
  <c r="B35" i="2"/>
  <c r="D35" i="2" s="1"/>
  <c r="B34" i="2"/>
  <c r="D34" i="2" s="1"/>
  <c r="B33" i="2"/>
  <c r="D33" i="2" s="1"/>
  <c r="B32" i="2"/>
  <c r="D32" i="2" s="1"/>
  <c r="B31" i="2"/>
  <c r="D31" i="2" s="1"/>
  <c r="B30" i="2"/>
  <c r="D30" i="2" s="1"/>
  <c r="B29" i="2"/>
  <c r="D29" i="2" s="1"/>
  <c r="B28" i="2"/>
  <c r="D28" i="2" s="1"/>
  <c r="B27" i="2"/>
  <c r="D27" i="2" s="1"/>
  <c r="B26" i="2"/>
  <c r="D26" i="2" s="1"/>
  <c r="B25" i="2"/>
  <c r="D25" i="2" s="1"/>
  <c r="B24" i="2"/>
  <c r="D24" i="2" s="1"/>
  <c r="B23" i="2"/>
  <c r="D23" i="2" s="1"/>
  <c r="B22" i="2"/>
  <c r="D22" i="2" s="1"/>
  <c r="B21" i="2"/>
  <c r="D21" i="2" s="1"/>
  <c r="B20" i="2"/>
  <c r="D20" i="2" s="1"/>
  <c r="B19" i="2"/>
  <c r="D19" i="2" s="1"/>
  <c r="B18" i="2"/>
  <c r="D18" i="2" s="1"/>
  <c r="B17" i="2"/>
  <c r="D17" i="2" s="1"/>
  <c r="N45" i="1"/>
  <c r="O45" i="1" s="1"/>
  <c r="N35" i="1"/>
  <c r="O35" i="1" s="1"/>
  <c r="N54" i="1"/>
  <c r="N17" i="1"/>
  <c r="O17" i="1" s="1"/>
  <c r="N15" i="1"/>
  <c r="O15" i="1" s="1"/>
  <c r="N18" i="1"/>
  <c r="O18" i="1" s="1"/>
  <c r="N14" i="1"/>
  <c r="O14" i="1" s="1"/>
  <c r="O56" i="1"/>
  <c r="O55" i="1"/>
  <c r="O53" i="1"/>
  <c r="N27" i="1"/>
  <c r="O27" i="1" s="1"/>
  <c r="N21" i="1"/>
  <c r="O21" i="1" s="1"/>
  <c r="O19" i="1"/>
  <c r="F125" i="5" l="1"/>
  <c r="F167" i="4"/>
  <c r="F55" i="3"/>
  <c r="F135" i="2"/>
  <c r="D30" i="5"/>
  <c r="D106" i="5"/>
  <c r="J30" i="5"/>
  <c r="D144" i="5"/>
  <c r="D68" i="5"/>
  <c r="D49" i="5"/>
  <c r="D163" i="5"/>
  <c r="D87" i="5"/>
  <c r="D219" i="4"/>
  <c r="D193" i="4"/>
  <c r="D141" i="4"/>
  <c r="D63" i="4"/>
  <c r="D44" i="3"/>
  <c r="D77" i="3"/>
  <c r="D66" i="3"/>
  <c r="D33" i="3"/>
  <c r="D73" i="2"/>
  <c r="D197" i="2"/>
  <c r="D166" i="2"/>
  <c r="D104" i="2"/>
  <c r="D115" i="4"/>
  <c r="D89" i="4"/>
  <c r="J37" i="4"/>
  <c r="D37" i="4"/>
  <c r="L23" i="1" s="1"/>
  <c r="D22" i="3"/>
  <c r="D42" i="2"/>
  <c r="B33" i="10" s="1"/>
  <c r="P20" i="1"/>
  <c r="O16" i="1"/>
  <c r="P13" i="1" s="1"/>
  <c r="L32" i="1" l="1"/>
  <c r="B11" i="10"/>
  <c r="B10" i="10"/>
  <c r="L31" i="1"/>
  <c r="L24" i="1"/>
  <c r="L25" i="1"/>
  <c r="L29" i="1"/>
  <c r="B36" i="10" s="1"/>
  <c r="L30" i="1"/>
  <c r="L26" i="1"/>
  <c r="L33" i="1"/>
  <c r="B21" i="10"/>
  <c r="L34" i="1"/>
  <c r="B22" i="10"/>
  <c r="P58" i="1"/>
  <c r="B14" i="10" l="1"/>
  <c r="L54" i="1"/>
  <c r="O54" i="1" s="1"/>
  <c r="P52" i="1" s="1"/>
  <c r="B39" i="10"/>
  <c r="B26" i="10"/>
  <c r="O61" i="1"/>
  <c r="P59" i="1"/>
  <c r="D26" i="10" l="1"/>
  <c r="L48" i="1" s="1"/>
  <c r="E26" i="10"/>
  <c r="L49" i="1" s="1"/>
  <c r="D39" i="10"/>
  <c r="L50" i="1" s="1"/>
  <c r="E39" i="10"/>
  <c r="L51" i="1" s="1"/>
  <c r="D14" i="10"/>
  <c r="L46" i="1" s="1"/>
  <c r="E14" i="10"/>
  <c r="L47" i="1" s="1"/>
</calcChain>
</file>

<file path=xl/sharedStrings.xml><?xml version="1.0" encoding="utf-8"?>
<sst xmlns="http://schemas.openxmlformats.org/spreadsheetml/2006/main" count="547" uniqueCount="195">
  <si>
    <t>Proyecto :</t>
  </si>
  <si>
    <t>DEFENSAS RIBEREÑAS DEL RIO LACRAMARCA - PAQUETE R-07</t>
  </si>
  <si>
    <t>Subproyecto :</t>
  </si>
  <si>
    <t>Ubicación :</t>
  </si>
  <si>
    <t>ANCASH - SANTA - CHIMBOTE</t>
  </si>
  <si>
    <t>Item</t>
  </si>
  <si>
    <t>Descripción</t>
  </si>
  <si>
    <t>unidad</t>
  </si>
  <si>
    <t>Metrado</t>
  </si>
  <si>
    <t>P.U.
(S/.)</t>
  </si>
  <si>
    <t>Parcial
(S/.)</t>
  </si>
  <si>
    <t>Sub Total
(S/.)</t>
  </si>
  <si>
    <t>01.01</t>
  </si>
  <si>
    <t>TRABAJOS PRELIMINARES</t>
  </si>
  <si>
    <t>01.01.01</t>
  </si>
  <si>
    <t>MOVILIZACION Y DESMOVILIZACION DE EQUIPOS</t>
  </si>
  <si>
    <t>glb</t>
  </si>
  <si>
    <t>01.01.02</t>
  </si>
  <si>
    <t>01.01.03</t>
  </si>
  <si>
    <t>m2</t>
  </si>
  <si>
    <t>IMPLEMENTACIÓN DEL PLAN PARA LA VIGILANCIA, PREVENCIÓN Y CONTROL DE COVID-19 EN EL TRABAJO</t>
  </si>
  <si>
    <t>SEGURIDAD Y SALUD OCUPACIONAL</t>
  </si>
  <si>
    <t>01.02</t>
  </si>
  <si>
    <t>01.02.01</t>
  </si>
  <si>
    <t>m3</t>
  </si>
  <si>
    <t>01.02.02</t>
  </si>
  <si>
    <t>DIQUE DE TIERRA COMPACTADA</t>
  </si>
  <si>
    <t>DESBROCE Y LIMPIEZA EN ZONA NO BOSCOSA</t>
  </si>
  <si>
    <t>PERFILADO Y COMPACTACIÓN CON EQUIPO DE FONDO DE EXCAVACIÓN</t>
  </si>
  <si>
    <t>GEOTEXTIL NO TEJIDO 400 gr/m2, INC. COLOCACIÓN</t>
  </si>
  <si>
    <t>mes</t>
  </si>
  <si>
    <t>=============</t>
  </si>
  <si>
    <t>SECTOR 2 QUEBRADA PAMPA DEL TORO</t>
  </si>
  <si>
    <t>Metrados - Quebrada Pampa del Toro</t>
  </si>
  <si>
    <t xml:space="preserve">ENROCADO CON PIEDRA ACOMODADA </t>
  </si>
  <si>
    <t>TRANSPORTE DE MATERIAL</t>
  </si>
  <si>
    <t>m3-km</t>
  </si>
  <si>
    <t xml:space="preserve">PROTECCIÓN DEL CAUCE CON ENROCADO </t>
  </si>
  <si>
    <t>COLOCACIÓN DE ROCA EN CAUCE</t>
  </si>
  <si>
    <t>TRANSPORTE DE ROCA PARA DISTANCIAS &lt; 1KM</t>
  </si>
  <si>
    <t>TRANSPORTE DE MATERIAL EXCEDENTE PARA DISTANCIAS &lt; 1KM</t>
  </si>
  <si>
    <t>TRANSPORTE DE MATERIAL EXCEDENTE PARA DISTANCIAS &gt; 1KM</t>
  </si>
  <si>
    <t>TRANSPORTE DE MATERIAL GRANULAR PARA DISTANCIAS &lt; 1KM</t>
  </si>
  <si>
    <t>TRANSPORTE DE MATERIAL GRANULAR PARA DISTANCIAS &gt; 1KM</t>
  </si>
  <si>
    <t>TRANSPORTE DE ROCA PARA DISTANCIAS &gt; 1KM</t>
  </si>
  <si>
    <t>REPOSICIÓN DE CAMINO DE ACCESO</t>
  </si>
  <si>
    <t>EXCAVACIÓN EN MATERIAL SUELTO CON EQUIPO</t>
  </si>
  <si>
    <t xml:space="preserve">PERFILADO Y COMPACTACIÓN EN ZONA DE CORTE </t>
  </si>
  <si>
    <t>MATERIAL AFIRMADO e=0.30 m</t>
  </si>
  <si>
    <t>1.04.01</t>
  </si>
  <si>
    <t>1.04.02</t>
  </si>
  <si>
    <t>1.04.03</t>
  </si>
  <si>
    <t>1.04.04</t>
  </si>
  <si>
    <t>1.04.05</t>
  </si>
  <si>
    <t>01.05</t>
  </si>
  <si>
    <t>Progresiva</t>
  </si>
  <si>
    <t>Distancia (m)</t>
  </si>
  <si>
    <t>Área Corte                  (m2)</t>
  </si>
  <si>
    <t>Volumen Corte                 (m3)</t>
  </si>
  <si>
    <t>TOTAL</t>
  </si>
  <si>
    <t>Área Terraplén (m2)</t>
  </si>
  <si>
    <t>Volumen Terraplén (m2)</t>
  </si>
  <si>
    <t>Área Afirmado (m2)</t>
  </si>
  <si>
    <t>Longitud (m)</t>
  </si>
  <si>
    <t>Área (m2)</t>
  </si>
  <si>
    <t>Área roca                  (m2)</t>
  </si>
  <si>
    <t>Volumen roca                 (m3)</t>
  </si>
  <si>
    <t>Ancho (m)</t>
  </si>
  <si>
    <t>Profundidad (m)</t>
  </si>
  <si>
    <t>ITEM</t>
  </si>
  <si>
    <t>PD A4.2-1 MD</t>
  </si>
  <si>
    <t>Cantidad</t>
  </si>
  <si>
    <t>Área                (m2)</t>
  </si>
  <si>
    <t>PD A4.2-2 MI</t>
  </si>
  <si>
    <t>D A4.2-1 MD</t>
  </si>
  <si>
    <t>PD A4.2-2 MD</t>
  </si>
  <si>
    <t>CAMINO PROY</t>
  </si>
  <si>
    <t>Volumen Afirmado (m3)</t>
  </si>
  <si>
    <t>Volumen Terraplén (m3)</t>
  </si>
  <si>
    <t xml:space="preserve">CARTEL DE IDENTIFICACIÓN DE OBRA 4.8 m x 3.60 m </t>
  </si>
  <si>
    <t>MANTENIMIENTO DE TRANSITO Y SEGURIDAD VIAL</t>
  </si>
  <si>
    <t>TRAZO Y REPLANTEO DE OBRA</t>
  </si>
  <si>
    <t>01.03</t>
  </si>
  <si>
    <t>DIQUES Y PROTECCIÓN DE CAUCE CON ENROCADO</t>
  </si>
  <si>
    <t>01.03.01</t>
  </si>
  <si>
    <t>1.03.01.01</t>
  </si>
  <si>
    <t>1.03.01.02</t>
  </si>
  <si>
    <t>1.03.01.03</t>
  </si>
  <si>
    <t>1.03.01.04</t>
  </si>
  <si>
    <t>1.03.01.05</t>
  </si>
  <si>
    <t>01.03.02</t>
  </si>
  <si>
    <t>01.03.02.01</t>
  </si>
  <si>
    <t>01.03.02.02</t>
  </si>
  <si>
    <t>01.03.02.03</t>
  </si>
  <si>
    <t>01.03.02.04</t>
  </si>
  <si>
    <t>01.03.02.05</t>
  </si>
  <si>
    <t>01.03.02.06</t>
  </si>
  <si>
    <t>01.03.02.07</t>
  </si>
  <si>
    <t>01.03.03</t>
  </si>
  <si>
    <t>1.03.03.01</t>
  </si>
  <si>
    <t>1.03.03.02</t>
  </si>
  <si>
    <t>1.03.03.03</t>
  </si>
  <si>
    <t>1.05.01</t>
  </si>
  <si>
    <t>1.05.02</t>
  </si>
  <si>
    <t>1.05.03</t>
  </si>
  <si>
    <t>1.05.04</t>
  </si>
  <si>
    <t>1.05.05</t>
  </si>
  <si>
    <t>1.05.06</t>
  </si>
  <si>
    <t>01.06</t>
  </si>
  <si>
    <t>MONITOREO Y CONTROL AMBIENTAL</t>
  </si>
  <si>
    <t>01.06.01</t>
  </si>
  <si>
    <t>PROGRAMA DE CIERRE DE OBRA</t>
  </si>
  <si>
    <t>1.06.01.01</t>
  </si>
  <si>
    <t>ACONDICIONAMIENTO DE DEPÓSITOS DE MATERIALES EXCEDENTES (DME)</t>
  </si>
  <si>
    <t>1.06.01.02</t>
  </si>
  <si>
    <t>01.06.02</t>
  </si>
  <si>
    <t>PROGRAMA DE MONITOREO AMBIENTAL</t>
  </si>
  <si>
    <t>1.06.02.01</t>
  </si>
  <si>
    <t>MONITOREO DE CALIDAD DEL AGUA</t>
  </si>
  <si>
    <t>pto</t>
  </si>
  <si>
    <t>1.06.02.02</t>
  </si>
  <si>
    <t>MONITOREO DE CALIDAD DEL AIRE</t>
  </si>
  <si>
    <t>1.06.02.03</t>
  </si>
  <si>
    <t>01.07</t>
  </si>
  <si>
    <t>01.07.01</t>
  </si>
  <si>
    <t>01.07.02</t>
  </si>
  <si>
    <t>OTROS</t>
  </si>
  <si>
    <t>DME</t>
  </si>
  <si>
    <t>CANTERA</t>
  </si>
  <si>
    <t>LA JOYA</t>
  </si>
  <si>
    <t>DISTANCIA (KM)</t>
  </si>
  <si>
    <t>DESCRIPCIÓN</t>
  </si>
  <si>
    <t>Material Granular</t>
  </si>
  <si>
    <t>VOLUMEN (m3)</t>
  </si>
  <si>
    <t>VOLUMEN</t>
  </si>
  <si>
    <t>ROCA EN UÑA</t>
  </si>
  <si>
    <t>ROCA EN TALUD</t>
  </si>
  <si>
    <t>ROCA EN CAUCE</t>
  </si>
  <si>
    <t>ORTECHO</t>
  </si>
  <si>
    <t>Roca</t>
  </si>
  <si>
    <t>Matrial excedente</t>
  </si>
  <si>
    <t xml:space="preserve">TOTAL </t>
  </si>
  <si>
    <t>m3xkm &lt; 1KM</t>
  </si>
  <si>
    <t>m3xkm &gt; 1KM</t>
  </si>
  <si>
    <t xml:space="preserve">TRANSPORTE DE MATERIAL EXCEDENTE PARA DISTANCIAS </t>
  </si>
  <si>
    <t>PC_A4.2-1</t>
  </si>
  <si>
    <t>und</t>
  </si>
  <si>
    <t>CALIDAD DEL AIRE</t>
  </si>
  <si>
    <t>MONITOREO AMBIENTAL</t>
  </si>
  <si>
    <t>CALIDAD DEL AGUA</t>
  </si>
  <si>
    <t>RUIDO</t>
  </si>
  <si>
    <t>CA-01</t>
  </si>
  <si>
    <t>CA-02</t>
  </si>
  <si>
    <t>AG-01</t>
  </si>
  <si>
    <t>AG-02</t>
  </si>
  <si>
    <t>AG-03</t>
  </si>
  <si>
    <t>AG-04</t>
  </si>
  <si>
    <t>RA-01</t>
  </si>
  <si>
    <t>RA-02</t>
  </si>
  <si>
    <t>RA-03</t>
  </si>
  <si>
    <t>RA-04</t>
  </si>
  <si>
    <t>ÍTEM</t>
  </si>
  <si>
    <t>CANTIDAD</t>
  </si>
  <si>
    <t>COORDENADAS</t>
  </si>
  <si>
    <t>E</t>
  </si>
  <si>
    <t>N</t>
  </si>
  <si>
    <t>TRANSPORTE DE MATERIAL GRANULAR</t>
  </si>
  <si>
    <t>TRANSPORTE DE ROCA</t>
  </si>
  <si>
    <t>DESBROCE Y LIMPIEZA**</t>
  </si>
  <si>
    <t>Fuente de Agua FA-08</t>
  </si>
  <si>
    <t>OBRAS PROVISIONALES</t>
  </si>
  <si>
    <t>INSTALACIONES PROVISIONALES PARA LA OBRA</t>
  </si>
  <si>
    <t>RESTAURACIÓN DE ÁREAS DE INSTALACIONES PROVISIONALES</t>
  </si>
  <si>
    <t>CAMA DE APOYO (e=0.25 m)</t>
  </si>
  <si>
    <t>CONFORMACIÓN DE CUERPO DEL DIQUE</t>
  </si>
  <si>
    <t>CONFORMACIÓN DE MATERIAL GRANULAR EN CORONA DEL DIQUE</t>
  </si>
  <si>
    <t>COLOCACIÓN Y ACOMODO DE ROCA EN UÑA DEL DIQUE</t>
  </si>
  <si>
    <t>COLOCACIÓN Y ACOMODO DE ROCA EN TALUD DEL DIQUE</t>
  </si>
  <si>
    <t>CONFORMACIÓN DE TERRAPLEN EN CAMINO</t>
  </si>
  <si>
    <t>Espesor (m)</t>
  </si>
  <si>
    <t>Volumen (m3)</t>
  </si>
  <si>
    <t>*** Proveniente de la excavación en material suelto para camino proyectado</t>
  </si>
  <si>
    <t>MONITOREO DE RUIDOS</t>
  </si>
  <si>
    <t>EXCAVACIÓN EN MATERIAL SUELTO CON EQUIPO   EN UÑA ENROCADO</t>
  </si>
  <si>
    <t>EXC. MAT. SUELTO - CAMINO PROYECTADO***</t>
  </si>
  <si>
    <t>EXC. MAT. SUELTO DE DIQUES Y ENROCADO*</t>
  </si>
  <si>
    <t>EXCAVACIÓN EN MATERIAL SUELTO CON EQUIPO EN UÑA DE ENROCADO</t>
  </si>
  <si>
    <t>PERFILADO Y COMPACTACIÓN EN ZONA DE CORTE EN UÑA DE ENROCADO</t>
  </si>
  <si>
    <t>PERFILADO Y COMPACTACIÓN EN ZONA DE CORTE  EN UÑA DE ENROCADO</t>
  </si>
  <si>
    <t>** Se consideró 0.30 m media de espesor de capa de desbroce y limpieza para todas las estructuras proyectadas</t>
  </si>
  <si>
    <t>Afirmado para camino proyectado</t>
  </si>
  <si>
    <t>Material para conformación de terraplen en camino</t>
  </si>
  <si>
    <t>Material granular para corona del dique</t>
  </si>
  <si>
    <t>Material de préstamo para cuerpo del dique</t>
  </si>
  <si>
    <t>* Proveniente de la Excavación en material suelto de diques y enrocados y protección de cauce proyectados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</si>
</sst>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"/>
    <numFmt numFmtId="165" formatCode="0\+000.00"/>
    <numFmt numFmtId="166" formatCode="_-* #,##0.0000_-;\-* #,##0.0000_-;_-* &quot;-&quot;??_-;_-@_-"/>
    <numFmt numFmtId="167" formatCode="_ * #,##0.00_ ;_ * \-#,##0.00_ ;_ * &quot;-&quot;??_ ;_ @_ "/>
    <numFmt numFmtId="168" formatCode="00\+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9" tint="-0.249977111117893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Arial Narrow"/>
      <family val="2"/>
    </font>
    <font>
      <sz val="11"/>
      <name val="Arial Narrow"/>
      <family val="2"/>
    </font>
    <font>
      <b/>
      <sz val="10"/>
      <color rgb="FFFF0000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323130"/>
      <name val="Calibri"/>
      <family val="2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5" fillId="0" borderId="0"/>
    <xf numFmtId="167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153">
    <xf numFmtId="0" fontId="0" fillId="0" borderId="0" xfId="0"/>
    <xf numFmtId="0" fontId="2" fillId="0" borderId="1" xfId="0" applyFont="1" applyBorder="1"/>
    <xf numFmtId="4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4" fontId="2" fillId="0" borderId="0" xfId="0" applyNumberFormat="1" applyFont="1"/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vertical="center"/>
    </xf>
    <xf numFmtId="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 wrapText="1"/>
    </xf>
    <xf numFmtId="0" fontId="3" fillId="0" borderId="0" xfId="0" quotePrefix="1" applyFont="1" applyFill="1"/>
    <xf numFmtId="0" fontId="3" fillId="0" borderId="0" xfId="0" applyFont="1" applyFill="1"/>
    <xf numFmtId="4" fontId="3" fillId="0" borderId="0" xfId="0" applyNumberFormat="1" applyFont="1" applyFill="1"/>
    <xf numFmtId="0" fontId="3" fillId="0" borderId="0" xfId="0" applyFont="1" applyFill="1" applyAlignment="1">
      <alignment horizontal="center"/>
    </xf>
    <xf numFmtId="0" fontId="2" fillId="0" borderId="0" xfId="0" quotePrefix="1" applyFont="1" applyFill="1"/>
    <xf numFmtId="0" fontId="2" fillId="0" borderId="0" xfId="0" applyFont="1" applyFill="1" applyAlignment="1">
      <alignment horizontal="left" indent="1"/>
    </xf>
    <xf numFmtId="0" fontId="2" fillId="0" borderId="0" xfId="0" applyFont="1" applyFill="1"/>
    <xf numFmtId="4" fontId="2" fillId="0" borderId="0" xfId="0" applyNumberFormat="1" applyFont="1" applyFill="1"/>
    <xf numFmtId="0" fontId="2" fillId="0" borderId="0" xfId="0" applyFont="1" applyFill="1" applyAlignment="1">
      <alignment horizontal="center"/>
    </xf>
    <xf numFmtId="4" fontId="2" fillId="0" borderId="0" xfId="1" applyNumberFormat="1" applyFont="1" applyFill="1"/>
    <xf numFmtId="4" fontId="4" fillId="0" borderId="0" xfId="0" applyNumberFormat="1" applyFont="1" applyFill="1"/>
    <xf numFmtId="4" fontId="3" fillId="0" borderId="0" xfId="0" applyNumberFormat="1" applyFont="1" applyFill="1" applyAlignment="1">
      <alignment horizontal="right"/>
    </xf>
    <xf numFmtId="4" fontId="5" fillId="0" borderId="0" xfId="0" applyNumberFormat="1" applyFont="1" applyFill="1"/>
    <xf numFmtId="4" fontId="5" fillId="0" borderId="0" xfId="1" applyNumberFormat="1" applyFont="1" applyFill="1"/>
    <xf numFmtId="0" fontId="6" fillId="0" borderId="0" xfId="0" quotePrefix="1" applyFont="1" applyFill="1"/>
    <xf numFmtId="0" fontId="6" fillId="0" borderId="0" xfId="0" applyFont="1" applyFill="1"/>
    <xf numFmtId="4" fontId="6" fillId="0" borderId="0" xfId="0" applyNumberFormat="1" applyFont="1" applyFill="1"/>
    <xf numFmtId="0" fontId="6" fillId="0" borderId="0" xfId="0" applyFont="1" applyFill="1" applyAlignment="1">
      <alignment horizontal="center"/>
    </xf>
    <xf numFmtId="4" fontId="6" fillId="0" borderId="0" xfId="1" applyNumberFormat="1" applyFont="1" applyFill="1"/>
    <xf numFmtId="0" fontId="7" fillId="0" borderId="0" xfId="0" quotePrefix="1" applyFont="1" applyFill="1" applyBorder="1"/>
    <xf numFmtId="0" fontId="7" fillId="0" borderId="0" xfId="0" applyFont="1" applyFill="1" applyBorder="1" applyAlignment="1">
      <alignment horizontal="left" indent="1"/>
    </xf>
    <xf numFmtId="0" fontId="5" fillId="0" borderId="0" xfId="0" applyFont="1" applyFill="1"/>
    <xf numFmtId="0" fontId="6" fillId="0" borderId="0" xfId="0" applyFont="1" applyFill="1" applyBorder="1" applyAlignment="1">
      <alignment horizontal="center"/>
    </xf>
    <xf numFmtId="0" fontId="5" fillId="0" borderId="0" xfId="0" quotePrefix="1" applyFont="1" applyFill="1" applyBorder="1"/>
    <xf numFmtId="0" fontId="2" fillId="0" borderId="0" xfId="0" applyFont="1" applyFill="1" applyBorder="1" applyAlignment="1">
      <alignment horizontal="left" indent="2"/>
    </xf>
    <xf numFmtId="4" fontId="2" fillId="0" borderId="0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2" fillId="0" borderId="0" xfId="0" applyFont="1" applyAlignment="1">
      <alignment horizontal="left" indent="1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" fontId="2" fillId="0" borderId="0" xfId="0" quotePrefix="1" applyNumberFormat="1" applyFont="1" applyAlignment="1">
      <alignment horizontal="right" vertical="center"/>
    </xf>
    <xf numFmtId="4" fontId="3" fillId="0" borderId="0" xfId="1" applyNumberFormat="1" applyFont="1"/>
    <xf numFmtId="0" fontId="3" fillId="0" borderId="0" xfId="0" quotePrefix="1" applyFont="1" applyFill="1" applyAlignment="1">
      <alignment horizontal="left"/>
    </xf>
    <xf numFmtId="0" fontId="0" fillId="0" borderId="0" xfId="0" applyAlignment="1">
      <alignment vertical="top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165" fontId="0" fillId="0" borderId="5" xfId="0" applyNumberFormat="1" applyBorder="1"/>
    <xf numFmtId="43" fontId="0" fillId="0" borderId="5" xfId="1" applyFont="1" applyFill="1" applyBorder="1" applyAlignment="1"/>
    <xf numFmtId="166" fontId="0" fillId="0" borderId="5" xfId="1" applyNumberFormat="1" applyFont="1" applyFill="1" applyBorder="1" applyAlignment="1"/>
    <xf numFmtId="165" fontId="0" fillId="0" borderId="6" xfId="0" applyNumberFormat="1" applyBorder="1"/>
    <xf numFmtId="43" fontId="0" fillId="0" borderId="6" xfId="1" applyFont="1" applyFill="1" applyBorder="1" applyAlignment="1"/>
    <xf numFmtId="166" fontId="0" fillId="0" borderId="6" xfId="1" applyNumberFormat="1" applyFont="1" applyFill="1" applyBorder="1" applyAlignment="1"/>
    <xf numFmtId="43" fontId="9" fillId="3" borderId="10" xfId="1" applyFont="1" applyFill="1" applyBorder="1" applyAlignment="1"/>
    <xf numFmtId="0" fontId="8" fillId="3" borderId="9" xfId="0" applyFont="1" applyFill="1" applyBorder="1" applyAlignment="1">
      <alignment horizontal="center"/>
    </xf>
    <xf numFmtId="165" fontId="0" fillId="0" borderId="5" xfId="0" applyNumberFormat="1" applyBorder="1" applyAlignment="1">
      <alignment horizontal="center" vertical="center"/>
    </xf>
    <xf numFmtId="165" fontId="0" fillId="0" borderId="6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top"/>
    </xf>
    <xf numFmtId="0" fontId="0" fillId="0" borderId="0" xfId="0"/>
    <xf numFmtId="49" fontId="3" fillId="0" borderId="0" xfId="0" quotePrefix="1" applyNumberFormat="1" applyFont="1" applyFill="1" applyAlignment="1">
      <alignment horizontal="left"/>
    </xf>
    <xf numFmtId="49" fontId="3" fillId="0" borderId="0" xfId="0" quotePrefix="1" applyNumberFormat="1" applyFont="1" applyFill="1"/>
    <xf numFmtId="164" fontId="2" fillId="0" borderId="0" xfId="0" applyNumberFormat="1" applyFont="1"/>
    <xf numFmtId="0" fontId="2" fillId="0" borderId="0" xfId="0" applyFont="1" applyFill="1" applyBorder="1" applyAlignment="1">
      <alignment horizontal="left" vertical="center" indent="1"/>
    </xf>
    <xf numFmtId="0" fontId="10" fillId="4" borderId="12" xfId="6" applyFont="1" applyFill="1" applyBorder="1" applyAlignment="1">
      <alignment horizontal="center" vertical="center" wrapText="1"/>
    </xf>
    <xf numFmtId="0" fontId="10" fillId="0" borderId="0" xfId="6" applyFont="1" applyBorder="1" applyAlignment="1">
      <alignment vertical="center" wrapText="1"/>
    </xf>
    <xf numFmtId="0" fontId="5" fillId="0" borderId="11" xfId="0" quotePrefix="1" applyFont="1" applyFill="1" applyBorder="1"/>
    <xf numFmtId="43" fontId="0" fillId="0" borderId="11" xfId="0" applyNumberFormat="1" applyBorder="1"/>
    <xf numFmtId="2" fontId="11" fillId="0" borderId="11" xfId="6" applyNumberFormat="1" applyFont="1" applyBorder="1" applyAlignment="1">
      <alignment horizontal="center" vertical="center"/>
    </xf>
    <xf numFmtId="4" fontId="5" fillId="0" borderId="11" xfId="0" applyNumberFormat="1" applyFont="1" applyFill="1" applyBorder="1"/>
    <xf numFmtId="0" fontId="10" fillId="4" borderId="14" xfId="6" applyFont="1" applyFill="1" applyBorder="1" applyAlignment="1">
      <alignment horizontal="center" vertical="center" wrapText="1"/>
    </xf>
    <xf numFmtId="0" fontId="10" fillId="4" borderId="4" xfId="6" applyFont="1" applyFill="1" applyBorder="1" applyAlignment="1">
      <alignment horizontal="center" vertical="center" wrapText="1"/>
    </xf>
    <xf numFmtId="0" fontId="10" fillId="4" borderId="16" xfId="6" applyFont="1" applyFill="1" applyBorder="1" applyAlignment="1">
      <alignment horizontal="center" vertical="center" wrapText="1"/>
    </xf>
    <xf numFmtId="0" fontId="10" fillId="4" borderId="17" xfId="6" applyFont="1" applyFill="1" applyBorder="1" applyAlignment="1">
      <alignment horizontal="center" vertical="center" wrapText="1"/>
    </xf>
    <xf numFmtId="0" fontId="5" fillId="0" borderId="13" xfId="0" quotePrefix="1" applyFont="1" applyFill="1" applyBorder="1"/>
    <xf numFmtId="43" fontId="10" fillId="0" borderId="18" xfId="6" applyNumberFormat="1" applyFont="1" applyBorder="1" applyAlignment="1">
      <alignment vertical="center" wrapText="1"/>
    </xf>
    <xf numFmtId="43" fontId="0" fillId="0" borderId="0" xfId="0" applyNumberFormat="1" applyBorder="1"/>
    <xf numFmtId="168" fontId="11" fillId="0" borderId="0" xfId="6" applyNumberFormat="1" applyFont="1" applyBorder="1" applyAlignment="1">
      <alignment horizontal="center" vertical="center"/>
    </xf>
    <xf numFmtId="2" fontId="11" fillId="0" borderId="0" xfId="6" applyNumberFormat="1" applyFont="1" applyBorder="1" applyAlignment="1">
      <alignment horizontal="center" vertical="center"/>
    </xf>
    <xf numFmtId="4" fontId="5" fillId="0" borderId="0" xfId="0" applyNumberFormat="1" applyFont="1" applyFill="1" applyBorder="1"/>
    <xf numFmtId="0" fontId="10" fillId="4" borderId="15" xfId="6" applyFont="1" applyFill="1" applyBorder="1" applyAlignment="1">
      <alignment horizontal="center" vertical="center" wrapText="1"/>
    </xf>
    <xf numFmtId="0" fontId="5" fillId="0" borderId="15" xfId="0" quotePrefix="1" applyFont="1" applyFill="1" applyBorder="1"/>
    <xf numFmtId="0" fontId="6" fillId="0" borderId="0" xfId="0" quotePrefix="1" applyFont="1" applyFill="1" applyBorder="1" applyAlignment="1">
      <alignment horizontal="right"/>
    </xf>
    <xf numFmtId="0" fontId="5" fillId="0" borderId="14" xfId="0" quotePrefix="1" applyFont="1" applyFill="1" applyBorder="1"/>
    <xf numFmtId="43" fontId="10" fillId="0" borderId="15" xfId="6" applyNumberFormat="1" applyFont="1" applyBorder="1" applyAlignment="1">
      <alignment vertical="center" wrapText="1"/>
    </xf>
    <xf numFmtId="43" fontId="10" fillId="5" borderId="15" xfId="6" applyNumberFormat="1" applyFont="1" applyFill="1" applyBorder="1" applyAlignment="1">
      <alignment vertical="center" wrapText="1"/>
    </xf>
    <xf numFmtId="0" fontId="0" fillId="0" borderId="0" xfId="0"/>
    <xf numFmtId="165" fontId="0" fillId="0" borderId="5" xfId="0" applyNumberFormat="1" applyFill="1" applyBorder="1" applyAlignment="1">
      <alignment horizontal="center" vertical="center"/>
    </xf>
    <xf numFmtId="0" fontId="0" fillId="0" borderId="0" xfId="0"/>
    <xf numFmtId="0" fontId="8" fillId="2" borderId="0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0" fillId="0" borderId="22" xfId="0" applyBorder="1"/>
    <xf numFmtId="0" fontId="0" fillId="0" borderId="24" xfId="0" applyBorder="1"/>
    <xf numFmtId="0" fontId="0" fillId="0" borderId="25" xfId="0" applyBorder="1"/>
    <xf numFmtId="0" fontId="0" fillId="0" borderId="25" xfId="0" applyFill="1" applyBorder="1"/>
    <xf numFmtId="0" fontId="0" fillId="0" borderId="27" xfId="0" applyFill="1" applyBorder="1"/>
    <xf numFmtId="0" fontId="8" fillId="0" borderId="28" xfId="0" applyFont="1" applyBorder="1"/>
    <xf numFmtId="0" fontId="8" fillId="0" borderId="29" xfId="0" applyFont="1" applyBorder="1" applyAlignment="1">
      <alignment horizontal="left" indent="1"/>
    </xf>
    <xf numFmtId="0" fontId="0" fillId="0" borderId="29" xfId="0" applyBorder="1" applyAlignment="1">
      <alignment horizontal="left" indent="2"/>
    </xf>
    <xf numFmtId="0" fontId="0" fillId="0" borderId="29" xfId="0" applyFill="1" applyBorder="1" applyAlignment="1">
      <alignment horizontal="left" indent="2"/>
    </xf>
    <xf numFmtId="0" fontId="8" fillId="0" borderId="29" xfId="0" applyFont="1" applyFill="1" applyBorder="1" applyAlignment="1">
      <alignment horizontal="left" indent="1"/>
    </xf>
    <xf numFmtId="0" fontId="0" fillId="0" borderId="30" xfId="0" applyFill="1" applyBorder="1" applyAlignment="1">
      <alignment horizontal="left" indent="2"/>
    </xf>
    <xf numFmtId="0" fontId="0" fillId="0" borderId="28" xfId="0" applyBorder="1"/>
    <xf numFmtId="0" fontId="0" fillId="0" borderId="29" xfId="0" applyBorder="1"/>
    <xf numFmtId="0" fontId="0" fillId="0" borderId="29" xfId="0" applyFill="1" applyBorder="1"/>
    <xf numFmtId="0" fontId="0" fillId="0" borderId="30" xfId="0" applyFill="1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23" xfId="0" applyBorder="1"/>
    <xf numFmtId="0" fontId="0" fillId="0" borderId="24" xfId="0" applyFill="1" applyBorder="1"/>
    <xf numFmtId="0" fontId="0" fillId="0" borderId="26" xfId="0" applyFill="1" applyBorder="1"/>
    <xf numFmtId="43" fontId="1" fillId="0" borderId="31" xfId="1" applyFont="1" applyBorder="1"/>
    <xf numFmtId="43" fontId="1" fillId="0" borderId="32" xfId="1" applyFont="1" applyBorder="1"/>
    <xf numFmtId="43" fontId="1" fillId="0" borderId="32" xfId="1" applyFont="1" applyFill="1" applyBorder="1"/>
    <xf numFmtId="43" fontId="1" fillId="0" borderId="33" xfId="1" applyFont="1" applyFill="1" applyBorder="1"/>
    <xf numFmtId="0" fontId="0" fillId="0" borderId="0" xfId="0" applyFont="1"/>
    <xf numFmtId="0" fontId="0" fillId="0" borderId="0" xfId="0"/>
    <xf numFmtId="0" fontId="0" fillId="0" borderId="0" xfId="0"/>
    <xf numFmtId="0" fontId="12" fillId="0" borderId="0" xfId="0" applyFont="1" applyFill="1" applyBorder="1" applyAlignment="1">
      <alignment horizontal="left" indent="2"/>
    </xf>
    <xf numFmtId="0" fontId="13" fillId="0" borderId="0" xfId="0" applyFont="1"/>
    <xf numFmtId="0" fontId="12" fillId="0" borderId="0" xfId="0" applyFont="1" applyFill="1"/>
    <xf numFmtId="4" fontId="12" fillId="0" borderId="0" xfId="0" applyNumberFormat="1" applyFont="1" applyFill="1"/>
    <xf numFmtId="4" fontId="12" fillId="0" borderId="0" xfId="0" applyNumberFormat="1" applyFont="1" applyFill="1" applyBorder="1" applyAlignment="1">
      <alignment horizontal="center"/>
    </xf>
    <xf numFmtId="0" fontId="14" fillId="0" borderId="0" xfId="0" applyFont="1" applyAlignment="1">
      <alignment horizontal="left" vertical="center" indent="1"/>
    </xf>
    <xf numFmtId="0" fontId="5" fillId="0" borderId="34" xfId="0" quotePrefix="1" applyFont="1" applyFill="1" applyBorder="1"/>
    <xf numFmtId="43" fontId="0" fillId="0" borderId="35" xfId="0" applyNumberFormat="1" applyBorder="1"/>
    <xf numFmtId="2" fontId="11" fillId="0" borderId="36" xfId="6" applyNumberFormat="1" applyFont="1" applyBorder="1" applyAlignment="1">
      <alignment horizontal="center" vertical="center"/>
    </xf>
    <xf numFmtId="0" fontId="0" fillId="0" borderId="0" xfId="0"/>
    <xf numFmtId="0" fontId="0" fillId="0" borderId="0" xfId="0"/>
    <xf numFmtId="0" fontId="13" fillId="0" borderId="0" xfId="0" applyFont="1" applyFill="1" applyBorder="1" applyAlignment="1">
      <alignment horizontal="center"/>
    </xf>
    <xf numFmtId="43" fontId="16" fillId="0" borderId="0" xfId="1" applyFont="1" applyFill="1" applyBorder="1" applyAlignment="1"/>
    <xf numFmtId="0" fontId="15" fillId="0" borderId="0" xfId="0" applyFont="1" applyFill="1"/>
    <xf numFmtId="0" fontId="15" fillId="0" borderId="0" xfId="0" applyFont="1" applyFill="1" applyAlignment="1">
      <alignment vertical="top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8" fillId="3" borderId="37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8" fillId="3" borderId="38" xfId="0" applyFont="1" applyFill="1" applyBorder="1" applyAlignment="1">
      <alignment horizontal="center"/>
    </xf>
    <xf numFmtId="0" fontId="0" fillId="0" borderId="0" xfId="0"/>
    <xf numFmtId="0" fontId="8" fillId="2" borderId="14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</cellXfs>
  <cellStyles count="7">
    <cellStyle name="Cancel 2" xfId="4" xr:uid="{5BC12924-538F-4757-B0D3-FABE602F3EF1}"/>
    <cellStyle name="Millares" xfId="1" builtinId="3"/>
    <cellStyle name="Millares 3" xfId="3" xr:uid="{1A6AB7C5-3E8E-4FFB-9F22-2C7EC684A6F2}"/>
    <cellStyle name="Normal" xfId="0" builtinId="0"/>
    <cellStyle name="Normal 2 2" xfId="5" xr:uid="{F0C59EE1-1D39-4F4E-AABD-F6D55CD75D06}"/>
    <cellStyle name="Normal 4 2" xfId="6" xr:uid="{EFF057FA-E0D9-4405-A21A-542C90459E19}"/>
    <cellStyle name="Normal 6" xfId="2" xr:uid="{797F4559-EB27-4E72-BC68-55E07A32AC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5" Type="http://schemas.openxmlformats.org/officeDocument/2006/relationships/image" Target="../media/image7.png"/><Relationship Id="rId4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Relationship Id="rId6" Type="http://schemas.openxmlformats.org/officeDocument/2006/relationships/image" Target="../media/image13.png"/><Relationship Id="rId5" Type="http://schemas.openxmlformats.org/officeDocument/2006/relationships/image" Target="../media/image12.png"/><Relationship Id="rId4" Type="http://schemas.openxmlformats.org/officeDocument/2006/relationships/image" Target="../media/image1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Relationship Id="rId6" Type="http://schemas.openxmlformats.org/officeDocument/2006/relationships/image" Target="../media/image14.png"/><Relationship Id="rId5" Type="http://schemas.openxmlformats.org/officeDocument/2006/relationships/image" Target="../media/image12.png"/><Relationship Id="rId4" Type="http://schemas.openxmlformats.org/officeDocument/2006/relationships/image" Target="../media/image1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Relationship Id="rId6" Type="http://schemas.openxmlformats.org/officeDocument/2006/relationships/image" Target="../media/image21.png"/><Relationship Id="rId5" Type="http://schemas.openxmlformats.org/officeDocument/2006/relationships/image" Target="../media/image20.png"/><Relationship Id="rId4" Type="http://schemas.openxmlformats.org/officeDocument/2006/relationships/image" Target="../media/image1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</xdr:colOff>
      <xdr:row>0</xdr:row>
      <xdr:rowOff>40005</xdr:rowOff>
    </xdr:from>
    <xdr:to>
      <xdr:col>1</xdr:col>
      <xdr:colOff>15240</xdr:colOff>
      <xdr:row>3</xdr:row>
      <xdr:rowOff>160985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D11EE33-8829-43DA-A1ED-BACD520A1C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" y="40005"/>
          <a:ext cx="781050" cy="6924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246531</xdr:colOff>
      <xdr:row>20</xdr:row>
      <xdr:rowOff>22413</xdr:rowOff>
    </xdr:from>
    <xdr:to>
      <xdr:col>9</xdr:col>
      <xdr:colOff>23788</xdr:colOff>
      <xdr:row>33</xdr:row>
      <xdr:rowOff>78441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636928-74E8-4B26-8CC7-45CB07F14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18649" y="4684060"/>
          <a:ext cx="3643286" cy="2532528"/>
        </a:xfrm>
        <a:prstGeom prst="rect">
          <a:avLst/>
        </a:prstGeom>
      </xdr:spPr>
    </xdr:pic>
    <xdr:clientData/>
  </xdr:twoCellAnchor>
  <xdr:twoCellAnchor editAs="oneCell">
    <xdr:from>
      <xdr:col>4</xdr:col>
      <xdr:colOff>347383</xdr:colOff>
      <xdr:row>54</xdr:row>
      <xdr:rowOff>13805</xdr:rowOff>
    </xdr:from>
    <xdr:to>
      <xdr:col>9</xdr:col>
      <xdr:colOff>104781</xdr:colOff>
      <xdr:row>67</xdr:row>
      <xdr:rowOff>56029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01957C-E899-4C4C-A961-6AB9F404F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19501" y="11376570"/>
          <a:ext cx="3623427" cy="2518724"/>
        </a:xfrm>
        <a:prstGeom prst="rect">
          <a:avLst/>
        </a:prstGeom>
      </xdr:spPr>
    </xdr:pic>
    <xdr:clientData/>
  </xdr:twoCellAnchor>
  <xdr:twoCellAnchor editAs="oneCell">
    <xdr:from>
      <xdr:col>4</xdr:col>
      <xdr:colOff>470645</xdr:colOff>
      <xdr:row>81</xdr:row>
      <xdr:rowOff>48388</xdr:rowOff>
    </xdr:from>
    <xdr:to>
      <xdr:col>9</xdr:col>
      <xdr:colOff>316341</xdr:colOff>
      <xdr:row>95</xdr:row>
      <xdr:rowOff>112060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F9FF063-EE2B-4222-A98A-F431CA3BC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42763" y="16778770"/>
          <a:ext cx="3711725" cy="2730672"/>
        </a:xfrm>
        <a:prstGeom prst="rect">
          <a:avLst/>
        </a:prstGeom>
      </xdr:spPr>
    </xdr:pic>
    <xdr:clientData/>
  </xdr:twoCellAnchor>
  <xdr:twoCellAnchor editAs="oneCell">
    <xdr:from>
      <xdr:col>5</xdr:col>
      <xdr:colOff>22411</xdr:colOff>
      <xdr:row>144</xdr:row>
      <xdr:rowOff>89645</xdr:rowOff>
    </xdr:from>
    <xdr:to>
      <xdr:col>10</xdr:col>
      <xdr:colOff>335930</xdr:colOff>
      <xdr:row>159</xdr:row>
      <xdr:rowOff>134470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DAA59D2-52B5-4B41-BB36-54E66B2CA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067735" y="29460263"/>
          <a:ext cx="4179547" cy="2902325"/>
        </a:xfrm>
        <a:prstGeom prst="rect">
          <a:avLst/>
        </a:prstGeom>
      </xdr:spPr>
    </xdr:pic>
    <xdr:clientData/>
  </xdr:twoCellAnchor>
  <xdr:twoCellAnchor editAs="oneCell">
    <xdr:from>
      <xdr:col>4</xdr:col>
      <xdr:colOff>392206</xdr:colOff>
      <xdr:row>1</xdr:row>
      <xdr:rowOff>123263</xdr:rowOff>
    </xdr:from>
    <xdr:to>
      <xdr:col>9</xdr:col>
      <xdr:colOff>235323</xdr:colOff>
      <xdr:row>12</xdr:row>
      <xdr:rowOff>168203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316DDB1-1FB8-407C-8F3D-138CCF5B0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664324" y="313763"/>
          <a:ext cx="3709146" cy="2588675"/>
        </a:xfrm>
        <a:prstGeom prst="rect">
          <a:avLst/>
        </a:prstGeom>
      </xdr:spPr>
    </xdr:pic>
    <xdr:clientData/>
  </xdr:twoCellAnchor>
  <xdr:twoCellAnchor editAs="oneCell">
    <xdr:from>
      <xdr:col>7</xdr:col>
      <xdr:colOff>11206</xdr:colOff>
      <xdr:row>112</xdr:row>
      <xdr:rowOff>112059</xdr:rowOff>
    </xdr:from>
    <xdr:to>
      <xdr:col>11</xdr:col>
      <xdr:colOff>630107</xdr:colOff>
      <xdr:row>126</xdr:row>
      <xdr:rowOff>175731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B2AB620-FD77-4850-BEB3-E7A6D3DB33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02941" y="22972059"/>
          <a:ext cx="3711725" cy="2730672"/>
        </a:xfrm>
        <a:prstGeom prst="rect">
          <a:avLst/>
        </a:prstGeom>
      </xdr:spPr>
    </xdr:pic>
    <xdr:clientData/>
  </xdr:twoCellAnchor>
  <xdr:twoCellAnchor editAs="oneCell">
    <xdr:from>
      <xdr:col>6</xdr:col>
      <xdr:colOff>11206</xdr:colOff>
      <xdr:row>172</xdr:row>
      <xdr:rowOff>156882</xdr:rowOff>
    </xdr:from>
    <xdr:to>
      <xdr:col>11</xdr:col>
      <xdr:colOff>324723</xdr:colOff>
      <xdr:row>188</xdr:row>
      <xdr:rowOff>11207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3F78BD8-1C21-44A1-A8F7-59A9D9E0A5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29735" y="35276117"/>
          <a:ext cx="4179547" cy="290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302558</xdr:colOff>
      <xdr:row>13</xdr:row>
      <xdr:rowOff>168089</xdr:rowOff>
    </xdr:from>
    <xdr:to>
      <xdr:col>7</xdr:col>
      <xdr:colOff>728382</xdr:colOff>
      <xdr:row>21</xdr:row>
      <xdr:rowOff>149094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E3CDB04-C0EA-48F2-AC73-A184DDE61D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28146" y="3092824"/>
          <a:ext cx="2745442" cy="1908417"/>
        </a:xfrm>
        <a:prstGeom prst="rect">
          <a:avLst/>
        </a:prstGeom>
      </xdr:spPr>
    </xdr:pic>
    <xdr:clientData/>
  </xdr:twoCellAnchor>
  <xdr:twoCellAnchor editAs="oneCell">
    <xdr:from>
      <xdr:col>4</xdr:col>
      <xdr:colOff>560293</xdr:colOff>
      <xdr:row>24</xdr:row>
      <xdr:rowOff>81040</xdr:rowOff>
    </xdr:from>
    <xdr:to>
      <xdr:col>8</xdr:col>
      <xdr:colOff>197946</xdr:colOff>
      <xdr:row>33</xdr:row>
      <xdr:rowOff>40437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9FA2BA5-E015-49AB-909A-E78E3F395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85881" y="5515893"/>
          <a:ext cx="2730477" cy="1898015"/>
        </a:xfrm>
        <a:prstGeom prst="rect">
          <a:avLst/>
        </a:prstGeom>
      </xdr:spPr>
    </xdr:pic>
    <xdr:clientData/>
  </xdr:twoCellAnchor>
  <xdr:twoCellAnchor editAs="oneCell">
    <xdr:from>
      <xdr:col>4</xdr:col>
      <xdr:colOff>683555</xdr:colOff>
      <xdr:row>35</xdr:row>
      <xdr:rowOff>48386</xdr:rowOff>
    </xdr:from>
    <xdr:to>
      <xdr:col>8</xdr:col>
      <xdr:colOff>168088</xdr:colOff>
      <xdr:row>44</xdr:row>
      <xdr:rowOff>5900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2FB468E-4D34-4CA2-9B83-4CC64441C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09143" y="7802857"/>
          <a:ext cx="2577357" cy="1896131"/>
        </a:xfrm>
        <a:prstGeom prst="rect">
          <a:avLst/>
        </a:prstGeom>
      </xdr:spPr>
    </xdr:pic>
    <xdr:clientData/>
  </xdr:twoCellAnchor>
  <xdr:twoCellAnchor editAs="oneCell">
    <xdr:from>
      <xdr:col>5</xdr:col>
      <xdr:colOff>78440</xdr:colOff>
      <xdr:row>57</xdr:row>
      <xdr:rowOff>44822</xdr:rowOff>
    </xdr:from>
    <xdr:to>
      <xdr:col>9</xdr:col>
      <xdr:colOff>135164</xdr:colOff>
      <xdr:row>66</xdr:row>
      <xdr:rowOff>102786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19D777B-53EB-409E-AA4A-34FB2D953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877234" y="12438528"/>
          <a:ext cx="3149548" cy="2187082"/>
        </a:xfrm>
        <a:prstGeom prst="rect">
          <a:avLst/>
        </a:prstGeom>
      </xdr:spPr>
    </xdr:pic>
    <xdr:clientData/>
  </xdr:twoCellAnchor>
  <xdr:twoCellAnchor editAs="oneCell">
    <xdr:from>
      <xdr:col>6</xdr:col>
      <xdr:colOff>392203</xdr:colOff>
      <xdr:row>47</xdr:row>
      <xdr:rowOff>22411</xdr:rowOff>
    </xdr:from>
    <xdr:to>
      <xdr:col>9</xdr:col>
      <xdr:colOff>381000</xdr:colOff>
      <xdr:row>54</xdr:row>
      <xdr:rowOff>185479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C4E04AE-C07A-4E7C-BCAC-C6193EBCC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64203" y="10298205"/>
          <a:ext cx="2308415" cy="1698274"/>
        </a:xfrm>
        <a:prstGeom prst="rect">
          <a:avLst/>
        </a:prstGeom>
      </xdr:spPr>
    </xdr:pic>
    <xdr:clientData/>
  </xdr:twoCellAnchor>
  <xdr:twoCellAnchor editAs="oneCell">
    <xdr:from>
      <xdr:col>4</xdr:col>
      <xdr:colOff>638732</xdr:colOff>
      <xdr:row>68</xdr:row>
      <xdr:rowOff>33617</xdr:rowOff>
    </xdr:from>
    <xdr:to>
      <xdr:col>8</xdr:col>
      <xdr:colOff>695456</xdr:colOff>
      <xdr:row>77</xdr:row>
      <xdr:rowOff>91582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3AB9F69-F1B9-453C-92B5-2121A0790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64320" y="14937441"/>
          <a:ext cx="3149548" cy="2187082"/>
        </a:xfrm>
        <a:prstGeom prst="rect">
          <a:avLst/>
        </a:prstGeom>
      </xdr:spPr>
    </xdr:pic>
    <xdr:clientData/>
  </xdr:twoCellAnchor>
  <xdr:twoCellAnchor editAs="oneCell">
    <xdr:from>
      <xdr:col>4</xdr:col>
      <xdr:colOff>78444</xdr:colOff>
      <xdr:row>1</xdr:row>
      <xdr:rowOff>33618</xdr:rowOff>
    </xdr:from>
    <xdr:to>
      <xdr:col>9</xdr:col>
      <xdr:colOff>752626</xdr:colOff>
      <xdr:row>11</xdr:row>
      <xdr:rowOff>179294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736660E1-31ED-41F2-A4A3-1AE557563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04032" y="224118"/>
          <a:ext cx="4540212" cy="249891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721178</xdr:colOff>
      <xdr:row>15</xdr:row>
      <xdr:rowOff>40823</xdr:rowOff>
    </xdr:from>
    <xdr:to>
      <xdr:col>16</xdr:col>
      <xdr:colOff>639536</xdr:colOff>
      <xdr:row>28</xdr:row>
      <xdr:rowOff>403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F588959-AA01-4BB9-B45A-081A5A9E2D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05107" y="3769180"/>
          <a:ext cx="4572000" cy="2436080"/>
        </a:xfrm>
        <a:prstGeom prst="rect">
          <a:avLst/>
        </a:prstGeom>
      </xdr:spPr>
    </xdr:pic>
    <xdr:clientData/>
  </xdr:twoCellAnchor>
  <xdr:twoCellAnchor editAs="oneCell">
    <xdr:from>
      <xdr:col>10</xdr:col>
      <xdr:colOff>762000</xdr:colOff>
      <xdr:row>35</xdr:row>
      <xdr:rowOff>31771</xdr:rowOff>
    </xdr:from>
    <xdr:to>
      <xdr:col>16</xdr:col>
      <xdr:colOff>594440</xdr:colOff>
      <xdr:row>47</xdr:row>
      <xdr:rowOff>136071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936F107-D6FE-4150-906A-7C740CC69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45929" y="7801450"/>
          <a:ext cx="4486082" cy="2390300"/>
        </a:xfrm>
        <a:prstGeom prst="rect">
          <a:avLst/>
        </a:prstGeom>
      </xdr:spPr>
    </xdr:pic>
    <xdr:clientData/>
  </xdr:twoCellAnchor>
  <xdr:twoCellAnchor editAs="oneCell">
    <xdr:from>
      <xdr:col>5</xdr:col>
      <xdr:colOff>149679</xdr:colOff>
      <xdr:row>92</xdr:row>
      <xdr:rowOff>54429</xdr:rowOff>
    </xdr:from>
    <xdr:to>
      <xdr:col>9</xdr:col>
      <xdr:colOff>317345</xdr:colOff>
      <xdr:row>103</xdr:row>
      <xdr:rowOff>40821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A3A2582-C6D1-4BB9-89F3-5FCC14040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55572" y="19757572"/>
          <a:ext cx="3270094" cy="2081892"/>
        </a:xfrm>
        <a:prstGeom prst="rect">
          <a:avLst/>
        </a:prstGeom>
      </xdr:spPr>
    </xdr:pic>
    <xdr:clientData/>
  </xdr:twoCellAnchor>
  <xdr:twoCellAnchor editAs="oneCell">
    <xdr:from>
      <xdr:col>6</xdr:col>
      <xdr:colOff>748392</xdr:colOff>
      <xdr:row>111</xdr:row>
      <xdr:rowOff>68035</xdr:rowOff>
    </xdr:from>
    <xdr:to>
      <xdr:col>11</xdr:col>
      <xdr:colOff>140450</xdr:colOff>
      <xdr:row>122</xdr:row>
      <xdr:rowOff>54427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69EDC46-ED3F-4709-8F9B-49553E178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29892" y="23621999"/>
          <a:ext cx="3270094" cy="2081892"/>
        </a:xfrm>
        <a:prstGeom prst="rect">
          <a:avLst/>
        </a:prstGeom>
      </xdr:spPr>
    </xdr:pic>
    <xdr:clientData/>
  </xdr:twoCellAnchor>
  <xdr:twoCellAnchor editAs="oneCell">
    <xdr:from>
      <xdr:col>4</xdr:col>
      <xdr:colOff>775606</xdr:colOff>
      <xdr:row>54</xdr:row>
      <xdr:rowOff>163286</xdr:rowOff>
    </xdr:from>
    <xdr:to>
      <xdr:col>11</xdr:col>
      <xdr:colOff>2833</xdr:colOff>
      <xdr:row>64</xdr:row>
      <xdr:rowOff>13607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4B99340-FADB-4295-806D-5F40ADFB2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05892" y="11974286"/>
          <a:ext cx="4656477" cy="1755321"/>
        </a:xfrm>
        <a:prstGeom prst="rect">
          <a:avLst/>
        </a:prstGeom>
      </xdr:spPr>
    </xdr:pic>
    <xdr:clientData/>
  </xdr:twoCellAnchor>
  <xdr:twoCellAnchor editAs="oneCell">
    <xdr:from>
      <xdr:col>5</xdr:col>
      <xdr:colOff>13607</xdr:colOff>
      <xdr:row>74</xdr:row>
      <xdr:rowOff>136071</xdr:rowOff>
    </xdr:from>
    <xdr:to>
      <xdr:col>11</xdr:col>
      <xdr:colOff>16441</xdr:colOff>
      <xdr:row>83</xdr:row>
      <xdr:rowOff>176892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DAAD545-5A77-42D1-81DD-5E53AAEAF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19500" y="16178892"/>
          <a:ext cx="4656477" cy="1755321"/>
        </a:xfrm>
        <a:prstGeom prst="rect">
          <a:avLst/>
        </a:prstGeom>
      </xdr:spPr>
    </xdr:pic>
    <xdr:clientData/>
  </xdr:twoCellAnchor>
  <xdr:twoCellAnchor editAs="oneCell">
    <xdr:from>
      <xdr:col>5</xdr:col>
      <xdr:colOff>204106</xdr:colOff>
      <xdr:row>128</xdr:row>
      <xdr:rowOff>571784</xdr:rowOff>
    </xdr:from>
    <xdr:to>
      <xdr:col>9</xdr:col>
      <xdr:colOff>744535</xdr:colOff>
      <xdr:row>141</xdr:row>
      <xdr:rowOff>159796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1E7F960D-64E0-41FB-991C-95606C6C1B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09999" y="27391463"/>
          <a:ext cx="3642857" cy="2459119"/>
        </a:xfrm>
        <a:prstGeom prst="rect">
          <a:avLst/>
        </a:prstGeom>
      </xdr:spPr>
    </xdr:pic>
    <xdr:clientData/>
  </xdr:twoCellAnchor>
  <xdr:twoCellAnchor editAs="oneCell">
    <xdr:from>
      <xdr:col>5</xdr:col>
      <xdr:colOff>231321</xdr:colOff>
      <xdr:row>149</xdr:row>
      <xdr:rowOff>0</xdr:rowOff>
    </xdr:from>
    <xdr:to>
      <xdr:col>9</xdr:col>
      <xdr:colOff>771750</xdr:colOff>
      <xdr:row>161</xdr:row>
      <xdr:rowOff>173119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1B56399-3B75-4EF2-83F0-82594E801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37214" y="31636607"/>
          <a:ext cx="3642857" cy="2459119"/>
        </a:xfrm>
        <a:prstGeom prst="rect">
          <a:avLst/>
        </a:prstGeom>
      </xdr:spPr>
    </xdr:pic>
    <xdr:clientData/>
  </xdr:twoCellAnchor>
  <xdr:twoCellAnchor editAs="oneCell">
    <xdr:from>
      <xdr:col>5</xdr:col>
      <xdr:colOff>313765</xdr:colOff>
      <xdr:row>0</xdr:row>
      <xdr:rowOff>67235</xdr:rowOff>
    </xdr:from>
    <xdr:to>
      <xdr:col>10</xdr:col>
      <xdr:colOff>313764</xdr:colOff>
      <xdr:row>11</xdr:row>
      <xdr:rowOff>59837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CF2FB13-DF17-4BD3-9C8A-125024731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922059" y="67235"/>
          <a:ext cx="3866029" cy="253633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</xdr:colOff>
      <xdr:row>19</xdr:row>
      <xdr:rowOff>95250</xdr:rowOff>
    </xdr:from>
    <xdr:to>
      <xdr:col>16</xdr:col>
      <xdr:colOff>476436</xdr:colOff>
      <xdr:row>31</xdr:row>
      <xdr:rowOff>129425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BCDE2F2-FCA3-4651-8291-3C049290F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94965" y="4585607"/>
          <a:ext cx="4354471" cy="2320175"/>
        </a:xfrm>
        <a:prstGeom prst="rect">
          <a:avLst/>
        </a:prstGeom>
      </xdr:spPr>
    </xdr:pic>
    <xdr:clientData/>
  </xdr:twoCellAnchor>
  <xdr:twoCellAnchor editAs="oneCell">
    <xdr:from>
      <xdr:col>11</xdr:col>
      <xdr:colOff>13609</xdr:colOff>
      <xdr:row>45</xdr:row>
      <xdr:rowOff>4555</xdr:rowOff>
    </xdr:from>
    <xdr:to>
      <xdr:col>16</xdr:col>
      <xdr:colOff>408214</xdr:colOff>
      <xdr:row>56</xdr:row>
      <xdr:rowOff>185628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4CA455B-E258-4927-9E6B-EE92A5E09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08573" y="9679234"/>
          <a:ext cx="4272641" cy="2276573"/>
        </a:xfrm>
        <a:prstGeom prst="rect">
          <a:avLst/>
        </a:prstGeom>
      </xdr:spPr>
    </xdr:pic>
    <xdr:clientData/>
  </xdr:twoCellAnchor>
  <xdr:twoCellAnchor editAs="oneCell">
    <xdr:from>
      <xdr:col>5</xdr:col>
      <xdr:colOff>13609</xdr:colOff>
      <xdr:row>124</xdr:row>
      <xdr:rowOff>122463</xdr:rowOff>
    </xdr:from>
    <xdr:to>
      <xdr:col>9</xdr:col>
      <xdr:colOff>25688</xdr:colOff>
      <xdr:row>135</xdr:row>
      <xdr:rowOff>9802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60C6AA1-0953-4D7C-B497-BAEA481545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54930" y="25921606"/>
          <a:ext cx="3114508" cy="1982839"/>
        </a:xfrm>
        <a:prstGeom prst="rect">
          <a:avLst/>
        </a:prstGeom>
      </xdr:spPr>
    </xdr:pic>
    <xdr:clientData/>
  </xdr:twoCellAnchor>
  <xdr:twoCellAnchor editAs="oneCell">
    <xdr:from>
      <xdr:col>7</xdr:col>
      <xdr:colOff>-1</xdr:colOff>
      <xdr:row>151</xdr:row>
      <xdr:rowOff>13603</xdr:rowOff>
    </xdr:from>
    <xdr:to>
      <xdr:col>11</xdr:col>
      <xdr:colOff>12079</xdr:colOff>
      <xdr:row>161</xdr:row>
      <xdr:rowOff>91442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4EEBA32-1DF4-4C1D-90A9-E99C3E7DF3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92535" y="31187567"/>
          <a:ext cx="3114508" cy="198283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72</xdr:row>
      <xdr:rowOff>40822</xdr:rowOff>
    </xdr:from>
    <xdr:to>
      <xdr:col>10</xdr:col>
      <xdr:colOff>556893</xdr:colOff>
      <xdr:row>80</xdr:row>
      <xdr:rowOff>188628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2D0CBBD-6C7B-4DBE-98A5-E721FAABCA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041321" y="15280822"/>
          <a:ext cx="4434929" cy="1671806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762001</xdr:colOff>
      <xdr:row>99</xdr:row>
      <xdr:rowOff>40820</xdr:rowOff>
    </xdr:from>
    <xdr:to>
      <xdr:col>10</xdr:col>
      <xdr:colOff>543287</xdr:colOff>
      <xdr:row>107</xdr:row>
      <xdr:rowOff>188626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CFA9AAD-EF01-4CCB-A0E5-B7D8FE95C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027715" y="20846141"/>
          <a:ext cx="4434929" cy="1671806"/>
        </a:xfrm>
        <a:prstGeom prst="rect">
          <a:avLst/>
        </a:prstGeom>
      </xdr:spPr>
    </xdr:pic>
    <xdr:clientData/>
  </xdr:twoCellAnchor>
  <xdr:twoCellAnchor editAs="oneCell">
    <xdr:from>
      <xdr:col>5</xdr:col>
      <xdr:colOff>40822</xdr:colOff>
      <xdr:row>172</xdr:row>
      <xdr:rowOff>95532</xdr:rowOff>
    </xdr:from>
    <xdr:to>
      <xdr:col>9</xdr:col>
      <xdr:colOff>407928</xdr:colOff>
      <xdr:row>184</xdr:row>
      <xdr:rowOff>151650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802DA2E-931E-4894-936E-860A03CDF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082143" y="35691818"/>
          <a:ext cx="3469535" cy="2342118"/>
        </a:xfrm>
        <a:prstGeom prst="rect">
          <a:avLst/>
        </a:prstGeom>
      </xdr:spPr>
    </xdr:pic>
    <xdr:clientData/>
  </xdr:twoCellAnchor>
  <xdr:twoCellAnchor editAs="oneCell">
    <xdr:from>
      <xdr:col>5</xdr:col>
      <xdr:colOff>2</xdr:colOff>
      <xdr:row>202</xdr:row>
      <xdr:rowOff>149677</xdr:rowOff>
    </xdr:from>
    <xdr:to>
      <xdr:col>9</xdr:col>
      <xdr:colOff>367108</xdr:colOff>
      <xdr:row>215</xdr:row>
      <xdr:rowOff>15295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1114BBA-C948-4C74-ABD2-2D886F4F1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041323" y="41882784"/>
          <a:ext cx="3469535" cy="2342118"/>
        </a:xfrm>
        <a:prstGeom prst="rect">
          <a:avLst/>
        </a:prstGeom>
      </xdr:spPr>
    </xdr:pic>
    <xdr:clientData/>
  </xdr:twoCellAnchor>
  <xdr:twoCellAnchor editAs="oneCell">
    <xdr:from>
      <xdr:col>4</xdr:col>
      <xdr:colOff>734788</xdr:colOff>
      <xdr:row>1</xdr:row>
      <xdr:rowOff>40823</xdr:rowOff>
    </xdr:from>
    <xdr:to>
      <xdr:col>10</xdr:col>
      <xdr:colOff>190501</xdr:colOff>
      <xdr:row>11</xdr:row>
      <xdr:rowOff>100666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AE46D6B8-8A6B-4594-8870-0534E3C13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000502" y="231323"/>
          <a:ext cx="4109356" cy="24274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89648</xdr:colOff>
      <xdr:row>5</xdr:row>
      <xdr:rowOff>78442</xdr:rowOff>
    </xdr:from>
    <xdr:to>
      <xdr:col>3</xdr:col>
      <xdr:colOff>649942</xdr:colOff>
      <xdr:row>13</xdr:row>
      <xdr:rowOff>144129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0087562-C014-434C-B1D6-13C7BDDF1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648" y="1255060"/>
          <a:ext cx="2823882" cy="166812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526678</xdr:colOff>
      <xdr:row>1</xdr:row>
      <xdr:rowOff>89649</xdr:rowOff>
    </xdr:from>
    <xdr:to>
      <xdr:col>9</xdr:col>
      <xdr:colOff>717178</xdr:colOff>
      <xdr:row>11</xdr:row>
      <xdr:rowOff>99596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D3F8C6E-67ED-49B7-BBB1-F16F0D14C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20354" y="280149"/>
          <a:ext cx="4000500" cy="2363182"/>
        </a:xfrm>
        <a:prstGeom prst="rect">
          <a:avLst/>
        </a:prstGeom>
      </xdr:spPr>
    </xdr:pic>
    <xdr:clientData/>
  </xdr:twoCellAnchor>
  <xdr:twoCellAnchor editAs="oneCell">
    <xdr:from>
      <xdr:col>4</xdr:col>
      <xdr:colOff>739589</xdr:colOff>
      <xdr:row>21</xdr:row>
      <xdr:rowOff>123265</xdr:rowOff>
    </xdr:from>
    <xdr:to>
      <xdr:col>9</xdr:col>
      <xdr:colOff>721819</xdr:colOff>
      <xdr:row>32</xdr:row>
      <xdr:rowOff>89648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F4111C1-1760-42FC-ADE0-DB770C7CD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33265" y="4975412"/>
          <a:ext cx="3792230" cy="2061883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52</xdr:row>
      <xdr:rowOff>68174</xdr:rowOff>
    </xdr:from>
    <xdr:to>
      <xdr:col>10</xdr:col>
      <xdr:colOff>1111</xdr:colOff>
      <xdr:row>63</xdr:row>
      <xdr:rowOff>44823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BC31798-9435-440C-BB08-60A1241AE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55676" y="11049939"/>
          <a:ext cx="3811111" cy="2072149"/>
        </a:xfrm>
        <a:prstGeom prst="rect">
          <a:avLst/>
        </a:prstGeom>
      </xdr:spPr>
    </xdr:pic>
    <xdr:clientData/>
  </xdr:twoCellAnchor>
  <xdr:twoCellAnchor editAs="oneCell">
    <xdr:from>
      <xdr:col>4</xdr:col>
      <xdr:colOff>683558</xdr:colOff>
      <xdr:row>80</xdr:row>
      <xdr:rowOff>89648</xdr:rowOff>
    </xdr:from>
    <xdr:to>
      <xdr:col>10</xdr:col>
      <xdr:colOff>11206</xdr:colOff>
      <xdr:row>91</xdr:row>
      <xdr:rowOff>170038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78230F3-C661-4834-9547-6929B5DC1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877234" y="16820030"/>
          <a:ext cx="3899648" cy="217589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113</xdr:row>
      <xdr:rowOff>11206</xdr:rowOff>
    </xdr:from>
    <xdr:to>
      <xdr:col>9</xdr:col>
      <xdr:colOff>347383</xdr:colOff>
      <xdr:row>123</xdr:row>
      <xdr:rowOff>731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2ED8CE6-54A7-47AE-B708-D7922089FA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55676" y="23442706"/>
          <a:ext cx="3395383" cy="1894525"/>
        </a:xfrm>
        <a:prstGeom prst="rect">
          <a:avLst/>
        </a:prstGeom>
      </xdr:spPr>
    </xdr:pic>
    <xdr:clientData/>
  </xdr:twoCellAnchor>
  <xdr:twoCellAnchor editAs="oneCell">
    <xdr:from>
      <xdr:col>5</xdr:col>
      <xdr:colOff>44824</xdr:colOff>
      <xdr:row>104</xdr:row>
      <xdr:rowOff>268939</xdr:rowOff>
    </xdr:from>
    <xdr:to>
      <xdr:col>9</xdr:col>
      <xdr:colOff>437030</xdr:colOff>
      <xdr:row>113</xdr:row>
      <xdr:rowOff>81768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22CE1D-5F75-472F-9C34-AD9061EF8A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000500" y="21593733"/>
          <a:ext cx="3440206" cy="191953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etrados\Sustento%20cantidades_Multicriterio_Lacramar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t2"/>
      <sheetName val="Tabla"/>
      <sheetName val="Alt1"/>
      <sheetName val="Alt3"/>
    </sheetNames>
    <sheetDataSet>
      <sheetData sheetId="0"/>
      <sheetData sheetId="1">
        <row r="2">
          <cell r="BA2" t="str">
            <v>Enrocados</v>
          </cell>
        </row>
        <row r="3">
          <cell r="BA3" t="str">
            <v>300.68H+487.59</v>
          </cell>
        </row>
        <row r="4">
          <cell r="AZ4">
            <v>12976.74050139551</v>
          </cell>
          <cell r="BA4">
            <v>0</v>
          </cell>
        </row>
        <row r="5">
          <cell r="AZ5">
            <v>13005.882645661593</v>
          </cell>
          <cell r="BA5">
            <v>0</v>
          </cell>
        </row>
        <row r="6">
          <cell r="AZ6">
            <v>13018.609693936</v>
          </cell>
          <cell r="BA6">
            <v>0</v>
          </cell>
        </row>
        <row r="7">
          <cell r="AZ7">
            <v>13016.080708639001</v>
          </cell>
          <cell r="BA7">
            <v>0</v>
          </cell>
        </row>
        <row r="8">
          <cell r="AZ8">
            <v>13021.054583657189</v>
          </cell>
          <cell r="BA8">
            <v>0</v>
          </cell>
        </row>
        <row r="9">
          <cell r="AZ9">
            <v>13045.008236653912</v>
          </cell>
          <cell r="BA9">
            <v>0</v>
          </cell>
        </row>
        <row r="10">
          <cell r="AZ10">
            <v>13053.869209070361</v>
          </cell>
          <cell r="BA10">
            <v>0</v>
          </cell>
        </row>
        <row r="11">
          <cell r="AZ11">
            <v>13047.792830503638</v>
          </cell>
          <cell r="BA11">
            <v>0</v>
          </cell>
        </row>
        <row r="12">
          <cell r="AZ12">
            <v>13036.318598190999</v>
          </cell>
          <cell r="BA12">
            <v>0</v>
          </cell>
        </row>
        <row r="13">
          <cell r="AZ13">
            <v>13208.640518661912</v>
          </cell>
          <cell r="BA13">
            <v>21680.797911999998</v>
          </cell>
        </row>
        <row r="14">
          <cell r="AZ14">
            <v>26881.935143579496</v>
          </cell>
          <cell r="BA14">
            <v>21844.84892</v>
          </cell>
        </row>
        <row r="15">
          <cell r="AZ15">
            <v>27205.763300545281</v>
          </cell>
          <cell r="BA15">
            <v>21958.445824000002</v>
          </cell>
        </row>
        <row r="16">
          <cell r="AZ16">
            <v>27543.388405896621</v>
          </cell>
          <cell r="BA16">
            <v>22076.252248000001</v>
          </cell>
        </row>
        <row r="17">
          <cell r="AZ17">
            <v>28297.010824479927</v>
          </cell>
          <cell r="BA17">
            <v>22336.941808000003</v>
          </cell>
        </row>
        <row r="18">
          <cell r="AZ18">
            <v>29350.780887659497</v>
          </cell>
          <cell r="BA18">
            <v>22696.374680000001</v>
          </cell>
        </row>
        <row r="19">
          <cell r="AZ19">
            <v>29678.787865230079</v>
          </cell>
          <cell r="BA19">
            <v>22807.085056</v>
          </cell>
        </row>
        <row r="20">
          <cell r="AZ20">
            <v>30172.478683550002</v>
          </cell>
          <cell r="BA20">
            <v>22972.6996</v>
          </cell>
        </row>
        <row r="21">
          <cell r="AZ21">
            <v>31768.892927981582</v>
          </cell>
          <cell r="BA21">
            <v>23500.152456</v>
          </cell>
        </row>
        <row r="22">
          <cell r="AZ22">
            <v>33077.905666839826</v>
          </cell>
          <cell r="BA22">
            <v>23923.870712000004</v>
          </cell>
        </row>
        <row r="23">
          <cell r="AZ23">
            <v>33744.503469824616</v>
          </cell>
          <cell r="BA23">
            <v>24136.752152000001</v>
          </cell>
        </row>
        <row r="24">
          <cell r="AZ24">
            <v>34436.352712171509</v>
          </cell>
          <cell r="BA24">
            <v>24355.707327999997</v>
          </cell>
        </row>
        <row r="25">
          <cell r="AZ25">
            <v>35026.922160861999</v>
          </cell>
          <cell r="BA25">
            <v>24541.046480000001</v>
          </cell>
        </row>
        <row r="26">
          <cell r="AZ26">
            <v>35865.837913405128</v>
          </cell>
          <cell r="BA26">
            <v>24801.916448000004</v>
          </cell>
        </row>
        <row r="27">
          <cell r="AZ27">
            <v>36602.392283135981</v>
          </cell>
          <cell r="BA27">
            <v>25028.689304</v>
          </cell>
        </row>
        <row r="28">
          <cell r="AZ28">
            <v>37471.761941276083</v>
          </cell>
          <cell r="BA28">
            <v>25293.708655999999</v>
          </cell>
        </row>
        <row r="29">
          <cell r="AZ29">
            <v>37819.553231206082</v>
          </cell>
          <cell r="BA29">
            <v>25398.946656</v>
          </cell>
        </row>
        <row r="30">
          <cell r="AZ30">
            <v>37919.589136489521</v>
          </cell>
          <cell r="BA30">
            <v>25429.134927999999</v>
          </cell>
        </row>
        <row r="31">
          <cell r="AZ31">
            <v>38297.296029014717</v>
          </cell>
          <cell r="BA31">
            <v>25542.791968000001</v>
          </cell>
        </row>
        <row r="32">
          <cell r="AZ32">
            <v>39009.32922209792</v>
          </cell>
          <cell r="BA32">
            <v>25755.673408000002</v>
          </cell>
        </row>
        <row r="33">
          <cell r="AZ33">
            <v>39657.912917615016</v>
          </cell>
          <cell r="BA33">
            <v>25948.048472000002</v>
          </cell>
        </row>
        <row r="34">
          <cell r="AZ34">
            <v>40421.342024092723</v>
          </cell>
          <cell r="BA34">
            <v>26172.656432</v>
          </cell>
        </row>
        <row r="35">
          <cell r="AZ35">
            <v>41564.088211128612</v>
          </cell>
          <cell r="BA35">
            <v>26505.268647999997</v>
          </cell>
        </row>
        <row r="36">
          <cell r="AZ36">
            <v>42682.683907767998</v>
          </cell>
          <cell r="BA36">
            <v>26826.815839999999</v>
          </cell>
        </row>
        <row r="37">
          <cell r="AZ37">
            <v>43073.090304436773</v>
          </cell>
          <cell r="BA37">
            <v>26938.127576000003</v>
          </cell>
        </row>
        <row r="38">
          <cell r="AZ38">
            <v>44166.835922164479</v>
          </cell>
          <cell r="BA38">
            <v>27247.527296000004</v>
          </cell>
        </row>
        <row r="39">
          <cell r="AZ39">
            <v>45436.183503279259</v>
          </cell>
          <cell r="BA39">
            <v>27602.209423999997</v>
          </cell>
        </row>
        <row r="40">
          <cell r="AZ40">
            <v>46079.474923893664</v>
          </cell>
          <cell r="BA40">
            <v>27780.211983999998</v>
          </cell>
        </row>
        <row r="41">
          <cell r="AZ41">
            <v>46461.107488456779</v>
          </cell>
          <cell r="BA41">
            <v>27885.269575999999</v>
          </cell>
        </row>
        <row r="42">
          <cell r="AZ42">
            <v>47831.01532912632</v>
          </cell>
          <cell r="BA42">
            <v>28259.135088000003</v>
          </cell>
        </row>
        <row r="43">
          <cell r="AZ43">
            <v>48797.13112190862</v>
          </cell>
          <cell r="BA43">
            <v>28519.824648000002</v>
          </cell>
        </row>
        <row r="44">
          <cell r="AZ44">
            <v>50202.852593981996</v>
          </cell>
          <cell r="BA44">
            <v>28894.892880000003</v>
          </cell>
        </row>
        <row r="45">
          <cell r="AZ45"/>
          <cell r="BA45"/>
        </row>
        <row r="46">
          <cell r="AZ46">
            <v>51590.351083088608</v>
          </cell>
          <cell r="BA46">
            <v>29260.339352000003</v>
          </cell>
        </row>
        <row r="47">
          <cell r="AZ47">
            <v>54012.766401718218</v>
          </cell>
          <cell r="BA47">
            <v>29887.557832000002</v>
          </cell>
        </row>
        <row r="48">
          <cell r="AZ48">
            <v>56784.897580976321</v>
          </cell>
          <cell r="BA48">
            <v>30589.405088000003</v>
          </cell>
        </row>
        <row r="49">
          <cell r="AZ49">
            <v>59157.882653470733</v>
          </cell>
          <cell r="BA49">
            <v>31177.535168000002</v>
          </cell>
        </row>
        <row r="50">
          <cell r="AZ50">
            <v>61404.337449887913</v>
          </cell>
          <cell r="BA50">
            <v>31724.171408000002</v>
          </cell>
        </row>
        <row r="51">
          <cell r="AZ51">
            <v>62733.843084313266</v>
          </cell>
          <cell r="BA51">
            <v>32043.253023999998</v>
          </cell>
        </row>
        <row r="52">
          <cell r="AZ52">
            <v>64128.161893560318</v>
          </cell>
          <cell r="BA52">
            <v>32374.482112000002</v>
          </cell>
        </row>
        <row r="53">
          <cell r="AZ53">
            <v>65364.805881341992</v>
          </cell>
          <cell r="BA53">
            <v>32665.42008</v>
          </cell>
        </row>
        <row r="54">
          <cell r="AZ54">
            <v>66319.129711215268</v>
          </cell>
          <cell r="BA54">
            <v>32888.163823999996</v>
          </cell>
        </row>
        <row r="55">
          <cell r="AZ55">
            <v>67352.375133017282</v>
          </cell>
          <cell r="BA55">
            <v>33127.625376000004</v>
          </cell>
        </row>
        <row r="56">
          <cell r="AZ56">
            <v>68382.949837184773</v>
          </cell>
          <cell r="BA56">
            <v>33364.741624000002</v>
          </cell>
        </row>
        <row r="57">
          <cell r="AZ57">
            <v>69256.440264965568</v>
          </cell>
          <cell r="BA57">
            <v>33564.393144000001</v>
          </cell>
        </row>
        <row r="58">
          <cell r="AZ58">
            <v>70371.646227171994</v>
          </cell>
          <cell r="BA58">
            <v>33817.565704000001</v>
          </cell>
        </row>
        <row r="59">
          <cell r="AZ59">
            <v>71124.176313686723</v>
          </cell>
          <cell r="BA59">
            <v>33987.329632000001</v>
          </cell>
        </row>
        <row r="60">
          <cell r="AZ60">
            <v>72013.247438729581</v>
          </cell>
          <cell r="BA60">
            <v>34186.800744</v>
          </cell>
        </row>
        <row r="61">
          <cell r="AZ61">
            <v>72740.003510984869</v>
          </cell>
          <cell r="BA61">
            <v>34348.987536000001</v>
          </cell>
        </row>
        <row r="62">
          <cell r="AZ62">
            <v>73589.416693484702</v>
          </cell>
          <cell r="BA62">
            <v>34537.574031999997</v>
          </cell>
        </row>
        <row r="63">
          <cell r="AZ63">
            <v>74222.735492623979</v>
          </cell>
          <cell r="BA63">
            <v>34677.510504000005</v>
          </cell>
        </row>
        <row r="64">
          <cell r="AZ64">
            <v>74961.901892976603</v>
          </cell>
          <cell r="BA64">
            <v>34840.118247999999</v>
          </cell>
        </row>
        <row r="65">
          <cell r="AZ65">
            <v>75440.491540410221</v>
          </cell>
          <cell r="BA65">
            <v>34944.995432000003</v>
          </cell>
        </row>
        <row r="66">
          <cell r="AZ66">
            <v>75967.401698234389</v>
          </cell>
          <cell r="BA66">
            <v>35060.095736000003</v>
          </cell>
        </row>
        <row r="67">
          <cell r="AZ67">
            <v>76461.756063332752</v>
          </cell>
          <cell r="BA67">
            <v>35167.739175999995</v>
          </cell>
        </row>
        <row r="68">
          <cell r="AZ68">
            <v>76834.771911446718</v>
          </cell>
          <cell r="BA68">
            <v>35248.742368000007</v>
          </cell>
        </row>
        <row r="69">
          <cell r="AZ69">
            <v>77217.267514431282</v>
          </cell>
          <cell r="BA69">
            <v>35331.609775999998</v>
          </cell>
        </row>
        <row r="70">
          <cell r="AZ70">
            <v>77486.777891795486</v>
          </cell>
          <cell r="BA70">
            <v>35389.881560000002</v>
          </cell>
        </row>
        <row r="71">
          <cell r="AZ71">
            <v>77836.499506877997</v>
          </cell>
          <cell r="BA71">
            <v>35465.35224</v>
          </cell>
        </row>
        <row r="72">
          <cell r="AZ72">
            <v>78044.179044239267</v>
          </cell>
          <cell r="BA72">
            <v>35510.093423999999</v>
          </cell>
        </row>
        <row r="73">
          <cell r="AZ73">
            <v>78386.979398367999</v>
          </cell>
          <cell r="BA73">
            <v>35583.820160000003</v>
          </cell>
        </row>
        <row r="74">
          <cell r="AZ74">
            <v>78612.454200175474</v>
          </cell>
          <cell r="BA74">
            <v>35632.229639999998</v>
          </cell>
        </row>
        <row r="75">
          <cell r="AZ75">
            <v>78813.821589679821</v>
          </cell>
          <cell r="BA75">
            <v>35675.407288000002</v>
          </cell>
        </row>
        <row r="76">
          <cell r="AZ76">
            <v>79000.263105505423</v>
          </cell>
          <cell r="BA76">
            <v>35715.337592000003</v>
          </cell>
        </row>
        <row r="77">
          <cell r="AZ77">
            <v>79221.232123695809</v>
          </cell>
          <cell r="BA77">
            <v>35762.604488000004</v>
          </cell>
        </row>
        <row r="78">
          <cell r="AZ78">
            <v>79430.383316914857</v>
          </cell>
          <cell r="BA78">
            <v>35807.285535999996</v>
          </cell>
        </row>
        <row r="79">
          <cell r="AZ79">
            <v>79653.335545367823</v>
          </cell>
          <cell r="BA79">
            <v>35854.853111999997</v>
          </cell>
        </row>
        <row r="80">
          <cell r="AZ80">
            <v>79862.465324440287</v>
          </cell>
          <cell r="BA80">
            <v>35899.413887999995</v>
          </cell>
        </row>
        <row r="81">
          <cell r="AZ81">
            <v>80096.458489356475</v>
          </cell>
          <cell r="BA81">
            <v>35949.206495999999</v>
          </cell>
        </row>
        <row r="82">
          <cell r="AZ82">
            <v>80226.029894165651</v>
          </cell>
          <cell r="BA82">
            <v>35976.748783999996</v>
          </cell>
        </row>
        <row r="83">
          <cell r="AZ83">
            <v>80354.85160461039</v>
          </cell>
          <cell r="BA83">
            <v>36004.110664</v>
          </cell>
        </row>
        <row r="84">
          <cell r="AZ84">
            <v>80598.608377524797</v>
          </cell>
          <cell r="BA84">
            <v>36055.827624000005</v>
          </cell>
        </row>
        <row r="85">
          <cell r="AZ85">
            <v>80737.366862345501</v>
          </cell>
          <cell r="BA85">
            <v>36085.234127999996</v>
          </cell>
        </row>
        <row r="86">
          <cell r="AZ86">
            <v>80897.264750435977</v>
          </cell>
          <cell r="BA86">
            <v>36119.090695999992</v>
          </cell>
        </row>
        <row r="87">
          <cell r="AZ87">
            <v>81032.287251444475</v>
          </cell>
          <cell r="BA87">
            <v>36147.655295999997</v>
          </cell>
        </row>
        <row r="88">
          <cell r="AZ88">
            <v>81240.289926519792</v>
          </cell>
          <cell r="BA88">
            <v>36191.614711999995</v>
          </cell>
        </row>
        <row r="89">
          <cell r="AZ89">
            <v>81342.250108987486</v>
          </cell>
          <cell r="BA89">
            <v>36213.143400000001</v>
          </cell>
        </row>
        <row r="90">
          <cell r="AZ90">
            <v>81528.67033655358</v>
          </cell>
          <cell r="BA90">
            <v>0</v>
          </cell>
        </row>
        <row r="91">
          <cell r="AZ91">
            <v>81668.191174917127</v>
          </cell>
          <cell r="BA91">
            <v>0</v>
          </cell>
        </row>
        <row r="92">
          <cell r="AZ92">
            <v>81799.827488541574</v>
          </cell>
          <cell r="BA92">
            <v>0</v>
          </cell>
        </row>
        <row r="93">
          <cell r="AZ93">
            <v>81948.718471550004</v>
          </cell>
          <cell r="BA93">
            <v>0</v>
          </cell>
        </row>
        <row r="94">
          <cell r="AZ94">
            <v>82124.925441615283</v>
          </cell>
          <cell r="BA94">
            <v>0</v>
          </cell>
        </row>
        <row r="95">
          <cell r="AZ95">
            <v>82323.947582235967</v>
          </cell>
          <cell r="BA95">
            <v>0</v>
          </cell>
        </row>
        <row r="96">
          <cell r="AZ96">
            <v>82453.220407294721</v>
          </cell>
          <cell r="BA96">
            <v>0</v>
          </cell>
        </row>
        <row r="97">
          <cell r="AZ97">
            <v>82699.70895708559</v>
          </cell>
          <cell r="BA97">
            <v>0</v>
          </cell>
        </row>
        <row r="98">
          <cell r="AZ98">
            <v>82843.057671902003</v>
          </cell>
          <cell r="BA98">
            <v>0</v>
          </cell>
        </row>
        <row r="99">
          <cell r="AZ99">
            <v>82970.418633602225</v>
          </cell>
          <cell r="BA99">
            <v>36555.196968000004</v>
          </cell>
        </row>
        <row r="100">
          <cell r="AZ100">
            <v>83131.838451656877</v>
          </cell>
          <cell r="BA100">
            <v>36588.933263999999</v>
          </cell>
        </row>
        <row r="101">
          <cell r="AZ101">
            <v>83206.412666815828</v>
          </cell>
          <cell r="BA101">
            <v>36604.508487999999</v>
          </cell>
        </row>
        <row r="102">
          <cell r="AZ102">
            <v>83315.596282654733</v>
          </cell>
          <cell r="BA102">
            <v>36627.300031999999</v>
          </cell>
        </row>
        <row r="103">
          <cell r="AZ103">
            <v>83408.989606732473</v>
          </cell>
          <cell r="BA103">
            <v>36646.784096000003</v>
          </cell>
        </row>
        <row r="104">
          <cell r="AZ104">
            <v>83626.813306988755</v>
          </cell>
          <cell r="BA104">
            <v>36692.186775999995</v>
          </cell>
        </row>
        <row r="105">
          <cell r="AZ105">
            <v>83724.705997982004</v>
          </cell>
          <cell r="BA105">
            <v>36712.57288</v>
          </cell>
        </row>
        <row r="106">
          <cell r="AZ106">
            <v>83713.152386958012</v>
          </cell>
          <cell r="BA106">
            <v>36710.167440000005</v>
          </cell>
        </row>
        <row r="107">
          <cell r="AZ107">
            <v>83615.554830187539</v>
          </cell>
          <cell r="BA107">
            <v>36689.841472</v>
          </cell>
        </row>
        <row r="108">
          <cell r="AZ108">
            <v>83602.276533205673</v>
          </cell>
          <cell r="BA108">
            <v>36687.075215999997</v>
          </cell>
        </row>
        <row r="109">
          <cell r="AZ109">
            <v>83545.133641072316</v>
          </cell>
          <cell r="BA109">
            <v>36675.168288000001</v>
          </cell>
        </row>
        <row r="110">
          <cell r="AZ110">
            <v>83497.240367702325</v>
          </cell>
          <cell r="BA110">
            <v>36665.185712000006</v>
          </cell>
        </row>
        <row r="111">
          <cell r="AZ111">
            <v>83466.664789004484</v>
          </cell>
          <cell r="BA111">
            <v>36658.811296</v>
          </cell>
        </row>
        <row r="112">
          <cell r="AZ112">
            <v>83422.253209971124</v>
          </cell>
          <cell r="BA112">
            <v>36649.550351999998</v>
          </cell>
        </row>
        <row r="113">
          <cell r="AZ113">
            <v>83391.402471387497</v>
          </cell>
          <cell r="BA113">
            <v>36643.1158</v>
          </cell>
        </row>
        <row r="114">
          <cell r="AZ114">
            <v>83343.263161016293</v>
          </cell>
          <cell r="BA114">
            <v>36633.073087999997</v>
          </cell>
        </row>
        <row r="115">
          <cell r="AZ115">
            <v>83310.98556343808</v>
          </cell>
          <cell r="BA115">
            <v>36626.337855999998</v>
          </cell>
        </row>
        <row r="116">
          <cell r="AZ116">
            <v>83290.238837338897</v>
          </cell>
          <cell r="BA116">
            <v>36622.008064000001</v>
          </cell>
        </row>
        <row r="117">
          <cell r="AZ117">
            <v>83239.823070934377</v>
          </cell>
          <cell r="BA117">
            <v>36611.484263999999</v>
          </cell>
        </row>
        <row r="118">
          <cell r="AZ118">
            <v>83219.372837823918</v>
          </cell>
          <cell r="BA118">
            <v>36607.214608000002</v>
          </cell>
        </row>
        <row r="119">
          <cell r="AZ119">
            <v>83168.689665081503</v>
          </cell>
          <cell r="BA119">
            <v>36596.630671999999</v>
          </cell>
        </row>
        <row r="120">
          <cell r="AZ120">
            <v>83154.005823614352</v>
          </cell>
          <cell r="BA120">
            <v>36593.563735999996</v>
          </cell>
        </row>
        <row r="121">
          <cell r="AZ121">
            <v>83118.021260456881</v>
          </cell>
          <cell r="BA121">
            <v>36586.046736000004</v>
          </cell>
        </row>
        <row r="122">
          <cell r="AZ122">
            <v>83098.16097254862</v>
          </cell>
          <cell r="BA122">
            <v>36581.897352</v>
          </cell>
        </row>
        <row r="123">
          <cell r="AZ123">
            <v>83071.971889743276</v>
          </cell>
          <cell r="BA123">
            <v>36576.424975999995</v>
          </cell>
        </row>
        <row r="124">
          <cell r="AZ124">
            <v>83051.829127974081</v>
          </cell>
          <cell r="BA124">
            <v>36572.215456000005</v>
          </cell>
        </row>
        <row r="125">
          <cell r="AZ125">
            <v>83031.976406247006</v>
          </cell>
          <cell r="BA125">
            <v>36568.066072000001</v>
          </cell>
        </row>
        <row r="126">
          <cell r="AZ126">
            <v>83006.660286487968</v>
          </cell>
          <cell r="BA126">
            <v>36562.774103999996</v>
          </cell>
        </row>
        <row r="127">
          <cell r="AZ127">
            <v>82970.706235970458</v>
          </cell>
          <cell r="BA127">
            <v>36555.257103999997</v>
          </cell>
        </row>
        <row r="128">
          <cell r="AZ128">
            <v>82958.05218278199</v>
          </cell>
          <cell r="BA128">
            <v>36552.611119999994</v>
          </cell>
        </row>
        <row r="129">
          <cell r="AZ129">
            <v>82934.759634827991</v>
          </cell>
          <cell r="BA129">
            <v>36547.740103999997</v>
          </cell>
        </row>
        <row r="130">
          <cell r="AZ130">
            <v>82912.045224637986</v>
          </cell>
          <cell r="BA130">
            <v>36542.98936</v>
          </cell>
        </row>
        <row r="131">
          <cell r="AZ131">
            <v>82846.50639733109</v>
          </cell>
          <cell r="BA131">
            <v>36529.278351999994</v>
          </cell>
        </row>
        <row r="132">
          <cell r="AZ132">
            <v>82749.393564359649</v>
          </cell>
          <cell r="BA132">
            <v>36508.952383999997</v>
          </cell>
        </row>
        <row r="133">
          <cell r="AZ133">
            <v>82460.102388244472</v>
          </cell>
          <cell r="BA133">
            <v>36448.335295999997</v>
          </cell>
        </row>
        <row r="134">
          <cell r="AZ134">
            <v>82040.804093489918</v>
          </cell>
          <cell r="BA134">
            <v>36360.296191999994</v>
          </cell>
        </row>
        <row r="135">
          <cell r="AZ135">
            <v>81750.701873544604</v>
          </cell>
          <cell r="BA135">
            <v>36299.258151999995</v>
          </cell>
        </row>
        <row r="136">
          <cell r="AZ136">
            <v>81609.686965422225</v>
          </cell>
          <cell r="BA136">
            <v>36269.550967999996</v>
          </cell>
        </row>
        <row r="137">
          <cell r="AZ137">
            <v>81649.353486425534</v>
          </cell>
          <cell r="BA137">
            <v>36277.909872000004</v>
          </cell>
        </row>
        <row r="138">
          <cell r="AZ138">
            <v>81683.034452791995</v>
          </cell>
          <cell r="BA138">
            <v>36285.005920000003</v>
          </cell>
        </row>
        <row r="139">
          <cell r="AZ139">
            <v>81768.122715955091</v>
          </cell>
          <cell r="BA139">
            <v>36302.926447999991</v>
          </cell>
        </row>
        <row r="140">
          <cell r="AZ140">
            <v>81846.395593912312</v>
          </cell>
          <cell r="BA140">
            <v>36319.403711999999</v>
          </cell>
        </row>
        <row r="141">
          <cell r="AZ141">
            <v>81920.130511949974</v>
          </cell>
          <cell r="BA141">
            <v>36334.918799999999</v>
          </cell>
        </row>
        <row r="142">
          <cell r="AZ142">
            <v>81938.712143375466</v>
          </cell>
          <cell r="BA142">
            <v>36338.827639999996</v>
          </cell>
        </row>
        <row r="143">
          <cell r="AZ143">
            <v>82012.772801720886</v>
          </cell>
          <cell r="BA143">
            <v>36354.402864000003</v>
          </cell>
        </row>
        <row r="144">
          <cell r="AZ144">
            <v>82057.396198541988</v>
          </cell>
          <cell r="BA144">
            <v>36363.784079999998</v>
          </cell>
        </row>
        <row r="145">
          <cell r="AZ145">
            <v>82104.034322316613</v>
          </cell>
          <cell r="BA145">
            <v>36373.586248</v>
          </cell>
        </row>
        <row r="146">
          <cell r="AZ146"/>
          <cell r="BA146"/>
        </row>
        <row r="147">
          <cell r="AZ147">
            <v>82152.116319220004</v>
          </cell>
          <cell r="BA147">
            <v>36383.689096000002</v>
          </cell>
        </row>
        <row r="148">
          <cell r="AZ148">
            <v>82194.485417428776</v>
          </cell>
          <cell r="BA148">
            <v>36392.589223999996</v>
          </cell>
        </row>
        <row r="149">
          <cell r="AZ149">
            <v>82236.578575295687</v>
          </cell>
          <cell r="BA149">
            <v>36401.429216000004</v>
          </cell>
        </row>
        <row r="150">
          <cell r="AZ150">
            <v>82279.827851836613</v>
          </cell>
          <cell r="BA150">
            <v>36410.509751999998</v>
          </cell>
        </row>
        <row r="151">
          <cell r="AZ151">
            <v>82325.953293181112</v>
          </cell>
          <cell r="BA151">
            <v>36420.191648</v>
          </cell>
        </row>
        <row r="152">
          <cell r="AZ152">
            <v>82377.250123973412</v>
          </cell>
          <cell r="BA152">
            <v>36430.955992000003</v>
          </cell>
        </row>
        <row r="153">
          <cell r="AZ153">
            <v>82437.450236712597</v>
          </cell>
          <cell r="BA153">
            <v>36443.584552</v>
          </cell>
        </row>
        <row r="154">
          <cell r="AZ154">
            <v>82531.519144955513</v>
          </cell>
          <cell r="BA154">
            <v>36463.309160000004</v>
          </cell>
        </row>
        <row r="155">
          <cell r="AZ155">
            <v>82554.183650292471</v>
          </cell>
          <cell r="BA155">
            <v>36468.059903999994</v>
          </cell>
        </row>
        <row r="156">
          <cell r="AZ156">
            <v>82621.046925685398</v>
          </cell>
          <cell r="BA156">
            <v>36482.071592</v>
          </cell>
        </row>
        <row r="157">
          <cell r="AZ157">
            <v>82681.619262832319</v>
          </cell>
          <cell r="BA157">
            <v>36494.760287999998</v>
          </cell>
        </row>
        <row r="158">
          <cell r="AZ158">
            <v>82823.803550001438</v>
          </cell>
          <cell r="BA158">
            <v>36524.527608000004</v>
          </cell>
        </row>
        <row r="159">
          <cell r="AZ159">
            <v>82858.290060547006</v>
          </cell>
          <cell r="BA159">
            <v>36531.743927999996</v>
          </cell>
        </row>
        <row r="160">
          <cell r="AZ160">
            <v>82887.608992387512</v>
          </cell>
          <cell r="BA160">
            <v>36537.877800000002</v>
          </cell>
        </row>
        <row r="161">
          <cell r="AZ161">
            <v>82929.296403662011</v>
          </cell>
          <cell r="BA161">
            <v>36546.597520000003</v>
          </cell>
        </row>
        <row r="162">
          <cell r="AZ162">
            <v>83005.221981439303</v>
          </cell>
          <cell r="BA162">
            <v>36562.473424000003</v>
          </cell>
        </row>
        <row r="163">
          <cell r="AZ163">
            <v>83046.074482266878</v>
          </cell>
          <cell r="BA163">
            <v>36571.012735999997</v>
          </cell>
        </row>
        <row r="164">
          <cell r="AZ164">
            <v>83093.556012592773</v>
          </cell>
          <cell r="BA164">
            <v>36580.935175999999</v>
          </cell>
        </row>
        <row r="165">
          <cell r="AZ165">
            <v>83164.370759454207</v>
          </cell>
          <cell r="BA165">
            <v>36595.728631999998</v>
          </cell>
        </row>
        <row r="166">
          <cell r="AZ166">
            <v>83168.113804800014</v>
          </cell>
          <cell r="BA166">
            <v>36596.510399999999</v>
          </cell>
        </row>
        <row r="167">
          <cell r="AZ167">
            <v>83149.687282708474</v>
          </cell>
          <cell r="BA167">
            <v>36592.661695999996</v>
          </cell>
        </row>
        <row r="168">
          <cell r="AZ168">
            <v>83218.220783528843</v>
          </cell>
          <cell r="BA168">
            <v>36606.974063999995</v>
          </cell>
        </row>
        <row r="169">
          <cell r="AZ169">
            <v>83137.30805996462</v>
          </cell>
          <cell r="BA169">
            <v>36590.075848</v>
          </cell>
        </row>
        <row r="170">
          <cell r="AZ170">
            <v>83270.07077868405</v>
          </cell>
          <cell r="BA170">
            <v>36617.798543999997</v>
          </cell>
        </row>
        <row r="171">
          <cell r="AZ171">
            <v>83346.433604735197</v>
          </cell>
          <cell r="BA171">
            <v>36633.734584000005</v>
          </cell>
        </row>
        <row r="172">
          <cell r="AZ172">
            <v>83377.276385240868</v>
          </cell>
          <cell r="BA172">
            <v>36640.169135999997</v>
          </cell>
        </row>
        <row r="173">
          <cell r="AZ173">
            <v>83454.839822639493</v>
          </cell>
          <cell r="BA173">
            <v>36656.345719999998</v>
          </cell>
        </row>
        <row r="174">
          <cell r="AZ174">
            <v>83550.327677096851</v>
          </cell>
          <cell r="BA174">
            <v>36676.250735999995</v>
          </cell>
        </row>
        <row r="175">
          <cell r="AZ175">
            <v>83492.624842744859</v>
          </cell>
          <cell r="BA175">
            <v>36664.223535999998</v>
          </cell>
        </row>
        <row r="176">
          <cell r="AZ176">
            <v>83559.850477668791</v>
          </cell>
          <cell r="BA176">
            <v>36678.235224000004</v>
          </cell>
        </row>
        <row r="177">
          <cell r="AZ177">
            <v>83668.678106356499</v>
          </cell>
          <cell r="BA177">
            <v>36700.906496000003</v>
          </cell>
        </row>
        <row r="178">
          <cell r="AZ178">
            <v>83607.76092488748</v>
          </cell>
          <cell r="BA178">
            <v>36688.217799999999</v>
          </cell>
        </row>
        <row r="179">
          <cell r="AZ179">
            <v>83657.128194990059</v>
          </cell>
          <cell r="BA179">
            <v>36698.501055999994</v>
          </cell>
        </row>
        <row r="180">
          <cell r="AZ180">
            <v>83764.860727423162</v>
          </cell>
          <cell r="BA180">
            <v>36720.931783999993</v>
          </cell>
        </row>
        <row r="181">
          <cell r="AZ181">
            <v>83799.823063278003</v>
          </cell>
          <cell r="BA181">
            <v>36728.20824</v>
          </cell>
        </row>
        <row r="182">
          <cell r="AZ182">
            <v>83757.63797439968</v>
          </cell>
          <cell r="BA182">
            <v>36719.428383999999</v>
          </cell>
        </row>
        <row r="183">
          <cell r="AZ183">
            <v>83842.596402476702</v>
          </cell>
          <cell r="BA183">
            <v>36737.108368000001</v>
          </cell>
        </row>
        <row r="184">
          <cell r="AZ184">
            <v>83876.996053312643</v>
          </cell>
          <cell r="BA184">
            <v>36744.264552000008</v>
          </cell>
        </row>
        <row r="185">
          <cell r="AZ185">
            <v>83856.760146942222</v>
          </cell>
          <cell r="BA185">
            <v>36740.055032000004</v>
          </cell>
        </row>
        <row r="186">
          <cell r="AZ186">
            <v>83907.643444462214</v>
          </cell>
          <cell r="BA186">
            <v>36750.638967999999</v>
          </cell>
        </row>
        <row r="187">
          <cell r="AZ187">
            <v>83923.836681615183</v>
          </cell>
          <cell r="BA187">
            <v>36754.006584000002</v>
          </cell>
        </row>
        <row r="188">
          <cell r="AZ188">
            <v>83974.160922736613</v>
          </cell>
          <cell r="BA188">
            <v>36764.470247999998</v>
          </cell>
        </row>
        <row r="189">
          <cell r="AZ189">
            <v>84040.414250943926</v>
          </cell>
          <cell r="BA189">
            <v>36778.241391999996</v>
          </cell>
        </row>
        <row r="190">
          <cell r="AZ190">
            <v>84094.245398424304</v>
          </cell>
          <cell r="BA190">
            <v>36789.426687999992</v>
          </cell>
        </row>
        <row r="191">
          <cell r="AZ191">
            <v>84233.530382207973</v>
          </cell>
          <cell r="BA191">
            <v>36818.352103999998</v>
          </cell>
        </row>
        <row r="192">
          <cell r="AZ192">
            <v>84299.301939673285</v>
          </cell>
          <cell r="BA192">
            <v>36832.002975999996</v>
          </cell>
        </row>
        <row r="193">
          <cell r="AZ193">
            <v>84341.907199282228</v>
          </cell>
          <cell r="BA193">
            <v>36840.842968000004</v>
          </cell>
        </row>
        <row r="194">
          <cell r="AZ194">
            <v>84434.108928503178</v>
          </cell>
          <cell r="BA194">
            <v>36859.966216000001</v>
          </cell>
        </row>
        <row r="195">
          <cell r="AZ195">
            <v>84431.208768845565</v>
          </cell>
          <cell r="BA195">
            <v>36859.364856</v>
          </cell>
        </row>
        <row r="196">
          <cell r="AZ196">
            <v>84477.326954861986</v>
          </cell>
          <cell r="BA196">
            <v>36868.926479999995</v>
          </cell>
        </row>
        <row r="197">
          <cell r="AZ197">
            <v>84557.409784453659</v>
          </cell>
          <cell r="BA197">
            <v>36885.524015999996</v>
          </cell>
        </row>
        <row r="198">
          <cell r="AZ198">
            <v>84598.625969251501</v>
          </cell>
          <cell r="BA198">
            <v>36894.063327999997</v>
          </cell>
        </row>
        <row r="199">
          <cell r="AZ199">
            <v>84654.370182007988</v>
          </cell>
          <cell r="BA199">
            <v>36905.60944</v>
          </cell>
        </row>
        <row r="200">
          <cell r="AZ200">
            <v>84660.468271552003</v>
          </cell>
          <cell r="BA200">
            <v>36906.872296000001</v>
          </cell>
        </row>
        <row r="201">
          <cell r="AZ201">
            <v>84668.308981334718</v>
          </cell>
          <cell r="BA201">
            <v>36908.495967999996</v>
          </cell>
        </row>
        <row r="202">
          <cell r="AZ202">
            <v>84629.108908001392</v>
          </cell>
          <cell r="BA202">
            <v>36900.377607999995</v>
          </cell>
        </row>
        <row r="203">
          <cell r="AZ203">
            <v>84659.016326399695</v>
          </cell>
          <cell r="BA203">
            <v>36906.571616000001</v>
          </cell>
        </row>
        <row r="204">
          <cell r="AZ204">
            <v>84664.533781387508</v>
          </cell>
          <cell r="BA204">
            <v>36907.714200000002</v>
          </cell>
        </row>
        <row r="205">
          <cell r="AZ205">
            <v>84661.92022862329</v>
          </cell>
          <cell r="BA205">
            <v>36907.172976000002</v>
          </cell>
        </row>
        <row r="206">
          <cell r="AZ206">
            <v>84644.497530421664</v>
          </cell>
          <cell r="BA206">
            <v>36903.564815999998</v>
          </cell>
        </row>
        <row r="207">
          <cell r="AZ207">
            <v>84494.152941206718</v>
          </cell>
          <cell r="BA207">
            <v>36872.414367999998</v>
          </cell>
        </row>
        <row r="208">
          <cell r="AZ208">
            <v>84116.245667673298</v>
          </cell>
          <cell r="BA208">
            <v>36793.997024000004</v>
          </cell>
        </row>
        <row r="209">
          <cell r="AZ209">
            <v>83707.087046535176</v>
          </cell>
          <cell r="BA209">
            <v>36708.904583999996</v>
          </cell>
        </row>
        <row r="210">
          <cell r="AZ210">
            <v>83489.163279122455</v>
          </cell>
          <cell r="BA210">
            <v>36663.501903999997</v>
          </cell>
        </row>
        <row r="211">
          <cell r="AZ211">
            <v>83477.048347089905</v>
          </cell>
          <cell r="BA211">
            <v>36660.976192000002</v>
          </cell>
        </row>
        <row r="212">
          <cell r="AZ212">
            <v>83570.816769961413</v>
          </cell>
          <cell r="BA212">
            <v>36680.520391999999</v>
          </cell>
        </row>
        <row r="213">
          <cell r="AZ213">
            <v>83636.628980987502</v>
          </cell>
          <cell r="BA213">
            <v>36694.231399999997</v>
          </cell>
        </row>
        <row r="214">
          <cell r="AZ214">
            <v>83834.503348158003</v>
          </cell>
          <cell r="BA214">
            <v>36735.424559999999</v>
          </cell>
        </row>
        <row r="215">
          <cell r="AZ215">
            <v>83898.679973949125</v>
          </cell>
          <cell r="BA215">
            <v>36748.774751999998</v>
          </cell>
        </row>
        <row r="216">
          <cell r="AZ216">
            <v>84116.535163255496</v>
          </cell>
          <cell r="BA216">
            <v>36794.057160000004</v>
          </cell>
        </row>
        <row r="217">
          <cell r="AZ217">
            <v>84220.494885503664</v>
          </cell>
          <cell r="BA217">
            <v>36815.645983999995</v>
          </cell>
        </row>
        <row r="218">
          <cell r="AZ218">
            <v>84404.819506912012</v>
          </cell>
          <cell r="BA218">
            <v>36853.892480000002</v>
          </cell>
        </row>
        <row r="219">
          <cell r="AZ219">
            <v>84522.296536895461</v>
          </cell>
          <cell r="BA219">
            <v>36878.247559999996</v>
          </cell>
        </row>
        <row r="220">
          <cell r="AZ220">
            <v>84636.367525295922</v>
          </cell>
          <cell r="BA220">
            <v>36901.881007999997</v>
          </cell>
        </row>
        <row r="221">
          <cell r="AZ221">
            <v>84777.824828815486</v>
          </cell>
          <cell r="BA221">
            <v>36931.167239999995</v>
          </cell>
        </row>
        <row r="222">
          <cell r="AZ222">
            <v>85026.738403813564</v>
          </cell>
          <cell r="BA222">
            <v>36982.643655999993</v>
          </cell>
        </row>
        <row r="223">
          <cell r="AZ223">
            <v>86136.238985727905</v>
          </cell>
          <cell r="BA223">
            <v>37211.220591999998</v>
          </cell>
        </row>
        <row r="224">
          <cell r="AZ224">
            <v>86755.996257635474</v>
          </cell>
          <cell r="BA224">
            <v>0</v>
          </cell>
        </row>
        <row r="225">
          <cell r="AZ225">
            <v>87112.739137379511</v>
          </cell>
          <cell r="BA225">
            <v>0</v>
          </cell>
        </row>
        <row r="226">
          <cell r="AZ226">
            <v>87321.285905095661</v>
          </cell>
          <cell r="BA226">
            <v>0</v>
          </cell>
        </row>
        <row r="227">
          <cell r="AZ227">
            <v>87443.048549767176</v>
          </cell>
          <cell r="BA227">
            <v>0</v>
          </cell>
        </row>
        <row r="228">
          <cell r="AZ228">
            <v>87474.608067418871</v>
          </cell>
          <cell r="BA228">
            <v>0</v>
          </cell>
        </row>
        <row r="229">
          <cell r="AZ229">
            <v>87475.787968312012</v>
          </cell>
          <cell r="BA229">
            <v>0</v>
          </cell>
        </row>
        <row r="230">
          <cell r="AZ230">
            <v>87364.026238446371</v>
          </cell>
          <cell r="BA230">
            <v>0</v>
          </cell>
        </row>
        <row r="231">
          <cell r="AZ231">
            <v>87219.63368595198</v>
          </cell>
          <cell r="BA231">
            <v>0</v>
          </cell>
        </row>
        <row r="232">
          <cell r="AZ232">
            <v>87032.388758887508</v>
          </cell>
          <cell r="BA232">
            <v>0</v>
          </cell>
        </row>
        <row r="233">
          <cell r="AZ233">
            <v>86853.273649823255</v>
          </cell>
          <cell r="BA233">
            <v>0</v>
          </cell>
        </row>
        <row r="234">
          <cell r="AZ234">
            <v>86673.748007019516</v>
          </cell>
          <cell r="BA234">
            <v>0</v>
          </cell>
        </row>
        <row r="235">
          <cell r="AZ235">
            <v>86473.571165322996</v>
          </cell>
          <cell r="BA235">
            <v>0</v>
          </cell>
        </row>
        <row r="236">
          <cell r="AZ236">
            <v>86290.026319193406</v>
          </cell>
          <cell r="BA236">
            <v>0</v>
          </cell>
        </row>
        <row r="237">
          <cell r="AZ237">
            <v>86087.347515419475</v>
          </cell>
          <cell r="BA237">
            <v>0</v>
          </cell>
        </row>
        <row r="238">
          <cell r="AZ238">
            <v>85881.38832635837</v>
          </cell>
          <cell r="BA238">
            <v>0</v>
          </cell>
        </row>
        <row r="239">
          <cell r="AZ239">
            <v>85677.70980431608</v>
          </cell>
          <cell r="BA239">
            <v>0</v>
          </cell>
        </row>
        <row r="240">
          <cell r="AZ240">
            <v>85483.306546198713</v>
          </cell>
          <cell r="BA240">
            <v>0</v>
          </cell>
        </row>
        <row r="241">
          <cell r="AZ241">
            <v>85255.313187397682</v>
          </cell>
          <cell r="BA241">
            <v>0</v>
          </cell>
        </row>
        <row r="242">
          <cell r="AZ242">
            <v>85047.69098725263</v>
          </cell>
          <cell r="BA242">
            <v>0</v>
          </cell>
        </row>
        <row r="243">
          <cell r="AZ243">
            <v>84852.811067358998</v>
          </cell>
          <cell r="BA243">
            <v>0</v>
          </cell>
        </row>
        <row r="244">
          <cell r="AZ244">
            <v>84579.7582126958</v>
          </cell>
          <cell r="BA244">
            <v>0</v>
          </cell>
        </row>
        <row r="245">
          <cell r="AZ245">
            <v>84334.370825190214</v>
          </cell>
          <cell r="BA245">
            <v>0</v>
          </cell>
        </row>
        <row r="246">
          <cell r="AZ246">
            <v>84074.273854755957</v>
          </cell>
          <cell r="BA246">
            <v>0</v>
          </cell>
        </row>
        <row r="247">
          <cell r="AZ247"/>
          <cell r="BA247"/>
        </row>
        <row r="248">
          <cell r="AZ248">
            <v>83835.370443242224</v>
          </cell>
          <cell r="BA248">
            <v>0</v>
          </cell>
        </row>
        <row r="249">
          <cell r="AZ249">
            <v>83623.926448935177</v>
          </cell>
          <cell r="BA249">
            <v>0</v>
          </cell>
        </row>
        <row r="250">
          <cell r="AZ250">
            <v>83419.081386985563</v>
          </cell>
          <cell r="BA250">
            <v>0</v>
          </cell>
        </row>
        <row r="251">
          <cell r="AZ251">
            <v>83223.405087928331</v>
          </cell>
          <cell r="BA251">
            <v>0</v>
          </cell>
        </row>
        <row r="252">
          <cell r="AZ252">
            <v>82622.482043593511</v>
          </cell>
          <cell r="BA252">
            <v>0</v>
          </cell>
        </row>
        <row r="253">
          <cell r="AZ253">
            <v>82044.522874135509</v>
          </cell>
          <cell r="BA253">
            <v>0</v>
          </cell>
        </row>
        <row r="254">
          <cell r="AZ254">
            <v>81426.59852931356</v>
          </cell>
          <cell r="BA254">
            <v>0</v>
          </cell>
        </row>
        <row r="255">
          <cell r="AZ255">
            <v>80866.295813995544</v>
          </cell>
          <cell r="BA255">
            <v>0</v>
          </cell>
        </row>
        <row r="256">
          <cell r="AZ256">
            <v>80262.82602559487</v>
          </cell>
          <cell r="BA256">
            <v>0</v>
          </cell>
        </row>
        <row r="257">
          <cell r="AZ257">
            <v>79691.416610537504</v>
          </cell>
          <cell r="BA257">
            <v>0</v>
          </cell>
        </row>
        <row r="258">
          <cell r="AZ258">
            <v>79107.056133471022</v>
          </cell>
          <cell r="BA258">
            <v>0</v>
          </cell>
        </row>
        <row r="259">
          <cell r="AZ259">
            <v>78534.833596414697</v>
          </cell>
          <cell r="BA259">
            <v>0</v>
          </cell>
        </row>
        <row r="260">
          <cell r="AZ260">
            <v>77926.62904093822</v>
          </cell>
          <cell r="BA260">
            <v>0</v>
          </cell>
        </row>
        <row r="261">
          <cell r="AZ261">
            <v>77364.622267278071</v>
          </cell>
          <cell r="BA261">
            <v>0</v>
          </cell>
        </row>
        <row r="262">
          <cell r="AZ262">
            <v>76756.053694862072</v>
          </cell>
          <cell r="BA262">
            <v>0</v>
          </cell>
        </row>
        <row r="263">
          <cell r="AZ263">
            <v>76190.08632363833</v>
          </cell>
          <cell r="BA263">
            <v>0</v>
          </cell>
        </row>
        <row r="264">
          <cell r="AZ264">
            <v>75639.873231884718</v>
          </cell>
          <cell r="BA264">
            <v>0</v>
          </cell>
        </row>
        <row r="265">
          <cell r="AZ265">
            <v>75042.754093726719</v>
          </cell>
          <cell r="BA265">
            <v>0</v>
          </cell>
        </row>
        <row r="266">
          <cell r="AZ266">
            <v>74475.201548978468</v>
          </cell>
          <cell r="BA266">
            <v>0</v>
          </cell>
        </row>
        <row r="267">
          <cell r="AZ267">
            <v>73892.282001714877</v>
          </cell>
          <cell r="BA267">
            <v>0</v>
          </cell>
        </row>
        <row r="268">
          <cell r="AZ268">
            <v>73325.911677100783</v>
          </cell>
          <cell r="BA268">
            <v>0</v>
          </cell>
        </row>
        <row r="269">
          <cell r="AZ269">
            <v>72717.855992519675</v>
          </cell>
          <cell r="BA269">
            <v>0</v>
          </cell>
        </row>
        <row r="270">
          <cell r="AZ270">
            <v>72143.952894355476</v>
          </cell>
          <cell r="BA270">
            <v>34216.026839999991</v>
          </cell>
        </row>
        <row r="271">
          <cell r="AZ271">
            <v>71505.215152524484</v>
          </cell>
          <cell r="BA271">
            <v>34072.963296000002</v>
          </cell>
        </row>
        <row r="272">
          <cell r="AZ272">
            <v>70917.205389806215</v>
          </cell>
          <cell r="BA272">
            <v>33940.724232</v>
          </cell>
        </row>
        <row r="273">
          <cell r="AZ273">
            <v>70242.210385097496</v>
          </cell>
          <cell r="BA273">
            <v>33788.279471999995</v>
          </cell>
        </row>
        <row r="274">
          <cell r="AZ274">
            <v>69513.431838667515</v>
          </cell>
          <cell r="BA274">
            <v>33622.905471999999</v>
          </cell>
        </row>
        <row r="275">
          <cell r="AZ275">
            <v>68777.211372927995</v>
          </cell>
          <cell r="BA275">
            <v>33455.00576</v>
          </cell>
        </row>
        <row r="276">
          <cell r="AZ276">
            <v>67855.628230039481</v>
          </cell>
          <cell r="BA276">
            <v>33243.627719999997</v>
          </cell>
        </row>
        <row r="277">
          <cell r="AZ277">
            <v>66753.613887894724</v>
          </cell>
          <cell r="BA277">
            <v>32989.072031999996</v>
          </cell>
        </row>
        <row r="278">
          <cell r="AZ278">
            <v>65702.090403318318</v>
          </cell>
          <cell r="BA278">
            <v>32744.318511999998</v>
          </cell>
        </row>
        <row r="279">
          <cell r="AZ279">
            <v>65139.03828355002</v>
          </cell>
          <cell r="BA279">
            <v>32612.500400000004</v>
          </cell>
        </row>
        <row r="280">
          <cell r="AZ280">
            <v>64708.541553981107</v>
          </cell>
          <cell r="BA280">
            <v>32511.351648</v>
          </cell>
        </row>
        <row r="281">
          <cell r="AZ281">
            <v>64387.956347990723</v>
          </cell>
          <cell r="BA281">
            <v>32435.820831999998</v>
          </cell>
        </row>
        <row r="282">
          <cell r="AZ282">
            <v>64155.900571226361</v>
          </cell>
          <cell r="BA282">
            <v>32381.036935999997</v>
          </cell>
        </row>
        <row r="283">
          <cell r="AZ283">
            <v>63999.975967742728</v>
          </cell>
          <cell r="BA283">
            <v>32344.173568000002</v>
          </cell>
        </row>
        <row r="284">
          <cell r="AZ284">
            <v>63749.803494261403</v>
          </cell>
          <cell r="BA284">
            <v>32284.939607999993</v>
          </cell>
        </row>
        <row r="285">
          <cell r="AZ285">
            <v>63524.917098433289</v>
          </cell>
          <cell r="BA285">
            <v>32231.598976000001</v>
          </cell>
        </row>
        <row r="286">
          <cell r="AZ286">
            <v>63332.275192499495</v>
          </cell>
          <cell r="BA286">
            <v>32185.835480000002</v>
          </cell>
        </row>
        <row r="287">
          <cell r="AZ287">
            <v>63123.744035901982</v>
          </cell>
          <cell r="BA287">
            <v>32136.223279999998</v>
          </cell>
        </row>
        <row r="288">
          <cell r="AZ288">
            <v>62957.90951014703</v>
          </cell>
          <cell r="BA288">
            <v>32096.713928000005</v>
          </cell>
        </row>
        <row r="289">
          <cell r="AZ289">
            <v>62824.533247743675</v>
          </cell>
          <cell r="BA289">
            <v>32064.901983999996</v>
          </cell>
        </row>
        <row r="290">
          <cell r="AZ290">
            <v>62675.179331930376</v>
          </cell>
          <cell r="BA290">
            <v>32029.241335999999</v>
          </cell>
        </row>
        <row r="291">
          <cell r="AZ291">
            <v>62447.065196583688</v>
          </cell>
          <cell r="BA291">
            <v>31974.697984000006</v>
          </cell>
        </row>
        <row r="292">
          <cell r="AZ292">
            <v>62310.68620867838</v>
          </cell>
          <cell r="BA292">
            <v>31942.044136</v>
          </cell>
        </row>
        <row r="293">
          <cell r="AZ293">
            <v>62075.1802404927</v>
          </cell>
          <cell r="BA293">
            <v>31885.576431999994</v>
          </cell>
        </row>
        <row r="294">
          <cell r="AZ294">
            <v>61832.590849308617</v>
          </cell>
          <cell r="BA294">
            <v>31827.304647999998</v>
          </cell>
        </row>
        <row r="295">
          <cell r="AZ295">
            <v>61670.11404671659</v>
          </cell>
          <cell r="BA295">
            <v>31788.216247999993</v>
          </cell>
        </row>
        <row r="296">
          <cell r="AZ296">
            <v>61509.335680630393</v>
          </cell>
          <cell r="BA296">
            <v>31749.488664000004</v>
          </cell>
        </row>
        <row r="297">
          <cell r="AZ297">
            <v>61360.966186022088</v>
          </cell>
          <cell r="BA297">
            <v>31713.707744000003</v>
          </cell>
        </row>
        <row r="298">
          <cell r="AZ298">
            <v>61172.195407036066</v>
          </cell>
          <cell r="BA298">
            <v>31668.124655999996</v>
          </cell>
        </row>
        <row r="299">
          <cell r="AZ299">
            <v>61073.933976666376</v>
          </cell>
          <cell r="BA299">
            <v>31644.370935999999</v>
          </cell>
        </row>
        <row r="300">
          <cell r="AZ300">
            <v>60859.510206742707</v>
          </cell>
          <cell r="BA300">
            <v>31592.473567999994</v>
          </cell>
        </row>
        <row r="301">
          <cell r="AZ301">
            <v>60737.177191899493</v>
          </cell>
          <cell r="BA301">
            <v>31562.826519999999</v>
          </cell>
        </row>
        <row r="302">
          <cell r="AZ302">
            <v>60548.074826109114</v>
          </cell>
          <cell r="BA302">
            <v>31516.942751999999</v>
          </cell>
        </row>
        <row r="303">
          <cell r="AZ303">
            <v>60436.429238995159</v>
          </cell>
          <cell r="BA303">
            <v>31489.821415999995</v>
          </cell>
        </row>
        <row r="304">
          <cell r="AZ304">
            <v>60327.847403622327</v>
          </cell>
          <cell r="BA304">
            <v>31463.421711999999</v>
          </cell>
        </row>
        <row r="305">
          <cell r="AZ305">
            <v>60148.727773767823</v>
          </cell>
          <cell r="BA305">
            <v>31419.823112000005</v>
          </cell>
        </row>
        <row r="306">
          <cell r="AZ306">
            <v>60076.409839706866</v>
          </cell>
          <cell r="BA306">
            <v>31402.203263999996</v>
          </cell>
        </row>
        <row r="307">
          <cell r="AZ307">
            <v>59869.308845153282</v>
          </cell>
          <cell r="BA307">
            <v>31351.689024000003</v>
          </cell>
        </row>
        <row r="308">
          <cell r="AZ308">
            <v>59789.763128979976</v>
          </cell>
          <cell r="BA308">
            <v>31332.265096000003</v>
          </cell>
        </row>
        <row r="309">
          <cell r="AZ309">
            <v>59561.254104829117</v>
          </cell>
          <cell r="BA309">
            <v>31276.398752000001</v>
          </cell>
        </row>
        <row r="310">
          <cell r="AZ310">
            <v>59525.625126022212</v>
          </cell>
          <cell r="BA310">
            <v>31267.679031999996</v>
          </cell>
        </row>
        <row r="311">
          <cell r="AZ311">
            <v>59337.57217884557</v>
          </cell>
          <cell r="BA311">
            <v>31221.614855999997</v>
          </cell>
        </row>
        <row r="312">
          <cell r="AZ312">
            <v>59239.728513727932</v>
          </cell>
          <cell r="BA312">
            <v>31197.620592000003</v>
          </cell>
        </row>
        <row r="313">
          <cell r="AZ313">
            <v>59081.720703223029</v>
          </cell>
          <cell r="BA313">
            <v>31158.832872000003</v>
          </cell>
        </row>
        <row r="314">
          <cell r="AZ314">
            <v>58901.662611148779</v>
          </cell>
          <cell r="BA314">
            <v>31114.572776000001</v>
          </cell>
        </row>
        <row r="315">
          <cell r="AZ315">
            <v>58821.991149295493</v>
          </cell>
          <cell r="BA315">
            <v>31094.968439999997</v>
          </cell>
        </row>
        <row r="316">
          <cell r="AZ316">
            <v>58668.900439710698</v>
          </cell>
          <cell r="BA316">
            <v>31057.263167999994</v>
          </cell>
        </row>
        <row r="317">
          <cell r="AZ317">
            <v>58674.756921342712</v>
          </cell>
          <cell r="BA317">
            <v>31058.706431999999</v>
          </cell>
        </row>
        <row r="318">
          <cell r="AZ318">
            <v>58513.560027962376</v>
          </cell>
          <cell r="BA318">
            <v>31018.956535999998</v>
          </cell>
        </row>
        <row r="319">
          <cell r="AZ319">
            <v>58417.087992059518</v>
          </cell>
          <cell r="BA319">
            <v>30995.142680000004</v>
          </cell>
        </row>
        <row r="320">
          <cell r="AZ320">
            <v>58307.064816129423</v>
          </cell>
          <cell r="BA320">
            <v>30967.961208000001</v>
          </cell>
        </row>
        <row r="321">
          <cell r="AZ321">
            <v>58213.42720206712</v>
          </cell>
          <cell r="BA321">
            <v>30944.808848000001</v>
          </cell>
        </row>
        <row r="322">
          <cell r="AZ322">
            <v>58106.256405143002</v>
          </cell>
          <cell r="BA322">
            <v>30918.288871999994</v>
          </cell>
        </row>
        <row r="323">
          <cell r="AZ323">
            <v>57868.188596774089</v>
          </cell>
          <cell r="BA323">
            <v>30859.295456</v>
          </cell>
        </row>
        <row r="324">
          <cell r="AZ324">
            <v>28915.065315343982</v>
          </cell>
          <cell r="BA324">
            <v>15424.927051999999</v>
          </cell>
        </row>
        <row r="325">
          <cell r="AZ325">
            <v>28937.852308149515</v>
          </cell>
          <cell r="BA325">
            <v>15430.579835999999</v>
          </cell>
        </row>
        <row r="326">
          <cell r="AZ326">
            <v>28950.825263095645</v>
          </cell>
          <cell r="BA326">
            <v>15433.797112000002</v>
          </cell>
        </row>
        <row r="327">
          <cell r="AZ327">
            <v>28913.368748693752</v>
          </cell>
          <cell r="BA327">
            <v>15424.506100000001</v>
          </cell>
        </row>
        <row r="328">
          <cell r="AZ328">
            <v>28959.313719731035</v>
          </cell>
          <cell r="BA328">
            <v>15435.901871999999</v>
          </cell>
        </row>
        <row r="329">
          <cell r="AZ329">
            <v>28977.385895286712</v>
          </cell>
          <cell r="BA329">
            <v>15440.382004000001</v>
          </cell>
        </row>
        <row r="330">
          <cell r="AZ330">
            <v>29007.598859692764</v>
          </cell>
          <cell r="BA330">
            <v>15447.868935999999</v>
          </cell>
        </row>
        <row r="331">
          <cell r="AZ331">
            <v>29047.905803031645</v>
          </cell>
          <cell r="BA331">
            <v>15457.851512000001</v>
          </cell>
        </row>
        <row r="332">
          <cell r="AZ332">
            <v>29112.670395947898</v>
          </cell>
          <cell r="BA332">
            <v>15473.877755999998</v>
          </cell>
        </row>
        <row r="333">
          <cell r="AZ333">
            <v>29106.105796999112</v>
          </cell>
          <cell r="BA333">
            <v>15472.254084</v>
          </cell>
        </row>
        <row r="334">
          <cell r="AZ334">
            <v>29196.247358270033</v>
          </cell>
          <cell r="BA334">
            <v>15494.534471999998</v>
          </cell>
        </row>
        <row r="335">
          <cell r="AZ335">
            <v>29299.565917516746</v>
          </cell>
          <cell r="BA335">
            <v>15520.032135999998</v>
          </cell>
        </row>
        <row r="336">
          <cell r="AZ336">
            <v>29339.208680907512</v>
          </cell>
          <cell r="BA336">
            <v>15529.804236000002</v>
          </cell>
        </row>
        <row r="337">
          <cell r="AZ337">
            <v>29410.262639112378</v>
          </cell>
          <cell r="BA337">
            <v>15547.303811999998</v>
          </cell>
        </row>
        <row r="338">
          <cell r="AZ338">
            <v>29429.5661373439</v>
          </cell>
          <cell r="BA338">
            <v>15552.054555999999</v>
          </cell>
        </row>
        <row r="339">
          <cell r="AZ339">
            <v>29495.707365452163</v>
          </cell>
          <cell r="BA339">
            <v>15568.321344</v>
          </cell>
        </row>
        <row r="340">
          <cell r="AZ340">
            <v>29563.755151654244</v>
          </cell>
          <cell r="BA340">
            <v>15585.039152000001</v>
          </cell>
        </row>
        <row r="341">
          <cell r="AZ341">
            <v>29623.173559667175</v>
          </cell>
          <cell r="BA341">
            <v>15599.622131999997</v>
          </cell>
        </row>
        <row r="342">
          <cell r="AZ342">
            <v>29663.021395412441</v>
          </cell>
          <cell r="BA342">
            <v>15609.394231999999</v>
          </cell>
        </row>
        <row r="343">
          <cell r="AZ343">
            <v>29734.074233354713</v>
          </cell>
          <cell r="BA343">
            <v>15626.803604000001</v>
          </cell>
        </row>
        <row r="344">
          <cell r="AZ344">
            <v>29795.00515613519</v>
          </cell>
          <cell r="BA344">
            <v>15641.717332</v>
          </cell>
        </row>
        <row r="345">
          <cell r="AZ345">
            <v>29821.68087604762</v>
          </cell>
          <cell r="BA345">
            <v>15648.242087999995</v>
          </cell>
        </row>
        <row r="346">
          <cell r="AZ346">
            <v>29832.747831903842</v>
          </cell>
          <cell r="BA346">
            <v>15650.948208</v>
          </cell>
        </row>
        <row r="347">
          <cell r="AZ347">
            <v>29844.800713126031</v>
          </cell>
          <cell r="BA347">
            <v>15653.894871999999</v>
          </cell>
        </row>
        <row r="348">
          <cell r="AZ348"/>
          <cell r="BA348"/>
        </row>
        <row r="349">
          <cell r="AZ349">
            <v>29851.197049170842</v>
          </cell>
          <cell r="BA349">
            <v>15655.458407999999</v>
          </cell>
        </row>
        <row r="350">
          <cell r="AZ350">
            <v>29830.288341514246</v>
          </cell>
          <cell r="BA350">
            <v>15650.346848000001</v>
          </cell>
        </row>
        <row r="351">
          <cell r="AZ351">
            <v>29844.30871397501</v>
          </cell>
          <cell r="BA351">
            <v>15653.774600000004</v>
          </cell>
        </row>
        <row r="352">
          <cell r="AZ352">
            <v>29872.974024143907</v>
          </cell>
          <cell r="BA352">
            <v>15660.780444</v>
          </cell>
        </row>
        <row r="353">
          <cell r="AZ353">
            <v>29857.840080384005</v>
          </cell>
          <cell r="BA353">
            <v>15657.08208</v>
          </cell>
        </row>
        <row r="354">
          <cell r="AZ354">
            <v>29858.332184422223</v>
          </cell>
          <cell r="BA354">
            <v>15657.202351999995</v>
          </cell>
        </row>
        <row r="355">
          <cell r="AZ355">
            <v>59779.669552312007</v>
          </cell>
          <cell r="BA355">
            <v>31329.79952</v>
          </cell>
        </row>
        <row r="356">
          <cell r="AZ356">
            <v>59786.316451717415</v>
          </cell>
          <cell r="BA356">
            <v>31331.423191999998</v>
          </cell>
        </row>
        <row r="357">
          <cell r="AZ357">
            <v>59831.86937098112</v>
          </cell>
          <cell r="BA357">
            <v>31342.548351999998</v>
          </cell>
        </row>
        <row r="358">
          <cell r="AZ358">
            <v>59793.456101170872</v>
          </cell>
          <cell r="BA358">
            <v>31333.167135999996</v>
          </cell>
        </row>
        <row r="359">
          <cell r="AZ359">
            <v>59771.053718515483</v>
          </cell>
          <cell r="BA359">
            <v>31327.694759999995</v>
          </cell>
        </row>
        <row r="360">
          <cell r="AZ360">
            <v>59665.987572374303</v>
          </cell>
          <cell r="BA360">
            <v>31302.016687999996</v>
          </cell>
        </row>
        <row r="361">
          <cell r="AZ361">
            <v>59589.76450506752</v>
          </cell>
          <cell r="BA361">
            <v>31283.374528000004</v>
          </cell>
        </row>
        <row r="362">
          <cell r="AZ362">
            <v>59510.885032383027</v>
          </cell>
          <cell r="BA362">
            <v>31264.070872000004</v>
          </cell>
        </row>
        <row r="363">
          <cell r="AZ363">
            <v>59370.203600700057</v>
          </cell>
          <cell r="BA363">
            <v>31229.612943999997</v>
          </cell>
        </row>
        <row r="364">
          <cell r="AZ364">
            <v>58999.977551372634</v>
          </cell>
          <cell r="BA364">
            <v>31138.747448000002</v>
          </cell>
        </row>
        <row r="365">
          <cell r="AZ365">
            <v>58660.360229585436</v>
          </cell>
          <cell r="BA365">
            <v>31055.158408000007</v>
          </cell>
        </row>
        <row r="366">
          <cell r="AZ366">
            <v>58214.156572629581</v>
          </cell>
          <cell r="BA366">
            <v>30944.989256000001</v>
          </cell>
        </row>
        <row r="367">
          <cell r="AZ367">
            <v>57901.165505853125</v>
          </cell>
          <cell r="BA367">
            <v>30867.473952</v>
          </cell>
        </row>
        <row r="368">
          <cell r="AZ368">
            <v>57599.368517986484</v>
          </cell>
          <cell r="BA368">
            <v>30792.544496000002</v>
          </cell>
        </row>
        <row r="369">
          <cell r="AZ369">
            <v>57271.769215341992</v>
          </cell>
          <cell r="BA369">
            <v>30711.000079999994</v>
          </cell>
        </row>
        <row r="370">
          <cell r="AZ370">
            <v>56975.609473186378</v>
          </cell>
          <cell r="BA370">
            <v>30637.092936000001</v>
          </cell>
        </row>
        <row r="371">
          <cell r="AZ371">
            <v>56709.705421599509</v>
          </cell>
          <cell r="BA371">
            <v>30570.582520000004</v>
          </cell>
        </row>
        <row r="372">
          <cell r="AZ372">
            <v>56357.67023362303</v>
          </cell>
          <cell r="BA372">
            <v>30482.302872</v>
          </cell>
        </row>
        <row r="373">
          <cell r="AZ373">
            <v>56044.391899219809</v>
          </cell>
          <cell r="BA373">
            <v>30403.524711999999</v>
          </cell>
        </row>
        <row r="374">
          <cell r="AZ374">
            <v>55751.228058262728</v>
          </cell>
          <cell r="BA374">
            <v>30329.617568000001</v>
          </cell>
        </row>
        <row r="375">
          <cell r="AZ375">
            <v>55519.403037090466</v>
          </cell>
          <cell r="BA375">
            <v>30271.045104000001</v>
          </cell>
        </row>
        <row r="376">
          <cell r="AZ376">
            <v>55283.995989599003</v>
          </cell>
          <cell r="BA376">
            <v>30211.450327999995</v>
          </cell>
        </row>
        <row r="377">
          <cell r="AZ377">
            <v>55113.257289205394</v>
          </cell>
          <cell r="BA377">
            <v>30168.152407999994</v>
          </cell>
        </row>
        <row r="378">
          <cell r="AZ378">
            <v>54865.415777063667</v>
          </cell>
          <cell r="BA378">
            <v>30105.190015999997</v>
          </cell>
        </row>
        <row r="379">
          <cell r="AZ379">
            <v>54708.03496775798</v>
          </cell>
          <cell r="BA379">
            <v>30065.139439999999</v>
          </cell>
        </row>
        <row r="380">
          <cell r="AZ380">
            <v>54524.691297846228</v>
          </cell>
          <cell r="BA380">
            <v>30018.413768000006</v>
          </cell>
        </row>
        <row r="381">
          <cell r="AZ381">
            <v>54396.498438143164</v>
          </cell>
          <cell r="BA381">
            <v>29985.699783999997</v>
          </cell>
        </row>
        <row r="382">
          <cell r="AZ382">
            <v>54368.475057549993</v>
          </cell>
          <cell r="BA382">
            <v>29978.543600000005</v>
          </cell>
        </row>
        <row r="383">
          <cell r="AZ383">
            <v>54143.591033557692</v>
          </cell>
          <cell r="BA383">
            <v>29921.053584000005</v>
          </cell>
        </row>
        <row r="384">
          <cell r="AZ384">
            <v>54156.2820766195</v>
          </cell>
          <cell r="BA384">
            <v>29924.300927999997</v>
          </cell>
        </row>
        <row r="385">
          <cell r="AZ385">
            <v>54060.428625407985</v>
          </cell>
          <cell r="BA385">
            <v>29899.765439999996</v>
          </cell>
        </row>
        <row r="386">
          <cell r="AZ386">
            <v>54114.68884746555</v>
          </cell>
          <cell r="BA386">
            <v>29913.656855999994</v>
          </cell>
        </row>
        <row r="387">
          <cell r="AZ387">
            <v>53964.889180963815</v>
          </cell>
          <cell r="BA387">
            <v>29875.290088000002</v>
          </cell>
        </row>
        <row r="388">
          <cell r="AZ388">
            <v>54066.769416287803</v>
          </cell>
          <cell r="BA388">
            <v>29901.389112000001</v>
          </cell>
        </row>
        <row r="389">
          <cell r="AZ389">
            <v>54082.740355475486</v>
          </cell>
          <cell r="BA389">
            <v>29905.478360000001</v>
          </cell>
        </row>
        <row r="390">
          <cell r="AZ390">
            <v>53978.26464231799</v>
          </cell>
          <cell r="BA390">
            <v>29878.717839999998</v>
          </cell>
        </row>
        <row r="391">
          <cell r="AZ391">
            <v>53989.998778488007</v>
          </cell>
          <cell r="BA391">
            <v>29881.72464</v>
          </cell>
        </row>
        <row r="392">
          <cell r="AZ392">
            <v>53970.990076464768</v>
          </cell>
          <cell r="BA392">
            <v>29876.853623999999</v>
          </cell>
        </row>
        <row r="393">
          <cell r="AZ393">
            <v>53827.704237547499</v>
          </cell>
          <cell r="BA393">
            <v>29840.110527999997</v>
          </cell>
        </row>
        <row r="394">
          <cell r="AZ394">
            <v>53915.389988143914</v>
          </cell>
          <cell r="BA394">
            <v>29862.601392</v>
          </cell>
        </row>
        <row r="395">
          <cell r="AZ395">
            <v>54001.264670550721</v>
          </cell>
          <cell r="BA395">
            <v>29884.611168000003</v>
          </cell>
        </row>
        <row r="396">
          <cell r="AZ396">
            <v>54003.377147601408</v>
          </cell>
          <cell r="BA396">
            <v>29885.152391999996</v>
          </cell>
        </row>
        <row r="397">
          <cell r="AZ397">
            <v>54134.426144839512</v>
          </cell>
          <cell r="BA397">
            <v>29918.708279999999</v>
          </cell>
        </row>
        <row r="398">
          <cell r="AZ398">
            <v>54133.251211549978</v>
          </cell>
          <cell r="BA398">
            <v>29918.407599999995</v>
          </cell>
        </row>
        <row r="399">
          <cell r="AZ399">
            <v>54279.974961784887</v>
          </cell>
          <cell r="BA399">
            <v>29955.932464000001</v>
          </cell>
        </row>
        <row r="400">
          <cell r="AZ400">
            <v>54209.176387015032</v>
          </cell>
          <cell r="BA400">
            <v>29937.831528000006</v>
          </cell>
        </row>
        <row r="401">
          <cell r="AZ401">
            <v>54319.744591112605</v>
          </cell>
          <cell r="BA401">
            <v>29966.095447999996</v>
          </cell>
        </row>
        <row r="402">
          <cell r="AZ402">
            <v>54488.622795447991</v>
          </cell>
          <cell r="BA402">
            <v>30009.212960000001</v>
          </cell>
        </row>
        <row r="403">
          <cell r="AZ403">
            <v>54488.151385654332</v>
          </cell>
          <cell r="BA403">
            <v>30009.092688000004</v>
          </cell>
        </row>
        <row r="404">
          <cell r="AZ404">
            <v>54567.6108477995</v>
          </cell>
          <cell r="BA404">
            <v>30029.358520000002</v>
          </cell>
        </row>
        <row r="405">
          <cell r="AZ405">
            <v>54434.894362213134</v>
          </cell>
          <cell r="BA405">
            <v>29995.501952000006</v>
          </cell>
        </row>
        <row r="406">
          <cell r="AZ406">
            <v>54419.346020223275</v>
          </cell>
          <cell r="BA406">
            <v>29991.532975999999</v>
          </cell>
        </row>
        <row r="407">
          <cell r="AZ407">
            <v>54269.152449841895</v>
          </cell>
          <cell r="BA407">
            <v>29953.166207999995</v>
          </cell>
        </row>
        <row r="408">
          <cell r="AZ408">
            <v>54356.937980826377</v>
          </cell>
          <cell r="BA408">
            <v>29975.596936000002</v>
          </cell>
        </row>
        <row r="409">
          <cell r="AZ409">
            <v>54315.97883555101</v>
          </cell>
          <cell r="BA409">
            <v>29965.133272000003</v>
          </cell>
        </row>
        <row r="410">
          <cell r="AZ410">
            <v>54175.556318942021</v>
          </cell>
          <cell r="BA410">
            <v>29929.232080000002</v>
          </cell>
        </row>
        <row r="411">
          <cell r="AZ411">
            <v>54148.056242038205</v>
          </cell>
          <cell r="BA411">
            <v>29922.196167999995</v>
          </cell>
        </row>
        <row r="412">
          <cell r="AZ412">
            <v>54014.879089020062</v>
          </cell>
          <cell r="BA412">
            <v>29888.099055999995</v>
          </cell>
        </row>
        <row r="413">
          <cell r="AZ413">
            <v>54080.626428120871</v>
          </cell>
          <cell r="BA413">
            <v>29904.937136</v>
          </cell>
        </row>
        <row r="414">
          <cell r="AZ414">
            <v>54160.04265266045</v>
          </cell>
          <cell r="BA414">
            <v>29925.263103999991</v>
          </cell>
        </row>
        <row r="415">
          <cell r="AZ415">
            <v>54786.462631407914</v>
          </cell>
          <cell r="BA415">
            <v>30085.104591999996</v>
          </cell>
        </row>
        <row r="416">
          <cell r="AZ416">
            <v>55566.493057494699</v>
          </cell>
          <cell r="BA416">
            <v>30282.952031999997</v>
          </cell>
        </row>
        <row r="417">
          <cell r="AZ417">
            <v>55480.413333949975</v>
          </cell>
          <cell r="BA417">
            <v>30261.182799999991</v>
          </cell>
        </row>
        <row r="418">
          <cell r="AZ418">
            <v>55327.906260888325</v>
          </cell>
          <cell r="BA418">
            <v>30222.575488000002</v>
          </cell>
        </row>
        <row r="419">
          <cell r="AZ419">
            <v>54993.650529673505</v>
          </cell>
          <cell r="BA419">
            <v>30137.783727999999</v>
          </cell>
        </row>
        <row r="420">
          <cell r="AZ420">
            <v>54794.497346495686</v>
          </cell>
          <cell r="BA420">
            <v>30087.149216000002</v>
          </cell>
        </row>
        <row r="421">
          <cell r="AZ421">
            <v>54534.358609596056</v>
          </cell>
          <cell r="BA421">
            <v>30020.879343999994</v>
          </cell>
        </row>
        <row r="422">
          <cell r="AZ422">
            <v>54377.187486254195</v>
          </cell>
          <cell r="BA422">
            <v>29980.768631999996</v>
          </cell>
        </row>
        <row r="423">
          <cell r="AZ423">
            <v>54214.584720686071</v>
          </cell>
          <cell r="BA423">
            <v>29939.214656</v>
          </cell>
        </row>
        <row r="424">
          <cell r="AZ424">
            <v>54002.672984293662</v>
          </cell>
          <cell r="BA424">
            <v>29884.971984</v>
          </cell>
        </row>
        <row r="425">
          <cell r="AZ425">
            <v>53943.538584742331</v>
          </cell>
          <cell r="BA425">
            <v>29869.817712000004</v>
          </cell>
        </row>
        <row r="426">
          <cell r="AZ426">
            <v>53596.852371292705</v>
          </cell>
          <cell r="BA426">
            <v>29780.816431999996</v>
          </cell>
        </row>
        <row r="427">
          <cell r="AZ427">
            <v>53339.389968608019</v>
          </cell>
          <cell r="BA427">
            <v>29714.54656000001</v>
          </cell>
        </row>
        <row r="428">
          <cell r="AZ428">
            <v>52853.618999720886</v>
          </cell>
          <cell r="BA428">
            <v>29589.102864</v>
          </cell>
        </row>
        <row r="429">
          <cell r="AZ429">
            <v>52539.884102895929</v>
          </cell>
          <cell r="BA429">
            <v>29507.798992000004</v>
          </cell>
        </row>
        <row r="430">
          <cell r="AZ430">
            <v>52568.622306668076</v>
          </cell>
          <cell r="BA430">
            <v>29515.255856</v>
          </cell>
        </row>
        <row r="431">
          <cell r="AZ431">
            <v>52666.015849023301</v>
          </cell>
          <cell r="BA431">
            <v>29540.512976000005</v>
          </cell>
        </row>
        <row r="432">
          <cell r="AZ432">
            <v>52838.747993517987</v>
          </cell>
          <cell r="BA432">
            <v>29585.25416</v>
          </cell>
        </row>
        <row r="433">
          <cell r="AZ433">
            <v>52916.377554247665</v>
          </cell>
          <cell r="BA433">
            <v>29605.339583999998</v>
          </cell>
        </row>
        <row r="434">
          <cell r="AZ434">
            <v>53221.366162172053</v>
          </cell>
          <cell r="BA434">
            <v>29684.117743999996</v>
          </cell>
        </row>
        <row r="435">
          <cell r="AZ435">
            <v>53398.681137330495</v>
          </cell>
          <cell r="BA435">
            <v>29729.821104000006</v>
          </cell>
        </row>
        <row r="436">
          <cell r="AZ436">
            <v>53672.19116128124</v>
          </cell>
          <cell r="BA436">
            <v>29800.180223999992</v>
          </cell>
        </row>
        <row r="437">
          <cell r="AZ437">
            <v>53872.242140716713</v>
          </cell>
          <cell r="BA437">
            <v>29851.536368000001</v>
          </cell>
        </row>
        <row r="438">
          <cell r="AZ438">
            <v>53982.488794032317</v>
          </cell>
          <cell r="BA438">
            <v>29879.800288000002</v>
          </cell>
        </row>
        <row r="439">
          <cell r="AZ439">
            <v>54146.881170488312</v>
          </cell>
          <cell r="BA439">
            <v>29921.895488000002</v>
          </cell>
        </row>
        <row r="440">
          <cell r="AZ440">
            <v>54145.471100361479</v>
          </cell>
          <cell r="BA440">
            <v>29921.534671999987</v>
          </cell>
        </row>
        <row r="441">
          <cell r="AZ441">
            <v>54295.034047900735</v>
          </cell>
          <cell r="BA441">
            <v>29959.781168000005</v>
          </cell>
        </row>
        <row r="442">
          <cell r="AZ442">
            <v>54534.830206279657</v>
          </cell>
          <cell r="BA442">
            <v>30020.999615999994</v>
          </cell>
        </row>
        <row r="443">
          <cell r="AZ443">
            <v>54861.395919151968</v>
          </cell>
          <cell r="BA443">
            <v>30104.167703999996</v>
          </cell>
        </row>
        <row r="444">
          <cell r="AZ444">
            <v>55130.794037894986</v>
          </cell>
          <cell r="BA444">
            <v>30172.602471999995</v>
          </cell>
        </row>
        <row r="445">
          <cell r="AZ445">
            <v>55238.204286541986</v>
          </cell>
          <cell r="BA445">
            <v>30199.844079999999</v>
          </cell>
        </row>
        <row r="446">
          <cell r="AZ446">
            <v>55452.605346367782</v>
          </cell>
          <cell r="BA446">
            <v>30254.146887999992</v>
          </cell>
        </row>
        <row r="447">
          <cell r="AZ447">
            <v>55556.74055922158</v>
          </cell>
          <cell r="BA447">
            <v>30280.486455999999</v>
          </cell>
        </row>
        <row r="448">
          <cell r="AZ448">
            <v>55781.250782194475</v>
          </cell>
          <cell r="BA448">
            <v>30337.194703999998</v>
          </cell>
        </row>
        <row r="449">
          <cell r="AZ449"/>
          <cell r="BA449"/>
        </row>
        <row r="450">
          <cell r="AZ450">
            <v>55898.793392176609</v>
          </cell>
          <cell r="BA450">
            <v>30366.841752</v>
          </cell>
        </row>
        <row r="451">
          <cell r="AZ451">
            <v>56100.291520362371</v>
          </cell>
          <cell r="BA451">
            <v>30417.596536000001</v>
          </cell>
        </row>
        <row r="452">
          <cell r="AZ452">
            <v>56252.594970910686</v>
          </cell>
          <cell r="BA452">
            <v>30455.90316799999</v>
          </cell>
        </row>
        <row r="453">
          <cell r="AZ453">
            <v>56311.464096447271</v>
          </cell>
          <cell r="BA453">
            <v>30470.696623999997</v>
          </cell>
        </row>
        <row r="454">
          <cell r="AZ454">
            <v>56465.473725607051</v>
          </cell>
          <cell r="BA454">
            <v>30509.364072000008</v>
          </cell>
        </row>
        <row r="455">
          <cell r="AZ455">
            <v>56551.306347315476</v>
          </cell>
          <cell r="BA455">
            <v>30530.892759999992</v>
          </cell>
        </row>
        <row r="456">
          <cell r="AZ456">
            <v>56765.674694281879</v>
          </cell>
          <cell r="BA456">
            <v>30584.594207999988</v>
          </cell>
        </row>
        <row r="457">
          <cell r="AZ457">
            <v>56897.89366153592</v>
          </cell>
          <cell r="BA457">
            <v>30617.669007999997</v>
          </cell>
        </row>
        <row r="458">
          <cell r="AZ458">
            <v>57094.806078502064</v>
          </cell>
          <cell r="BA458">
            <v>30666.860255999996</v>
          </cell>
        </row>
        <row r="459">
          <cell r="AZ459">
            <v>57254.399071382344</v>
          </cell>
          <cell r="BA459">
            <v>30706.670288000005</v>
          </cell>
        </row>
        <row r="460">
          <cell r="AZ460">
            <v>57367.590643806994</v>
          </cell>
          <cell r="BA460">
            <v>30734.874071999991</v>
          </cell>
        </row>
        <row r="461">
          <cell r="AZ461">
            <v>57462.520626911995</v>
          </cell>
          <cell r="BA461">
            <v>30758.507519999999</v>
          </cell>
        </row>
        <row r="462">
          <cell r="AZ462">
            <v>57656.715916451009</v>
          </cell>
          <cell r="BA462">
            <v>30806.796727999994</v>
          </cell>
        </row>
        <row r="463">
          <cell r="AZ463">
            <v>57694.962392723173</v>
          </cell>
          <cell r="BA463">
            <v>30816.298215999999</v>
          </cell>
        </row>
        <row r="464">
          <cell r="AZ464">
            <v>57597.91703267202</v>
          </cell>
          <cell r="BA464">
            <v>30792.183680000002</v>
          </cell>
        </row>
        <row r="465">
          <cell r="AZ465">
            <v>57550.753103255498</v>
          </cell>
          <cell r="BA465">
            <v>30780.457160000002</v>
          </cell>
        </row>
        <row r="466">
          <cell r="AZ466">
            <v>57472.670171148711</v>
          </cell>
          <cell r="BA466">
            <v>30761.033232000002</v>
          </cell>
        </row>
        <row r="467">
          <cell r="AZ467">
            <v>57479.920360504293</v>
          </cell>
          <cell r="BA467">
            <v>30762.837311999992</v>
          </cell>
        </row>
        <row r="468">
          <cell r="AZ468">
            <v>57427.245420952881</v>
          </cell>
          <cell r="BA468">
            <v>30749.727663999998</v>
          </cell>
        </row>
        <row r="469">
          <cell r="AZ469">
            <v>57567.439805804097</v>
          </cell>
          <cell r="BA469">
            <v>30784.606544000002</v>
          </cell>
        </row>
        <row r="470">
          <cell r="AZ470">
            <v>57967.388418079485</v>
          </cell>
          <cell r="BA470">
            <v>30883.891079999994</v>
          </cell>
        </row>
        <row r="471">
          <cell r="AZ471">
            <v>58207.592392037666</v>
          </cell>
          <cell r="BA471">
            <v>30943.365583999999</v>
          </cell>
        </row>
        <row r="472">
          <cell r="AZ472">
            <v>58325.070792011014</v>
          </cell>
          <cell r="BA472">
            <v>30972.411271999998</v>
          </cell>
        </row>
        <row r="473">
          <cell r="AZ473">
            <v>58224.854500515517</v>
          </cell>
          <cell r="BA473">
            <v>30947.635240000003</v>
          </cell>
        </row>
        <row r="474">
          <cell r="AZ474">
            <v>58047.242730495287</v>
          </cell>
          <cell r="BA474">
            <v>30903.675824000002</v>
          </cell>
        </row>
        <row r="475">
          <cell r="AZ475">
            <v>57731.041176462008</v>
          </cell>
          <cell r="BA475">
            <v>30825.258480000004</v>
          </cell>
        </row>
        <row r="476">
          <cell r="AZ476">
            <v>57340.550289155515</v>
          </cell>
          <cell r="BA476">
            <v>30728.138840000007</v>
          </cell>
        </row>
        <row r="477">
          <cell r="AZ477">
            <v>56763.752573431993</v>
          </cell>
          <cell r="BA477">
            <v>30584.113119999998</v>
          </cell>
        </row>
        <row r="478">
          <cell r="AZ478">
            <v>56192.559055622201</v>
          </cell>
          <cell r="BA478">
            <v>30440.809031999997</v>
          </cell>
        </row>
        <row r="479">
          <cell r="AZ479">
            <v>55417.201203297234</v>
          </cell>
          <cell r="BA479">
            <v>30245.186623999987</v>
          </cell>
        </row>
        <row r="480">
          <cell r="AZ480">
            <v>54606.771021239969</v>
          </cell>
          <cell r="BA480">
            <v>30039.341095999993</v>
          </cell>
        </row>
        <row r="481">
          <cell r="AZ481">
            <v>53869.19426198749</v>
          </cell>
          <cell r="BA481">
            <v>29850.7546</v>
          </cell>
        </row>
        <row r="482">
          <cell r="AZ482">
            <v>53347.324798661648</v>
          </cell>
          <cell r="BA482">
            <v>29716.591183999994</v>
          </cell>
        </row>
        <row r="483">
          <cell r="AZ483">
            <v>52954.049369749686</v>
          </cell>
          <cell r="BA483">
            <v>29615.081616000003</v>
          </cell>
        </row>
        <row r="484">
          <cell r="AZ484">
            <v>52704.068539502012</v>
          </cell>
          <cell r="BA484">
            <v>29550.375280000007</v>
          </cell>
        </row>
        <row r="485">
          <cell r="AZ485">
            <v>52535.481316125384</v>
          </cell>
          <cell r="BA485">
            <v>29506.656407999995</v>
          </cell>
        </row>
        <row r="486">
          <cell r="AZ486">
            <v>52529.225020466838</v>
          </cell>
          <cell r="BA486">
            <v>29505.03273599999</v>
          </cell>
        </row>
        <row r="487">
          <cell r="AZ487">
            <v>52448.850972001586</v>
          </cell>
          <cell r="BA487">
            <v>29484.165544000003</v>
          </cell>
        </row>
        <row r="488">
          <cell r="AZ488">
            <v>26231.719556700154</v>
          </cell>
          <cell r="BA488">
            <v>29487.954111999999</v>
          </cell>
        </row>
        <row r="489">
          <cell r="AZ489">
            <v>26205.442183607753</v>
          </cell>
          <cell r="BA489">
            <v>29474.303240000001</v>
          </cell>
        </row>
        <row r="490">
          <cell r="AZ490">
            <v>26237.045983718352</v>
          </cell>
          <cell r="BA490">
            <v>29490.720367999998</v>
          </cell>
        </row>
        <row r="491">
          <cell r="AZ491">
            <v>26246.657986896789</v>
          </cell>
          <cell r="BA491">
            <v>29495.711656000003</v>
          </cell>
        </row>
        <row r="492">
          <cell r="AZ492">
            <v>26196.415789617124</v>
          </cell>
          <cell r="BA492">
            <v>29469.612632000008</v>
          </cell>
        </row>
        <row r="493">
          <cell r="AZ493">
            <v>26190.977508864016</v>
          </cell>
          <cell r="BA493">
            <v>29466.786240000005</v>
          </cell>
        </row>
        <row r="494">
          <cell r="AZ494">
            <v>26187.853628275116</v>
          </cell>
          <cell r="BA494">
            <v>29465.162568000007</v>
          </cell>
        </row>
        <row r="495">
          <cell r="AZ495">
            <v>26215.974809619856</v>
          </cell>
          <cell r="BA495">
            <v>29479.775616000006</v>
          </cell>
        </row>
        <row r="496">
          <cell r="AZ496">
            <v>26162.059333439</v>
          </cell>
          <cell r="BA496">
            <v>29451.752240000002</v>
          </cell>
        </row>
        <row r="497">
          <cell r="AZ497">
            <v>26199.308706687367</v>
          </cell>
          <cell r="BA497">
            <v>29471.116032000005</v>
          </cell>
        </row>
        <row r="498">
          <cell r="AZ498">
            <v>26203.243312998038</v>
          </cell>
          <cell r="BA498">
            <v>29473.160656</v>
          </cell>
        </row>
        <row r="499">
          <cell r="AZ499">
            <v>26241.79387642879</v>
          </cell>
          <cell r="BA499">
            <v>29493.185944000001</v>
          </cell>
        </row>
        <row r="500">
          <cell r="AZ500">
            <v>26210.881864843359</v>
          </cell>
          <cell r="BA500">
            <v>29477.129632</v>
          </cell>
        </row>
        <row r="501">
          <cell r="AZ501">
            <v>26293.467573243754</v>
          </cell>
          <cell r="BA501">
            <v>29520.006600000001</v>
          </cell>
        </row>
        <row r="502">
          <cell r="AZ502">
            <v>26286.860892958568</v>
          </cell>
          <cell r="BA502">
            <v>29516.578848000005</v>
          </cell>
        </row>
        <row r="503">
          <cell r="AZ503">
            <v>26318.626407795156</v>
          </cell>
          <cell r="BA503">
            <v>29533.056111999998</v>
          </cell>
        </row>
        <row r="504">
          <cell r="AZ504">
            <v>26296.829163982038</v>
          </cell>
          <cell r="BA504">
            <v>29521.750544000002</v>
          </cell>
        </row>
        <row r="505">
          <cell r="AZ505">
            <v>26340.432076910991</v>
          </cell>
          <cell r="BA505">
            <v>29544.361679999998</v>
          </cell>
        </row>
        <row r="506">
          <cell r="AZ506">
            <v>26321.061729431112</v>
          </cell>
          <cell r="BA506">
            <v>29534.318968000003</v>
          </cell>
        </row>
        <row r="507">
          <cell r="AZ507">
            <v>26378.380094852309</v>
          </cell>
          <cell r="BA507">
            <v>29564.026152000002</v>
          </cell>
        </row>
        <row r="508">
          <cell r="AZ508">
            <v>26379.773167531581</v>
          </cell>
          <cell r="BA508">
            <v>29564.747783999996</v>
          </cell>
        </row>
        <row r="509">
          <cell r="AZ509">
            <v>26399.860446667153</v>
          </cell>
          <cell r="BA509">
            <v>29575.151311999998</v>
          </cell>
        </row>
        <row r="510">
          <cell r="AZ510">
            <v>26389.177305974998</v>
          </cell>
          <cell r="BA510">
            <v>29569.618800000004</v>
          </cell>
        </row>
        <row r="511">
          <cell r="AZ511">
            <v>26453.073931899999</v>
          </cell>
          <cell r="BA511">
            <v>29602.693600000002</v>
          </cell>
        </row>
        <row r="512">
          <cell r="AZ512">
            <v>26479.815721791001</v>
          </cell>
          <cell r="BA512">
            <v>29616.524880000001</v>
          </cell>
        </row>
        <row r="513">
          <cell r="AZ513">
            <v>26577.588517190998</v>
          </cell>
          <cell r="BA513">
            <v>29667.039120000001</v>
          </cell>
        </row>
        <row r="514">
          <cell r="AZ514">
            <v>26625.372037916015</v>
          </cell>
          <cell r="BA514">
            <v>29691.69488000001</v>
          </cell>
        </row>
        <row r="515">
          <cell r="AZ515">
            <v>26737.412162204</v>
          </cell>
          <cell r="BA515">
            <v>29749.425439999999</v>
          </cell>
        </row>
        <row r="516">
          <cell r="AZ516">
            <v>26820.416494374993</v>
          </cell>
          <cell r="BA516">
            <v>29792.121999999999</v>
          </cell>
        </row>
        <row r="517">
          <cell r="AZ517">
            <v>26808.718472774999</v>
          </cell>
          <cell r="BA517">
            <v>29786.108400000005</v>
          </cell>
        </row>
        <row r="518">
          <cell r="AZ518">
            <v>26842.649302784004</v>
          </cell>
          <cell r="BA518">
            <v>29803.547839999999</v>
          </cell>
        </row>
        <row r="519">
          <cell r="AZ519">
            <v>26846.160532870996</v>
          </cell>
          <cell r="BA519">
            <v>29805.351919999997</v>
          </cell>
        </row>
        <row r="520">
          <cell r="AZ520">
            <v>26929.322267356009</v>
          </cell>
          <cell r="BA520">
            <v>29848.048480000005</v>
          </cell>
        </row>
        <row r="521">
          <cell r="AZ521">
            <v>26963.324301470995</v>
          </cell>
          <cell r="BA521">
            <v>29865.487919999996</v>
          </cell>
        </row>
        <row r="522">
          <cell r="AZ522">
            <v>26990.305687100012</v>
          </cell>
          <cell r="BA522">
            <v>29879.319200000009</v>
          </cell>
        </row>
        <row r="523">
          <cell r="AZ523">
            <v>26744.421964399982</v>
          </cell>
          <cell r="BA523">
            <v>29753.033599999995</v>
          </cell>
        </row>
        <row r="524">
          <cell r="AZ524">
            <v>26549.636269431001</v>
          </cell>
          <cell r="BA524">
            <v>29652.606480000002</v>
          </cell>
        </row>
        <row r="525">
          <cell r="AZ525">
            <v>26289.410747958991</v>
          </cell>
          <cell r="BA525">
            <v>29517.901839999995</v>
          </cell>
        </row>
        <row r="526">
          <cell r="AZ526">
            <v>26067.31229535101</v>
          </cell>
          <cell r="BA526">
            <v>29402.44072000001</v>
          </cell>
        </row>
        <row r="527">
          <cell r="AZ527">
            <v>25826.547795056002</v>
          </cell>
          <cell r="BA527">
            <v>29276.756480000004</v>
          </cell>
        </row>
        <row r="528">
          <cell r="AZ528">
            <v>25636.060532475996</v>
          </cell>
          <cell r="BA528">
            <v>29176.93072</v>
          </cell>
        </row>
        <row r="529">
          <cell r="AZ529">
            <v>25544.494007995985</v>
          </cell>
          <cell r="BA529">
            <v>29128.821919999995</v>
          </cell>
        </row>
        <row r="530">
          <cell r="AZ530">
            <v>25447.371739710987</v>
          </cell>
          <cell r="BA530">
            <v>29077.706319999998</v>
          </cell>
        </row>
        <row r="531">
          <cell r="AZ531">
            <v>25402.867398075992</v>
          </cell>
          <cell r="BA531">
            <v>29054.253279999997</v>
          </cell>
        </row>
        <row r="532">
          <cell r="AZ532">
            <v>25269.571918759</v>
          </cell>
          <cell r="BA532">
            <v>28983.89416</v>
          </cell>
        </row>
        <row r="533">
          <cell r="AZ533">
            <v>25101.426296990983</v>
          </cell>
          <cell r="BA533">
            <v>28894.892879999992</v>
          </cell>
        </row>
        <row r="534">
          <cell r="AZ534">
            <v>24994.902238199011</v>
          </cell>
          <cell r="BA534">
            <v>28838.365040000008</v>
          </cell>
        </row>
        <row r="535">
          <cell r="AZ535">
            <v>24802.787269359</v>
          </cell>
          <cell r="BA535">
            <v>28736.133840000002</v>
          </cell>
        </row>
        <row r="536">
          <cell r="AZ536">
            <v>24558.559107775989</v>
          </cell>
          <cell r="BA536">
            <v>28605.638719999995</v>
          </cell>
        </row>
        <row r="537">
          <cell r="AZ537">
            <v>24369.131289390993</v>
          </cell>
          <cell r="BA537">
            <v>28504.008879999998</v>
          </cell>
        </row>
        <row r="538">
          <cell r="AZ538">
            <v>24075.695441600001</v>
          </cell>
          <cell r="BA538">
            <v>28345.851200000001</v>
          </cell>
        </row>
        <row r="539">
          <cell r="AZ539">
            <v>23802.719355643989</v>
          </cell>
          <cell r="BA539">
            <v>28197.916639999996</v>
          </cell>
        </row>
        <row r="540">
          <cell r="AZ540">
            <v>23671.187649975</v>
          </cell>
          <cell r="BA540">
            <v>28126.354800000005</v>
          </cell>
        </row>
        <row r="541">
          <cell r="AZ541">
            <v>23546.600263515997</v>
          </cell>
          <cell r="BA541">
            <v>28058.401119999999</v>
          </cell>
        </row>
        <row r="542">
          <cell r="AZ542">
            <v>23442.09417487101</v>
          </cell>
          <cell r="BA542">
            <v>28001.271920000003</v>
          </cell>
        </row>
        <row r="543">
          <cell r="AZ543">
            <v>23431.106048910995</v>
          </cell>
          <cell r="BA543">
            <v>27995.258319999997</v>
          </cell>
        </row>
        <row r="544">
          <cell r="AZ544">
            <v>23331.223650203992</v>
          </cell>
          <cell r="BA544">
            <v>27940.534559999996</v>
          </cell>
        </row>
        <row r="545">
          <cell r="AZ545">
            <v>23323.548565198987</v>
          </cell>
          <cell r="BA545">
            <v>27936.325039999996</v>
          </cell>
        </row>
        <row r="546">
          <cell r="AZ546">
            <v>0</v>
          </cell>
          <cell r="BA546">
            <v>27905.655680000003</v>
          </cell>
        </row>
        <row r="547">
          <cell r="AZ547">
            <v>0</v>
          </cell>
          <cell r="BA547">
            <v>28125.753440000004</v>
          </cell>
        </row>
        <row r="548">
          <cell r="AZ548">
            <v>0</v>
          </cell>
          <cell r="BA548">
            <v>28173.862239999999</v>
          </cell>
        </row>
        <row r="549">
          <cell r="AZ549">
            <v>23454.183866715997</v>
          </cell>
          <cell r="BA549">
            <v>28007.886880000002</v>
          </cell>
        </row>
        <row r="550">
          <cell r="AZ550"/>
          <cell r="BA550"/>
        </row>
        <row r="551">
          <cell r="AZ551">
            <v>23299.434473791007</v>
          </cell>
          <cell r="BA551">
            <v>27923.095120000005</v>
          </cell>
        </row>
        <row r="552">
          <cell r="AZ552">
            <v>22849.974519975007</v>
          </cell>
          <cell r="BA552">
            <v>27675.334800000004</v>
          </cell>
        </row>
        <row r="553">
          <cell r="AZ553">
            <v>22435.780467195997</v>
          </cell>
          <cell r="BA553">
            <v>27445.013919999998</v>
          </cell>
        </row>
        <row r="554">
          <cell r="AZ554">
            <v>20337.927603100004</v>
          </cell>
          <cell r="BA554">
            <v>26247.104800000001</v>
          </cell>
        </row>
        <row r="555">
          <cell r="AZ555">
            <v>18169.062900758992</v>
          </cell>
          <cell r="BA555">
            <v>24947.565839999996</v>
          </cell>
        </row>
        <row r="556">
          <cell r="AZ556">
            <v>17217.412826863998</v>
          </cell>
          <cell r="BA556">
            <v>24355.226239999996</v>
          </cell>
        </row>
        <row r="557">
          <cell r="AZ557">
            <v>18260.109053435994</v>
          </cell>
          <cell r="BA557">
            <v>25003.492319999998</v>
          </cell>
        </row>
        <row r="558">
          <cell r="AZ558">
            <v>18006.088945275995</v>
          </cell>
          <cell r="BA558">
            <v>24847.138719999995</v>
          </cell>
        </row>
        <row r="559">
          <cell r="AZ559">
            <v>18902.209412336004</v>
          </cell>
          <cell r="BA559">
            <v>25394.376320000003</v>
          </cell>
        </row>
        <row r="560">
          <cell r="AZ560">
            <v>17442.355521759004</v>
          </cell>
          <cell r="BA560">
            <v>24496.545839999999</v>
          </cell>
        </row>
        <row r="561">
          <cell r="AZ561">
            <v>18655.045482311016</v>
          </cell>
          <cell r="BA561">
            <v>25244.637680000011</v>
          </cell>
        </row>
        <row r="562">
          <cell r="AZ562">
            <v>42571.198994478022</v>
          </cell>
          <cell r="BA562">
            <v>26794.943760000006</v>
          </cell>
        </row>
        <row r="563">
          <cell r="AZ563">
            <v>23920.16631959999</v>
          </cell>
          <cell r="BA563">
            <v>28261.660799999994</v>
          </cell>
        </row>
        <row r="564">
          <cell r="AZ564">
            <v>23628.154065264003</v>
          </cell>
          <cell r="BA564">
            <v>28102.901760000004</v>
          </cell>
        </row>
        <row r="565">
          <cell r="AZ565">
            <v>24665.34112947098</v>
          </cell>
          <cell r="BA565">
            <v>28662.767919999991</v>
          </cell>
        </row>
        <row r="566">
          <cell r="AZ566">
            <v>23680.019533511004</v>
          </cell>
          <cell r="BA566">
            <v>28131.165679999998</v>
          </cell>
        </row>
        <row r="567">
          <cell r="AZ567">
            <v>24201.570413791007</v>
          </cell>
          <cell r="BA567">
            <v>28413.804880000007</v>
          </cell>
        </row>
        <row r="568">
          <cell r="AZ568">
            <v>27587.086577344009</v>
          </cell>
          <cell r="BA568">
            <v>30183.607360000005</v>
          </cell>
        </row>
        <row r="569">
          <cell r="AZ569">
            <v>29971.124452975986</v>
          </cell>
          <cell r="BA569">
            <v>31369.489279999994</v>
          </cell>
        </row>
        <row r="570">
          <cell r="AZ570">
            <v>31854.224500603996</v>
          </cell>
          <cell r="BA570">
            <v>32275.137439999999</v>
          </cell>
        </row>
        <row r="571">
          <cell r="AZ571">
            <v>32286.840810684007</v>
          </cell>
          <cell r="BA571">
            <v>32479.599840000006</v>
          </cell>
        </row>
        <row r="572">
          <cell r="AZ572">
            <v>31894.823856123992</v>
          </cell>
          <cell r="BA572">
            <v>32294.380959999999</v>
          </cell>
        </row>
        <row r="573">
          <cell r="AZ573">
            <v>31402.943167870995</v>
          </cell>
          <cell r="BA573">
            <v>32060.451919999996</v>
          </cell>
        </row>
        <row r="574">
          <cell r="AZ574">
            <v>30763.525773910995</v>
          </cell>
          <cell r="BA574">
            <v>31753.758319999997</v>
          </cell>
        </row>
        <row r="575">
          <cell r="AZ575">
            <v>30145.136642398975</v>
          </cell>
          <cell r="BA575">
            <v>31454.281039999991</v>
          </cell>
        </row>
        <row r="576">
          <cell r="AZ576">
            <v>29477.606344603984</v>
          </cell>
          <cell r="BA576">
            <v>31127.742559999991</v>
          </cell>
        </row>
        <row r="577">
          <cell r="AZ577">
            <v>0</v>
          </cell>
          <cell r="BA577">
            <v>30827.66392000001</v>
          </cell>
        </row>
        <row r="578">
          <cell r="AZ578">
            <v>0</v>
          </cell>
          <cell r="BA578">
            <v>30774.142880000003</v>
          </cell>
        </row>
        <row r="579">
          <cell r="AZ579">
            <v>0</v>
          </cell>
          <cell r="BA579">
            <v>30775.946959999987</v>
          </cell>
        </row>
        <row r="580">
          <cell r="AZ580">
            <v>0</v>
          </cell>
          <cell r="BA580">
            <v>30727.236799999995</v>
          </cell>
        </row>
        <row r="581">
          <cell r="AZ581">
            <v>0</v>
          </cell>
          <cell r="BA581">
            <v>30727.838160000007</v>
          </cell>
        </row>
        <row r="582">
          <cell r="AZ582">
            <v>0</v>
          </cell>
          <cell r="BA582">
            <v>30698.371520000001</v>
          </cell>
        </row>
        <row r="583">
          <cell r="AZ583">
            <v>0</v>
          </cell>
          <cell r="BA583">
            <v>30669.506240000002</v>
          </cell>
        </row>
        <row r="584">
          <cell r="AZ584">
            <v>0</v>
          </cell>
          <cell r="BA584">
            <v>30643.64776</v>
          </cell>
        </row>
        <row r="585">
          <cell r="AZ585">
            <v>0</v>
          </cell>
          <cell r="BA585">
            <v>30636.431440000008</v>
          </cell>
        </row>
        <row r="586">
          <cell r="AZ586">
            <v>0</v>
          </cell>
          <cell r="BA586">
            <v>30608.768879999992</v>
          </cell>
        </row>
        <row r="587">
          <cell r="AZ587">
            <v>0</v>
          </cell>
          <cell r="BA587">
            <v>30605.76208</v>
          </cell>
        </row>
        <row r="588">
          <cell r="AZ588">
            <v>0</v>
          </cell>
          <cell r="BA588">
            <v>30581.707680000003</v>
          </cell>
        </row>
        <row r="589">
          <cell r="AZ589">
            <v>0</v>
          </cell>
          <cell r="BA589">
            <v>30583.511760000001</v>
          </cell>
        </row>
        <row r="590">
          <cell r="AZ590">
            <v>0</v>
          </cell>
          <cell r="BA590">
            <v>30637.032800000001</v>
          </cell>
        </row>
        <row r="591">
          <cell r="AZ591">
            <v>0</v>
          </cell>
          <cell r="BA591">
            <v>30634.025999999998</v>
          </cell>
        </row>
        <row r="592">
          <cell r="AZ592">
            <v>0</v>
          </cell>
          <cell r="BA592">
            <v>30732.649040000004</v>
          </cell>
        </row>
        <row r="593">
          <cell r="AZ593">
            <v>0</v>
          </cell>
          <cell r="BA593">
            <v>30854.725119999999</v>
          </cell>
        </row>
        <row r="594">
          <cell r="AZ594">
            <v>0</v>
          </cell>
          <cell r="BA594">
            <v>30943.726399999992</v>
          </cell>
        </row>
        <row r="595">
          <cell r="AZ595">
            <v>0</v>
          </cell>
          <cell r="BA595">
            <v>30978.003920000003</v>
          </cell>
        </row>
        <row r="596">
          <cell r="AZ596">
            <v>0</v>
          </cell>
          <cell r="BA596">
            <v>31003.261039999994</v>
          </cell>
        </row>
        <row r="597">
          <cell r="AZ597">
            <v>0</v>
          </cell>
          <cell r="BA597">
            <v>30976.199839999994</v>
          </cell>
        </row>
        <row r="598">
          <cell r="AZ598">
            <v>0</v>
          </cell>
          <cell r="BA598">
            <v>30931.699199999988</v>
          </cell>
        </row>
        <row r="599">
          <cell r="AZ599">
            <v>0</v>
          </cell>
          <cell r="BA599">
            <v>30830.670719999987</v>
          </cell>
        </row>
        <row r="600">
          <cell r="AZ600">
            <v>0</v>
          </cell>
          <cell r="BA600">
            <v>30748.28439999999</v>
          </cell>
        </row>
        <row r="601">
          <cell r="AZ601">
            <v>0</v>
          </cell>
          <cell r="BA601">
            <v>30664.094000000005</v>
          </cell>
        </row>
        <row r="602">
          <cell r="AZ602">
            <v>0</v>
          </cell>
          <cell r="BA602">
            <v>30600.349840000003</v>
          </cell>
        </row>
        <row r="603">
          <cell r="AZ603">
            <v>0</v>
          </cell>
          <cell r="BA603">
            <v>30511.348559999999</v>
          </cell>
        </row>
        <row r="604">
          <cell r="AZ604">
            <v>0</v>
          </cell>
          <cell r="BA604">
            <v>30454.820720000003</v>
          </cell>
        </row>
        <row r="605">
          <cell r="AZ605">
            <v>27986.739987136003</v>
          </cell>
          <cell r="BA605">
            <v>30385.66432</v>
          </cell>
        </row>
        <row r="606">
          <cell r="AZ606">
            <v>27866.323177798986</v>
          </cell>
          <cell r="BA606">
            <v>30324.926959999993</v>
          </cell>
        </row>
        <row r="607">
          <cell r="AZ607">
            <v>27698.623243100003</v>
          </cell>
          <cell r="BA607">
            <v>30240.135200000001</v>
          </cell>
        </row>
        <row r="608">
          <cell r="AZ608">
            <v>27502.980428974988</v>
          </cell>
          <cell r="BA608">
            <v>30140.910799999998</v>
          </cell>
        </row>
        <row r="609">
          <cell r="AZ609">
            <v>27365.826113798994</v>
          </cell>
          <cell r="BA609">
            <v>30071.153039999997</v>
          </cell>
        </row>
        <row r="610">
          <cell r="AZ610">
            <v>27206.610743003988</v>
          </cell>
          <cell r="BA610">
            <v>29989.969439999993</v>
          </cell>
        </row>
        <row r="611">
          <cell r="AZ611">
            <v>27108.938436679011</v>
          </cell>
          <cell r="BA611">
            <v>29940.056560000008</v>
          </cell>
        </row>
        <row r="612">
          <cell r="AZ612">
            <v>26950.424618224006</v>
          </cell>
          <cell r="BA612">
            <v>29858.872960000004</v>
          </cell>
        </row>
        <row r="613">
          <cell r="AZ613">
            <v>26880.113484543999</v>
          </cell>
          <cell r="BA613">
            <v>29822.791360000003</v>
          </cell>
        </row>
        <row r="614">
          <cell r="AZ614">
            <v>26837.96799640001</v>
          </cell>
          <cell r="BA614">
            <v>29801.142400000008</v>
          </cell>
        </row>
        <row r="615">
          <cell r="AZ615">
            <v>26804.039931598993</v>
          </cell>
          <cell r="BA615">
            <v>29783.702959999995</v>
          </cell>
        </row>
        <row r="616">
          <cell r="AZ616">
            <v>26700.041043996003</v>
          </cell>
          <cell r="BA616">
            <v>29730.181920000003</v>
          </cell>
        </row>
        <row r="617">
          <cell r="AZ617">
            <v>26661.527644598991</v>
          </cell>
          <cell r="BA617">
            <v>29710.337039999995</v>
          </cell>
        </row>
        <row r="618">
          <cell r="AZ618">
            <v>26606.720042716013</v>
          </cell>
          <cell r="BA618">
            <v>29682.073120000008</v>
          </cell>
        </row>
        <row r="619">
          <cell r="AZ619">
            <v>26611.382469403983</v>
          </cell>
          <cell r="BA619">
            <v>29684.478559999992</v>
          </cell>
        </row>
        <row r="620">
          <cell r="AZ620">
            <v>26570.599167999018</v>
          </cell>
          <cell r="BA620">
            <v>29663.430960000009</v>
          </cell>
        </row>
        <row r="621">
          <cell r="AZ621">
            <v>26491.446520231009</v>
          </cell>
          <cell r="BA621">
            <v>29622.538480000007</v>
          </cell>
        </row>
        <row r="622">
          <cell r="AZ622">
            <v>26522.861583100002</v>
          </cell>
          <cell r="BA622">
            <v>29638.7752</v>
          </cell>
        </row>
        <row r="623">
          <cell r="AZ623">
            <v>26599.727117824008</v>
          </cell>
          <cell r="BA623">
            <v>29678.464960000005</v>
          </cell>
        </row>
        <row r="624">
          <cell r="AZ624">
            <v>26630.035990236</v>
          </cell>
          <cell r="BA624">
            <v>29694.100320000001</v>
          </cell>
        </row>
        <row r="625">
          <cell r="AZ625">
            <v>26599.727117824008</v>
          </cell>
          <cell r="BA625">
            <v>29678.464960000005</v>
          </cell>
        </row>
        <row r="626">
          <cell r="AZ626">
            <v>26603.22347299898</v>
          </cell>
          <cell r="BA626">
            <v>29680.269039999988</v>
          </cell>
        </row>
        <row r="627">
          <cell r="AZ627">
            <v>26641.697539695997</v>
          </cell>
          <cell r="BA627">
            <v>29700.11392</v>
          </cell>
        </row>
        <row r="628">
          <cell r="AZ628">
            <v>26663.861051039003</v>
          </cell>
          <cell r="BA628">
            <v>29711.539760000007</v>
          </cell>
        </row>
        <row r="629">
          <cell r="AZ629">
            <v>26808.718472774981</v>
          </cell>
          <cell r="BA629">
            <v>29786.10839999999</v>
          </cell>
        </row>
        <row r="630">
          <cell r="AZ630">
            <v>26910.571106076015</v>
          </cell>
          <cell r="BA630">
            <v>29838.426720000007</v>
          </cell>
        </row>
        <row r="631">
          <cell r="AZ631">
            <v>27079.55124860401</v>
          </cell>
          <cell r="BA631">
            <v>29925.022560000005</v>
          </cell>
        </row>
        <row r="632">
          <cell r="AZ632">
            <v>27232.527320944013</v>
          </cell>
          <cell r="BA632">
            <v>30003.199360000006</v>
          </cell>
        </row>
        <row r="633">
          <cell r="AZ633">
            <v>27391.813490598997</v>
          </cell>
          <cell r="BA633">
            <v>30084.382959999999</v>
          </cell>
        </row>
        <row r="634">
          <cell r="AZ634">
            <v>27441.457793671005</v>
          </cell>
          <cell r="BA634">
            <v>30109.640080000005</v>
          </cell>
        </row>
        <row r="635">
          <cell r="AZ635">
            <v>27538.503577775013</v>
          </cell>
          <cell r="BA635">
            <v>30158.951600000008</v>
          </cell>
        </row>
        <row r="636">
          <cell r="AZ636">
            <v>27597.75650177502</v>
          </cell>
          <cell r="BA636">
            <v>30189.019600000011</v>
          </cell>
        </row>
        <row r="637">
          <cell r="AZ637">
            <v>27743.772319215976</v>
          </cell>
          <cell r="BA637">
            <v>30262.986879999989</v>
          </cell>
        </row>
        <row r="638">
          <cell r="AZ638">
            <v>27815.130417855999</v>
          </cell>
          <cell r="BA638">
            <v>30299.068480000002</v>
          </cell>
        </row>
        <row r="639">
          <cell r="AZ639">
            <v>27857.986469103984</v>
          </cell>
          <cell r="BA639">
            <v>30320.717439999993</v>
          </cell>
        </row>
        <row r="640">
          <cell r="AZ640">
            <v>27980.773037831015</v>
          </cell>
          <cell r="BA640">
            <v>30382.657520000008</v>
          </cell>
        </row>
        <row r="641">
          <cell r="AZ641">
            <v>28114.57553955898</v>
          </cell>
          <cell r="BA641">
            <v>30450.009839999988</v>
          </cell>
        </row>
        <row r="642">
          <cell r="AZ642">
            <v>28212.72769291899</v>
          </cell>
          <cell r="BA642">
            <v>30499.321359999994</v>
          </cell>
        </row>
        <row r="643">
          <cell r="AZ643">
            <v>28290.645115163999</v>
          </cell>
          <cell r="BA643">
            <v>30538.409759999999</v>
          </cell>
        </row>
        <row r="644">
          <cell r="AZ644">
            <v>28392.689096118993</v>
          </cell>
          <cell r="BA644">
            <v>30589.52536</v>
          </cell>
        </row>
        <row r="645">
          <cell r="AZ645">
            <v>28474.448286158993</v>
          </cell>
          <cell r="BA645">
            <v>30630.417839999995</v>
          </cell>
        </row>
        <row r="646">
          <cell r="AZ646">
            <v>28558.727295798992</v>
          </cell>
          <cell r="BA646">
            <v>30672.513039999994</v>
          </cell>
        </row>
        <row r="647">
          <cell r="AZ647">
            <v>28533.431328255989</v>
          </cell>
          <cell r="BA647">
            <v>30659.884479999993</v>
          </cell>
        </row>
        <row r="648">
          <cell r="AZ648">
            <v>28608.144959100006</v>
          </cell>
          <cell r="BA648">
            <v>30697.168800000003</v>
          </cell>
        </row>
        <row r="649">
          <cell r="AZ649">
            <v>28785.654755151023</v>
          </cell>
          <cell r="BA649">
            <v>30785.56872000001</v>
          </cell>
        </row>
        <row r="650">
          <cell r="AZ650">
            <v>29085.07944774401</v>
          </cell>
          <cell r="BA650">
            <v>30934.104640000005</v>
          </cell>
        </row>
        <row r="651">
          <cell r="AZ651"/>
          <cell r="BA651"/>
        </row>
        <row r="652">
          <cell r="AZ652">
            <v>29393.285368151006</v>
          </cell>
          <cell r="BA652">
            <v>31086.248720000003</v>
          </cell>
        </row>
        <row r="653">
          <cell r="AZ653">
            <v>29604.913277500011</v>
          </cell>
          <cell r="BA653">
            <v>31190.284000000007</v>
          </cell>
        </row>
        <row r="654">
          <cell r="AZ654">
            <v>29836.929184399018</v>
          </cell>
          <cell r="BA654">
            <v>31303.941040000009</v>
          </cell>
        </row>
        <row r="655">
          <cell r="AZ655">
            <v>30099.428004975998</v>
          </cell>
          <cell r="BA655">
            <v>31432.030719999999</v>
          </cell>
        </row>
        <row r="656">
          <cell r="AZ656">
            <v>30288.650935975016</v>
          </cell>
          <cell r="BA656">
            <v>31524.038800000009</v>
          </cell>
        </row>
        <row r="657">
          <cell r="AZ657">
            <v>30591.572794318996</v>
          </cell>
          <cell r="BA657">
            <v>31670.770639999995</v>
          </cell>
        </row>
        <row r="658">
          <cell r="AZ658">
            <v>30188.404578543988</v>
          </cell>
          <cell r="BA658">
            <v>31475.328639999992</v>
          </cell>
        </row>
        <row r="659">
          <cell r="AZ659">
            <v>28838.887106279028</v>
          </cell>
          <cell r="BA659">
            <v>30812.028560000013</v>
          </cell>
        </row>
        <row r="660">
          <cell r="AZ660">
            <v>27435.545552575997</v>
          </cell>
          <cell r="BA660">
            <v>30106.633280000002</v>
          </cell>
        </row>
        <row r="661">
          <cell r="AZ661">
            <v>26221.068215899984</v>
          </cell>
          <cell r="BA661">
            <v>29482.421599999994</v>
          </cell>
        </row>
        <row r="662">
          <cell r="AZ662">
            <v>24830.996264283975</v>
          </cell>
          <cell r="BA662">
            <v>28751.167839999987</v>
          </cell>
        </row>
        <row r="663">
          <cell r="AZ663">
            <v>24239.503870391</v>
          </cell>
          <cell r="BA663">
            <v>28434.251120000001</v>
          </cell>
        </row>
        <row r="664">
          <cell r="AZ664">
            <v>24815.19739159997</v>
          </cell>
          <cell r="BA664">
            <v>28742.748799999987</v>
          </cell>
        </row>
        <row r="665">
          <cell r="AZ665">
            <v>25313.967487599992</v>
          </cell>
          <cell r="BA665">
            <v>29007.3472</v>
          </cell>
        </row>
        <row r="666">
          <cell r="AZ666">
            <v>25562.795107835987</v>
          </cell>
          <cell r="BA666">
            <v>29138.443679999989</v>
          </cell>
        </row>
        <row r="667">
          <cell r="AZ667">
            <v>25728.927074191008</v>
          </cell>
          <cell r="BA667">
            <v>29225.640880000006</v>
          </cell>
        </row>
        <row r="668">
          <cell r="AZ668">
            <v>25947.375881350981</v>
          </cell>
          <cell r="BA668">
            <v>29339.899279999994</v>
          </cell>
        </row>
        <row r="669">
          <cell r="AZ669">
            <v>26188.663506555975</v>
          </cell>
          <cell r="BA669">
            <v>29465.583519999993</v>
          </cell>
        </row>
        <row r="670">
          <cell r="AZ670">
            <v>26464.699247599994</v>
          </cell>
          <cell r="BA670">
            <v>29608.707199999997</v>
          </cell>
        </row>
        <row r="671">
          <cell r="AZ671">
            <v>26728.067094203998</v>
          </cell>
          <cell r="BA671">
            <v>29744.614560000002</v>
          </cell>
        </row>
        <row r="672">
          <cell r="AZ672">
            <v>26871.916108958994</v>
          </cell>
          <cell r="BA672">
            <v>29818.581840000003</v>
          </cell>
        </row>
        <row r="673">
          <cell r="AZ673">
            <v>26986.785660791022</v>
          </cell>
          <cell r="BA673">
            <v>29877.515120000011</v>
          </cell>
        </row>
        <row r="674">
          <cell r="AZ674">
            <v>26939.872477351026</v>
          </cell>
          <cell r="BA674">
            <v>29853.460720000017</v>
          </cell>
        </row>
        <row r="675">
          <cell r="AZ675">
            <v>27066.625605774978</v>
          </cell>
          <cell r="BA675">
            <v>29918.407599999991</v>
          </cell>
        </row>
        <row r="676">
          <cell r="AZ676">
            <v>27231.349044375016</v>
          </cell>
          <cell r="BA676">
            <v>30002.598000000005</v>
          </cell>
        </row>
        <row r="677">
          <cell r="AZ677">
            <v>27521.923438478989</v>
          </cell>
          <cell r="BA677">
            <v>30150.532559999996</v>
          </cell>
        </row>
        <row r="678">
          <cell r="AZ678">
            <v>27697.435574358962</v>
          </cell>
          <cell r="BA678">
            <v>30239.533839999982</v>
          </cell>
        </row>
        <row r="679">
          <cell r="AZ679">
            <v>27796.093200575979</v>
          </cell>
          <cell r="BA679">
            <v>30289.446719999993</v>
          </cell>
        </row>
        <row r="680">
          <cell r="AZ680">
            <v>28053.610534656018</v>
          </cell>
          <cell r="BA680">
            <v>30419.34048000001</v>
          </cell>
        </row>
        <row r="681">
          <cell r="AZ681">
            <v>28102.616730238988</v>
          </cell>
          <cell r="BA681">
            <v>30443.996239999993</v>
          </cell>
        </row>
        <row r="682">
          <cell r="AZ682">
            <v>28124.144303350982</v>
          </cell>
          <cell r="BA682">
            <v>30454.820719999989</v>
          </cell>
        </row>
        <row r="683">
          <cell r="AZ683">
            <v>28221.113960816008</v>
          </cell>
          <cell r="BA683">
            <v>30503.530880000002</v>
          </cell>
        </row>
        <row r="684">
          <cell r="AZ684">
            <v>28235.49313759998</v>
          </cell>
          <cell r="BA684">
            <v>30510.747199999987</v>
          </cell>
        </row>
        <row r="685">
          <cell r="AZ685">
            <v>28385.48034197501</v>
          </cell>
          <cell r="BA685">
            <v>30585.917200000004</v>
          </cell>
        </row>
        <row r="686">
          <cell r="AZ686">
            <v>28450.390023318985</v>
          </cell>
          <cell r="BA686">
            <v>30618.390639999994</v>
          </cell>
        </row>
        <row r="687">
          <cell r="AZ687">
            <v>28625.028460784008</v>
          </cell>
          <cell r="BA687">
            <v>30705.587840000004</v>
          </cell>
        </row>
        <row r="688">
          <cell r="AZ688">
            <v>28834.045894590992</v>
          </cell>
          <cell r="BA688">
            <v>30809.623119999997</v>
          </cell>
        </row>
        <row r="689">
          <cell r="AZ689">
            <v>28980.661285435999</v>
          </cell>
          <cell r="BA689">
            <v>30882.387679999996</v>
          </cell>
        </row>
        <row r="690">
          <cell r="AZ690">
            <v>29220.112359774997</v>
          </cell>
          <cell r="BA690">
            <v>31000.855599999999</v>
          </cell>
        </row>
        <row r="691">
          <cell r="AZ691">
            <v>29378.632435774976</v>
          </cell>
          <cell r="BA691">
            <v>31079.032399999989</v>
          </cell>
        </row>
        <row r="692">
          <cell r="AZ692">
            <v>29459.266043158961</v>
          </cell>
          <cell r="BA692">
            <v>31118.722159999979</v>
          </cell>
        </row>
        <row r="693">
          <cell r="AZ693">
            <v>29582.860934655975</v>
          </cell>
          <cell r="BA693">
            <v>31179.459519999989</v>
          </cell>
        </row>
        <row r="694">
          <cell r="AZ694">
            <v>29660.077924975012</v>
          </cell>
          <cell r="BA694">
            <v>31217.345200000011</v>
          </cell>
        </row>
        <row r="695">
          <cell r="AZ695">
            <v>29678.476867899972</v>
          </cell>
          <cell r="BA695">
            <v>31226.365599999986</v>
          </cell>
        </row>
        <row r="696">
          <cell r="AZ696">
            <v>29717.745872315965</v>
          </cell>
          <cell r="BA696">
            <v>31245.609119999986</v>
          </cell>
        </row>
        <row r="697">
          <cell r="AZ697">
            <v>29716.51834643897</v>
          </cell>
          <cell r="BA697">
            <v>31245.007759999986</v>
          </cell>
        </row>
        <row r="698">
          <cell r="AZ698">
            <v>29622.07043942402</v>
          </cell>
          <cell r="BA698">
            <v>31198.703040000008</v>
          </cell>
        </row>
        <row r="699">
          <cell r="AZ699">
            <v>29624.521843963965</v>
          </cell>
          <cell r="BA699">
            <v>31199.905759999983</v>
          </cell>
        </row>
        <row r="700">
          <cell r="AZ700">
            <v>29586.535788774971</v>
          </cell>
          <cell r="BA700">
            <v>31181.263599999984</v>
          </cell>
        </row>
        <row r="701">
          <cell r="AZ701">
            <v>29520.421239558993</v>
          </cell>
          <cell r="BA701">
            <v>31148.790159999997</v>
          </cell>
        </row>
        <row r="702">
          <cell r="AZ702">
            <v>29403.055896775004</v>
          </cell>
          <cell r="BA702">
            <v>31091.059600000004</v>
          </cell>
        </row>
        <row r="703">
          <cell r="AZ703">
            <v>29339.574731391021</v>
          </cell>
          <cell r="BA703">
            <v>31059.788880000011</v>
          </cell>
        </row>
        <row r="704">
          <cell r="AZ704">
            <v>29196.977783663966</v>
          </cell>
          <cell r="BA704">
            <v>30989.429759999985</v>
          </cell>
        </row>
        <row r="705">
          <cell r="AZ705">
            <v>28981.874436998991</v>
          </cell>
          <cell r="BA705">
            <v>30882.989039999997</v>
          </cell>
        </row>
        <row r="706">
          <cell r="AZ706">
            <v>28389.084611775997</v>
          </cell>
          <cell r="BA706">
            <v>30587.721280000002</v>
          </cell>
        </row>
        <row r="707">
          <cell r="AZ707">
            <v>27668.938675974987</v>
          </cell>
          <cell r="BA707">
            <v>30225.101199999994</v>
          </cell>
        </row>
        <row r="708">
          <cell r="AZ708">
            <v>26721.059294400016</v>
          </cell>
          <cell r="BA708">
            <v>29741.006400000009</v>
          </cell>
        </row>
        <row r="709">
          <cell r="AZ709">
            <v>21989.860361084007</v>
          </cell>
          <cell r="BA709">
            <v>27194.848160000005</v>
          </cell>
        </row>
        <row r="710">
          <cell r="AZ710">
            <v>22675.43560638401</v>
          </cell>
          <cell r="BA710">
            <v>27578.515840000007</v>
          </cell>
        </row>
        <row r="711">
          <cell r="AZ711">
            <v>22879.305521856</v>
          </cell>
          <cell r="BA711">
            <v>27691.571520000001</v>
          </cell>
        </row>
        <row r="712">
          <cell r="AZ712">
            <v>23825.965874974972</v>
          </cell>
          <cell r="BA712">
            <v>28210.545199999986</v>
          </cell>
        </row>
        <row r="713">
          <cell r="AZ713">
            <v>24855.832504063997</v>
          </cell>
          <cell r="BA713">
            <v>28764.39776</v>
          </cell>
        </row>
        <row r="714">
          <cell r="AZ714">
            <v>26145.871662974998</v>
          </cell>
          <cell r="BA714">
            <v>29443.333199999997</v>
          </cell>
        </row>
        <row r="715">
          <cell r="AZ715">
            <v>26273.186366974987</v>
          </cell>
          <cell r="BA715">
            <v>29509.482799999991</v>
          </cell>
        </row>
        <row r="716">
          <cell r="AZ716">
            <v>26735.075752175984</v>
          </cell>
          <cell r="BA716">
            <v>29748.222719999994</v>
          </cell>
        </row>
        <row r="717">
          <cell r="AZ717">
            <v>27809.180631910996</v>
          </cell>
          <cell r="BA717">
            <v>30296.061679999999</v>
          </cell>
        </row>
        <row r="718">
          <cell r="AZ718">
            <v>56068.994071552042</v>
          </cell>
          <cell r="BA718">
            <v>30409.718720000012</v>
          </cell>
        </row>
        <row r="719">
          <cell r="AZ719">
            <v>58009.857691832047</v>
          </cell>
          <cell r="BA719">
            <v>30894.414880000011</v>
          </cell>
        </row>
        <row r="720">
          <cell r="AZ720">
            <v>61522.060919549993</v>
          </cell>
          <cell r="BA720">
            <v>31752.5556</v>
          </cell>
        </row>
        <row r="721">
          <cell r="AZ721">
            <v>63990.316065549967</v>
          </cell>
          <cell r="BA721">
            <v>32341.888399999993</v>
          </cell>
        </row>
        <row r="722">
          <cell r="AZ722">
            <v>34341.276863599982</v>
          </cell>
          <cell r="BA722">
            <v>33433.356799999994</v>
          </cell>
        </row>
        <row r="723">
          <cell r="AZ723">
            <v>35299.049075904004</v>
          </cell>
          <cell r="BA723">
            <v>33868.741440000005</v>
          </cell>
        </row>
        <row r="724">
          <cell r="AZ724">
            <v>36589.646427775006</v>
          </cell>
          <cell r="BA724">
            <v>34446.648400000005</v>
          </cell>
        </row>
        <row r="725">
          <cell r="AZ725">
            <v>37544.957092764009</v>
          </cell>
          <cell r="BA725">
            <v>34868.201760000004</v>
          </cell>
        </row>
        <row r="726">
          <cell r="AZ726">
            <v>38310.994361595978</v>
          </cell>
          <cell r="BA726">
            <v>35202.557919999992</v>
          </cell>
        </row>
        <row r="727">
          <cell r="AZ727">
            <v>39006.170029595989</v>
          </cell>
          <cell r="BA727">
            <v>35503.23792</v>
          </cell>
        </row>
        <row r="728">
          <cell r="AZ728">
            <v>39471.058987003998</v>
          </cell>
          <cell r="BA728">
            <v>35702.889439999999</v>
          </cell>
        </row>
        <row r="729">
          <cell r="AZ729">
            <v>39801.710100999029</v>
          </cell>
          <cell r="BA729">
            <v>35844.209040000016</v>
          </cell>
        </row>
        <row r="730">
          <cell r="AZ730">
            <v>40084.152257398971</v>
          </cell>
          <cell r="BA730">
            <v>35964.481039999991</v>
          </cell>
        </row>
        <row r="731">
          <cell r="AZ731">
            <v>40064.350269375027</v>
          </cell>
          <cell r="BA731">
            <v>35956.062000000013</v>
          </cell>
        </row>
        <row r="732">
          <cell r="AZ732">
            <v>40251.240378230985</v>
          </cell>
          <cell r="BA732">
            <v>36035.441519999993</v>
          </cell>
        </row>
        <row r="733">
          <cell r="AZ733">
            <v>40285.265022759006</v>
          </cell>
          <cell r="BA733">
            <v>36049.874160000007</v>
          </cell>
        </row>
        <row r="734">
          <cell r="AZ734">
            <v>40212.979065599975</v>
          </cell>
          <cell r="BA734">
            <v>36019.204799999992</v>
          </cell>
        </row>
        <row r="735">
          <cell r="AZ735">
            <v>40178.983598784005</v>
          </cell>
          <cell r="BA735">
            <v>36004.77216</v>
          </cell>
        </row>
        <row r="736">
          <cell r="AZ736">
            <v>40074.250679356002</v>
          </cell>
          <cell r="BA736">
            <v>35960.271520000002</v>
          </cell>
        </row>
        <row r="737">
          <cell r="AZ737">
            <v>40027.587544518959</v>
          </cell>
          <cell r="BA737">
            <v>35940.426639999983</v>
          </cell>
        </row>
        <row r="738">
          <cell r="AZ738">
            <v>39893.399212603974</v>
          </cell>
          <cell r="BA738">
            <v>35883.297439999988</v>
          </cell>
        </row>
        <row r="739">
          <cell r="AZ739">
            <v>39704.488785600006</v>
          </cell>
          <cell r="BA739">
            <v>35802.715200000006</v>
          </cell>
        </row>
        <row r="740">
          <cell r="AZ740">
            <v>39482.293550235976</v>
          </cell>
          <cell r="BA740">
            <v>35707.700319999989</v>
          </cell>
        </row>
        <row r="741">
          <cell r="AZ741">
            <v>39192.090205975008</v>
          </cell>
          <cell r="BA741">
            <v>35583.218800000002</v>
          </cell>
        </row>
        <row r="742">
          <cell r="AZ742">
            <v>38894.541444315997</v>
          </cell>
          <cell r="BA742">
            <v>35455.129119999998</v>
          </cell>
        </row>
        <row r="743">
          <cell r="AZ743">
            <v>38548.073889030973</v>
          </cell>
          <cell r="BA743">
            <v>35305.390479999987</v>
          </cell>
        </row>
        <row r="744">
          <cell r="AZ744">
            <v>38178.202590843997</v>
          </cell>
          <cell r="BA744">
            <v>35144.827359999996</v>
          </cell>
        </row>
        <row r="745">
          <cell r="AZ745">
            <v>37756.395001600002</v>
          </cell>
          <cell r="BA745">
            <v>34960.811199999996</v>
          </cell>
        </row>
        <row r="746">
          <cell r="AZ746">
            <v>0</v>
          </cell>
          <cell r="BA746">
            <v>34779.801839999993</v>
          </cell>
        </row>
        <row r="747">
          <cell r="AZ747">
            <v>0</v>
          </cell>
          <cell r="BA747">
            <v>34586.765279999992</v>
          </cell>
        </row>
        <row r="748">
          <cell r="AZ748">
            <v>0</v>
          </cell>
          <cell r="BA748">
            <v>34409.96544</v>
          </cell>
        </row>
        <row r="749">
          <cell r="AZ749">
            <v>0</v>
          </cell>
          <cell r="BA749">
            <v>34225.34792</v>
          </cell>
        </row>
        <row r="750">
          <cell r="AZ750">
            <v>0</v>
          </cell>
          <cell r="BA750">
            <v>34028.703199999996</v>
          </cell>
        </row>
        <row r="751">
          <cell r="AZ751">
            <v>0</v>
          </cell>
          <cell r="BA751">
            <v>33845.889759999991</v>
          </cell>
        </row>
        <row r="752">
          <cell r="AZ752"/>
          <cell r="BA752"/>
        </row>
        <row r="753">
          <cell r="AZ753">
            <v>0</v>
          </cell>
          <cell r="BA753">
            <v>33662.474959999992</v>
          </cell>
        </row>
        <row r="754">
          <cell r="AZ754">
            <v>0</v>
          </cell>
          <cell r="BA754">
            <v>33555.432880000008</v>
          </cell>
        </row>
        <row r="755">
          <cell r="AZ755">
            <v>0</v>
          </cell>
          <cell r="BA755">
            <v>33576.480479999998</v>
          </cell>
        </row>
        <row r="756">
          <cell r="AZ756">
            <v>0</v>
          </cell>
          <cell r="BA756">
            <v>33603.54167999998</v>
          </cell>
        </row>
        <row r="757">
          <cell r="AZ757">
            <v>0</v>
          </cell>
          <cell r="BA757">
            <v>33641.427360000001</v>
          </cell>
        </row>
        <row r="758">
          <cell r="AZ758">
            <v>0</v>
          </cell>
          <cell r="BA758">
            <v>33671.495359999994</v>
          </cell>
        </row>
        <row r="759">
          <cell r="AZ759">
            <v>0</v>
          </cell>
          <cell r="BA759">
            <v>33729.225920000012</v>
          </cell>
        </row>
        <row r="760">
          <cell r="AZ760">
            <v>0</v>
          </cell>
          <cell r="BA760">
            <v>33753.881679999991</v>
          </cell>
        </row>
        <row r="761">
          <cell r="AZ761">
            <v>0</v>
          </cell>
          <cell r="BA761">
            <v>33785.753759999985</v>
          </cell>
        </row>
        <row r="762">
          <cell r="AZ762">
            <v>0</v>
          </cell>
          <cell r="BA762">
            <v>33878.363200000007</v>
          </cell>
        </row>
        <row r="763">
          <cell r="AZ763">
            <v>0</v>
          </cell>
          <cell r="BA763">
            <v>33970.97264</v>
          </cell>
        </row>
        <row r="764">
          <cell r="AZ764">
            <v>0</v>
          </cell>
          <cell r="BA764">
            <v>34016.074639999999</v>
          </cell>
        </row>
        <row r="765">
          <cell r="AZ765">
            <v>0</v>
          </cell>
          <cell r="BA765">
            <v>34052.757599999983</v>
          </cell>
        </row>
        <row r="766">
          <cell r="AZ766">
            <v>0</v>
          </cell>
          <cell r="BA766">
            <v>34050.95352000001</v>
          </cell>
        </row>
        <row r="767">
          <cell r="AZ767">
            <v>0</v>
          </cell>
          <cell r="BA767">
            <v>34020.885520000011</v>
          </cell>
        </row>
        <row r="768">
          <cell r="AZ768">
            <v>0</v>
          </cell>
          <cell r="BA768">
            <v>33942.107360000002</v>
          </cell>
        </row>
        <row r="769">
          <cell r="AZ769">
            <v>0</v>
          </cell>
          <cell r="BA769">
            <v>33848.896559999986</v>
          </cell>
        </row>
        <row r="770">
          <cell r="AZ770">
            <v>0</v>
          </cell>
          <cell r="BA770">
            <v>33787.557840000001</v>
          </cell>
        </row>
        <row r="771">
          <cell r="AZ771">
            <v>0</v>
          </cell>
          <cell r="BA771">
            <v>33687.732079999994</v>
          </cell>
        </row>
        <row r="772">
          <cell r="AZ772">
            <v>0</v>
          </cell>
          <cell r="BA772">
            <v>33602.338960000001</v>
          </cell>
        </row>
        <row r="773">
          <cell r="AZ773">
            <v>0</v>
          </cell>
          <cell r="BA773">
            <v>33501.310480000007</v>
          </cell>
        </row>
        <row r="774">
          <cell r="AZ774">
            <v>0</v>
          </cell>
          <cell r="BA774">
            <v>33398.477920000012</v>
          </cell>
        </row>
        <row r="775">
          <cell r="AZ775">
            <v>0</v>
          </cell>
          <cell r="BA775">
            <v>33316.091600000007</v>
          </cell>
        </row>
        <row r="776">
          <cell r="AZ776">
            <v>0</v>
          </cell>
          <cell r="BA776">
            <v>33222.880800000014</v>
          </cell>
        </row>
        <row r="777">
          <cell r="AZ777">
            <v>0</v>
          </cell>
          <cell r="BA777">
            <v>33129.670000000013</v>
          </cell>
        </row>
        <row r="778">
          <cell r="AZ778">
            <v>0</v>
          </cell>
          <cell r="BA778">
            <v>33044.276879999976</v>
          </cell>
        </row>
        <row r="779">
          <cell r="AZ779">
            <v>0</v>
          </cell>
          <cell r="BA779">
            <v>32964.296000000017</v>
          </cell>
        </row>
        <row r="780">
          <cell r="AZ780">
            <v>0</v>
          </cell>
          <cell r="BA780">
            <v>32893.936879999987</v>
          </cell>
        </row>
        <row r="781">
          <cell r="AZ781">
            <v>0</v>
          </cell>
          <cell r="BA781">
            <v>32849.436239999988</v>
          </cell>
        </row>
        <row r="782">
          <cell r="AZ782">
            <v>0</v>
          </cell>
          <cell r="BA782">
            <v>32795.313839999988</v>
          </cell>
        </row>
        <row r="783">
          <cell r="AZ783">
            <v>0</v>
          </cell>
          <cell r="BA783">
            <v>32733.373759999999</v>
          </cell>
        </row>
        <row r="784">
          <cell r="AZ784">
            <v>0</v>
          </cell>
          <cell r="BA784">
            <v>32664.217359999988</v>
          </cell>
        </row>
        <row r="785">
          <cell r="AZ785">
            <v>0</v>
          </cell>
          <cell r="BA785">
            <v>32579.425599999995</v>
          </cell>
        </row>
        <row r="786">
          <cell r="AZ786">
            <v>0</v>
          </cell>
          <cell r="BA786">
            <v>32501.850159999987</v>
          </cell>
        </row>
        <row r="787">
          <cell r="AZ787">
            <v>0</v>
          </cell>
          <cell r="BA787">
            <v>32407.436639999993</v>
          </cell>
        </row>
        <row r="788">
          <cell r="AZ788">
            <v>0</v>
          </cell>
          <cell r="BA788">
            <v>32350.307439999997</v>
          </cell>
        </row>
        <row r="789">
          <cell r="AZ789">
            <v>31892.285681264002</v>
          </cell>
          <cell r="BA789">
            <v>32293.178240000001</v>
          </cell>
        </row>
        <row r="790">
          <cell r="AZ790">
            <v>31736.371181999002</v>
          </cell>
          <cell r="BA790">
            <v>32219.21096</v>
          </cell>
        </row>
        <row r="791">
          <cell r="AZ791">
            <v>31619.987964759002</v>
          </cell>
          <cell r="BA791">
            <v>32163.885840000003</v>
          </cell>
        </row>
        <row r="792">
          <cell r="AZ792">
            <v>31521.473283039009</v>
          </cell>
          <cell r="BA792">
            <v>32116.979760000002</v>
          </cell>
        </row>
        <row r="793">
          <cell r="AZ793">
            <v>31386.567284464007</v>
          </cell>
          <cell r="BA793">
            <v>32052.634240000007</v>
          </cell>
        </row>
        <row r="794">
          <cell r="AZ794">
            <v>31280.850999999988</v>
          </cell>
          <cell r="BA794">
            <v>32002.119999999995</v>
          </cell>
        </row>
        <row r="795">
          <cell r="AZ795">
            <v>31207.954587515978</v>
          </cell>
          <cell r="BA795">
            <v>31967.241119999991</v>
          </cell>
        </row>
        <row r="796">
          <cell r="AZ796">
            <v>31197.906203164002</v>
          </cell>
          <cell r="BA796">
            <v>31962.430240000002</v>
          </cell>
        </row>
        <row r="797">
          <cell r="AZ797">
            <v>31113.810877190972</v>
          </cell>
          <cell r="BA797">
            <v>31922.139119999989</v>
          </cell>
        </row>
        <row r="798">
          <cell r="AZ798">
            <v>31007.276770556</v>
          </cell>
          <cell r="BA798">
            <v>31871.023519999999</v>
          </cell>
        </row>
        <row r="799">
          <cell r="AZ799">
            <v>30998.511049375018</v>
          </cell>
          <cell r="BA799">
            <v>31866.814000000013</v>
          </cell>
        </row>
        <row r="800">
          <cell r="AZ800">
            <v>30945.941251591012</v>
          </cell>
          <cell r="BA800">
            <v>31841.556880000007</v>
          </cell>
        </row>
        <row r="801">
          <cell r="AZ801">
            <v>31037.339539484019</v>
          </cell>
          <cell r="BA801">
            <v>31885.456160000009</v>
          </cell>
        </row>
        <row r="802">
          <cell r="AZ802">
            <v>31146.432178630985</v>
          </cell>
          <cell r="BA802">
            <v>31937.774479999993</v>
          </cell>
        </row>
        <row r="803">
          <cell r="AZ803">
            <v>30668.77086919899</v>
          </cell>
          <cell r="BA803">
            <v>31708.054959999994</v>
          </cell>
        </row>
        <row r="804">
          <cell r="AZ804">
            <v>30223.039952576019</v>
          </cell>
          <cell r="BA804">
            <v>31492.166720000008</v>
          </cell>
        </row>
        <row r="805">
          <cell r="AZ805">
            <v>29750.898081758976</v>
          </cell>
          <cell r="BA805">
            <v>31261.845839999987</v>
          </cell>
        </row>
        <row r="806">
          <cell r="AZ806">
            <v>29170.201130684029</v>
          </cell>
          <cell r="BA806">
            <v>30976.199840000012</v>
          </cell>
        </row>
        <row r="807">
          <cell r="AZ807">
            <v>28518.981209583999</v>
          </cell>
          <cell r="BA807">
            <v>30652.668159999997</v>
          </cell>
        </row>
        <row r="808">
          <cell r="AZ808">
            <v>27815.13041785602</v>
          </cell>
          <cell r="BA808">
            <v>30299.068480000009</v>
          </cell>
        </row>
        <row r="809">
          <cell r="AZ809">
            <v>54182.608671967973</v>
          </cell>
          <cell r="BA809">
            <v>29931.036159999996</v>
          </cell>
        </row>
        <row r="810">
          <cell r="AZ810">
            <v>52351.876396557927</v>
          </cell>
          <cell r="BA810">
            <v>29458.968559999987</v>
          </cell>
        </row>
        <row r="811">
          <cell r="AZ811">
            <v>50616.547443549971</v>
          </cell>
          <cell r="BA811">
            <v>29004.340399999997</v>
          </cell>
        </row>
        <row r="812">
          <cell r="AZ812">
            <v>48722.599701887986</v>
          </cell>
          <cell r="BA812">
            <v>28499.799359999997</v>
          </cell>
        </row>
        <row r="813">
          <cell r="AZ813">
            <v>23333.41674617599</v>
          </cell>
          <cell r="BA813">
            <v>27941.737279999994</v>
          </cell>
        </row>
        <row r="814">
          <cell r="AZ814">
            <v>21918.427208599023</v>
          </cell>
          <cell r="BA814">
            <v>27154.557040000014</v>
          </cell>
        </row>
        <row r="815">
          <cell r="AZ815">
            <v>20611.554644975004</v>
          </cell>
          <cell r="BA815">
            <v>26406.465200000002</v>
          </cell>
        </row>
        <row r="816">
          <cell r="AZ816">
            <v>19326.484042224027</v>
          </cell>
          <cell r="BA816">
            <v>25649.352960000015</v>
          </cell>
        </row>
        <row r="817">
          <cell r="AZ817">
            <v>19718.490506944014</v>
          </cell>
          <cell r="BA817">
            <v>25882.680640000006</v>
          </cell>
        </row>
        <row r="818">
          <cell r="AZ818">
            <v>20311.171355504008</v>
          </cell>
          <cell r="BA818">
            <v>26231.469440000004</v>
          </cell>
        </row>
        <row r="819">
          <cell r="AZ819">
            <v>20661.296350031</v>
          </cell>
          <cell r="BA819">
            <v>26435.330480000004</v>
          </cell>
        </row>
        <row r="820">
          <cell r="AZ820">
            <v>19525.069776190998</v>
          </cell>
          <cell r="BA820">
            <v>25767.820879999999</v>
          </cell>
        </row>
        <row r="821">
          <cell r="AZ821">
            <v>20170.452675591012</v>
          </cell>
          <cell r="BA821">
            <v>26149.083120000003</v>
          </cell>
        </row>
        <row r="822">
          <cell r="AZ822">
            <v>20038.360133436028</v>
          </cell>
          <cell r="BA822">
            <v>26071.507680000017</v>
          </cell>
        </row>
        <row r="823">
          <cell r="AZ823">
            <v>20821.255096670997</v>
          </cell>
          <cell r="BA823">
            <v>26527.939919999997</v>
          </cell>
        </row>
        <row r="824">
          <cell r="AZ824">
            <v>20234.08015847897</v>
          </cell>
          <cell r="BA824">
            <v>26186.36743999998</v>
          </cell>
        </row>
        <row r="825">
          <cell r="AZ825">
            <v>21078.992848383987</v>
          </cell>
          <cell r="BA825">
            <v>26676.475839999992</v>
          </cell>
        </row>
        <row r="826">
          <cell r="AZ826">
            <v>21350.814304871026</v>
          </cell>
          <cell r="BA826">
            <v>26832.228080000019</v>
          </cell>
        </row>
        <row r="827">
          <cell r="AZ827">
            <v>22241.25536943899</v>
          </cell>
          <cell r="BA827">
            <v>27336.167759999993</v>
          </cell>
        </row>
        <row r="828">
          <cell r="AZ828">
            <v>23128.774610598997</v>
          </cell>
          <cell r="BA828">
            <v>27829.28296</v>
          </cell>
        </row>
        <row r="829">
          <cell r="AZ829">
            <v>23978.990242991014</v>
          </cell>
          <cell r="BA829">
            <v>28293.532880000006</v>
          </cell>
        </row>
        <row r="830">
          <cell r="AZ830">
            <v>24356.825267696004</v>
          </cell>
          <cell r="BA830">
            <v>28497.393920000002</v>
          </cell>
        </row>
        <row r="831">
          <cell r="AZ831">
            <v>24463.199659590991</v>
          </cell>
          <cell r="BA831">
            <v>28554.523119999998</v>
          </cell>
        </row>
        <row r="832">
          <cell r="AZ832">
            <v>24398.229715838988</v>
          </cell>
          <cell r="BA832">
            <v>28519.644239999994</v>
          </cell>
        </row>
        <row r="833">
          <cell r="AZ833">
            <v>24083.484162351007</v>
          </cell>
          <cell r="BA833">
            <v>28350.060720000005</v>
          </cell>
        </row>
        <row r="834">
          <cell r="AZ834">
            <v>23843.684564799012</v>
          </cell>
          <cell r="BA834">
            <v>28220.166960000006</v>
          </cell>
        </row>
        <row r="835">
          <cell r="AZ835">
            <v>23358.644203279004</v>
          </cell>
          <cell r="BA835">
            <v>27955.568560000007</v>
          </cell>
        </row>
        <row r="836">
          <cell r="AZ836">
            <v>22806.553126775016</v>
          </cell>
          <cell r="BA836">
            <v>27651.280400000011</v>
          </cell>
        </row>
        <row r="837">
          <cell r="AZ837">
            <v>22021.880039024007</v>
          </cell>
          <cell r="BA837">
            <v>27212.888960000004</v>
          </cell>
        </row>
        <row r="838">
          <cell r="AZ838">
            <v>21170.121313759002</v>
          </cell>
          <cell r="BA838">
            <v>26728.794160000001</v>
          </cell>
        </row>
        <row r="839">
          <cell r="AZ839">
            <v>20111.013147838999</v>
          </cell>
          <cell r="BA839">
            <v>26114.204240000003</v>
          </cell>
        </row>
        <row r="840">
          <cell r="AZ840">
            <v>19695.152950319032</v>
          </cell>
          <cell r="BA840">
            <v>25868.849360000018</v>
          </cell>
        </row>
        <row r="841">
          <cell r="AZ841">
            <v>20500.869770735972</v>
          </cell>
          <cell r="BA841">
            <v>26342.119679999982</v>
          </cell>
        </row>
        <row r="842">
          <cell r="AZ842">
            <v>21117.72658235901</v>
          </cell>
          <cell r="BA842">
            <v>26698.726160000006</v>
          </cell>
        </row>
        <row r="843">
          <cell r="AZ843">
            <v>21623.176085398991</v>
          </cell>
          <cell r="BA843">
            <v>26987.378959999995</v>
          </cell>
        </row>
        <row r="844">
          <cell r="AZ844">
            <v>22082.776533430981</v>
          </cell>
          <cell r="BA844">
            <v>27247.166479999985</v>
          </cell>
        </row>
        <row r="845">
          <cell r="AZ845">
            <v>0</v>
          </cell>
          <cell r="BA845">
            <v>27433.588080000005</v>
          </cell>
        </row>
        <row r="846">
          <cell r="AZ846">
            <v>0</v>
          </cell>
          <cell r="BA846">
            <v>27571.900880000001</v>
          </cell>
        </row>
        <row r="847">
          <cell r="AZ847">
            <v>0</v>
          </cell>
          <cell r="BA847">
            <v>27760.12655999999</v>
          </cell>
        </row>
        <row r="848">
          <cell r="AZ848">
            <v>0</v>
          </cell>
          <cell r="BA848">
            <v>27939.933199999999</v>
          </cell>
        </row>
        <row r="849">
          <cell r="AZ849">
            <v>0</v>
          </cell>
          <cell r="BA849">
            <v>28184.085360000008</v>
          </cell>
        </row>
        <row r="850">
          <cell r="AZ850">
            <v>0</v>
          </cell>
          <cell r="BA850">
            <v>28415.608959999998</v>
          </cell>
        </row>
        <row r="851">
          <cell r="AZ851">
            <v>0</v>
          </cell>
          <cell r="BA851">
            <v>28701.856319999999</v>
          </cell>
        </row>
        <row r="852">
          <cell r="AZ852">
            <v>0</v>
          </cell>
          <cell r="BA852">
            <v>28811.905199999997</v>
          </cell>
        </row>
        <row r="853">
          <cell r="AZ853"/>
          <cell r="BA853"/>
        </row>
        <row r="854">
          <cell r="AZ854">
            <v>0</v>
          </cell>
          <cell r="BA854">
            <v>28976.677839999997</v>
          </cell>
        </row>
        <row r="855">
          <cell r="AZ855">
            <v>0</v>
          </cell>
          <cell r="BA855">
            <v>29075.902239999999</v>
          </cell>
        </row>
        <row r="856">
          <cell r="AZ856">
            <v>0</v>
          </cell>
          <cell r="BA856">
            <v>29121.605600000003</v>
          </cell>
        </row>
        <row r="857">
          <cell r="AZ857">
            <v>0</v>
          </cell>
          <cell r="BA857">
            <v>29219.627280000008</v>
          </cell>
        </row>
        <row r="858">
          <cell r="AZ858">
            <v>0</v>
          </cell>
          <cell r="BA858">
            <v>29256.911599999985</v>
          </cell>
        </row>
        <row r="859">
          <cell r="AZ859">
            <v>0</v>
          </cell>
          <cell r="BA859">
            <v>29354.331920000011</v>
          </cell>
        </row>
        <row r="860">
          <cell r="AZ860">
            <v>0</v>
          </cell>
          <cell r="BA860">
            <v>29443.333199999997</v>
          </cell>
        </row>
        <row r="861">
          <cell r="AZ861">
            <v>0</v>
          </cell>
          <cell r="BA861">
            <v>29618.930319999996</v>
          </cell>
        </row>
        <row r="862">
          <cell r="AZ862">
            <v>0</v>
          </cell>
          <cell r="BA862">
            <v>29742.810480000007</v>
          </cell>
        </row>
        <row r="863">
          <cell r="AZ863">
            <v>0</v>
          </cell>
          <cell r="BA863">
            <v>29907.583119999985</v>
          </cell>
        </row>
        <row r="864">
          <cell r="AZ864">
            <v>0</v>
          </cell>
          <cell r="BA864">
            <v>30062.734000000011</v>
          </cell>
        </row>
        <row r="865">
          <cell r="AZ865">
            <v>0</v>
          </cell>
          <cell r="BA865">
            <v>30189.620960000011</v>
          </cell>
        </row>
        <row r="866">
          <cell r="AZ866">
            <v>0</v>
          </cell>
          <cell r="BA866">
            <v>30365.819440000007</v>
          </cell>
        </row>
        <row r="867">
          <cell r="AZ867">
            <v>0</v>
          </cell>
          <cell r="BA867">
            <v>30662.891280000018</v>
          </cell>
        </row>
        <row r="868">
          <cell r="AZ868">
            <v>0</v>
          </cell>
          <cell r="BA868">
            <v>30975.598480000015</v>
          </cell>
        </row>
        <row r="869">
          <cell r="AZ869">
            <v>0</v>
          </cell>
          <cell r="BA869">
            <v>31210.730240000004</v>
          </cell>
        </row>
        <row r="870">
          <cell r="AZ870">
            <v>0</v>
          </cell>
          <cell r="BA870">
            <v>31405.570879999996</v>
          </cell>
        </row>
        <row r="871">
          <cell r="AZ871">
            <v>0</v>
          </cell>
          <cell r="BA871">
            <v>31493.970800000003</v>
          </cell>
        </row>
        <row r="872">
          <cell r="AZ872">
            <v>0</v>
          </cell>
          <cell r="BA872">
            <v>31519.22791999999</v>
          </cell>
        </row>
        <row r="873">
          <cell r="AZ873">
            <v>0</v>
          </cell>
          <cell r="BA873">
            <v>31520.430640000006</v>
          </cell>
        </row>
        <row r="874">
          <cell r="AZ874">
            <v>0</v>
          </cell>
          <cell r="BA874">
            <v>31521.633360000007</v>
          </cell>
        </row>
        <row r="875">
          <cell r="AZ875">
            <v>0</v>
          </cell>
          <cell r="BA875">
            <v>31491.565360000008</v>
          </cell>
        </row>
        <row r="876">
          <cell r="AZ876">
            <v>30147.608309238971</v>
          </cell>
          <cell r="BA876">
            <v>31455.483759999988</v>
          </cell>
        </row>
        <row r="877">
          <cell r="AZ877">
            <v>30151.315988283965</v>
          </cell>
          <cell r="BA877">
            <v>31457.287839999983</v>
          </cell>
        </row>
        <row r="878">
          <cell r="AZ878">
            <v>30178.51219006399</v>
          </cell>
          <cell r="BA878">
            <v>31470.517759999995</v>
          </cell>
        </row>
        <row r="879">
          <cell r="AZ879">
            <v>30168.621327215969</v>
          </cell>
          <cell r="BA879">
            <v>31465.706879999983</v>
          </cell>
        </row>
        <row r="880">
          <cell r="AZ880">
            <v>30166.148849884019</v>
          </cell>
          <cell r="BA880">
            <v>31464.504160000011</v>
          </cell>
        </row>
        <row r="881">
          <cell r="AZ881">
            <v>0</v>
          </cell>
          <cell r="BA881">
            <v>31464.504159999989</v>
          </cell>
        </row>
        <row r="882">
          <cell r="AZ882">
            <v>0</v>
          </cell>
          <cell r="BA882">
            <v>31439.247040000006</v>
          </cell>
        </row>
        <row r="883">
          <cell r="AZ883">
            <v>0</v>
          </cell>
          <cell r="BA883">
            <v>31441.051119999996</v>
          </cell>
        </row>
        <row r="884">
          <cell r="AZ884">
            <v>0</v>
          </cell>
          <cell r="BA884">
            <v>31446.463359999983</v>
          </cell>
        </row>
        <row r="885">
          <cell r="AZ885">
            <v>0</v>
          </cell>
          <cell r="BA885">
            <v>31439.848400000003</v>
          </cell>
        </row>
        <row r="886">
          <cell r="AZ886">
            <v>0</v>
          </cell>
          <cell r="BA886">
            <v>31435.037519999991</v>
          </cell>
        </row>
        <row r="887">
          <cell r="AZ887">
            <v>0</v>
          </cell>
          <cell r="BA887">
            <v>31396.55048000002</v>
          </cell>
        </row>
        <row r="888">
          <cell r="AZ888">
            <v>0</v>
          </cell>
          <cell r="BA888">
            <v>31398.354559999992</v>
          </cell>
        </row>
        <row r="889">
          <cell r="AZ889">
            <v>0</v>
          </cell>
          <cell r="BA889">
            <v>31383.921919999986</v>
          </cell>
        </row>
        <row r="890">
          <cell r="AZ890">
            <v>0</v>
          </cell>
          <cell r="BA890">
            <v>31367.083839999999</v>
          </cell>
        </row>
        <row r="891">
          <cell r="AZ891">
            <v>0</v>
          </cell>
          <cell r="BA891">
            <v>31330.400880000001</v>
          </cell>
        </row>
        <row r="892">
          <cell r="AZ892">
            <v>29944.016356444008</v>
          </cell>
          <cell r="BA892">
            <v>31356.259360000004</v>
          </cell>
        </row>
        <row r="893">
          <cell r="AZ893">
            <v>30265.12231772401</v>
          </cell>
          <cell r="BA893">
            <v>31512.612960000002</v>
          </cell>
        </row>
        <row r="894">
          <cell r="AZ894">
            <v>30679.984657599965</v>
          </cell>
          <cell r="BA894">
            <v>31713.467199999981</v>
          </cell>
        </row>
        <row r="895">
          <cell r="AZ895">
            <v>30858.418366910992</v>
          </cell>
          <cell r="BA895">
            <v>31799.461679999993</v>
          </cell>
        </row>
        <row r="896">
          <cell r="AZ896">
            <v>0</v>
          </cell>
          <cell r="BA896">
            <v>31757.366479999986</v>
          </cell>
        </row>
        <row r="897">
          <cell r="AZ897">
            <v>0</v>
          </cell>
          <cell r="BA897">
            <v>31688.210079999997</v>
          </cell>
        </row>
        <row r="898">
          <cell r="AZ898">
            <v>0</v>
          </cell>
          <cell r="BA898">
            <v>31594.999280000004</v>
          </cell>
        </row>
        <row r="899">
          <cell r="AZ899">
            <v>0</v>
          </cell>
          <cell r="BA899">
            <v>31455.483759999988</v>
          </cell>
        </row>
        <row r="900">
          <cell r="AZ900">
            <v>0</v>
          </cell>
          <cell r="BA900">
            <v>31362.87432000001</v>
          </cell>
        </row>
        <row r="901">
          <cell r="AZ901">
            <v>0</v>
          </cell>
          <cell r="BA901">
            <v>31293.11655999998</v>
          </cell>
        </row>
        <row r="902">
          <cell r="AZ902">
            <v>0</v>
          </cell>
          <cell r="BA902">
            <v>31223.960159999991</v>
          </cell>
        </row>
        <row r="903">
          <cell r="AZ903">
            <v>0</v>
          </cell>
          <cell r="BA903">
            <v>31151.796960000011</v>
          </cell>
        </row>
        <row r="904">
          <cell r="AZ904">
            <v>0</v>
          </cell>
          <cell r="BA904">
            <v>31145.182000000004</v>
          </cell>
        </row>
        <row r="905">
          <cell r="AZ905">
            <v>0</v>
          </cell>
          <cell r="BA905">
            <v>31113.911279999993</v>
          </cell>
        </row>
        <row r="906">
          <cell r="AZ906">
            <v>0</v>
          </cell>
          <cell r="BA906">
            <v>31107.897680000005</v>
          </cell>
        </row>
        <row r="907">
          <cell r="AZ907">
            <v>0</v>
          </cell>
          <cell r="BA907">
            <v>31121.728959999997</v>
          </cell>
        </row>
        <row r="908">
          <cell r="AZ908">
            <v>0</v>
          </cell>
          <cell r="BA908">
            <v>31109.701760000004</v>
          </cell>
        </row>
        <row r="909">
          <cell r="AZ909">
            <v>0</v>
          </cell>
          <cell r="BA909">
            <v>31143.979279999985</v>
          </cell>
        </row>
        <row r="910">
          <cell r="AZ910">
            <v>0</v>
          </cell>
          <cell r="BA910">
            <v>31251.622719999992</v>
          </cell>
        </row>
        <row r="911">
          <cell r="AZ911">
            <v>0</v>
          </cell>
          <cell r="BA911">
            <v>31370.691999999988</v>
          </cell>
        </row>
        <row r="912">
          <cell r="AZ912">
            <v>0</v>
          </cell>
          <cell r="BA912">
            <v>31478.335439999995</v>
          </cell>
        </row>
        <row r="913">
          <cell r="AZ913">
            <v>0</v>
          </cell>
          <cell r="BA913">
            <v>31574.553039999988</v>
          </cell>
        </row>
        <row r="914">
          <cell r="AZ914">
            <v>0</v>
          </cell>
          <cell r="BA914">
            <v>31662.351599999998</v>
          </cell>
        </row>
        <row r="915">
          <cell r="AZ915">
            <v>0</v>
          </cell>
          <cell r="BA915">
            <v>31687.608720000004</v>
          </cell>
        </row>
        <row r="916">
          <cell r="AZ916">
            <v>30677.49253775597</v>
          </cell>
          <cell r="BA916">
            <v>31712.264479999983</v>
          </cell>
        </row>
        <row r="917">
          <cell r="AZ917">
            <v>30748.55531937498</v>
          </cell>
          <cell r="BA917">
            <v>31746.54199999999</v>
          </cell>
        </row>
        <row r="918">
          <cell r="AZ918">
            <v>0</v>
          </cell>
          <cell r="BA918">
            <v>31819.306560000012</v>
          </cell>
        </row>
        <row r="919">
          <cell r="AZ919">
            <v>0</v>
          </cell>
          <cell r="BA919">
            <v>31914.922799999986</v>
          </cell>
        </row>
        <row r="920">
          <cell r="AZ920">
            <v>0</v>
          </cell>
          <cell r="BA920">
            <v>32023.768960000009</v>
          </cell>
        </row>
        <row r="921">
          <cell r="AZ921">
            <v>0</v>
          </cell>
          <cell r="BA921">
            <v>32105.553920000013</v>
          </cell>
        </row>
        <row r="922">
          <cell r="AZ922">
            <v>0</v>
          </cell>
          <cell r="BA922">
            <v>32152.460000000006</v>
          </cell>
        </row>
        <row r="923">
          <cell r="AZ923">
            <v>0</v>
          </cell>
          <cell r="BA923">
            <v>32216.805519999984</v>
          </cell>
        </row>
        <row r="924">
          <cell r="AZ924">
            <v>0</v>
          </cell>
          <cell r="BA924">
            <v>32282.955120000002</v>
          </cell>
        </row>
        <row r="925">
          <cell r="AZ925">
            <v>0</v>
          </cell>
          <cell r="BA925">
            <v>32308.212239999986</v>
          </cell>
        </row>
        <row r="926">
          <cell r="AZ926">
            <v>0</v>
          </cell>
          <cell r="BA926">
            <v>32305.205439999994</v>
          </cell>
        </row>
        <row r="927">
          <cell r="AZ927">
            <v>0</v>
          </cell>
          <cell r="BA927">
            <v>32294.380959999999</v>
          </cell>
        </row>
        <row r="928">
          <cell r="AZ928">
            <v>0</v>
          </cell>
          <cell r="BA928">
            <v>32283.556480000003</v>
          </cell>
        </row>
        <row r="929">
          <cell r="AZ929">
            <v>0</v>
          </cell>
          <cell r="BA929">
            <v>32247.474880000002</v>
          </cell>
        </row>
        <row r="930">
          <cell r="AZ930">
            <v>31770.565421936011</v>
          </cell>
          <cell r="BA930">
            <v>32235.447680000005</v>
          </cell>
        </row>
        <row r="931">
          <cell r="AZ931">
            <v>31798.440243899997</v>
          </cell>
          <cell r="BA931">
            <v>32248.677599999995</v>
          </cell>
        </row>
        <row r="932">
          <cell r="AZ932">
            <v>31830.13018277501</v>
          </cell>
          <cell r="BA932">
            <v>32263.711600000006</v>
          </cell>
        </row>
        <row r="933">
          <cell r="AZ933">
            <v>31841.542207983985</v>
          </cell>
          <cell r="BA933">
            <v>32269.123839999993</v>
          </cell>
        </row>
        <row r="934">
          <cell r="AZ934">
            <v>31860.566540838983</v>
          </cell>
          <cell r="BA934">
            <v>32278.144239999994</v>
          </cell>
        </row>
        <row r="935">
          <cell r="AZ935">
            <v>31854.224500603996</v>
          </cell>
          <cell r="BA935">
            <v>32275.137439999999</v>
          </cell>
        </row>
        <row r="936">
          <cell r="AZ936">
            <v>31792.104043975007</v>
          </cell>
          <cell r="BA936">
            <v>32245.670800000004</v>
          </cell>
        </row>
        <row r="937">
          <cell r="AZ937">
            <v>31674.359355135966</v>
          </cell>
          <cell r="BA937">
            <v>32189.744319999987</v>
          </cell>
        </row>
        <row r="938">
          <cell r="AZ938">
            <v>31482.360286399962</v>
          </cell>
          <cell r="BA938">
            <v>32098.337599999984</v>
          </cell>
        </row>
        <row r="939">
          <cell r="AZ939">
            <v>31459.660026716017</v>
          </cell>
          <cell r="BA939">
            <v>32087.513120000007</v>
          </cell>
        </row>
        <row r="940">
          <cell r="AZ940">
            <v>63080.814301368016</v>
          </cell>
          <cell r="BA940">
            <v>32126.000160000003</v>
          </cell>
        </row>
        <row r="941">
          <cell r="AZ941">
            <v>31655.38758507101</v>
          </cell>
          <cell r="BA941">
            <v>32180.723920000004</v>
          </cell>
        </row>
        <row r="942">
          <cell r="AZ942">
            <v>31768.031919324021</v>
          </cell>
          <cell r="BA942">
            <v>32234.244960000011</v>
          </cell>
        </row>
        <row r="943">
          <cell r="AZ943">
            <v>31808.579403356016</v>
          </cell>
          <cell r="BA943">
            <v>32253.488480000007</v>
          </cell>
        </row>
        <row r="944">
          <cell r="AZ944">
            <v>31908.78552227101</v>
          </cell>
          <cell r="BA944">
            <v>32300.995920000005</v>
          </cell>
        </row>
        <row r="945">
          <cell r="AZ945">
            <v>32023.125679911009</v>
          </cell>
          <cell r="BA945">
            <v>32355.118320000005</v>
          </cell>
        </row>
        <row r="946">
          <cell r="AZ946">
            <v>32155.492562038969</v>
          </cell>
          <cell r="BA946">
            <v>32417.659759999988</v>
          </cell>
        </row>
        <row r="947">
          <cell r="AZ947">
            <v>32244.73082919899</v>
          </cell>
          <cell r="BA947">
            <v>32459.754959999995</v>
          </cell>
        </row>
        <row r="948">
          <cell r="AZ948">
            <v>32320.036655599997</v>
          </cell>
          <cell r="BA948">
            <v>32495.235199999996</v>
          </cell>
        </row>
        <row r="949">
          <cell r="AZ949">
            <v>32380.085423190994</v>
          </cell>
          <cell r="BA949">
            <v>32523.499119999997</v>
          </cell>
        </row>
        <row r="950">
          <cell r="AZ950">
            <v>32404.375403323982</v>
          </cell>
          <cell r="BA950">
            <v>32534.924959999993</v>
          </cell>
        </row>
        <row r="951">
          <cell r="AZ951">
            <v>32492.658755975004</v>
          </cell>
          <cell r="BA951">
            <v>32576.418799999999</v>
          </cell>
        </row>
        <row r="952">
          <cell r="AZ952">
            <v>32533.640282310997</v>
          </cell>
          <cell r="BA952">
            <v>32595.662320000003</v>
          </cell>
        </row>
        <row r="953">
          <cell r="AZ953">
            <v>32552.858775676003</v>
          </cell>
          <cell r="BA953">
            <v>32604.682720000001</v>
          </cell>
        </row>
        <row r="954">
          <cell r="AZ954"/>
          <cell r="BA954"/>
        </row>
        <row r="955">
          <cell r="AZ955">
            <v>32655.447991355984</v>
          </cell>
          <cell r="BA955">
            <v>32652.791519999995</v>
          </cell>
        </row>
        <row r="956">
          <cell r="AZ956">
            <v>32729.920572399998</v>
          </cell>
          <cell r="BA956">
            <v>32687.670399999995</v>
          </cell>
        </row>
        <row r="957">
          <cell r="AZ957">
            <v>0</v>
          </cell>
          <cell r="BA957">
            <v>16359.771239999995</v>
          </cell>
        </row>
        <row r="958">
          <cell r="AZ958">
            <v>0</v>
          </cell>
          <cell r="BA958">
            <v>0</v>
          </cell>
        </row>
        <row r="959">
          <cell r="AZ959">
            <v>0</v>
          </cell>
          <cell r="BA959">
            <v>0</v>
          </cell>
        </row>
        <row r="960">
          <cell r="AZ960">
            <v>0</v>
          </cell>
          <cell r="BA960">
            <v>0</v>
          </cell>
        </row>
        <row r="961">
          <cell r="AZ961">
            <v>0</v>
          </cell>
          <cell r="BA961">
            <v>0</v>
          </cell>
        </row>
        <row r="962">
          <cell r="AZ962">
            <v>0</v>
          </cell>
          <cell r="BA962">
            <v>0</v>
          </cell>
        </row>
        <row r="963">
          <cell r="AZ963">
            <v>0</v>
          </cell>
          <cell r="BA963">
            <v>0</v>
          </cell>
        </row>
        <row r="964">
          <cell r="AZ964">
            <v>0</v>
          </cell>
          <cell r="BA964">
            <v>0</v>
          </cell>
        </row>
        <row r="965">
          <cell r="AZ965">
            <v>0</v>
          </cell>
          <cell r="BA965">
            <v>0</v>
          </cell>
        </row>
        <row r="966">
          <cell r="AZ966">
            <v>0</v>
          </cell>
          <cell r="BA966">
            <v>0</v>
          </cell>
        </row>
        <row r="967">
          <cell r="AZ967">
            <v>0</v>
          </cell>
          <cell r="BA967">
            <v>0</v>
          </cell>
        </row>
        <row r="968">
          <cell r="AZ968">
            <v>0</v>
          </cell>
          <cell r="BA968">
            <v>0</v>
          </cell>
        </row>
        <row r="969">
          <cell r="AZ969">
            <v>0</v>
          </cell>
          <cell r="BA969">
            <v>0</v>
          </cell>
        </row>
        <row r="970">
          <cell r="AZ970">
            <v>0</v>
          </cell>
          <cell r="BA970">
            <v>0</v>
          </cell>
        </row>
        <row r="971">
          <cell r="AZ971">
            <v>0</v>
          </cell>
          <cell r="BA971">
            <v>0</v>
          </cell>
        </row>
        <row r="972">
          <cell r="AZ972">
            <v>0</v>
          </cell>
          <cell r="BA972">
            <v>0</v>
          </cell>
        </row>
        <row r="973">
          <cell r="AZ973">
            <v>0</v>
          </cell>
          <cell r="BA973">
            <v>0</v>
          </cell>
        </row>
        <row r="974">
          <cell r="AZ974">
            <v>0</v>
          </cell>
          <cell r="BA974">
            <v>0</v>
          </cell>
        </row>
        <row r="975">
          <cell r="AZ975">
            <v>0</v>
          </cell>
          <cell r="BA975">
            <v>0</v>
          </cell>
        </row>
        <row r="976">
          <cell r="AZ976">
            <v>0</v>
          </cell>
          <cell r="BA976">
            <v>0</v>
          </cell>
        </row>
        <row r="977">
          <cell r="AZ977">
            <v>0</v>
          </cell>
          <cell r="BA977">
            <v>0</v>
          </cell>
        </row>
        <row r="978">
          <cell r="AZ978">
            <v>0</v>
          </cell>
          <cell r="BA978">
            <v>0</v>
          </cell>
        </row>
        <row r="979">
          <cell r="AZ979">
            <v>0</v>
          </cell>
          <cell r="BA979">
            <v>0</v>
          </cell>
        </row>
        <row r="980">
          <cell r="AZ980">
            <v>0</v>
          </cell>
          <cell r="BA980">
            <v>0</v>
          </cell>
        </row>
        <row r="981">
          <cell r="AZ981">
            <v>0</v>
          </cell>
          <cell r="BA981">
            <v>0</v>
          </cell>
        </row>
        <row r="982">
          <cell r="AZ982">
            <v>0</v>
          </cell>
          <cell r="BA982">
            <v>0</v>
          </cell>
        </row>
        <row r="983">
          <cell r="AZ983">
            <v>0</v>
          </cell>
          <cell r="BA983">
            <v>0</v>
          </cell>
        </row>
        <row r="984">
          <cell r="AZ984">
            <v>0</v>
          </cell>
          <cell r="BA984">
            <v>0</v>
          </cell>
        </row>
        <row r="985">
          <cell r="AZ985">
            <v>0</v>
          </cell>
          <cell r="BA985">
            <v>0</v>
          </cell>
        </row>
        <row r="986">
          <cell r="AZ986">
            <v>0</v>
          </cell>
          <cell r="BA986">
            <v>0</v>
          </cell>
        </row>
        <row r="987">
          <cell r="AZ987">
            <v>0</v>
          </cell>
          <cell r="BA987">
            <v>0</v>
          </cell>
        </row>
        <row r="988">
          <cell r="AZ988">
            <v>0</v>
          </cell>
          <cell r="BA988">
            <v>0</v>
          </cell>
        </row>
        <row r="989">
          <cell r="AZ989">
            <v>0</v>
          </cell>
          <cell r="BA989">
            <v>0</v>
          </cell>
        </row>
        <row r="990">
          <cell r="AZ990">
            <v>0</v>
          </cell>
          <cell r="BA990">
            <v>0</v>
          </cell>
        </row>
        <row r="991">
          <cell r="AZ991">
            <v>0</v>
          </cell>
          <cell r="BA991">
            <v>0</v>
          </cell>
        </row>
        <row r="992">
          <cell r="AZ992">
            <v>0</v>
          </cell>
          <cell r="BA992">
            <v>0</v>
          </cell>
        </row>
        <row r="993">
          <cell r="AZ993">
            <v>0</v>
          </cell>
          <cell r="BA993">
            <v>0</v>
          </cell>
        </row>
        <row r="994">
          <cell r="AZ994">
            <v>0</v>
          </cell>
          <cell r="BA994">
            <v>0</v>
          </cell>
        </row>
        <row r="995">
          <cell r="AZ995">
            <v>0</v>
          </cell>
          <cell r="BA995">
            <v>0</v>
          </cell>
        </row>
        <row r="996">
          <cell r="AZ996">
            <v>0</v>
          </cell>
          <cell r="BA996">
            <v>0</v>
          </cell>
        </row>
        <row r="997">
          <cell r="AZ997">
            <v>0</v>
          </cell>
          <cell r="BA997">
            <v>0</v>
          </cell>
        </row>
        <row r="998">
          <cell r="AZ998">
            <v>0</v>
          </cell>
          <cell r="BA998">
            <v>0</v>
          </cell>
        </row>
        <row r="999">
          <cell r="AZ999">
            <v>0</v>
          </cell>
          <cell r="BA999">
            <v>0</v>
          </cell>
        </row>
        <row r="1000">
          <cell r="AZ1000">
            <v>0</v>
          </cell>
          <cell r="BA1000">
            <v>0</v>
          </cell>
        </row>
        <row r="1001">
          <cell r="AZ1001">
            <v>0</v>
          </cell>
          <cell r="BA1001">
            <v>0</v>
          </cell>
        </row>
        <row r="1002">
          <cell r="AZ1002">
            <v>0</v>
          </cell>
          <cell r="BA1002">
            <v>0</v>
          </cell>
        </row>
        <row r="1003">
          <cell r="AZ1003">
            <v>0</v>
          </cell>
          <cell r="BA1003">
            <v>0</v>
          </cell>
        </row>
        <row r="1004">
          <cell r="AZ1004">
            <v>0</v>
          </cell>
          <cell r="BA1004">
            <v>0</v>
          </cell>
        </row>
        <row r="1005">
          <cell r="AZ1005">
            <v>0</v>
          </cell>
          <cell r="BA1005">
            <v>0</v>
          </cell>
        </row>
        <row r="1006">
          <cell r="AZ1006">
            <v>0</v>
          </cell>
          <cell r="BA1006">
            <v>0</v>
          </cell>
        </row>
        <row r="1007">
          <cell r="AZ1007">
            <v>0</v>
          </cell>
          <cell r="BA1007">
            <v>0</v>
          </cell>
        </row>
        <row r="1008">
          <cell r="AZ1008">
            <v>0</v>
          </cell>
          <cell r="BA1008">
            <v>0</v>
          </cell>
        </row>
        <row r="1009">
          <cell r="AZ1009">
            <v>0</v>
          </cell>
          <cell r="BA1009">
            <v>0</v>
          </cell>
        </row>
        <row r="1010">
          <cell r="AZ1010">
            <v>0</v>
          </cell>
          <cell r="BA1010">
            <v>0</v>
          </cell>
        </row>
        <row r="1011">
          <cell r="AZ1011">
            <v>0</v>
          </cell>
          <cell r="BA1011">
            <v>0</v>
          </cell>
        </row>
        <row r="1012">
          <cell r="AZ1012">
            <v>0</v>
          </cell>
          <cell r="BA1012">
            <v>0</v>
          </cell>
        </row>
        <row r="1013">
          <cell r="AZ1013">
            <v>0</v>
          </cell>
          <cell r="BA1013">
            <v>0</v>
          </cell>
        </row>
        <row r="1014">
          <cell r="AZ1014">
            <v>0</v>
          </cell>
          <cell r="BA1014">
            <v>0</v>
          </cell>
        </row>
        <row r="1015">
          <cell r="AZ1015">
            <v>0</v>
          </cell>
          <cell r="BA1015">
            <v>0</v>
          </cell>
        </row>
        <row r="1016">
          <cell r="AZ1016">
            <v>0</v>
          </cell>
          <cell r="BA1016">
            <v>0</v>
          </cell>
        </row>
        <row r="1017">
          <cell r="AZ1017">
            <v>0</v>
          </cell>
          <cell r="BA1017">
            <v>0</v>
          </cell>
        </row>
        <row r="1018">
          <cell r="AZ1018">
            <v>0</v>
          </cell>
          <cell r="BA1018">
            <v>0</v>
          </cell>
        </row>
        <row r="1019">
          <cell r="AZ1019">
            <v>0</v>
          </cell>
          <cell r="BA1019">
            <v>0</v>
          </cell>
        </row>
        <row r="1020">
          <cell r="AZ1020">
            <v>0</v>
          </cell>
          <cell r="BA1020">
            <v>0</v>
          </cell>
        </row>
        <row r="1021">
          <cell r="AZ1021">
            <v>0</v>
          </cell>
          <cell r="BA1021">
            <v>0</v>
          </cell>
        </row>
        <row r="1022">
          <cell r="AZ1022">
            <v>0</v>
          </cell>
          <cell r="BA1022">
            <v>0</v>
          </cell>
        </row>
        <row r="1023">
          <cell r="AZ1023">
            <v>0</v>
          </cell>
          <cell r="BA1023">
            <v>0</v>
          </cell>
        </row>
        <row r="1024">
          <cell r="AZ1024">
            <v>0</v>
          </cell>
          <cell r="BA1024">
            <v>0</v>
          </cell>
        </row>
        <row r="1025">
          <cell r="AZ1025">
            <v>0</v>
          </cell>
          <cell r="BA1025">
            <v>0</v>
          </cell>
        </row>
        <row r="1026">
          <cell r="AZ1026">
            <v>0</v>
          </cell>
          <cell r="BA1026">
            <v>0</v>
          </cell>
        </row>
        <row r="1027">
          <cell r="AZ1027">
            <v>0</v>
          </cell>
          <cell r="BA1027">
            <v>0</v>
          </cell>
        </row>
        <row r="1028">
          <cell r="AZ1028">
            <v>0</v>
          </cell>
          <cell r="BA1028">
            <v>0</v>
          </cell>
        </row>
        <row r="1029">
          <cell r="AZ1029">
            <v>0</v>
          </cell>
          <cell r="BA1029">
            <v>0</v>
          </cell>
        </row>
        <row r="1030">
          <cell r="AZ1030">
            <v>0</v>
          </cell>
          <cell r="BA1030">
            <v>0</v>
          </cell>
        </row>
        <row r="1031">
          <cell r="AZ1031">
            <v>0</v>
          </cell>
          <cell r="BA1031">
            <v>0</v>
          </cell>
        </row>
        <row r="1032">
          <cell r="AZ1032">
            <v>0</v>
          </cell>
          <cell r="BA1032">
            <v>0</v>
          </cell>
        </row>
        <row r="1033">
          <cell r="AZ1033">
            <v>0</v>
          </cell>
          <cell r="BA1033">
            <v>0</v>
          </cell>
        </row>
        <row r="1034">
          <cell r="AZ1034">
            <v>0</v>
          </cell>
          <cell r="BA1034">
            <v>0</v>
          </cell>
        </row>
        <row r="1035">
          <cell r="AZ1035">
            <v>0</v>
          </cell>
          <cell r="BA1035">
            <v>0</v>
          </cell>
        </row>
        <row r="1036">
          <cell r="AZ1036">
            <v>0</v>
          </cell>
          <cell r="BA1036">
            <v>0</v>
          </cell>
        </row>
        <row r="1037">
          <cell r="AZ1037">
            <v>0</v>
          </cell>
          <cell r="BA1037">
            <v>0</v>
          </cell>
        </row>
        <row r="1038">
          <cell r="AZ1038">
            <v>0</v>
          </cell>
          <cell r="BA1038">
            <v>0</v>
          </cell>
        </row>
        <row r="1039">
          <cell r="AZ1039">
            <v>0</v>
          </cell>
          <cell r="BA1039">
            <v>0</v>
          </cell>
        </row>
        <row r="1040">
          <cell r="AZ1040">
            <v>0</v>
          </cell>
          <cell r="BA1040">
            <v>0</v>
          </cell>
        </row>
        <row r="1041">
          <cell r="AZ1041">
            <v>0</v>
          </cell>
          <cell r="BA1041">
            <v>0</v>
          </cell>
        </row>
        <row r="1042">
          <cell r="AZ1042">
            <v>0</v>
          </cell>
          <cell r="BA1042">
            <v>0</v>
          </cell>
        </row>
        <row r="1043">
          <cell r="AZ1043">
            <v>0</v>
          </cell>
          <cell r="BA1043">
            <v>0</v>
          </cell>
        </row>
        <row r="1044">
          <cell r="AZ1044">
            <v>0</v>
          </cell>
          <cell r="BA1044">
            <v>0</v>
          </cell>
        </row>
        <row r="1045">
          <cell r="AZ1045">
            <v>0</v>
          </cell>
          <cell r="BA1045">
            <v>0</v>
          </cell>
        </row>
        <row r="1046">
          <cell r="AZ1046">
            <v>0</v>
          </cell>
          <cell r="BA1046">
            <v>0</v>
          </cell>
        </row>
        <row r="1047">
          <cell r="AZ1047">
            <v>0</v>
          </cell>
          <cell r="BA1047">
            <v>0</v>
          </cell>
        </row>
        <row r="1048">
          <cell r="AZ1048">
            <v>0</v>
          </cell>
          <cell r="BA1048">
            <v>0</v>
          </cell>
        </row>
        <row r="1049">
          <cell r="AZ1049">
            <v>0</v>
          </cell>
          <cell r="BA1049">
            <v>0</v>
          </cell>
        </row>
        <row r="1050">
          <cell r="AZ1050">
            <v>0</v>
          </cell>
          <cell r="BA1050">
            <v>0</v>
          </cell>
        </row>
        <row r="1051">
          <cell r="AZ1051">
            <v>0</v>
          </cell>
          <cell r="BA1051">
            <v>0</v>
          </cell>
        </row>
        <row r="1052">
          <cell r="AZ1052">
            <v>0</v>
          </cell>
          <cell r="BA1052">
            <v>0</v>
          </cell>
        </row>
        <row r="1053">
          <cell r="AZ1053">
            <v>0</v>
          </cell>
          <cell r="BA1053">
            <v>0</v>
          </cell>
        </row>
        <row r="1054">
          <cell r="AZ1054">
            <v>0</v>
          </cell>
          <cell r="BA1054">
            <v>0</v>
          </cell>
        </row>
        <row r="1055">
          <cell r="AZ1055"/>
          <cell r="BA1055"/>
        </row>
        <row r="1056">
          <cell r="AZ1056">
            <v>0</v>
          </cell>
          <cell r="BA1056">
            <v>0</v>
          </cell>
        </row>
        <row r="1057">
          <cell r="AZ1057">
            <v>0</v>
          </cell>
          <cell r="BA1057">
            <v>0</v>
          </cell>
        </row>
        <row r="1058">
          <cell r="AZ1058">
            <v>0</v>
          </cell>
          <cell r="BA1058">
            <v>0</v>
          </cell>
        </row>
        <row r="1059">
          <cell r="AZ1059">
            <v>0</v>
          </cell>
          <cell r="BA1059">
            <v>14806.157679999995</v>
          </cell>
        </row>
        <row r="1060">
          <cell r="AZ1060">
            <v>0</v>
          </cell>
          <cell r="BA1060">
            <v>29652.606480000002</v>
          </cell>
        </row>
        <row r="1061">
          <cell r="AZ1061">
            <v>0</v>
          </cell>
          <cell r="BA1061">
            <v>29668.241839999988</v>
          </cell>
        </row>
        <row r="1062">
          <cell r="AZ1062">
            <v>0</v>
          </cell>
          <cell r="BA1062">
            <v>29705.526159999987</v>
          </cell>
        </row>
        <row r="1063">
          <cell r="AZ1063">
            <v>0</v>
          </cell>
          <cell r="BA1063">
            <v>29704.323439999989</v>
          </cell>
        </row>
        <row r="1064">
          <cell r="AZ1064">
            <v>0</v>
          </cell>
          <cell r="BA1064">
            <v>29720.560160000015</v>
          </cell>
        </row>
        <row r="1065">
          <cell r="AZ1065">
            <v>26654.527997391007</v>
          </cell>
          <cell r="BA1065">
            <v>29706.728880000006</v>
          </cell>
        </row>
        <row r="1066">
          <cell r="AZ1066">
            <v>26619.542633871006</v>
          </cell>
          <cell r="BA1066">
            <v>29688.68808</v>
          </cell>
        </row>
        <row r="1067">
          <cell r="AZ1067">
            <v>26611.382469403983</v>
          </cell>
          <cell r="BA1067">
            <v>29684.478559999992</v>
          </cell>
        </row>
        <row r="1068">
          <cell r="AZ1068">
            <v>26669.694984303969</v>
          </cell>
          <cell r="BA1068">
            <v>29714.546559999984</v>
          </cell>
        </row>
        <row r="1069">
          <cell r="AZ1069">
            <v>0</v>
          </cell>
          <cell r="BA1069">
            <v>29655.613279999994</v>
          </cell>
        </row>
        <row r="1070">
          <cell r="AZ1070">
            <v>0</v>
          </cell>
          <cell r="BA1070">
            <v>29618.328959999995</v>
          </cell>
        </row>
        <row r="1071">
          <cell r="AZ1071">
            <v>0</v>
          </cell>
          <cell r="BA1071">
            <v>29624.342560000005</v>
          </cell>
        </row>
        <row r="1072">
          <cell r="AZ1072">
            <v>0</v>
          </cell>
          <cell r="BA1072">
            <v>29552.780720000002</v>
          </cell>
        </row>
        <row r="1073">
          <cell r="AZ1073">
            <v>0</v>
          </cell>
          <cell r="BA1073">
            <v>29535.341279999997</v>
          </cell>
        </row>
        <row r="1074">
          <cell r="AZ1074">
            <v>26193.291606524006</v>
          </cell>
          <cell r="BA1074">
            <v>29467.988960000006</v>
          </cell>
        </row>
        <row r="1075">
          <cell r="AZ1075">
            <v>26142.403484316001</v>
          </cell>
          <cell r="BA1075">
            <v>29441.529120000007</v>
          </cell>
        </row>
        <row r="1076">
          <cell r="AZ1076">
            <v>26148.18390127099</v>
          </cell>
          <cell r="BA1076">
            <v>29444.535919999995</v>
          </cell>
        </row>
        <row r="1077">
          <cell r="AZ1077">
            <v>0</v>
          </cell>
          <cell r="BA1077">
            <v>29406.650239999999</v>
          </cell>
        </row>
        <row r="1078">
          <cell r="AZ1078">
            <v>0</v>
          </cell>
          <cell r="BA1078">
            <v>29383.19720000001</v>
          </cell>
        </row>
        <row r="1079">
          <cell r="AZ1079">
            <v>0</v>
          </cell>
          <cell r="BA1079">
            <v>29356.737360000028</v>
          </cell>
        </row>
        <row r="1080">
          <cell r="AZ1080">
            <v>26084.632092016018</v>
          </cell>
          <cell r="BA1080">
            <v>29411.461120000007</v>
          </cell>
        </row>
        <row r="1081">
          <cell r="AZ1081">
            <v>26181.722071743992</v>
          </cell>
          <cell r="BA1081">
            <v>29461.975359999997</v>
          </cell>
        </row>
        <row r="1082">
          <cell r="AZ1082">
            <v>26095.026544519031</v>
          </cell>
          <cell r="BA1082">
            <v>29416.87336000002</v>
          </cell>
        </row>
        <row r="1083">
          <cell r="AZ1083">
            <v>0</v>
          </cell>
          <cell r="BA1083">
            <v>29400.035279999993</v>
          </cell>
        </row>
        <row r="1084">
          <cell r="AZ1084">
            <v>0</v>
          </cell>
          <cell r="BA1084">
            <v>29361.548239999996</v>
          </cell>
        </row>
        <row r="1085">
          <cell r="AZ1085">
            <v>0</v>
          </cell>
          <cell r="BA1085">
            <v>29392.818960000008</v>
          </cell>
        </row>
        <row r="1086">
          <cell r="AZ1086">
            <v>26073.084964955997</v>
          </cell>
          <cell r="BA1086">
            <v>29405.447520000002</v>
          </cell>
        </row>
        <row r="1087">
          <cell r="AZ1087">
            <v>25994.627719324017</v>
          </cell>
          <cell r="BA1087">
            <v>29364.55504000001</v>
          </cell>
        </row>
        <row r="1088">
          <cell r="AZ1088">
            <v>26015.38508665597</v>
          </cell>
          <cell r="BA1088">
            <v>29375.379519999988</v>
          </cell>
        </row>
        <row r="1089">
          <cell r="AZ1089">
            <v>25941.616203456018</v>
          </cell>
          <cell r="BA1089">
            <v>29336.89248000001</v>
          </cell>
        </row>
        <row r="1090">
          <cell r="AZ1090">
            <v>25965.810855399002</v>
          </cell>
          <cell r="BA1090">
            <v>29349.521040000003</v>
          </cell>
        </row>
        <row r="1091">
          <cell r="AZ1091">
            <v>25962.353832924015</v>
          </cell>
          <cell r="BA1091">
            <v>29347.716960000005</v>
          </cell>
        </row>
        <row r="1092">
          <cell r="AZ1092">
            <v>25867.94496070399</v>
          </cell>
          <cell r="BA1092">
            <v>29298.405439999991</v>
          </cell>
        </row>
        <row r="1093">
          <cell r="AZ1093">
            <v>25958.89702499098</v>
          </cell>
          <cell r="BA1093">
            <v>29345.912879999993</v>
          </cell>
        </row>
        <row r="1094">
          <cell r="AZ1094">
            <v>25877.148526335968</v>
          </cell>
          <cell r="BA1094">
            <v>29303.216319999985</v>
          </cell>
        </row>
        <row r="1095">
          <cell r="AZ1095">
            <v>25870.245709084018</v>
          </cell>
          <cell r="BA1095">
            <v>29299.608160000011</v>
          </cell>
        </row>
        <row r="1096">
          <cell r="AZ1096">
            <v>25885.202897758991</v>
          </cell>
          <cell r="BA1096">
            <v>29307.425839999996</v>
          </cell>
        </row>
        <row r="1097">
          <cell r="AZ1097">
            <v>25793.222545599001</v>
          </cell>
          <cell r="BA1097">
            <v>29259.317040000002</v>
          </cell>
        </row>
        <row r="1098">
          <cell r="AZ1098">
            <v>25840.343417599972</v>
          </cell>
          <cell r="BA1098">
            <v>29283.972799999981</v>
          </cell>
        </row>
        <row r="1099">
          <cell r="AZ1099">
            <v>25807.009872519007</v>
          </cell>
          <cell r="BA1099">
            <v>29266.533360000001</v>
          </cell>
        </row>
        <row r="1100">
          <cell r="AZ1100">
            <v>25904.768377023982</v>
          </cell>
          <cell r="BA1100">
            <v>29317.648959999991</v>
          </cell>
        </row>
        <row r="1101">
          <cell r="AZ1101">
            <v>25858.742920703968</v>
          </cell>
          <cell r="BA1101">
            <v>29293.594559999983</v>
          </cell>
        </row>
        <row r="1102">
          <cell r="AZ1102">
            <v>25878.299079311</v>
          </cell>
          <cell r="BA1102">
            <v>29303.81768</v>
          </cell>
        </row>
        <row r="1103">
          <cell r="AZ1103">
            <v>25993.474758711018</v>
          </cell>
          <cell r="BA1103">
            <v>29363.953680000013</v>
          </cell>
        </row>
        <row r="1104">
          <cell r="AZ1104">
            <v>25957.744803356021</v>
          </cell>
          <cell r="BA1104">
            <v>29345.311520000014</v>
          </cell>
        </row>
        <row r="1105">
          <cell r="AZ1105">
            <v>25975.030630870977</v>
          </cell>
          <cell r="BA1105">
            <v>29354.33191999999</v>
          </cell>
        </row>
        <row r="1106">
          <cell r="AZ1106">
            <v>25775.993214144037</v>
          </cell>
          <cell r="BA1106">
            <v>29250.296640000019</v>
          </cell>
        </row>
        <row r="1107">
          <cell r="AZ1107">
            <v>25138.872993563982</v>
          </cell>
          <cell r="BA1107">
            <v>28914.737759999989</v>
          </cell>
        </row>
        <row r="1108">
          <cell r="AZ1108">
            <v>24582.145032550998</v>
          </cell>
          <cell r="BA1108">
            <v>28618.26728</v>
          </cell>
        </row>
        <row r="1109">
          <cell r="AZ1109">
            <v>23963.445340359009</v>
          </cell>
          <cell r="BA1109">
            <v>28285.113840000005</v>
          </cell>
        </row>
        <row r="1110">
          <cell r="AZ1110">
            <v>23516.876649774986</v>
          </cell>
          <cell r="BA1110">
            <v>28042.164399999998</v>
          </cell>
        </row>
        <row r="1111">
          <cell r="AZ1111">
            <v>46362.447099278063</v>
          </cell>
          <cell r="BA1111">
            <v>27858.148240000017</v>
          </cell>
        </row>
        <row r="1112">
          <cell r="AZ1112">
            <v>23125.498375515963</v>
          </cell>
          <cell r="BA1112">
            <v>27827.478879999981</v>
          </cell>
        </row>
        <row r="1113">
          <cell r="AZ1113">
            <v>23070.926042815976</v>
          </cell>
          <cell r="BA1113">
            <v>27797.410879999989</v>
          </cell>
        </row>
        <row r="1114">
          <cell r="AZ1114">
            <v>22783.772163584028</v>
          </cell>
          <cell r="BA1114">
            <v>27638.651840000017</v>
          </cell>
        </row>
        <row r="1115">
          <cell r="AZ1115">
            <v>22544.667098151007</v>
          </cell>
          <cell r="BA1115">
            <v>27505.751280000004</v>
          </cell>
        </row>
        <row r="1116">
          <cell r="AZ1116">
            <v>22186.585455899967</v>
          </cell>
          <cell r="BA1116">
            <v>27305.498399999982</v>
          </cell>
        </row>
        <row r="1117">
          <cell r="AZ1117">
            <v>22098.814799216016</v>
          </cell>
          <cell r="BA1117">
            <v>27256.186880000008</v>
          </cell>
        </row>
        <row r="1118">
          <cell r="AZ1118">
            <v>22446.550475456042</v>
          </cell>
          <cell r="BA1118">
            <v>27451.027520000025</v>
          </cell>
        </row>
        <row r="1119">
          <cell r="AZ1119">
            <v>22464.864960319035</v>
          </cell>
          <cell r="BA1119">
            <v>27461.250640000027</v>
          </cell>
        </row>
        <row r="1120">
          <cell r="AZ1120">
            <v>22536.03354677503</v>
          </cell>
          <cell r="BA1120">
            <v>27500.940400000018</v>
          </cell>
        </row>
        <row r="1121">
          <cell r="AZ1121">
            <v>22387.344929550993</v>
          </cell>
          <cell r="BA1121">
            <v>27417.952719999997</v>
          </cell>
        </row>
        <row r="1122">
          <cell r="AZ1122">
            <v>22311.022579483979</v>
          </cell>
          <cell r="BA1122">
            <v>27375.25615999999</v>
          </cell>
        </row>
        <row r="1123">
          <cell r="AZ1123">
            <v>22474.563653116056</v>
          </cell>
          <cell r="BA1123">
            <v>27466.662880000036</v>
          </cell>
        </row>
        <row r="1124">
          <cell r="AZ1124">
            <v>22602.983474751025</v>
          </cell>
          <cell r="BA1124">
            <v>27538.224720000017</v>
          </cell>
        </row>
        <row r="1125">
          <cell r="AZ1125">
            <v>22892.347100784009</v>
          </cell>
          <cell r="BA1125">
            <v>27698.787840000005</v>
          </cell>
        </row>
        <row r="1126">
          <cell r="AZ1126">
            <v>22826.088033790966</v>
          </cell>
          <cell r="BA1126">
            <v>27662.104879999984</v>
          </cell>
        </row>
        <row r="1127">
          <cell r="AZ1127">
            <v>22852.146590830984</v>
          </cell>
          <cell r="BA1127">
            <v>27676.537519999991</v>
          </cell>
        </row>
        <row r="1128">
          <cell r="AZ1128">
            <v>22849.974519974985</v>
          </cell>
          <cell r="BA1128">
            <v>27675.334799999997</v>
          </cell>
        </row>
        <row r="1129">
          <cell r="AZ1129">
            <v>22873.872543751015</v>
          </cell>
          <cell r="BA1129">
            <v>27688.564720000009</v>
          </cell>
        </row>
        <row r="1130">
          <cell r="AZ1130">
            <v>22980.467544374995</v>
          </cell>
          <cell r="BA1130">
            <v>27747.497999999996</v>
          </cell>
        </row>
        <row r="1131">
          <cell r="AZ1131">
            <v>22902.130537671022</v>
          </cell>
          <cell r="BA1131">
            <v>27704.200080000013</v>
          </cell>
        </row>
        <row r="1132">
          <cell r="AZ1132">
            <v>22927.141426543927</v>
          </cell>
          <cell r="BA1132">
            <v>27718.031359999957</v>
          </cell>
        </row>
        <row r="1133">
          <cell r="AZ1133">
            <v>22927.141426543927</v>
          </cell>
          <cell r="BA1133">
            <v>27718.031359999957</v>
          </cell>
        </row>
        <row r="1134">
          <cell r="AZ1134">
            <v>22970.66866046398</v>
          </cell>
          <cell r="BA1134">
            <v>27742.085759999991</v>
          </cell>
        </row>
        <row r="1135">
          <cell r="AZ1135">
            <v>22956.518125870971</v>
          </cell>
          <cell r="BA1135">
            <v>27734.268079999987</v>
          </cell>
        </row>
        <row r="1136">
          <cell r="AZ1136">
            <v>22723.074323136017</v>
          </cell>
          <cell r="BA1136">
            <v>27604.97568000001</v>
          </cell>
        </row>
        <row r="1137">
          <cell r="AZ1137">
            <v>22527.40152103097</v>
          </cell>
          <cell r="BA1137">
            <v>27496.129519999988</v>
          </cell>
        </row>
        <row r="1138">
          <cell r="AZ1138">
            <v>22153.385022239003</v>
          </cell>
          <cell r="BA1138">
            <v>27286.856240000001</v>
          </cell>
        </row>
        <row r="1139">
          <cell r="AZ1139">
            <v>22098.814799216016</v>
          </cell>
          <cell r="BA1139">
            <v>27256.186880000008</v>
          </cell>
        </row>
        <row r="1140">
          <cell r="AZ1140">
            <v>22083.845584283976</v>
          </cell>
          <cell r="BA1140">
            <v>27247.767839999986</v>
          </cell>
        </row>
        <row r="1141">
          <cell r="AZ1141">
            <v>22189.799616830998</v>
          </cell>
          <cell r="BA1141">
            <v>27307.302479999998</v>
          </cell>
        </row>
        <row r="1142">
          <cell r="AZ1142">
            <v>22079.569523899987</v>
          </cell>
          <cell r="BA1142">
            <v>27245.362399999995</v>
          </cell>
        </row>
        <row r="1143">
          <cell r="AZ1143">
            <v>22223.025175744035</v>
          </cell>
          <cell r="BA1143">
            <v>27325.94464000002</v>
          </cell>
        </row>
        <row r="1144">
          <cell r="AZ1144">
            <v>22362.60762940401</v>
          </cell>
          <cell r="BA1144">
            <v>27404.12144000001</v>
          </cell>
        </row>
        <row r="1145">
          <cell r="AZ1145">
            <v>22892.347100784009</v>
          </cell>
          <cell r="BA1145">
            <v>27698.787840000005</v>
          </cell>
        </row>
        <row r="1146">
          <cell r="AZ1146">
            <v>23636.978511344059</v>
          </cell>
          <cell r="BA1146">
            <v>28107.712640000034</v>
          </cell>
        </row>
        <row r="1147">
          <cell r="AZ1147">
            <v>23728.622163631044</v>
          </cell>
          <cell r="BA1147">
            <v>28157.625520000023</v>
          </cell>
        </row>
        <row r="1148">
          <cell r="AZ1148">
            <v>23568.628959035988</v>
          </cell>
          <cell r="BA1148">
            <v>28070.428319999992</v>
          </cell>
        </row>
        <row r="1149">
          <cell r="AZ1149">
            <v>23009.875781375966</v>
          </cell>
          <cell r="BA1149">
            <v>27763.734719999979</v>
          </cell>
        </row>
        <row r="1150">
          <cell r="AZ1150">
            <v>22155.526294398995</v>
          </cell>
          <cell r="BA1150">
            <v>27288.058959999998</v>
          </cell>
        </row>
        <row r="1151">
          <cell r="AZ1151">
            <v>22125.557161190991</v>
          </cell>
          <cell r="BA1151">
            <v>27271.220879999997</v>
          </cell>
        </row>
        <row r="1152">
          <cell r="AZ1152">
            <v>22163.021497856022</v>
          </cell>
          <cell r="BA1152">
            <v>27292.268480000013</v>
          </cell>
        </row>
        <row r="1153">
          <cell r="AZ1153">
            <v>22248.763922175971</v>
          </cell>
          <cell r="BA1153">
            <v>27340.377279999986</v>
          </cell>
        </row>
        <row r="1154">
          <cell r="AZ1154">
            <v>22363.682901975048</v>
          </cell>
          <cell r="BA1154">
            <v>27404.722800000025</v>
          </cell>
        </row>
        <row r="1155">
          <cell r="AZ1155">
            <v>22627.843040000007</v>
          </cell>
          <cell r="BA1155">
            <v>27552.056000000008</v>
          </cell>
        </row>
        <row r="1156">
          <cell r="AZ1156"/>
          <cell r="BA1156"/>
        </row>
        <row r="1157">
          <cell r="AZ1157">
            <v>22952.164925718986</v>
          </cell>
          <cell r="BA1157">
            <v>27731.862639999992</v>
          </cell>
        </row>
        <row r="1158">
          <cell r="AZ1158">
            <v>23238.105212398936</v>
          </cell>
          <cell r="BA1158">
            <v>27889.418959999966</v>
          </cell>
        </row>
        <row r="1159">
          <cell r="AZ1159">
            <v>23444.292086119003</v>
          </cell>
          <cell r="BA1159">
            <v>28002.47464</v>
          </cell>
        </row>
        <row r="1160">
          <cell r="AZ1160">
            <v>23613.817594271</v>
          </cell>
          <cell r="BA1160">
            <v>28095.084080000001</v>
          </cell>
        </row>
        <row r="1161">
          <cell r="AZ1161">
            <v>23838.146818683985</v>
          </cell>
          <cell r="BA1161">
            <v>28217.160159999992</v>
          </cell>
        </row>
        <row r="1162">
          <cell r="AZ1162">
            <v>24024.541478044019</v>
          </cell>
          <cell r="BA1162">
            <v>28318.188640000011</v>
          </cell>
        </row>
        <row r="1163">
          <cell r="AZ1163">
            <v>24296.455724155945</v>
          </cell>
          <cell r="BA1163">
            <v>28464.920479999972</v>
          </cell>
        </row>
        <row r="1164">
          <cell r="AZ1164">
            <v>24514.784566511029</v>
          </cell>
          <cell r="BA1164">
            <v>28582.185680000021</v>
          </cell>
        </row>
        <row r="1165">
          <cell r="AZ1165">
            <v>24616.981563503996</v>
          </cell>
          <cell r="BA1165">
            <v>28636.909439999999</v>
          </cell>
        </row>
        <row r="1166">
          <cell r="AZ1166">
            <v>24740.779924124028</v>
          </cell>
          <cell r="BA1166">
            <v>28703.059040000015</v>
          </cell>
        </row>
        <row r="1167">
          <cell r="AZ1167">
            <v>24877.291268774989</v>
          </cell>
          <cell r="BA1167">
            <v>28775.823599999996</v>
          </cell>
        </row>
        <row r="1168">
          <cell r="AZ1168">
            <v>25028.876393759037</v>
          </cell>
          <cell r="BA1168">
            <v>28856.405840000021</v>
          </cell>
        </row>
        <row r="1169">
          <cell r="AZ1169">
            <v>25189.978506398984</v>
          </cell>
          <cell r="BA1169">
            <v>28941.798959999993</v>
          </cell>
        </row>
        <row r="1170">
          <cell r="AZ1170">
            <v>25260.469616950981</v>
          </cell>
          <cell r="BA1170">
            <v>28979.083279999992</v>
          </cell>
        </row>
        <row r="1171">
          <cell r="AZ1171">
            <v>25251.368840775001</v>
          </cell>
          <cell r="BA1171">
            <v>28974.272400000002</v>
          </cell>
        </row>
        <row r="1172">
          <cell r="AZ1172">
            <v>50564.180149631939</v>
          </cell>
          <cell r="BA1172">
            <v>28990.509119999984</v>
          </cell>
        </row>
        <row r="1173">
          <cell r="AZ1173">
            <v>25429.109162078996</v>
          </cell>
          <cell r="BA1173">
            <v>29068.084559999996</v>
          </cell>
        </row>
        <row r="1174">
          <cell r="AZ1174">
            <v>25154.767313600023</v>
          </cell>
          <cell r="BA1174">
            <v>28923.156800000015</v>
          </cell>
        </row>
        <row r="1175">
          <cell r="AZ1175">
            <v>25122.983345776018</v>
          </cell>
          <cell r="BA1175">
            <v>28906.318720000014</v>
          </cell>
        </row>
        <row r="1176">
          <cell r="AZ1176">
            <v>25047.004715774994</v>
          </cell>
          <cell r="BA1176">
            <v>28866.027599999998</v>
          </cell>
        </row>
        <row r="1177">
          <cell r="AZ1177">
            <v>24715.997176815916</v>
          </cell>
          <cell r="BA1177">
            <v>28689.829119999958</v>
          </cell>
        </row>
        <row r="1178">
          <cell r="AZ1178">
            <v>24435.185540316015</v>
          </cell>
          <cell r="BA1178">
            <v>28539.489120000013</v>
          </cell>
        </row>
        <row r="1179">
          <cell r="AZ1179">
            <v>24239.503870391036</v>
          </cell>
          <cell r="BA1179">
            <v>28434.251120000023</v>
          </cell>
        </row>
        <row r="1180">
          <cell r="AZ1180">
            <v>23982.321901423966</v>
          </cell>
          <cell r="BA1180">
            <v>28295.336959999982</v>
          </cell>
        </row>
        <row r="1181">
          <cell r="AZ1181">
            <v>23855.869703996024</v>
          </cell>
          <cell r="BA1181">
            <v>28226.781920000012</v>
          </cell>
        </row>
        <row r="1182">
          <cell r="AZ1182">
            <v>23739.674652190937</v>
          </cell>
          <cell r="BA1182">
            <v>28163.639119999967</v>
          </cell>
        </row>
        <row r="1183">
          <cell r="AZ1183">
            <v>23640.288071951018</v>
          </cell>
          <cell r="BA1183">
            <v>28109.516720000011</v>
          </cell>
        </row>
        <row r="1184">
          <cell r="AZ1184">
            <v>23548.802703983951</v>
          </cell>
          <cell r="BA1184">
            <v>28059.603839999978</v>
          </cell>
        </row>
        <row r="1185">
          <cell r="AZ1185">
            <v>23479.471633958998</v>
          </cell>
          <cell r="BA1185">
            <v>28021.71816</v>
          </cell>
        </row>
        <row r="1186">
          <cell r="AZ1186">
            <v>46802.90003179996</v>
          </cell>
          <cell r="BA1186">
            <v>27979.021599999993</v>
          </cell>
        </row>
        <row r="1187">
          <cell r="AZ1187">
            <v>46853.422931981928</v>
          </cell>
          <cell r="BA1187">
            <v>27992.852879999984</v>
          </cell>
        </row>
        <row r="1188">
          <cell r="AZ1188">
            <v>46443.380850807873</v>
          </cell>
          <cell r="BA1188">
            <v>27880.398559999965</v>
          </cell>
        </row>
        <row r="1189">
          <cell r="AZ1189">
            <v>46616.40379875002</v>
          </cell>
          <cell r="BA1189">
            <v>27927.906000000006</v>
          </cell>
        </row>
        <row r="1190">
          <cell r="AZ1190">
            <v>46152.761188622011</v>
          </cell>
          <cell r="BA1190">
            <v>27800.417680000006</v>
          </cell>
        </row>
        <row r="1191">
          <cell r="AZ1191">
            <v>22976.112246479006</v>
          </cell>
          <cell r="BA1191">
            <v>27745.092560000005</v>
          </cell>
        </row>
        <row r="1192">
          <cell r="AZ1192">
            <v>22613.790431911002</v>
          </cell>
          <cell r="BA1192">
            <v>27544.238320000004</v>
          </cell>
        </row>
        <row r="1193">
          <cell r="AZ1193">
            <v>22393.800212191054</v>
          </cell>
          <cell r="BA1193">
            <v>27421.560880000034</v>
          </cell>
        </row>
        <row r="1194">
          <cell r="AZ1194">
            <v>22199.443386875937</v>
          </cell>
          <cell r="BA1194">
            <v>27312.714719999964</v>
          </cell>
        </row>
        <row r="1195">
          <cell r="AZ1195">
            <v>22301.356497071036</v>
          </cell>
          <cell r="BA1195">
            <v>27369.843920000025</v>
          </cell>
        </row>
        <row r="1196">
          <cell r="AZ1196">
            <v>22210.160951535985</v>
          </cell>
          <cell r="BA1196">
            <v>27318.728319999991</v>
          </cell>
        </row>
        <row r="1197">
          <cell r="AZ1197">
            <v>22102.023095998971</v>
          </cell>
          <cell r="BA1197">
            <v>27257.990959999985</v>
          </cell>
        </row>
        <row r="1198">
          <cell r="AZ1198">
            <v>22327.137007678979</v>
          </cell>
          <cell r="BA1198">
            <v>27384.276559999991</v>
          </cell>
        </row>
        <row r="1199">
          <cell r="AZ1199">
            <v>22435.780467195997</v>
          </cell>
          <cell r="BA1199">
            <v>27445.013919999998</v>
          </cell>
        </row>
        <row r="1200">
          <cell r="AZ1200">
            <v>22649.470303600032</v>
          </cell>
          <cell r="BA1200">
            <v>27564.083200000019</v>
          </cell>
        </row>
        <row r="1201">
          <cell r="AZ1201">
            <v>22851.060543483949</v>
          </cell>
          <cell r="BA1201">
            <v>27675.936159999976</v>
          </cell>
        </row>
        <row r="1202">
          <cell r="AZ1202">
            <v>23008.786277519001</v>
          </cell>
          <cell r="BA1202">
            <v>27763.133360000007</v>
          </cell>
        </row>
        <row r="1203">
          <cell r="AZ1203">
            <v>0</v>
          </cell>
          <cell r="BA1203">
            <v>27871.378160000007</v>
          </cell>
        </row>
        <row r="1204">
          <cell r="AZ1204">
            <v>0</v>
          </cell>
          <cell r="BA1204">
            <v>27954.967200000006</v>
          </cell>
        </row>
        <row r="1205">
          <cell r="AZ1205">
            <v>0</v>
          </cell>
          <cell r="BA1205">
            <v>28346.452560000012</v>
          </cell>
        </row>
        <row r="1206">
          <cell r="AZ1206">
            <v>0</v>
          </cell>
          <cell r="BA1206">
            <v>28493.785760000032</v>
          </cell>
        </row>
        <row r="1207">
          <cell r="AZ1207">
            <v>0</v>
          </cell>
          <cell r="BA1207">
            <v>28472.1368</v>
          </cell>
        </row>
        <row r="1208">
          <cell r="AZ1208">
            <v>0</v>
          </cell>
          <cell r="BA1208">
            <v>28615.260480000004</v>
          </cell>
        </row>
        <row r="1209">
          <cell r="AZ1209">
            <v>0</v>
          </cell>
          <cell r="BA1209">
            <v>28602.631920000014</v>
          </cell>
        </row>
        <row r="1210">
          <cell r="AZ1210">
            <v>0</v>
          </cell>
          <cell r="BA1210">
            <v>28648.335279999992</v>
          </cell>
        </row>
        <row r="1211">
          <cell r="AZ1211">
            <v>0</v>
          </cell>
          <cell r="BA1211">
            <v>28786.046720000035</v>
          </cell>
        </row>
        <row r="1212">
          <cell r="AZ1212">
            <v>0</v>
          </cell>
          <cell r="BA1212">
            <v>28915.94047999999</v>
          </cell>
        </row>
        <row r="1213">
          <cell r="AZ1213">
            <v>0</v>
          </cell>
          <cell r="BA1213">
            <v>28966.454720000042</v>
          </cell>
        </row>
        <row r="1214">
          <cell r="AZ1214">
            <v>0</v>
          </cell>
          <cell r="BA1214">
            <v>29069.888640000012</v>
          </cell>
        </row>
        <row r="1215">
          <cell r="AZ1215">
            <v>0</v>
          </cell>
          <cell r="BA1215">
            <v>29167.308960000002</v>
          </cell>
        </row>
        <row r="1216">
          <cell r="AZ1216">
            <v>0</v>
          </cell>
          <cell r="BA1216">
            <v>29154.680399999965</v>
          </cell>
        </row>
        <row r="1217">
          <cell r="AZ1217">
            <v>0</v>
          </cell>
          <cell r="BA1217">
            <v>29167.308960000002</v>
          </cell>
        </row>
        <row r="1218">
          <cell r="AZ1218">
            <v>0</v>
          </cell>
          <cell r="BA1218">
            <v>29247.891200000027</v>
          </cell>
        </row>
        <row r="1219">
          <cell r="AZ1219">
            <v>0</v>
          </cell>
          <cell r="BA1219">
            <v>29238.870800000026</v>
          </cell>
        </row>
        <row r="1220">
          <cell r="AZ1220">
            <v>0</v>
          </cell>
          <cell r="BA1220">
            <v>29203.390560000003</v>
          </cell>
        </row>
        <row r="1221">
          <cell r="AZ1221">
            <v>0</v>
          </cell>
          <cell r="BA1221">
            <v>29291.790480000032</v>
          </cell>
        </row>
        <row r="1222">
          <cell r="AZ1222">
            <v>0</v>
          </cell>
          <cell r="BA1222">
            <v>29321.858480000006</v>
          </cell>
        </row>
        <row r="1223">
          <cell r="AZ1223">
            <v>0</v>
          </cell>
          <cell r="BA1223">
            <v>29299.608159999992</v>
          </cell>
        </row>
        <row r="1224">
          <cell r="AZ1224">
            <v>0</v>
          </cell>
          <cell r="BA1224">
            <v>29294.195920000024</v>
          </cell>
        </row>
        <row r="1225">
          <cell r="AZ1225">
            <v>0</v>
          </cell>
          <cell r="BA1225">
            <v>29275.553760000006</v>
          </cell>
        </row>
        <row r="1226">
          <cell r="AZ1226">
            <v>0</v>
          </cell>
          <cell r="BA1226">
            <v>29248.492560000006</v>
          </cell>
        </row>
        <row r="1227">
          <cell r="AZ1227">
            <v>0</v>
          </cell>
          <cell r="BA1227">
            <v>29340.500639999984</v>
          </cell>
        </row>
        <row r="1228">
          <cell r="AZ1228">
            <v>0</v>
          </cell>
          <cell r="BA1228">
            <v>29342.304719999996</v>
          </cell>
        </row>
        <row r="1229">
          <cell r="AZ1229">
            <v>0</v>
          </cell>
          <cell r="BA1229">
            <v>29389.812159999998</v>
          </cell>
        </row>
        <row r="1230">
          <cell r="AZ1230">
            <v>0</v>
          </cell>
          <cell r="BA1230">
            <v>29386.80535999998</v>
          </cell>
        </row>
        <row r="1231">
          <cell r="AZ1231">
            <v>26070.775825599922</v>
          </cell>
          <cell r="BA1231">
            <v>29404.24479999996</v>
          </cell>
        </row>
        <row r="1232">
          <cell r="AZ1232">
            <v>25831.145954495991</v>
          </cell>
          <cell r="BA1232">
            <v>29279.161919999999</v>
          </cell>
        </row>
        <row r="1233">
          <cell r="AZ1233">
            <v>25638.35165030403</v>
          </cell>
          <cell r="BA1233">
            <v>29178.13344000002</v>
          </cell>
        </row>
        <row r="1234">
          <cell r="AZ1234">
            <v>25689.927010119034</v>
          </cell>
          <cell r="BA1234">
            <v>29205.194640000016</v>
          </cell>
        </row>
        <row r="1235">
          <cell r="AZ1235">
            <v>25759.917343899993</v>
          </cell>
          <cell r="BA1235">
            <v>29241.8776</v>
          </cell>
        </row>
        <row r="1236">
          <cell r="AZ1236">
            <v>25581.102310204005</v>
          </cell>
          <cell r="BA1236">
            <v>29148.065440000006</v>
          </cell>
        </row>
        <row r="1237">
          <cell r="AZ1237">
            <v>25803.562718975973</v>
          </cell>
          <cell r="BA1237">
            <v>29264.729279999989</v>
          </cell>
        </row>
        <row r="1238">
          <cell r="AZ1238">
            <v>25747.289580719062</v>
          </cell>
          <cell r="BA1238">
            <v>29235.262640000034</v>
          </cell>
        </row>
        <row r="1239">
          <cell r="AZ1239">
            <v>25696.807371975017</v>
          </cell>
          <cell r="BA1239">
            <v>29208.802800000012</v>
          </cell>
        </row>
        <row r="1240">
          <cell r="AZ1240">
            <v>25909.373020399973</v>
          </cell>
          <cell r="BA1240">
            <v>29320.054399999986</v>
          </cell>
        </row>
        <row r="1241">
          <cell r="AZ1241">
            <v>25766.806430463977</v>
          </cell>
          <cell r="BA1241">
            <v>29245.485759999989</v>
          </cell>
        </row>
        <row r="1242">
          <cell r="AZ1242">
            <v>25991.168908998985</v>
          </cell>
          <cell r="BA1242">
            <v>29362.750959999994</v>
          </cell>
        </row>
        <row r="1243">
          <cell r="AZ1243">
            <v>25894.409323951048</v>
          </cell>
          <cell r="BA1243">
            <v>29312.23672000003</v>
          </cell>
        </row>
        <row r="1244">
          <cell r="AZ1244">
            <v>25926.643829975055</v>
          </cell>
          <cell r="BA1244">
            <v>29329.074800000031</v>
          </cell>
        </row>
        <row r="1245">
          <cell r="AZ1245">
            <v>25796.669055516068</v>
          </cell>
          <cell r="BA1245">
            <v>29261.12112000004</v>
          </cell>
        </row>
        <row r="1246">
          <cell r="AZ1246">
            <v>25755.325096284003</v>
          </cell>
          <cell r="BA1246">
            <v>29239.472160000005</v>
          </cell>
        </row>
        <row r="1247">
          <cell r="AZ1247">
            <v>25923.189238975938</v>
          </cell>
          <cell r="BA1247">
            <v>29327.270719999971</v>
          </cell>
        </row>
        <row r="1248">
          <cell r="AZ1248">
            <v>26024.613062400029</v>
          </cell>
          <cell r="BA1248">
            <v>29380.190400000021</v>
          </cell>
        </row>
        <row r="1249">
          <cell r="AZ1249">
            <v>26207.178194876014</v>
          </cell>
          <cell r="BA1249">
            <v>29475.205280000009</v>
          </cell>
        </row>
        <row r="1250">
          <cell r="AZ1250">
            <v>26248.858555963998</v>
          </cell>
          <cell r="BA1250">
            <v>29496.854240000001</v>
          </cell>
        </row>
        <row r="1251">
          <cell r="AZ1251">
            <v>26273.186366974987</v>
          </cell>
          <cell r="BA1251">
            <v>29509.482799999991</v>
          </cell>
        </row>
        <row r="1252">
          <cell r="AZ1252">
            <v>26486.793914798982</v>
          </cell>
          <cell r="BA1252">
            <v>29620.133039999993</v>
          </cell>
        </row>
        <row r="1253">
          <cell r="AZ1253">
            <v>26698.873589878986</v>
          </cell>
          <cell r="BA1253">
            <v>29729.580559999995</v>
          </cell>
        </row>
        <row r="1254">
          <cell r="AZ1254">
            <v>26670.861842470968</v>
          </cell>
          <cell r="BA1254">
            <v>29715.147919999985</v>
          </cell>
        </row>
        <row r="1255">
          <cell r="AZ1255">
            <v>26676.696490875991</v>
          </cell>
          <cell r="BA1255">
            <v>29718.154719999999</v>
          </cell>
        </row>
        <row r="1256">
          <cell r="AZ1256">
            <v>26736.24394527098</v>
          </cell>
          <cell r="BA1256">
            <v>29748.824079999991</v>
          </cell>
        </row>
        <row r="1257">
          <cell r="AZ1257"/>
          <cell r="BA1257"/>
        </row>
        <row r="1258">
          <cell r="AZ1258">
            <v>26859.036878715982</v>
          </cell>
          <cell r="BA1258">
            <v>29811.966879999996</v>
          </cell>
        </row>
        <row r="1259">
          <cell r="AZ1259">
            <v>26905.884269276045</v>
          </cell>
          <cell r="BA1259">
            <v>29836.021280000023</v>
          </cell>
        </row>
        <row r="1260">
          <cell r="AZ1260">
            <v>26805.209531135944</v>
          </cell>
          <cell r="BA1260">
            <v>29784.304319999974</v>
          </cell>
        </row>
        <row r="1261">
          <cell r="AZ1261">
            <v>26770.131914555939</v>
          </cell>
          <cell r="BA1261">
            <v>29766.263519999971</v>
          </cell>
        </row>
        <row r="1262">
          <cell r="AZ1262">
            <v>26646.362826943983</v>
          </cell>
          <cell r="BA1262">
            <v>29702.519359999991</v>
          </cell>
        </row>
        <row r="1263">
          <cell r="AZ1263">
            <v>26635.866466991047</v>
          </cell>
          <cell r="BA1263">
            <v>29697.10712000003</v>
          </cell>
        </row>
        <row r="1264">
          <cell r="AZ1264">
            <v>27185.414851824062</v>
          </cell>
          <cell r="BA1264">
            <v>29979.144960000031</v>
          </cell>
        </row>
        <row r="1265">
          <cell r="AZ1265">
            <v>27965.26175868401</v>
          </cell>
          <cell r="BA1265">
            <v>30374.839840000004</v>
          </cell>
        </row>
        <row r="1266">
          <cell r="AZ1266">
            <v>28339.844827630946</v>
          </cell>
          <cell r="BA1266">
            <v>30563.065519999975</v>
          </cell>
        </row>
        <row r="1267">
          <cell r="AZ1267">
            <v>28755.429661375962</v>
          </cell>
          <cell r="BA1267">
            <v>30770.534719999981</v>
          </cell>
        </row>
        <row r="1268">
          <cell r="AZ1268">
            <v>28889.742856511035</v>
          </cell>
          <cell r="BA1268">
            <v>30837.285680000019</v>
          </cell>
        </row>
        <row r="1269">
          <cell r="AZ1269">
            <v>28991.580507670969</v>
          </cell>
          <cell r="BA1269">
            <v>30887.799919999983</v>
          </cell>
        </row>
        <row r="1270">
          <cell r="AZ1270">
            <v>29249.347282638973</v>
          </cell>
          <cell r="BA1270">
            <v>31015.288239999987</v>
          </cell>
        </row>
        <row r="1271">
          <cell r="AZ1271">
            <v>29170.201130683945</v>
          </cell>
          <cell r="BA1271">
            <v>30976.199839999972</v>
          </cell>
        </row>
        <row r="1272">
          <cell r="AZ1272">
            <v>29290.786927631052</v>
          </cell>
          <cell r="BA1272">
            <v>31035.734480000025</v>
          </cell>
        </row>
        <row r="1273">
          <cell r="AZ1273">
            <v>29405.498767310957</v>
          </cell>
          <cell r="BA1273">
            <v>31092.262319999976</v>
          </cell>
        </row>
        <row r="1274">
          <cell r="AZ1274">
            <v>29315.176061910992</v>
          </cell>
          <cell r="BA1274">
            <v>31047.76168</v>
          </cell>
        </row>
        <row r="1275">
          <cell r="AZ1275">
            <v>29172.63489510394</v>
          </cell>
          <cell r="BA1275">
            <v>30977.40255999997</v>
          </cell>
        </row>
        <row r="1276">
          <cell r="AZ1276">
            <v>29108.172355031049</v>
          </cell>
          <cell r="BA1276">
            <v>30945.530480000019</v>
          </cell>
        </row>
        <row r="1277">
          <cell r="AZ1277">
            <v>28761.473488230989</v>
          </cell>
          <cell r="BA1277">
            <v>30773.541519999995</v>
          </cell>
        </row>
        <row r="1278">
          <cell r="AZ1278">
            <v>28774.772005056002</v>
          </cell>
          <cell r="BA1278">
            <v>30780.156480000001</v>
          </cell>
        </row>
        <row r="1279">
          <cell r="AZ1279">
            <v>28789.282767600052</v>
          </cell>
          <cell r="BA1279">
            <v>30787.372800000026</v>
          </cell>
        </row>
        <row r="1280">
          <cell r="AZ1280">
            <v>28773.562929790962</v>
          </cell>
          <cell r="BA1280">
            <v>30779.555119999983</v>
          </cell>
        </row>
        <row r="1281">
          <cell r="AZ1281">
            <v>28768.72686711097</v>
          </cell>
          <cell r="BA1281">
            <v>30777.149679999988</v>
          </cell>
        </row>
        <row r="1282">
          <cell r="AZ1282">
            <v>57764.950349662104</v>
          </cell>
          <cell r="BA1282">
            <v>30833.677520000023</v>
          </cell>
        </row>
        <row r="1283">
          <cell r="AZ1283">
            <v>28899.434433679013</v>
          </cell>
          <cell r="BA1283">
            <v>30842.096560000005</v>
          </cell>
        </row>
        <row r="1284">
          <cell r="AZ1284">
            <v>28932.154770075977</v>
          </cell>
          <cell r="BA1284">
            <v>30858.333279999988</v>
          </cell>
        </row>
        <row r="1285">
          <cell r="AZ1285">
            <v>28940.640656975003</v>
          </cell>
          <cell r="BA1285">
            <v>30862.542800000003</v>
          </cell>
        </row>
        <row r="1286">
          <cell r="AZ1286">
            <v>29117.89825891902</v>
          </cell>
          <cell r="BA1286">
            <v>30950.341360000013</v>
          </cell>
        </row>
        <row r="1287">
          <cell r="AZ1287">
            <v>29086.29464937501</v>
          </cell>
          <cell r="BA1287">
            <v>30934.706000000006</v>
          </cell>
        </row>
        <row r="1288">
          <cell r="AZ1288">
            <v>28493.70176177501</v>
          </cell>
          <cell r="BA1288">
            <v>30640.039600000011</v>
          </cell>
        </row>
        <row r="1289">
          <cell r="AZ1289">
            <v>27892.531866591053</v>
          </cell>
          <cell r="BA1289">
            <v>30338.156880000028</v>
          </cell>
        </row>
        <row r="1290">
          <cell r="AZ1290">
            <v>27337.489406774999</v>
          </cell>
          <cell r="BA1290">
            <v>30056.720399999998</v>
          </cell>
        </row>
        <row r="1291">
          <cell r="AZ1291">
            <v>26870.745150655959</v>
          </cell>
          <cell r="BA1291">
            <v>29817.980479999977</v>
          </cell>
        </row>
        <row r="1292">
          <cell r="AZ1292">
            <v>26379.889258471067</v>
          </cell>
          <cell r="BA1292">
            <v>29564.807920000036</v>
          </cell>
        </row>
        <row r="1293">
          <cell r="AZ1293">
            <v>26031.535045404016</v>
          </cell>
          <cell r="BA1293">
            <v>29383.79856000001</v>
          </cell>
        </row>
        <row r="1294">
          <cell r="AZ1294">
            <v>25692.220368719027</v>
          </cell>
          <cell r="BA1294">
            <v>29206.397360000014</v>
          </cell>
        </row>
        <row r="1295">
          <cell r="AZ1295">
            <v>25494.197449595958</v>
          </cell>
          <cell r="BA1295">
            <v>29102.362079999981</v>
          </cell>
        </row>
        <row r="1296">
          <cell r="AZ1296">
            <v>25112.771039430998</v>
          </cell>
          <cell r="BA1296">
            <v>28900.906480000005</v>
          </cell>
        </row>
        <row r="1297">
          <cell r="AZ1297">
            <v>24948.505588475935</v>
          </cell>
          <cell r="BA1297">
            <v>28813.70927999997</v>
          </cell>
        </row>
        <row r="1298">
          <cell r="AZ1298">
            <v>24444.1484375</v>
          </cell>
          <cell r="BA1298">
            <v>28544.3</v>
          </cell>
        </row>
        <row r="1299">
          <cell r="AZ1299">
            <v>0</v>
          </cell>
          <cell r="BA1299">
            <v>28490.177599999995</v>
          </cell>
        </row>
        <row r="1300">
          <cell r="AZ1300">
            <v>0</v>
          </cell>
          <cell r="BA1300">
            <v>28256.248560000007</v>
          </cell>
        </row>
        <row r="1301">
          <cell r="AZ1301">
            <v>0</v>
          </cell>
          <cell r="BA1301">
            <v>28024.123599999992</v>
          </cell>
        </row>
        <row r="1302">
          <cell r="AZ1302">
            <v>23291.76422789993</v>
          </cell>
          <cell r="BA1302">
            <v>27918.885599999961</v>
          </cell>
        </row>
        <row r="1303">
          <cell r="AZ1303">
            <v>0</v>
          </cell>
          <cell r="BA1303">
            <v>27818.458480000005</v>
          </cell>
        </row>
        <row r="1304">
          <cell r="AZ1304">
            <v>0</v>
          </cell>
          <cell r="BA1304">
            <v>27793.201359999977</v>
          </cell>
        </row>
        <row r="1305">
          <cell r="AZ1305">
            <v>0</v>
          </cell>
          <cell r="BA1305">
            <v>27819.661200000002</v>
          </cell>
        </row>
        <row r="1306">
          <cell r="AZ1306">
            <v>0</v>
          </cell>
          <cell r="BA1306">
            <v>27778.768720000011</v>
          </cell>
        </row>
        <row r="1307">
          <cell r="AZ1307">
            <v>23293.955607536001</v>
          </cell>
          <cell r="BA1307">
            <v>27920.088319999999</v>
          </cell>
        </row>
        <row r="1308">
          <cell r="AZ1308">
            <v>0</v>
          </cell>
          <cell r="BA1308">
            <v>27866.567280000021</v>
          </cell>
        </row>
        <row r="1309">
          <cell r="AZ1309">
            <v>0</v>
          </cell>
          <cell r="BA1309">
            <v>27501.541759999996</v>
          </cell>
        </row>
        <row r="1310">
          <cell r="AZ1310">
            <v>0</v>
          </cell>
          <cell r="BA1310">
            <v>28418.014399999996</v>
          </cell>
        </row>
        <row r="1311">
          <cell r="AZ1311">
            <v>0</v>
          </cell>
          <cell r="BA1311">
            <v>29381.393120000015</v>
          </cell>
        </row>
        <row r="1312">
          <cell r="AZ1312">
            <v>0</v>
          </cell>
          <cell r="BA1312">
            <v>29567.213359999987</v>
          </cell>
        </row>
        <row r="1313">
          <cell r="AZ1313">
            <v>0</v>
          </cell>
          <cell r="BA1313">
            <v>29235.262639999994</v>
          </cell>
        </row>
        <row r="1314">
          <cell r="AZ1314">
            <v>0</v>
          </cell>
          <cell r="BA1314">
            <v>28543.698639999981</v>
          </cell>
        </row>
        <row r="1315">
          <cell r="AZ1315">
            <v>0</v>
          </cell>
          <cell r="BA1315">
            <v>27728.25448</v>
          </cell>
        </row>
        <row r="1316">
          <cell r="AZ1316">
            <v>0</v>
          </cell>
          <cell r="BA1316">
            <v>27073.974799999989</v>
          </cell>
        </row>
        <row r="1317">
          <cell r="AZ1317">
            <v>0</v>
          </cell>
          <cell r="BA1317">
            <v>28113.124879999999</v>
          </cell>
        </row>
        <row r="1318">
          <cell r="AZ1318">
            <v>0</v>
          </cell>
          <cell r="BA1318">
            <v>28416.210320000024</v>
          </cell>
        </row>
        <row r="1319">
          <cell r="AZ1319">
            <v>0</v>
          </cell>
          <cell r="BA1319">
            <v>28806.492960000029</v>
          </cell>
        </row>
        <row r="1320">
          <cell r="AZ1320">
            <v>0</v>
          </cell>
          <cell r="BA1320">
            <v>29009.151280000005</v>
          </cell>
        </row>
        <row r="1321">
          <cell r="AZ1321">
            <v>0</v>
          </cell>
          <cell r="BA1321">
            <v>29128.821920000006</v>
          </cell>
        </row>
        <row r="1322">
          <cell r="AZ1322">
            <v>0</v>
          </cell>
          <cell r="BA1322">
            <v>29180.538880000015</v>
          </cell>
        </row>
        <row r="1323">
          <cell r="AZ1323">
            <v>25615.444762864005</v>
          </cell>
          <cell r="BA1323">
            <v>29166.106240000005</v>
          </cell>
        </row>
        <row r="1324">
          <cell r="AZ1324">
            <v>25755.325096284003</v>
          </cell>
          <cell r="BA1324">
            <v>29239.472160000005</v>
          </cell>
        </row>
        <row r="1325">
          <cell r="AZ1325">
            <v>25847.242516124032</v>
          </cell>
          <cell r="BA1325">
            <v>29287.580960000018</v>
          </cell>
        </row>
        <row r="1326">
          <cell r="AZ1326">
            <v>25869.095322975027</v>
          </cell>
          <cell r="BA1326">
            <v>29299.006800000017</v>
          </cell>
        </row>
        <row r="1327">
          <cell r="AZ1327">
            <v>25849.54240633595</v>
          </cell>
          <cell r="BA1327">
            <v>29288.783679999975</v>
          </cell>
        </row>
        <row r="1328">
          <cell r="AZ1328">
            <v>25976.183210075978</v>
          </cell>
          <cell r="BA1328">
            <v>29354.93327999999</v>
          </cell>
        </row>
        <row r="1329">
          <cell r="AZ1329">
            <v>25784.03290135906</v>
          </cell>
          <cell r="BA1329">
            <v>29254.506160000034</v>
          </cell>
        </row>
        <row r="1330">
          <cell r="AZ1330">
            <v>25483.91520255903</v>
          </cell>
          <cell r="BA1330">
            <v>29096.949840000016</v>
          </cell>
        </row>
        <row r="1331">
          <cell r="AZ1331">
            <v>25267.296200278961</v>
          </cell>
          <cell r="BA1331">
            <v>28982.691439999981</v>
          </cell>
        </row>
        <row r="1332">
          <cell r="AZ1332">
            <v>25337.887811839042</v>
          </cell>
          <cell r="BA1332">
            <v>29019.975760000023</v>
          </cell>
        </row>
        <row r="1333">
          <cell r="AZ1333">
            <v>25526.199010684049</v>
          </cell>
          <cell r="BA1333">
            <v>29119.200160000029</v>
          </cell>
        </row>
        <row r="1334">
          <cell r="AZ1334">
            <v>25340.166486231035</v>
          </cell>
          <cell r="BA1334">
            <v>29021.17848000002</v>
          </cell>
        </row>
        <row r="1335">
          <cell r="AZ1335">
            <v>25585.680064315995</v>
          </cell>
          <cell r="BA1335">
            <v>29150.470879999997</v>
          </cell>
        </row>
        <row r="1336">
          <cell r="AZ1336">
            <v>26108.888818110958</v>
          </cell>
          <cell r="BA1336">
            <v>29424.089679999979</v>
          </cell>
        </row>
        <row r="1337">
          <cell r="AZ1337">
            <v>26150.496234918945</v>
          </cell>
          <cell r="BA1337">
            <v>29445.738639999974</v>
          </cell>
        </row>
        <row r="1338">
          <cell r="AZ1338">
            <v>25649.808669724007</v>
          </cell>
          <cell r="BA1338">
            <v>29184.147040000003</v>
          </cell>
        </row>
        <row r="1339">
          <cell r="AZ1339">
            <v>25158.173847191058</v>
          </cell>
          <cell r="BA1339">
            <v>28924.960880000031</v>
          </cell>
        </row>
        <row r="1340">
          <cell r="AZ1340">
            <v>24791.507843039028</v>
          </cell>
          <cell r="BA1340">
            <v>28730.120240000015</v>
          </cell>
        </row>
        <row r="1341">
          <cell r="AZ1341">
            <v>24619.22986828399</v>
          </cell>
          <cell r="BA1341">
            <v>28638.112159999997</v>
          </cell>
        </row>
        <row r="1342">
          <cell r="AZ1342">
            <v>25000.563107583981</v>
          </cell>
          <cell r="BA1342">
            <v>28841.371839999993</v>
          </cell>
        </row>
        <row r="1343">
          <cell r="AZ1343">
            <v>25233.171865318964</v>
          </cell>
          <cell r="BA1343">
            <v>28964.650639999982</v>
          </cell>
        </row>
        <row r="1344">
          <cell r="AZ1344">
            <v>25479.345934774956</v>
          </cell>
          <cell r="BA1344">
            <v>29094.544399999977</v>
          </cell>
        </row>
        <row r="1345">
          <cell r="AZ1345">
            <v>25720.895396543921</v>
          </cell>
          <cell r="BA1345">
            <v>29221.431359999959</v>
          </cell>
        </row>
        <row r="1346">
          <cell r="AZ1346">
            <v>25907.070651035974</v>
          </cell>
          <cell r="BA1346">
            <v>29318.851679999989</v>
          </cell>
        </row>
        <row r="1347">
          <cell r="AZ1347">
            <v>25401.726737870977</v>
          </cell>
          <cell r="BA1347">
            <v>29053.651919999989</v>
          </cell>
        </row>
        <row r="1348">
          <cell r="AZ1348">
            <v>24017.872940656038</v>
          </cell>
          <cell r="BA1348">
            <v>28314.580480000022</v>
          </cell>
        </row>
        <row r="1349">
          <cell r="AZ1349">
            <v>23910.184002279013</v>
          </cell>
          <cell r="BA1349">
            <v>28256.248560000007</v>
          </cell>
        </row>
        <row r="1350">
          <cell r="AZ1350">
            <v>23220.596296974982</v>
          </cell>
          <cell r="BA1350">
            <v>27879.79719999999</v>
          </cell>
        </row>
        <row r="1351">
          <cell r="AZ1351">
            <v>23115.670957518993</v>
          </cell>
          <cell r="BA1351">
            <v>27822.066639999994</v>
          </cell>
        </row>
        <row r="1352">
          <cell r="AZ1352">
            <v>23276.427240303965</v>
          </cell>
          <cell r="BA1352">
            <v>27910.466559999983</v>
          </cell>
        </row>
        <row r="1353">
          <cell r="AZ1353">
            <v>23219.502192384018</v>
          </cell>
          <cell r="BA1353">
            <v>27879.195840000011</v>
          </cell>
        </row>
        <row r="1354">
          <cell r="AZ1354">
            <v>22870.61304294398</v>
          </cell>
          <cell r="BA1354">
            <v>27686.76063999999</v>
          </cell>
        </row>
        <row r="1355">
          <cell r="AZ1355">
            <v>23181.223549638991</v>
          </cell>
          <cell r="BA1355">
            <v>27858.148239999995</v>
          </cell>
        </row>
        <row r="1356">
          <cell r="AZ1356">
            <v>24259.59744477499</v>
          </cell>
          <cell r="BA1356">
            <v>28445.075599999996</v>
          </cell>
        </row>
        <row r="1357">
          <cell r="AZ1357">
            <v>24400.468723799058</v>
          </cell>
          <cell r="BA1357">
            <v>28520.846960000035</v>
          </cell>
        </row>
        <row r="1358">
          <cell r="AZ1358"/>
          <cell r="BA1358"/>
        </row>
        <row r="1359">
          <cell r="AZ1359">
            <v>24067.907888911039</v>
          </cell>
          <cell r="BA1359">
            <v>28341.641680000026</v>
          </cell>
        </row>
        <row r="1360">
          <cell r="AZ1360">
            <v>24504.687898304019</v>
          </cell>
          <cell r="BA1360">
            <v>28576.773440000012</v>
          </cell>
        </row>
        <row r="1361">
          <cell r="AZ1361">
            <v>24863.737363550936</v>
          </cell>
          <cell r="BA1361">
            <v>28768.607279999967</v>
          </cell>
        </row>
        <row r="1362">
          <cell r="AZ1362">
            <v>24966.606830523979</v>
          </cell>
          <cell r="BA1362">
            <v>28823.33103999999</v>
          </cell>
        </row>
        <row r="1363">
          <cell r="AZ1363">
            <v>24878.420915823946</v>
          </cell>
          <cell r="BA1363">
            <v>28776.424959999971</v>
          </cell>
        </row>
        <row r="1364">
          <cell r="AZ1364">
            <v>25928.947009830968</v>
          </cell>
          <cell r="BA1364">
            <v>29330.277519999985</v>
          </cell>
        </row>
        <row r="1365">
          <cell r="AZ1365">
            <v>26973.880733184051</v>
          </cell>
          <cell r="BA1365">
            <v>29870.900160000027</v>
          </cell>
        </row>
        <row r="1366">
          <cell r="AZ1366">
            <v>27774.68362556395</v>
          </cell>
          <cell r="BA1366">
            <v>30278.622239999971</v>
          </cell>
        </row>
        <row r="1367">
          <cell r="AZ1367">
            <v>27828.222044678951</v>
          </cell>
          <cell r="BA1367">
            <v>30305.683439999975</v>
          </cell>
        </row>
        <row r="1368">
          <cell r="AZ1368">
            <v>27804.421232239005</v>
          </cell>
          <cell r="BA1368">
            <v>30293.65624</v>
          </cell>
        </row>
        <row r="1369">
          <cell r="AZ1369">
            <v>28027.331047004038</v>
          </cell>
          <cell r="BA1369">
            <v>30406.110560000019</v>
          </cell>
        </row>
        <row r="1370">
          <cell r="AZ1370">
            <v>28091.855839999971</v>
          </cell>
          <cell r="BA1370">
            <v>30438.583999999988</v>
          </cell>
        </row>
        <row r="1371">
          <cell r="AZ1371">
            <v>28200.74933643901</v>
          </cell>
          <cell r="BA1371">
            <v>30493.307760000007</v>
          </cell>
        </row>
        <row r="1372">
          <cell r="AZ1372">
            <v>28373.467658775036</v>
          </cell>
          <cell r="BA1372">
            <v>30579.90360000002</v>
          </cell>
        </row>
        <row r="1373">
          <cell r="AZ1373">
            <v>28791.701561755963</v>
          </cell>
          <cell r="BA1373">
            <v>30788.57551999998</v>
          </cell>
        </row>
        <row r="1374">
          <cell r="AZ1374">
            <v>28656.395931099934</v>
          </cell>
          <cell r="BA1374">
            <v>30721.223199999968</v>
          </cell>
        </row>
        <row r="1375">
          <cell r="AZ1375">
            <v>28411.91663599103</v>
          </cell>
          <cell r="BA1375">
            <v>30599.147120000016</v>
          </cell>
        </row>
        <row r="1376">
          <cell r="AZ1376">
            <v>28337.443911975031</v>
          </cell>
          <cell r="BA1376">
            <v>30561.862800000017</v>
          </cell>
        </row>
        <row r="1377">
          <cell r="AZ1377">
            <v>28587.649845510969</v>
          </cell>
          <cell r="BA1377">
            <v>30686.945679999986</v>
          </cell>
        </row>
        <row r="1378">
          <cell r="AZ1378">
            <v>28760.264675184037</v>
          </cell>
          <cell r="BA1378">
            <v>30772.940160000016</v>
          </cell>
        </row>
        <row r="1379">
          <cell r="AZ1379">
            <v>29365.203596604006</v>
          </cell>
          <cell r="BA1379">
            <v>31072.417440000005</v>
          </cell>
        </row>
        <row r="1380">
          <cell r="AZ1380">
            <v>29994.545275790981</v>
          </cell>
          <cell r="BA1380">
            <v>31380.915119999991</v>
          </cell>
        </row>
        <row r="1381">
          <cell r="AZ1381">
            <v>30315.905350151021</v>
          </cell>
          <cell r="BA1381">
            <v>31537.268720000011</v>
          </cell>
        </row>
        <row r="1382">
          <cell r="AZ1382">
            <v>30570.421587456</v>
          </cell>
          <cell r="BA1382">
            <v>31660.54752</v>
          </cell>
        </row>
        <row r="1383">
          <cell r="AZ1383">
            <v>30808.457733551022</v>
          </cell>
          <cell r="BA1383">
            <v>31775.407280000007</v>
          </cell>
        </row>
        <row r="1384">
          <cell r="AZ1384">
            <v>31472.270328576033</v>
          </cell>
          <cell r="BA1384">
            <v>32093.526720000016</v>
          </cell>
        </row>
        <row r="1385">
          <cell r="AZ1385">
            <v>31954.498414791036</v>
          </cell>
          <cell r="BA1385">
            <v>32322.644880000014</v>
          </cell>
        </row>
        <row r="1386">
          <cell r="AZ1386">
            <v>32014.22563159994</v>
          </cell>
          <cell r="BA1386">
            <v>32350.908799999968</v>
          </cell>
        </row>
        <row r="1387">
          <cell r="AZ1387">
            <v>31983.72004798401</v>
          </cell>
          <cell r="BA1387">
            <v>32336.476160000006</v>
          </cell>
        </row>
        <row r="1388">
          <cell r="AZ1388">
            <v>32032.026896283987</v>
          </cell>
          <cell r="BA1388">
            <v>32359.327839999998</v>
          </cell>
        </row>
        <row r="1389">
          <cell r="AZ1389">
            <v>32220.497464316002</v>
          </cell>
          <cell r="BA1389">
            <v>32448.329120000002</v>
          </cell>
        </row>
        <row r="1390">
          <cell r="AZ1390">
            <v>32223.047939583994</v>
          </cell>
          <cell r="BA1390">
            <v>32449.53184</v>
          </cell>
        </row>
        <row r="1391">
          <cell r="AZ1391">
            <v>31959.57953211102</v>
          </cell>
          <cell r="BA1391">
            <v>32325.050320000009</v>
          </cell>
        </row>
        <row r="1392">
          <cell r="AZ1392">
            <v>31766.765203775023</v>
          </cell>
          <cell r="BA1392">
            <v>32233.64360000001</v>
          </cell>
        </row>
        <row r="1393">
          <cell r="AZ1393">
            <v>31703.459819774987</v>
          </cell>
          <cell r="BA1393">
            <v>32203.575599999996</v>
          </cell>
        </row>
        <row r="1394">
          <cell r="AZ1394">
            <v>31657.916844519004</v>
          </cell>
          <cell r="BA1394">
            <v>32181.926640000001</v>
          </cell>
        </row>
        <row r="1395">
          <cell r="AZ1395">
            <v>31779.433431974994</v>
          </cell>
          <cell r="BA1395">
            <v>32239.657199999998</v>
          </cell>
        </row>
        <row r="1396">
          <cell r="AZ1396">
            <v>31795.905692416</v>
          </cell>
          <cell r="BA1396">
            <v>32247.474880000002</v>
          </cell>
        </row>
        <row r="1397">
          <cell r="AZ1397">
            <v>32005.326751351004</v>
          </cell>
          <cell r="BA1397">
            <v>32346.699280000001</v>
          </cell>
        </row>
        <row r="1398">
          <cell r="AZ1398">
            <v>32216.671930199052</v>
          </cell>
          <cell r="BA1398">
            <v>32446.52504000003</v>
          </cell>
        </row>
        <row r="1399">
          <cell r="AZ1399">
            <v>32308.543962599026</v>
          </cell>
          <cell r="BA1399">
            <v>32489.822960000012</v>
          </cell>
        </row>
        <row r="1400">
          <cell r="AZ1400">
            <v>32590.029738158999</v>
          </cell>
          <cell r="BA1400">
            <v>32622.122160000003</v>
          </cell>
        </row>
        <row r="1401">
          <cell r="AZ1401">
            <v>32692.674257998948</v>
          </cell>
          <cell r="BA1401">
            <v>32670.230959999975</v>
          </cell>
        </row>
        <row r="1402">
          <cell r="AZ1402">
            <v>32713.22146955099</v>
          </cell>
          <cell r="BA1402">
            <v>32679.852719999995</v>
          </cell>
        </row>
        <row r="1403">
          <cell r="AZ1403">
            <v>32834.059579878987</v>
          </cell>
          <cell r="BA1403">
            <v>32736.380559999994</v>
          </cell>
        </row>
        <row r="1404">
          <cell r="AZ1404">
            <v>32821.194449799012</v>
          </cell>
          <cell r="BA1404">
            <v>32730.366960000007</v>
          </cell>
        </row>
        <row r="1405">
          <cell r="AZ1405">
            <v>32472.177146599006</v>
          </cell>
          <cell r="BA1405">
            <v>32566.797040000001</v>
          </cell>
        </row>
        <row r="1406">
          <cell r="AZ1406">
            <v>31920.210849084069</v>
          </cell>
          <cell r="BA1406">
            <v>32306.408160000032</v>
          </cell>
        </row>
        <row r="1407">
          <cell r="AZ1407">
            <v>31460.920949630927</v>
          </cell>
          <cell r="BA1407">
            <v>32088.114479999964</v>
          </cell>
        </row>
        <row r="1408">
          <cell r="AZ1408">
            <v>30681.23075327896</v>
          </cell>
          <cell r="BA1408">
            <v>31714.068559999982</v>
          </cell>
        </row>
        <row r="1409">
          <cell r="AZ1409">
            <v>29907.069363904047</v>
          </cell>
          <cell r="BA1409">
            <v>31338.218560000023</v>
          </cell>
        </row>
        <row r="1410">
          <cell r="AZ1410">
            <v>29058.351042876027</v>
          </cell>
          <cell r="BA1410">
            <v>30920.874720000014</v>
          </cell>
        </row>
        <row r="1411">
          <cell r="AZ1411">
            <v>28534.635659759006</v>
          </cell>
          <cell r="BA1411">
            <v>30660.485840000001</v>
          </cell>
        </row>
        <row r="1412">
          <cell r="AZ1412">
            <v>28008.225939099993</v>
          </cell>
          <cell r="BA1412">
            <v>30396.488799999999</v>
          </cell>
        </row>
        <row r="1413">
          <cell r="AZ1413">
            <v>27530.212924096013</v>
          </cell>
          <cell r="BA1413">
            <v>30154.742080000004</v>
          </cell>
        </row>
        <row r="1414">
          <cell r="AZ1414">
            <v>26998.519916151035</v>
          </cell>
          <cell r="BA1414">
            <v>29883.528720000017</v>
          </cell>
        </row>
        <row r="1415">
          <cell r="AZ1415">
            <v>26554.294023871076</v>
          </cell>
          <cell r="BA1415">
            <v>29655.011920000037</v>
          </cell>
        </row>
        <row r="1416">
          <cell r="AZ1416">
            <v>26200.23447161603</v>
          </cell>
          <cell r="BA1416">
            <v>29471.59712000002</v>
          </cell>
        </row>
        <row r="1417">
          <cell r="AZ1417">
            <v>26287.092693191036</v>
          </cell>
          <cell r="BA1417">
            <v>29516.699120000019</v>
          </cell>
        </row>
        <row r="1418">
          <cell r="AZ1418">
            <v>26096.181602876026</v>
          </cell>
          <cell r="BA1418">
            <v>29417.474720000013</v>
          </cell>
        </row>
        <row r="1419">
          <cell r="AZ1419">
            <v>26025.766666638989</v>
          </cell>
          <cell r="BA1419">
            <v>29380.791759999993</v>
          </cell>
        </row>
        <row r="1420">
          <cell r="AZ1420">
            <v>25711.717766655944</v>
          </cell>
          <cell r="BA1420">
            <v>29216.620479999969</v>
          </cell>
        </row>
        <row r="1421">
          <cell r="AZ1421">
            <v>25567.371336315955</v>
          </cell>
          <cell r="BA1421">
            <v>29140.849119999977</v>
          </cell>
        </row>
        <row r="1422">
          <cell r="AZ1422">
            <v>25732.369579324059</v>
          </cell>
          <cell r="BA1422">
            <v>29227.44496000003</v>
          </cell>
        </row>
        <row r="1423">
          <cell r="AZ1423">
            <v>25625.751682231021</v>
          </cell>
          <cell r="BA1423">
            <v>29171.518480000013</v>
          </cell>
        </row>
        <row r="1424">
          <cell r="AZ1424">
            <v>25506.767262598973</v>
          </cell>
          <cell r="BA1424">
            <v>29108.977039999987</v>
          </cell>
        </row>
        <row r="1425">
          <cell r="AZ1425">
            <v>25686.487151004003</v>
          </cell>
          <cell r="BA1425">
            <v>29203.390560000003</v>
          </cell>
        </row>
        <row r="1426">
          <cell r="AZ1426">
            <v>25812.755605184033</v>
          </cell>
          <cell r="BA1426">
            <v>29269.540160000019</v>
          </cell>
        </row>
        <row r="1427">
          <cell r="AZ1427">
            <v>25911.675485115964</v>
          </cell>
          <cell r="BA1427">
            <v>29321.25711999998</v>
          </cell>
        </row>
        <row r="1428">
          <cell r="AZ1428">
            <v>25928.947009831048</v>
          </cell>
          <cell r="BA1428">
            <v>29330.277520000025</v>
          </cell>
        </row>
        <row r="1429">
          <cell r="AZ1429">
            <v>25923.189238975938</v>
          </cell>
          <cell r="BA1429">
            <v>29327.270719999971</v>
          </cell>
        </row>
        <row r="1430">
          <cell r="AZ1430">
            <v>25935.857121511035</v>
          </cell>
          <cell r="BA1430">
            <v>29333.885680000018</v>
          </cell>
        </row>
        <row r="1431">
          <cell r="AZ1431">
            <v>25901.315144791035</v>
          </cell>
          <cell r="BA1431">
            <v>29315.844880000019</v>
          </cell>
        </row>
        <row r="1432">
          <cell r="AZ1432">
            <v>25805.860797500049</v>
          </cell>
          <cell r="BA1432">
            <v>29265.932000000026</v>
          </cell>
        </row>
        <row r="1433">
          <cell r="AZ1433">
            <v>25940.464339390935</v>
          </cell>
          <cell r="BA1433">
            <v>29336.291119999969</v>
          </cell>
        </row>
        <row r="1434">
          <cell r="AZ1434">
            <v>25734.664701936053</v>
          </cell>
          <cell r="BA1434">
            <v>29228.647680000031</v>
          </cell>
        </row>
        <row r="1435">
          <cell r="AZ1435">
            <v>25555.931480255975</v>
          </cell>
          <cell r="BA1435">
            <v>29134.835519999993</v>
          </cell>
        </row>
        <row r="1436">
          <cell r="AZ1436">
            <v>25461.072677719003</v>
          </cell>
          <cell r="BA1436">
            <v>29084.922640000001</v>
          </cell>
        </row>
        <row r="1437">
          <cell r="AZ1437">
            <v>25302.580551899999</v>
          </cell>
          <cell r="BA1437">
            <v>29001.333600000002</v>
          </cell>
        </row>
        <row r="1438">
          <cell r="AZ1438">
            <v>25295.749534704017</v>
          </cell>
          <cell r="BA1438">
            <v>28997.725440000013</v>
          </cell>
        </row>
        <row r="1439">
          <cell r="AZ1439">
            <v>25207.024404444062</v>
          </cell>
          <cell r="BA1439">
            <v>28950.819360000038</v>
          </cell>
        </row>
        <row r="1440">
          <cell r="AZ1440">
            <v>25354.980193984044</v>
          </cell>
          <cell r="BA1440">
            <v>29028.996160000024</v>
          </cell>
        </row>
        <row r="1441">
          <cell r="AZ1441">
            <v>25239.995015974946</v>
          </cell>
          <cell r="BA1441">
            <v>28968.258799999971</v>
          </cell>
        </row>
        <row r="1442">
          <cell r="AZ1442">
            <v>25124.118165670981</v>
          </cell>
          <cell r="BA1442">
            <v>28906.920079999985</v>
          </cell>
        </row>
        <row r="1443">
          <cell r="AZ1443">
            <v>25157.038312155935</v>
          </cell>
          <cell r="BA1443">
            <v>28924.359519999969</v>
          </cell>
        </row>
        <row r="1444">
          <cell r="AZ1444">
            <v>25236.583333375995</v>
          </cell>
          <cell r="BA1444">
            <v>28966.454719999998</v>
          </cell>
        </row>
        <row r="1445">
          <cell r="AZ1445">
            <v>25285.504617975002</v>
          </cell>
          <cell r="BA1445">
            <v>28992.313200000004</v>
          </cell>
        </row>
        <row r="1446">
          <cell r="AZ1446">
            <v>25398.30490028402</v>
          </cell>
          <cell r="BA1446">
            <v>29051.847840000013</v>
          </cell>
        </row>
        <row r="1447">
          <cell r="AZ1447">
            <v>50507.287783581996</v>
          </cell>
          <cell r="BA1447">
            <v>28975.475120000003</v>
          </cell>
        </row>
        <row r="1448">
          <cell r="AZ1448">
            <v>25230.897672470965</v>
          </cell>
          <cell r="BA1448">
            <v>14481.723959999992</v>
          </cell>
        </row>
        <row r="1449">
          <cell r="AZ1449">
            <v>25393.74278389995</v>
          </cell>
          <cell r="BA1449">
            <v>14524.721199999987</v>
          </cell>
        </row>
        <row r="1450">
          <cell r="AZ1450">
            <v>0</v>
          </cell>
          <cell r="BA1450">
            <v>0</v>
          </cell>
        </row>
        <row r="1451">
          <cell r="AZ1451">
            <v>0</v>
          </cell>
          <cell r="BA1451">
            <v>0</v>
          </cell>
        </row>
        <row r="1452">
          <cell r="AZ1452">
            <v>0</v>
          </cell>
          <cell r="BA1452">
            <v>0</v>
          </cell>
        </row>
        <row r="1453">
          <cell r="AZ1453">
            <v>0</v>
          </cell>
          <cell r="BA1453">
            <v>0</v>
          </cell>
        </row>
        <row r="1454">
          <cell r="AZ1454">
            <v>0</v>
          </cell>
          <cell r="BA1454">
            <v>0</v>
          </cell>
        </row>
        <row r="1455">
          <cell r="AZ1455">
            <v>0</v>
          </cell>
          <cell r="BA1455">
            <v>0</v>
          </cell>
        </row>
        <row r="1456">
          <cell r="AZ1456">
            <v>0</v>
          </cell>
          <cell r="BA1456">
            <v>0</v>
          </cell>
        </row>
        <row r="1457">
          <cell r="AZ1457">
            <v>0</v>
          </cell>
          <cell r="BA1457">
            <v>0</v>
          </cell>
        </row>
        <row r="1458">
          <cell r="AZ1458">
            <v>0</v>
          </cell>
          <cell r="BA1458">
            <v>0</v>
          </cell>
        </row>
        <row r="1459">
          <cell r="AZ1459"/>
          <cell r="BA1459"/>
        </row>
        <row r="1460">
          <cell r="AZ1460">
            <v>0</v>
          </cell>
          <cell r="BA1460">
            <v>0</v>
          </cell>
        </row>
        <row r="1461">
          <cell r="AZ1461">
            <v>0</v>
          </cell>
          <cell r="BA1461">
            <v>0</v>
          </cell>
        </row>
        <row r="1462">
          <cell r="AZ1462">
            <v>0</v>
          </cell>
          <cell r="BA1462">
            <v>0</v>
          </cell>
        </row>
        <row r="1463">
          <cell r="AZ1463">
            <v>0</v>
          </cell>
          <cell r="BA1463">
            <v>0</v>
          </cell>
        </row>
        <row r="1464">
          <cell r="AZ1464">
            <v>0</v>
          </cell>
          <cell r="BA1464">
            <v>0</v>
          </cell>
        </row>
        <row r="1465">
          <cell r="AZ1465">
            <v>0</v>
          </cell>
          <cell r="BA1465">
            <v>0</v>
          </cell>
        </row>
        <row r="1466">
          <cell r="AZ1466">
            <v>0</v>
          </cell>
          <cell r="BA1466">
            <v>0</v>
          </cell>
        </row>
        <row r="1467">
          <cell r="AZ1467">
            <v>0</v>
          </cell>
          <cell r="BA1467">
            <v>0</v>
          </cell>
        </row>
        <row r="1468">
          <cell r="AZ1468">
            <v>0</v>
          </cell>
          <cell r="BA1468">
            <v>0</v>
          </cell>
        </row>
        <row r="1469">
          <cell r="AZ1469">
            <v>0</v>
          </cell>
          <cell r="BA1469">
            <v>0</v>
          </cell>
        </row>
        <row r="1470">
          <cell r="AZ1470">
            <v>0</v>
          </cell>
          <cell r="BA1470">
            <v>0</v>
          </cell>
        </row>
        <row r="1471">
          <cell r="AZ1471">
            <v>0</v>
          </cell>
          <cell r="BA1471">
            <v>0</v>
          </cell>
        </row>
        <row r="1472">
          <cell r="AZ1472">
            <v>0</v>
          </cell>
          <cell r="BA1472">
            <v>0</v>
          </cell>
        </row>
        <row r="1473">
          <cell r="AZ1473">
            <v>0</v>
          </cell>
          <cell r="BA1473">
            <v>0</v>
          </cell>
        </row>
        <row r="1474">
          <cell r="AZ1474">
            <v>0</v>
          </cell>
          <cell r="BA1474">
            <v>0</v>
          </cell>
        </row>
        <row r="1475">
          <cell r="AZ1475">
            <v>43397.832509710934</v>
          </cell>
          <cell r="BA1475">
            <v>18673.203159999986</v>
          </cell>
        </row>
        <row r="1476">
          <cell r="AZ1476">
            <v>84692.123637981989</v>
          </cell>
          <cell r="BA1476">
            <v>36913.42712</v>
          </cell>
        </row>
        <row r="1477">
          <cell r="AZ1477">
            <v>79913.870577838126</v>
          </cell>
          <cell r="BA1477">
            <v>35910.358640000035</v>
          </cell>
        </row>
        <row r="1478">
          <cell r="AZ1478">
            <v>38395.486614191032</v>
          </cell>
          <cell r="BA1478">
            <v>35239.240880000012</v>
          </cell>
        </row>
        <row r="1479">
          <cell r="AZ1479">
            <v>37636.876836991032</v>
          </cell>
          <cell r="BA1479">
            <v>34908.49288000002</v>
          </cell>
        </row>
        <row r="1480">
          <cell r="AZ1480">
            <v>36802.585331995986</v>
          </cell>
          <cell r="BA1480">
            <v>34541.06192</v>
          </cell>
        </row>
        <row r="1481">
          <cell r="AZ1481">
            <v>35991.974150395959</v>
          </cell>
          <cell r="BA1481">
            <v>34180.245919999987</v>
          </cell>
        </row>
        <row r="1482">
          <cell r="AZ1482">
            <v>35168.674669083979</v>
          </cell>
          <cell r="BA1482">
            <v>33809.808159999986</v>
          </cell>
        </row>
        <row r="1483">
          <cell r="AZ1483">
            <v>34354.420659899995</v>
          </cell>
          <cell r="BA1483">
            <v>33439.3704</v>
          </cell>
        </row>
        <row r="1484">
          <cell r="AZ1484">
            <v>33583.015360000034</v>
          </cell>
          <cell r="BA1484">
            <v>33084.568000000014</v>
          </cell>
        </row>
        <row r="1485">
          <cell r="AZ1485">
            <v>32834.059579878987</v>
          </cell>
          <cell r="BA1485">
            <v>32736.380559999994</v>
          </cell>
        </row>
        <row r="1486">
          <cell r="AZ1486">
            <v>32110.917230783991</v>
          </cell>
          <cell r="BA1486">
            <v>32396.612159999997</v>
          </cell>
        </row>
        <row r="1487">
          <cell r="AZ1487">
            <v>31345.015827319017</v>
          </cell>
          <cell r="BA1487">
            <v>32032.78936000001</v>
          </cell>
        </row>
        <row r="1488">
          <cell r="AZ1488">
            <v>30736.082562775009</v>
          </cell>
          <cell r="BA1488">
            <v>31740.528400000007</v>
          </cell>
        </row>
        <row r="1489">
          <cell r="AZ1489">
            <v>30040.178942704002</v>
          </cell>
          <cell r="BA1489">
            <v>31403.165440000004</v>
          </cell>
        </row>
        <row r="1490">
          <cell r="AZ1490">
            <v>29127.625688438999</v>
          </cell>
          <cell r="BA1490">
            <v>30955.152239999996</v>
          </cell>
        </row>
        <row r="1491">
          <cell r="AZ1491">
            <v>28529.818476775017</v>
          </cell>
          <cell r="BA1491">
            <v>30658.080400000006</v>
          </cell>
        </row>
        <row r="1492">
          <cell r="AZ1492">
            <v>28105.008301398986</v>
          </cell>
          <cell r="BA1492">
            <v>30445.198959999994</v>
          </cell>
        </row>
        <row r="1493">
          <cell r="AZ1493">
            <v>27610.800142703993</v>
          </cell>
          <cell r="BA1493">
            <v>30195.634559999999</v>
          </cell>
        </row>
        <row r="1494">
          <cell r="AZ1494">
            <v>26922.289866736006</v>
          </cell>
          <cell r="BA1494">
            <v>29844.440320000002</v>
          </cell>
        </row>
        <row r="1495">
          <cell r="AZ1495">
            <v>26130.84443825603</v>
          </cell>
          <cell r="BA1495">
            <v>29435.515520000015</v>
          </cell>
        </row>
        <row r="1496">
          <cell r="AZ1496">
            <v>25388.040674775006</v>
          </cell>
          <cell r="BA1496">
            <v>29046.435600000004</v>
          </cell>
        </row>
        <row r="1497">
          <cell r="AZ1497">
            <v>24637.219739195942</v>
          </cell>
          <cell r="BA1497">
            <v>28647.733919999973</v>
          </cell>
        </row>
        <row r="1498">
          <cell r="AZ1498">
            <v>47838.114155757983</v>
          </cell>
          <cell r="BA1498">
            <v>28261.059439999997</v>
          </cell>
        </row>
        <row r="1499">
          <cell r="AZ1499">
            <v>23118.946548976019</v>
          </cell>
          <cell r="BA1499">
            <v>27823.870720000014</v>
          </cell>
        </row>
        <row r="1500">
          <cell r="AZ1500">
            <v>22587.857739510982</v>
          </cell>
          <cell r="BA1500">
            <v>27529.805679999994</v>
          </cell>
        </row>
        <row r="1501">
          <cell r="AZ1501">
            <v>22205.873639615998</v>
          </cell>
          <cell r="BA1501">
            <v>27316.32288</v>
          </cell>
        </row>
        <row r="1502">
          <cell r="AZ1502">
            <v>22366.908862716002</v>
          </cell>
          <cell r="BA1502">
            <v>27406.526880000001</v>
          </cell>
        </row>
        <row r="1503">
          <cell r="AZ1503">
            <v>22833.687027899985</v>
          </cell>
          <cell r="BA1503">
            <v>27666.314399999996</v>
          </cell>
        </row>
        <row r="1504">
          <cell r="AZ1504">
            <v>23002.249754975019</v>
          </cell>
          <cell r="BA1504">
            <v>27759.525200000011</v>
          </cell>
        </row>
        <row r="1505">
          <cell r="AZ1505">
            <v>23026.221199791042</v>
          </cell>
          <cell r="BA1505">
            <v>27772.755120000023</v>
          </cell>
        </row>
        <row r="1506">
          <cell r="AZ1506">
            <v>45856.458285101922</v>
          </cell>
          <cell r="BA1506">
            <v>27718.63271999998</v>
          </cell>
        </row>
        <row r="1507">
          <cell r="AZ1507">
            <v>22744.743541615964</v>
          </cell>
          <cell r="BA1507">
            <v>27617.002879999982</v>
          </cell>
        </row>
        <row r="1508">
          <cell r="AZ1508">
            <v>22713.326285679002</v>
          </cell>
          <cell r="BA1508">
            <v>27599.563440000002</v>
          </cell>
        </row>
        <row r="1509">
          <cell r="AZ1509">
            <v>22691.670893239054</v>
          </cell>
          <cell r="BA1509">
            <v>27587.53624000003</v>
          </cell>
        </row>
        <row r="1510">
          <cell r="AZ1510">
            <v>23140.789308095969</v>
          </cell>
          <cell r="BA1510">
            <v>27835.897919999985</v>
          </cell>
        </row>
        <row r="1511">
          <cell r="AZ1511">
            <v>23564.222457115993</v>
          </cell>
          <cell r="BA1511">
            <v>28068.022879999997</v>
          </cell>
        </row>
        <row r="1512">
          <cell r="AZ1512">
            <v>23915.729495743963</v>
          </cell>
          <cell r="BA1512">
            <v>28259.255359999981</v>
          </cell>
        </row>
        <row r="1513">
          <cell r="AZ1513">
            <v>24371.369057774969</v>
          </cell>
          <cell r="BA1513">
            <v>28505.211599999984</v>
          </cell>
        </row>
        <row r="1514">
          <cell r="AZ1514">
            <v>24792.635678399984</v>
          </cell>
          <cell r="BA1514">
            <v>28730.721599999993</v>
          </cell>
        </row>
        <row r="1515">
          <cell r="AZ1515">
            <v>50277.745987128132</v>
          </cell>
          <cell r="BA1515">
            <v>28914.737760000033</v>
          </cell>
        </row>
        <row r="1516">
          <cell r="AZ1516">
            <v>51350.045006848057</v>
          </cell>
          <cell r="BA1516">
            <v>29197.376960000016</v>
          </cell>
        </row>
        <row r="1517">
          <cell r="AZ1517">
            <v>52210.845855800013</v>
          </cell>
          <cell r="BA1517">
            <v>29422.285600000003</v>
          </cell>
        </row>
        <row r="1518">
          <cell r="AZ1518">
            <v>53542.601645582123</v>
          </cell>
          <cell r="BA1518">
            <v>29766.864880000034</v>
          </cell>
        </row>
        <row r="1519">
          <cell r="AZ1519">
            <v>54450.916038200099</v>
          </cell>
          <cell r="BA1519">
            <v>29999.591200000028</v>
          </cell>
        </row>
        <row r="1520">
          <cell r="AZ1520">
            <v>55219.228475949902</v>
          </cell>
          <cell r="BA1520">
            <v>30195.033199999976</v>
          </cell>
        </row>
        <row r="1521">
          <cell r="AZ1521">
            <v>56202.841960832069</v>
          </cell>
          <cell r="BA1521">
            <v>30443.394880000018</v>
          </cell>
        </row>
        <row r="1522">
          <cell r="AZ1522">
            <v>0</v>
          </cell>
          <cell r="BA1522">
            <v>30835.481599999999</v>
          </cell>
        </row>
        <row r="1523">
          <cell r="AZ1523">
            <v>0</v>
          </cell>
          <cell r="BA1523">
            <v>31394.746399999982</v>
          </cell>
        </row>
        <row r="1524">
          <cell r="AZ1524">
            <v>0</v>
          </cell>
          <cell r="BA1524">
            <v>31769.995040000002</v>
          </cell>
        </row>
        <row r="1525">
          <cell r="AZ1525">
            <v>0</v>
          </cell>
          <cell r="BA1525">
            <v>32001.518639999995</v>
          </cell>
        </row>
        <row r="1526">
          <cell r="AZ1526">
            <v>0</v>
          </cell>
          <cell r="BA1526">
            <v>32048.424720000017</v>
          </cell>
        </row>
        <row r="1527">
          <cell r="AZ1527">
            <v>0</v>
          </cell>
          <cell r="BA1527">
            <v>32949.863359999988</v>
          </cell>
        </row>
        <row r="1528">
          <cell r="AZ1528">
            <v>0</v>
          </cell>
          <cell r="BA1528">
            <v>33311.882079999996</v>
          </cell>
        </row>
        <row r="1529">
          <cell r="AZ1529">
            <v>0</v>
          </cell>
          <cell r="BA1529">
            <v>33249.340640000017</v>
          </cell>
        </row>
        <row r="1530">
          <cell r="AZ1530">
            <v>0</v>
          </cell>
          <cell r="BA1530">
            <v>33254.151520000007</v>
          </cell>
        </row>
        <row r="1531">
          <cell r="AZ1531">
            <v>33809.651805244059</v>
          </cell>
          <cell r="BA1531">
            <v>33189.204640000025</v>
          </cell>
        </row>
        <row r="1532">
          <cell r="AZ1532">
            <v>66994.477217527907</v>
          </cell>
          <cell r="BA1532">
            <v>33044.878239999976</v>
          </cell>
        </row>
        <row r="1533">
          <cell r="AZ1533">
            <v>66418.957724672146</v>
          </cell>
          <cell r="BA1533">
            <v>32911.376320000032</v>
          </cell>
        </row>
        <row r="1534">
          <cell r="AZ1534">
            <v>66230.223675197936</v>
          </cell>
          <cell r="BA1534">
            <v>32867.477039999983</v>
          </cell>
        </row>
        <row r="1535">
          <cell r="AZ1535">
            <v>65187.752308727904</v>
          </cell>
          <cell r="BA1535">
            <v>32623.926239999979</v>
          </cell>
        </row>
        <row r="1536">
          <cell r="AZ1536">
            <v>63774.41923519993</v>
          </cell>
          <cell r="BA1536">
            <v>32290.772799999984</v>
          </cell>
        </row>
        <row r="1537">
          <cell r="AZ1537">
            <v>64013.195896888101</v>
          </cell>
          <cell r="BA1537">
            <v>32347.300640000023</v>
          </cell>
        </row>
        <row r="1538">
          <cell r="AZ1538">
            <v>63614.623849982032</v>
          </cell>
          <cell r="BA1538">
            <v>32252.88712000001</v>
          </cell>
        </row>
        <row r="1539">
          <cell r="AZ1539">
            <v>63480.339367648085</v>
          </cell>
          <cell r="BA1539">
            <v>32221.01504000002</v>
          </cell>
        </row>
        <row r="1540">
          <cell r="AZ1540">
            <v>62876.455968749957</v>
          </cell>
          <cell r="BA1540">
            <v>32077.28999999999</v>
          </cell>
        </row>
        <row r="1541">
          <cell r="AZ1541">
            <v>65977.254154477982</v>
          </cell>
          <cell r="BA1541">
            <v>32808.543759999993</v>
          </cell>
        </row>
        <row r="1542">
          <cell r="AZ1542">
            <v>66070.128527101944</v>
          </cell>
          <cell r="BA1542">
            <v>32830.192719999985</v>
          </cell>
        </row>
        <row r="1543">
          <cell r="AZ1543">
            <v>65475.258418808138</v>
          </cell>
          <cell r="BA1543">
            <v>32691.278560000032</v>
          </cell>
        </row>
        <row r="1544">
          <cell r="AZ1544">
            <v>66356.880140672103</v>
          </cell>
          <cell r="BA1544">
            <v>32896.943680000026</v>
          </cell>
        </row>
        <row r="1545">
          <cell r="AZ1545">
            <v>65359.670699437957</v>
          </cell>
          <cell r="BA1545">
            <v>32664.217359999988</v>
          </cell>
        </row>
        <row r="1546">
          <cell r="AZ1546">
            <v>32629.786384635958</v>
          </cell>
          <cell r="BA1546">
            <v>32640.76431999998</v>
          </cell>
        </row>
        <row r="1547">
          <cell r="AZ1547">
            <v>32299.606536304</v>
          </cell>
          <cell r="BA1547">
            <v>32485.613440000001</v>
          </cell>
        </row>
        <row r="1548">
          <cell r="AZ1548">
            <v>31678.154352775047</v>
          </cell>
          <cell r="BA1548">
            <v>32191.548400000025</v>
          </cell>
        </row>
        <row r="1549">
          <cell r="AZ1549">
            <v>32299.606536303909</v>
          </cell>
          <cell r="BA1549">
            <v>32485.613439999957</v>
          </cell>
        </row>
        <row r="1550">
          <cell r="AZ1550">
            <v>0</v>
          </cell>
          <cell r="BA1550">
            <v>32708.116639999993</v>
          </cell>
        </row>
        <row r="1551">
          <cell r="AZ1551">
            <v>0</v>
          </cell>
          <cell r="BA1551">
            <v>32530.114080000025</v>
          </cell>
        </row>
        <row r="1552">
          <cell r="AZ1552">
            <v>0</v>
          </cell>
          <cell r="BA1552">
            <v>32462.160400000033</v>
          </cell>
        </row>
        <row r="1553">
          <cell r="AZ1553">
            <v>0</v>
          </cell>
          <cell r="BA1553">
            <v>32614.304479999999</v>
          </cell>
        </row>
        <row r="1554">
          <cell r="AZ1554">
            <v>0</v>
          </cell>
          <cell r="BA1554">
            <v>32457.950880000022</v>
          </cell>
        </row>
        <row r="1555">
          <cell r="AZ1555">
            <v>0</v>
          </cell>
          <cell r="BA1555">
            <v>32356.321039999981</v>
          </cell>
        </row>
        <row r="1556">
          <cell r="AZ1556">
            <v>0</v>
          </cell>
          <cell r="BA1556">
            <v>32116.378400000049</v>
          </cell>
        </row>
        <row r="1557">
          <cell r="AZ1557">
            <v>0</v>
          </cell>
          <cell r="BA1557">
            <v>31801.265759999969</v>
          </cell>
        </row>
        <row r="1558">
          <cell r="AZ1558">
            <v>0</v>
          </cell>
          <cell r="BA1558">
            <v>31804.272559999987</v>
          </cell>
        </row>
        <row r="1559">
          <cell r="AZ1559">
            <v>0</v>
          </cell>
          <cell r="BA1559">
            <v>32012.343119999969</v>
          </cell>
        </row>
        <row r="1560">
          <cell r="AZ1560"/>
          <cell r="BA1560"/>
        </row>
        <row r="1561">
          <cell r="AZ1561">
            <v>0</v>
          </cell>
          <cell r="BA1561">
            <v>32163.885840000043</v>
          </cell>
        </row>
        <row r="1562">
          <cell r="AZ1562">
            <v>0</v>
          </cell>
          <cell r="BA1562">
            <v>32022.566240000011</v>
          </cell>
        </row>
        <row r="1563">
          <cell r="AZ1563">
            <v>0</v>
          </cell>
          <cell r="BA1563">
            <v>31982.275120000042</v>
          </cell>
        </row>
        <row r="1564">
          <cell r="AZ1564">
            <v>0</v>
          </cell>
          <cell r="BA1564">
            <v>31667.763840000025</v>
          </cell>
        </row>
        <row r="1565">
          <cell r="AZ1565">
            <v>0</v>
          </cell>
          <cell r="BA1565">
            <v>31527.045600000012</v>
          </cell>
        </row>
        <row r="1566">
          <cell r="AZ1566">
            <v>30679.984657600005</v>
          </cell>
          <cell r="BA1566">
            <v>31713.467200000006</v>
          </cell>
        </row>
        <row r="1567">
          <cell r="AZ1567">
            <v>0</v>
          </cell>
          <cell r="BA1567">
            <v>31790.441280000043</v>
          </cell>
        </row>
        <row r="1568">
          <cell r="AZ1568">
            <v>0</v>
          </cell>
          <cell r="BA1568">
            <v>31939.578560000031</v>
          </cell>
        </row>
        <row r="1569">
          <cell r="AZ1569">
            <v>0</v>
          </cell>
          <cell r="BA1569">
            <v>31981.072400000005</v>
          </cell>
        </row>
        <row r="1570">
          <cell r="AZ1570">
            <v>0</v>
          </cell>
          <cell r="BA1570">
            <v>31681.595119999976</v>
          </cell>
        </row>
        <row r="1571">
          <cell r="AZ1571">
            <v>0</v>
          </cell>
          <cell r="BA1571">
            <v>31383.320559999986</v>
          </cell>
        </row>
        <row r="1572">
          <cell r="AZ1572">
            <v>0</v>
          </cell>
          <cell r="BA1572">
            <v>31460.294639999975</v>
          </cell>
        </row>
        <row r="1573">
          <cell r="AZ1573">
            <v>0</v>
          </cell>
          <cell r="BA1573">
            <v>31541.478240000019</v>
          </cell>
        </row>
        <row r="1574">
          <cell r="AZ1574">
            <v>0</v>
          </cell>
          <cell r="BA1574">
            <v>31552.30272</v>
          </cell>
        </row>
        <row r="1575">
          <cell r="AZ1575">
            <v>0</v>
          </cell>
          <cell r="BA1575">
            <v>31424.814400000036</v>
          </cell>
        </row>
        <row r="1576">
          <cell r="AZ1576">
            <v>0</v>
          </cell>
          <cell r="BA1576">
            <v>31248.615919999957</v>
          </cell>
        </row>
        <row r="1577">
          <cell r="AZ1577">
            <v>0</v>
          </cell>
          <cell r="BA1577">
            <v>31392.942319999962</v>
          </cell>
        </row>
        <row r="1578">
          <cell r="AZ1578">
            <v>0</v>
          </cell>
          <cell r="BA1578">
            <v>31299.130160000008</v>
          </cell>
        </row>
        <row r="1579">
          <cell r="AZ1579">
            <v>0</v>
          </cell>
          <cell r="BA1579">
            <v>31255.832240000022</v>
          </cell>
        </row>
        <row r="1580">
          <cell r="AZ1580">
            <v>0</v>
          </cell>
          <cell r="BA1580">
            <v>31331.002239999958</v>
          </cell>
        </row>
        <row r="1581">
          <cell r="AZ1581">
            <v>0</v>
          </cell>
          <cell r="BA1581">
            <v>31190.885360000007</v>
          </cell>
        </row>
        <row r="1582">
          <cell r="AZ1582">
            <v>0</v>
          </cell>
          <cell r="BA1582">
            <v>31318.373679999964</v>
          </cell>
        </row>
        <row r="1583">
          <cell r="AZ1583">
            <v>0</v>
          </cell>
          <cell r="BA1583">
            <v>31278.082559999995</v>
          </cell>
        </row>
        <row r="1584">
          <cell r="AZ1584">
            <v>0</v>
          </cell>
          <cell r="BA1584">
            <v>31281.690720000028</v>
          </cell>
        </row>
        <row r="1585">
          <cell r="AZ1585">
            <v>0</v>
          </cell>
          <cell r="BA1585">
            <v>31542.079600000041</v>
          </cell>
        </row>
        <row r="1586">
          <cell r="AZ1586">
            <v>0</v>
          </cell>
          <cell r="BA1586">
            <v>31525.842880000015</v>
          </cell>
        </row>
        <row r="1587">
          <cell r="AZ1587">
            <v>0</v>
          </cell>
          <cell r="BA1587">
            <v>31576.357119999986</v>
          </cell>
        </row>
        <row r="1588">
          <cell r="AZ1588">
            <v>0</v>
          </cell>
          <cell r="BA1588">
            <v>31457.287839999961</v>
          </cell>
        </row>
        <row r="1589">
          <cell r="AZ1589">
            <v>0</v>
          </cell>
          <cell r="BA1589">
            <v>31149.391519999994</v>
          </cell>
        </row>
        <row r="1590">
          <cell r="AZ1590">
            <v>0</v>
          </cell>
          <cell r="BA1590">
            <v>31100.681360000002</v>
          </cell>
        </row>
        <row r="1591">
          <cell r="AZ1591">
            <v>0</v>
          </cell>
          <cell r="BA1591">
            <v>30775.946959999987</v>
          </cell>
        </row>
        <row r="1592">
          <cell r="AZ1592">
            <v>0</v>
          </cell>
          <cell r="BA1592">
            <v>30631.019199999966</v>
          </cell>
        </row>
        <row r="1593">
          <cell r="AZ1593">
            <v>0</v>
          </cell>
          <cell r="BA1593">
            <v>30815.636719999937</v>
          </cell>
        </row>
        <row r="1594">
          <cell r="AZ1594">
            <v>0</v>
          </cell>
          <cell r="BA1594">
            <v>30857.731919999969</v>
          </cell>
        </row>
        <row r="1595">
          <cell r="AZ1595">
            <v>0</v>
          </cell>
          <cell r="BA1595">
            <v>30948.53727999999</v>
          </cell>
        </row>
        <row r="1596">
          <cell r="AZ1596">
            <v>0</v>
          </cell>
          <cell r="BA1596">
            <v>30937.712799999976</v>
          </cell>
        </row>
        <row r="1597">
          <cell r="AZ1597">
            <v>0</v>
          </cell>
          <cell r="BA1597">
            <v>30892.009439999998</v>
          </cell>
        </row>
        <row r="1598">
          <cell r="AZ1598">
            <v>0</v>
          </cell>
          <cell r="BA1598">
            <v>30908.246159999941</v>
          </cell>
        </row>
        <row r="1599">
          <cell r="AZ1599">
            <v>0</v>
          </cell>
          <cell r="BA1599">
            <v>30838.488399999929</v>
          </cell>
        </row>
        <row r="1600">
          <cell r="AZ1600">
            <v>0</v>
          </cell>
          <cell r="BA1600">
            <v>30926.286960000027</v>
          </cell>
        </row>
        <row r="1601">
          <cell r="AZ1601">
            <v>0</v>
          </cell>
          <cell r="BA1601">
            <v>30745.878960000016</v>
          </cell>
        </row>
        <row r="1602">
          <cell r="AZ1602">
            <v>0</v>
          </cell>
          <cell r="BA1602">
            <v>30649.059999999961</v>
          </cell>
        </row>
        <row r="1603">
          <cell r="AZ1603">
            <v>28342.245838638937</v>
          </cell>
          <cell r="BA1603">
            <v>30564.268239999969</v>
          </cell>
        </row>
        <row r="1604">
          <cell r="AZ1604">
            <v>28651.569117564111</v>
          </cell>
          <cell r="BA1604">
            <v>30718.817760000056</v>
          </cell>
        </row>
        <row r="1605">
          <cell r="AZ1605">
            <v>0</v>
          </cell>
          <cell r="BA1605">
            <v>30513.754000000004</v>
          </cell>
        </row>
        <row r="1606">
          <cell r="AZ1606">
            <v>0</v>
          </cell>
          <cell r="BA1606">
            <v>30405.509199999997</v>
          </cell>
        </row>
        <row r="1607">
          <cell r="AZ1607">
            <v>0</v>
          </cell>
          <cell r="BA1607">
            <v>30402.502399999983</v>
          </cell>
        </row>
        <row r="1608">
          <cell r="AZ1608">
            <v>0</v>
          </cell>
          <cell r="BA1608">
            <v>30284.03447999998</v>
          </cell>
        </row>
        <row r="1609">
          <cell r="AZ1609">
            <v>0</v>
          </cell>
          <cell r="BA1609">
            <v>30311.095680000028</v>
          </cell>
        </row>
        <row r="1610">
          <cell r="AZ1610">
            <v>0</v>
          </cell>
          <cell r="BA1610">
            <v>30418.137759999991</v>
          </cell>
        </row>
        <row r="1611">
          <cell r="AZ1611">
            <v>0</v>
          </cell>
          <cell r="BA1611">
            <v>30317.109279999968</v>
          </cell>
        </row>
        <row r="1612">
          <cell r="AZ1612">
            <v>0</v>
          </cell>
          <cell r="BA1612">
            <v>30065.7408</v>
          </cell>
        </row>
        <row r="1613">
          <cell r="AZ1613">
            <v>0</v>
          </cell>
          <cell r="BA1613">
            <v>30193.22911999996</v>
          </cell>
        </row>
        <row r="1614">
          <cell r="AZ1614">
            <v>0</v>
          </cell>
          <cell r="BA1614">
            <v>30356.799040000005</v>
          </cell>
        </row>
        <row r="1615">
          <cell r="AZ1615">
            <v>0</v>
          </cell>
          <cell r="BA1615">
            <v>30018.233360000049</v>
          </cell>
        </row>
        <row r="1616">
          <cell r="AZ1616">
            <v>0</v>
          </cell>
          <cell r="BA1616">
            <v>29642.984719999982</v>
          </cell>
        </row>
        <row r="1617">
          <cell r="AZ1617">
            <v>0</v>
          </cell>
          <cell r="BA1617">
            <v>29666.43775999999</v>
          </cell>
        </row>
        <row r="1618">
          <cell r="AZ1618">
            <v>0</v>
          </cell>
          <cell r="BA1618">
            <v>29775.283920000016</v>
          </cell>
        </row>
        <row r="1619">
          <cell r="AZ1619">
            <v>0</v>
          </cell>
          <cell r="BA1619">
            <v>29836.622640000001</v>
          </cell>
        </row>
        <row r="1620">
          <cell r="AZ1620">
            <v>0</v>
          </cell>
          <cell r="BA1620">
            <v>29766.263519999971</v>
          </cell>
        </row>
        <row r="1621">
          <cell r="AZ1621">
            <v>0</v>
          </cell>
          <cell r="BA1621">
            <v>29587.659600000025</v>
          </cell>
        </row>
        <row r="1622">
          <cell r="AZ1622">
            <v>0</v>
          </cell>
          <cell r="BA1622">
            <v>29421.082880000049</v>
          </cell>
        </row>
        <row r="1623">
          <cell r="AZ1623">
            <v>0</v>
          </cell>
          <cell r="BA1623">
            <v>29366.35912000003</v>
          </cell>
        </row>
        <row r="1624">
          <cell r="AZ1624">
            <v>0</v>
          </cell>
          <cell r="BA1624">
            <v>29262.323839999994</v>
          </cell>
        </row>
        <row r="1625">
          <cell r="AZ1625">
            <v>0</v>
          </cell>
          <cell r="BA1625">
            <v>29591.869119999992</v>
          </cell>
        </row>
        <row r="1626">
          <cell r="AZ1626">
            <v>0</v>
          </cell>
          <cell r="BA1626">
            <v>29492.644719999949</v>
          </cell>
        </row>
        <row r="1627">
          <cell r="AZ1627">
            <v>0</v>
          </cell>
          <cell r="BA1627">
            <v>29348.318319999944</v>
          </cell>
        </row>
        <row r="1628">
          <cell r="AZ1628">
            <v>0</v>
          </cell>
          <cell r="BA1628">
            <v>29245.485759999945</v>
          </cell>
        </row>
        <row r="1629">
          <cell r="AZ1629">
            <v>0</v>
          </cell>
          <cell r="BA1629">
            <v>0</v>
          </cell>
        </row>
        <row r="1630">
          <cell r="AZ1630">
            <v>0</v>
          </cell>
          <cell r="BA1630">
            <v>0</v>
          </cell>
        </row>
        <row r="1631">
          <cell r="AZ1631">
            <v>0</v>
          </cell>
          <cell r="BA1631">
            <v>0</v>
          </cell>
        </row>
        <row r="1632">
          <cell r="AZ1632">
            <v>0</v>
          </cell>
          <cell r="BA1632">
            <v>0</v>
          </cell>
        </row>
        <row r="1633">
          <cell r="AZ1633">
            <v>0</v>
          </cell>
          <cell r="BA1633">
            <v>0</v>
          </cell>
        </row>
        <row r="1634">
          <cell r="AZ1634">
            <v>0</v>
          </cell>
          <cell r="BA1634">
            <v>0</v>
          </cell>
        </row>
        <row r="1635">
          <cell r="AZ1635">
            <v>0</v>
          </cell>
          <cell r="BA1635">
            <v>0</v>
          </cell>
        </row>
        <row r="1636">
          <cell r="AZ1636">
            <v>0</v>
          </cell>
          <cell r="BA1636">
            <v>0</v>
          </cell>
        </row>
        <row r="1637">
          <cell r="AZ1637">
            <v>0</v>
          </cell>
          <cell r="BA1637">
            <v>0</v>
          </cell>
        </row>
        <row r="1638">
          <cell r="AZ1638">
            <v>0</v>
          </cell>
          <cell r="BA1638">
            <v>0</v>
          </cell>
        </row>
        <row r="1639">
          <cell r="AZ1639">
            <v>0</v>
          </cell>
          <cell r="BA1639">
            <v>0</v>
          </cell>
        </row>
        <row r="1640">
          <cell r="AZ1640">
            <v>0</v>
          </cell>
          <cell r="BA1640">
            <v>0</v>
          </cell>
        </row>
        <row r="1641">
          <cell r="AZ1641">
            <v>0</v>
          </cell>
          <cell r="BA1641">
            <v>0</v>
          </cell>
        </row>
        <row r="1642">
          <cell r="AZ1642">
            <v>0</v>
          </cell>
          <cell r="BA1642">
            <v>0</v>
          </cell>
        </row>
        <row r="1643">
          <cell r="AZ1643">
            <v>0</v>
          </cell>
          <cell r="BA1643">
            <v>0</v>
          </cell>
        </row>
        <row r="1644">
          <cell r="AZ1644">
            <v>0</v>
          </cell>
          <cell r="BA1644">
            <v>0</v>
          </cell>
        </row>
        <row r="1645">
          <cell r="AZ1645">
            <v>0</v>
          </cell>
          <cell r="BA1645">
            <v>0</v>
          </cell>
        </row>
        <row r="1646">
          <cell r="AZ1646">
            <v>0</v>
          </cell>
          <cell r="BA1646">
            <v>0</v>
          </cell>
        </row>
        <row r="1647">
          <cell r="AZ1647">
            <v>0</v>
          </cell>
          <cell r="BA1647">
            <v>0</v>
          </cell>
        </row>
        <row r="1648">
          <cell r="AZ1648">
            <v>41549.512208064058</v>
          </cell>
          <cell r="BA1648">
            <v>18291.038880000011</v>
          </cell>
        </row>
        <row r="1649">
          <cell r="AZ1649">
            <v>40339.165457759089</v>
          </cell>
          <cell r="BA1649">
            <v>0</v>
          </cell>
        </row>
        <row r="1650">
          <cell r="AZ1650">
            <v>78333.806809022033</v>
          </cell>
          <cell r="BA1650">
            <v>0</v>
          </cell>
        </row>
        <row r="1651">
          <cell r="AZ1651">
            <v>75870.643194999939</v>
          </cell>
          <cell r="BA1651">
            <v>0</v>
          </cell>
        </row>
        <row r="1652">
          <cell r="AZ1652">
            <v>36664.175993599922</v>
          </cell>
          <cell r="BA1652">
            <v>34479.723199999964</v>
          </cell>
        </row>
        <row r="1653">
          <cell r="AZ1653">
            <v>35426.984759999941</v>
          </cell>
          <cell r="BA1653">
            <v>33926.47199999998</v>
          </cell>
        </row>
        <row r="1654">
          <cell r="AZ1654">
            <v>0</v>
          </cell>
          <cell r="BA1654">
            <v>33377.430319999956</v>
          </cell>
        </row>
        <row r="1655">
          <cell r="AZ1655">
            <v>0</v>
          </cell>
          <cell r="BA1655">
            <v>32780.279840000039</v>
          </cell>
        </row>
        <row r="1656">
          <cell r="AZ1656">
            <v>0</v>
          </cell>
          <cell r="BA1656">
            <v>32198.76472000005</v>
          </cell>
        </row>
        <row r="1657">
          <cell r="AZ1657">
            <v>0</v>
          </cell>
          <cell r="BA1657">
            <v>31620.857760000006</v>
          </cell>
        </row>
        <row r="1658">
          <cell r="AZ1658">
            <v>0</v>
          </cell>
          <cell r="BA1658">
            <v>31085.647360000017</v>
          </cell>
        </row>
        <row r="1659">
          <cell r="AZ1659">
            <v>0</v>
          </cell>
          <cell r="BA1659">
            <v>30615.383839999959</v>
          </cell>
        </row>
        <row r="1660">
          <cell r="AZ1660">
            <v>0</v>
          </cell>
          <cell r="BA1660">
            <v>30205.256320000015</v>
          </cell>
        </row>
        <row r="1661">
          <cell r="AZ1661"/>
          <cell r="BA1661"/>
        </row>
        <row r="1662">
          <cell r="AZ1662">
            <v>0</v>
          </cell>
          <cell r="BA1662">
            <v>29876.91375999997</v>
          </cell>
        </row>
        <row r="1663">
          <cell r="AZ1663">
            <v>0</v>
          </cell>
          <cell r="BA1663">
            <v>29478.813439999998</v>
          </cell>
        </row>
        <row r="1664">
          <cell r="AZ1664">
            <v>0</v>
          </cell>
          <cell r="BA1664">
            <v>29062.070960000012</v>
          </cell>
        </row>
        <row r="1665">
          <cell r="AZ1665">
            <v>24490.10723083909</v>
          </cell>
          <cell r="BA1665">
            <v>28568.955760000048</v>
          </cell>
        </row>
        <row r="1666">
          <cell r="AZ1666">
            <v>23853.654009600028</v>
          </cell>
          <cell r="BA1666">
            <v>28225.579200000015</v>
          </cell>
        </row>
        <row r="1667">
          <cell r="AZ1667">
            <v>23566.425660399909</v>
          </cell>
          <cell r="BA1667">
            <v>28069.225599999954</v>
          </cell>
        </row>
        <row r="1668">
          <cell r="AZ1668">
            <v>23378.396226798923</v>
          </cell>
          <cell r="BA1668">
            <v>27966.393039999959</v>
          </cell>
        </row>
        <row r="1669">
          <cell r="AZ1669">
            <v>23170.292158119017</v>
          </cell>
          <cell r="BA1669">
            <v>27852.134640000011</v>
          </cell>
        </row>
        <row r="1670">
          <cell r="AZ1670">
            <v>23230.444311003994</v>
          </cell>
          <cell r="BA1670">
            <v>27885.209439999999</v>
          </cell>
        </row>
        <row r="1671">
          <cell r="AZ1671">
            <v>23115.670957518916</v>
          </cell>
          <cell r="BA1671">
            <v>27822.066639999954</v>
          </cell>
        </row>
        <row r="1672">
          <cell r="AZ1672">
            <v>22958.694868975123</v>
          </cell>
          <cell r="BA1672">
            <v>27735.470800000072</v>
          </cell>
        </row>
        <row r="1673">
          <cell r="AZ1673">
            <v>22731.740866303997</v>
          </cell>
          <cell r="BA1673">
            <v>27609.786559999997</v>
          </cell>
        </row>
        <row r="1674">
          <cell r="AZ1674">
            <v>22464.86496031889</v>
          </cell>
          <cell r="BA1674">
            <v>27461.25063999994</v>
          </cell>
        </row>
        <row r="1675">
          <cell r="AZ1675">
            <v>21775.881929975127</v>
          </cell>
          <cell r="BA1675">
            <v>27073.974800000073</v>
          </cell>
        </row>
        <row r="1676">
          <cell r="AZ1676">
            <v>21387.669580636015</v>
          </cell>
          <cell r="BA1676">
            <v>26853.27568000001</v>
          </cell>
        </row>
        <row r="1677">
          <cell r="AZ1677">
            <v>21286.650621916102</v>
          </cell>
          <cell r="BA1677">
            <v>26795.545120000061</v>
          </cell>
        </row>
        <row r="1678">
          <cell r="AZ1678">
            <v>21860.93209877508</v>
          </cell>
          <cell r="BA1678">
            <v>27122.083600000045</v>
          </cell>
        </row>
        <row r="1679">
          <cell r="AZ1679">
            <v>21762.075687615972</v>
          </cell>
          <cell r="BA1679">
            <v>27066.157119999985</v>
          </cell>
        </row>
        <row r="1680">
          <cell r="AZ1680">
            <v>21463.577971899991</v>
          </cell>
          <cell r="BA1680">
            <v>26896.573599999992</v>
          </cell>
        </row>
        <row r="1681">
          <cell r="AZ1681">
            <v>21025.656599431077</v>
          </cell>
          <cell r="BA1681">
            <v>26645.806480000047</v>
          </cell>
        </row>
        <row r="1682">
          <cell r="AZ1682">
            <v>20927.513027918936</v>
          </cell>
          <cell r="BA1682">
            <v>26589.27863999996</v>
          </cell>
        </row>
        <row r="1683">
          <cell r="AZ1683">
            <v>21103.066736990972</v>
          </cell>
          <cell r="BA1683">
            <v>26690.307119999983</v>
          </cell>
        </row>
        <row r="1684">
          <cell r="AZ1684">
            <v>20917.084618199035</v>
          </cell>
          <cell r="BA1684">
            <v>26583.26504000002</v>
          </cell>
        </row>
        <row r="1685">
          <cell r="AZ1685">
            <v>21298.214566670886</v>
          </cell>
          <cell r="BA1685">
            <v>26802.160079999936</v>
          </cell>
        </row>
        <row r="1686">
          <cell r="AZ1686">
            <v>21132.391099974902</v>
          </cell>
          <cell r="BA1686">
            <v>26707.145199999944</v>
          </cell>
        </row>
        <row r="1687">
          <cell r="AZ1687">
            <v>20980.734997499923</v>
          </cell>
          <cell r="BA1687">
            <v>26619.947999999953</v>
          </cell>
        </row>
        <row r="1688">
          <cell r="AZ1688">
            <v>21454.082664918973</v>
          </cell>
          <cell r="BA1688">
            <v>26891.161359999987</v>
          </cell>
        </row>
        <row r="1689">
          <cell r="AZ1689">
            <v>21383.456071164022</v>
          </cell>
          <cell r="BA1689">
            <v>26850.870240000018</v>
          </cell>
        </row>
        <row r="1690">
          <cell r="AZ1690">
            <v>22091.329607718999</v>
          </cell>
          <cell r="BA1690">
            <v>27251.977360000001</v>
          </cell>
        </row>
        <row r="1691">
          <cell r="AZ1691">
            <v>22720.907925723943</v>
          </cell>
          <cell r="BA1691">
            <v>27603.772959999969</v>
          </cell>
        </row>
        <row r="1692">
          <cell r="AZ1692">
            <v>23156.084912924012</v>
          </cell>
          <cell r="BA1692">
            <v>27844.316960000004</v>
          </cell>
        </row>
        <row r="1693">
          <cell r="AZ1693">
            <v>23218.408111631063</v>
          </cell>
          <cell r="BA1693">
            <v>27878.594480000032</v>
          </cell>
        </row>
        <row r="1694">
          <cell r="AZ1694">
            <v>22798.958304316067</v>
          </cell>
          <cell r="BA1694">
            <v>27647.070880000043</v>
          </cell>
        </row>
        <row r="1695">
          <cell r="AZ1695">
            <v>23660.149940975043</v>
          </cell>
          <cell r="BA1695">
            <v>28120.341200000024</v>
          </cell>
        </row>
        <row r="1696">
          <cell r="AZ1696">
            <v>24130.241016159052</v>
          </cell>
          <cell r="BA1696">
            <v>28375.317840000029</v>
          </cell>
        </row>
        <row r="1697">
          <cell r="AZ1697">
            <v>23547.701471830915</v>
          </cell>
          <cell r="BA1697">
            <v>28059.002479999952</v>
          </cell>
        </row>
        <row r="1698">
          <cell r="AZ1698">
            <v>23445.39107749996</v>
          </cell>
          <cell r="BA1698">
            <v>28003.075999999979</v>
          </cell>
        </row>
        <row r="1699">
          <cell r="AZ1699">
            <v>47508.092902200042</v>
          </cell>
          <cell r="BA1699">
            <v>28171.456800000014</v>
          </cell>
        </row>
        <row r="1700">
          <cell r="AZ1700">
            <v>48013.521237431814</v>
          </cell>
          <cell r="BA1700">
            <v>28308.566879999955</v>
          </cell>
        </row>
        <row r="1701">
          <cell r="AZ1701">
            <v>50357.235108238019</v>
          </cell>
          <cell r="BA1701">
            <v>28935.785360000005</v>
          </cell>
        </row>
        <row r="1702">
          <cell r="AZ1702">
            <v>25739.255233215961</v>
          </cell>
          <cell r="BA1702">
            <v>29231.053119999979</v>
          </cell>
        </row>
        <row r="1703">
          <cell r="AZ1703">
            <v>25970.420552430951</v>
          </cell>
          <cell r="BA1703">
            <v>29351.926479999973</v>
          </cell>
        </row>
        <row r="1704">
          <cell r="AZ1704">
            <v>25960.049270464096</v>
          </cell>
          <cell r="BA1704">
            <v>29346.514240000051</v>
          </cell>
        </row>
        <row r="1705">
          <cell r="AZ1705">
            <v>25376.638244375117</v>
          </cell>
          <cell r="BA1705">
            <v>29040.422000000064</v>
          </cell>
        </row>
        <row r="1706">
          <cell r="AZ1706">
            <v>24982.450423295941</v>
          </cell>
          <cell r="BA1706">
            <v>28831.750079999969</v>
          </cell>
        </row>
        <row r="1707">
          <cell r="AZ1707">
            <v>25024.345266774886</v>
          </cell>
          <cell r="BA1707">
            <v>28854.000399999939</v>
          </cell>
        </row>
        <row r="1708">
          <cell r="AZ1708">
            <v>24774.593173183948</v>
          </cell>
          <cell r="BA1708">
            <v>28721.099839999973</v>
          </cell>
        </row>
        <row r="1709">
          <cell r="AZ1709">
            <v>23878.031892316048</v>
          </cell>
          <cell r="BA1709">
            <v>28238.809120000027</v>
          </cell>
        </row>
        <row r="1710">
          <cell r="AZ1710">
            <v>22461.632491803935</v>
          </cell>
          <cell r="BA1710">
            <v>27459.446559999964</v>
          </cell>
        </row>
        <row r="1711">
          <cell r="AZ1711">
            <v>23134.235479164061</v>
          </cell>
          <cell r="BA1711">
            <v>27832.289760000036</v>
          </cell>
        </row>
        <row r="1712">
          <cell r="AZ1712">
            <v>22024.015447036039</v>
          </cell>
          <cell r="BA1712">
            <v>27214.091680000023</v>
          </cell>
        </row>
        <row r="1713">
          <cell r="AZ1713">
            <v>21644.355671358979</v>
          </cell>
          <cell r="BA1713">
            <v>26999.406159999991</v>
          </cell>
        </row>
        <row r="1714">
          <cell r="AZ1714">
            <v>21432.988895759023</v>
          </cell>
          <cell r="BA1714">
            <v>26879.134160000012</v>
          </cell>
        </row>
        <row r="1715">
          <cell r="AZ1715">
            <v>22630.005337276001</v>
          </cell>
          <cell r="BA1715">
            <v>27553.258720000005</v>
          </cell>
        </row>
        <row r="1716">
          <cell r="AZ1716">
            <v>23394.862146304</v>
          </cell>
          <cell r="BA1716">
            <v>27975.413440000004</v>
          </cell>
        </row>
        <row r="1717">
          <cell r="AZ1717">
            <v>22517.692315676111</v>
          </cell>
          <cell r="BA1717">
            <v>27490.717280000063</v>
          </cell>
        </row>
        <row r="1718">
          <cell r="AZ1718">
            <v>24312.100412656066</v>
          </cell>
          <cell r="BA1718">
            <v>28473.339520000038</v>
          </cell>
        </row>
        <row r="1719">
          <cell r="AZ1719">
            <v>50805.734796152028</v>
          </cell>
          <cell r="BA1719">
            <v>29054.253280000008</v>
          </cell>
        </row>
        <row r="1720">
          <cell r="AZ1720">
            <v>50532.316753592015</v>
          </cell>
          <cell r="BA1720">
            <v>28982.090080000009</v>
          </cell>
        </row>
        <row r="1721">
          <cell r="AZ1721">
            <v>50559.627663799947</v>
          </cell>
          <cell r="BA1721">
            <v>28989.306399999987</v>
          </cell>
        </row>
        <row r="1722">
          <cell r="AZ1722">
            <v>25027.743576255998</v>
          </cell>
          <cell r="BA1722">
            <v>28855.804480000003</v>
          </cell>
        </row>
        <row r="1723">
          <cell r="AZ1723">
            <v>24445.268906919038</v>
          </cell>
          <cell r="BA1723">
            <v>28544.901360000022</v>
          </cell>
        </row>
        <row r="1724">
          <cell r="AZ1724">
            <v>24610.237221275929</v>
          </cell>
          <cell r="BA1724">
            <v>28633.301279999963</v>
          </cell>
        </row>
        <row r="1725">
          <cell r="AZ1725">
            <v>24418.384220151096</v>
          </cell>
          <cell r="BA1725">
            <v>28530.468720000055</v>
          </cell>
        </row>
        <row r="1726">
          <cell r="AZ1726">
            <v>24550.699468975028</v>
          </cell>
          <cell r="BA1726">
            <v>28601.429200000017</v>
          </cell>
        </row>
        <row r="1727">
          <cell r="AZ1727">
            <v>24618.105703975034</v>
          </cell>
          <cell r="BA1727">
            <v>28637.510800000018</v>
          </cell>
        </row>
        <row r="1728">
          <cell r="AZ1728">
            <v>24322.160179639086</v>
          </cell>
          <cell r="BA1728">
            <v>28478.751760000046</v>
          </cell>
        </row>
        <row r="1729">
          <cell r="AZ1729">
            <v>23967.886264351037</v>
          </cell>
          <cell r="BA1729">
            <v>28287.519280000019</v>
          </cell>
        </row>
        <row r="1730">
          <cell r="AZ1730">
            <v>23799.399282479113</v>
          </cell>
          <cell r="BA1730">
            <v>28196.112560000067</v>
          </cell>
        </row>
        <row r="1731">
          <cell r="AZ1731">
            <v>47822.586106592098</v>
          </cell>
          <cell r="BA1731">
            <v>28256.849920000026</v>
          </cell>
        </row>
        <row r="1732">
          <cell r="AZ1732">
            <v>47767.147858542157</v>
          </cell>
          <cell r="BA1732">
            <v>28241.815920000045</v>
          </cell>
        </row>
        <row r="1733">
          <cell r="AZ1733">
            <v>47307.056919597962</v>
          </cell>
          <cell r="BA1733">
            <v>28116.733039999992</v>
          </cell>
        </row>
        <row r="1734">
          <cell r="AZ1734">
            <v>47795.972028800163</v>
          </cell>
          <cell r="BA1734">
            <v>28249.633600000048</v>
          </cell>
        </row>
        <row r="1735">
          <cell r="AZ1735">
            <v>48042.414204158136</v>
          </cell>
          <cell r="BA1735">
            <v>28316.384560000039</v>
          </cell>
        </row>
        <row r="1736">
          <cell r="AZ1736">
            <v>47627.575631328233</v>
          </cell>
          <cell r="BA1736">
            <v>28203.930240000067</v>
          </cell>
        </row>
        <row r="1737">
          <cell r="AZ1737">
            <v>47298.229231549987</v>
          </cell>
          <cell r="BA1737">
            <v>28114.327599999997</v>
          </cell>
        </row>
        <row r="1738">
          <cell r="AZ1738">
            <v>47410.839393848277</v>
          </cell>
          <cell r="BA1738">
            <v>28144.996960000077</v>
          </cell>
        </row>
        <row r="1739">
          <cell r="AZ1739">
            <v>47214.404240542026</v>
          </cell>
          <cell r="BA1739">
            <v>28091.475920000008</v>
          </cell>
        </row>
        <row r="1740">
          <cell r="AZ1740">
            <v>48173.645086200064</v>
          </cell>
          <cell r="BA1740">
            <v>28351.864800000021</v>
          </cell>
        </row>
        <row r="1741">
          <cell r="AZ1741">
            <v>24004.538440383993</v>
          </cell>
          <cell r="BA1741">
            <v>28307.364159999997</v>
          </cell>
        </row>
        <row r="1742">
          <cell r="AZ1742">
            <v>23911.293053296049</v>
          </cell>
          <cell r="BA1742">
            <v>28256.849920000026</v>
          </cell>
        </row>
        <row r="1743">
          <cell r="AZ1743">
            <v>23888.007987919063</v>
          </cell>
          <cell r="BA1743">
            <v>28244.22136000004</v>
          </cell>
        </row>
        <row r="1744">
          <cell r="AZ1744">
            <v>24002.316357403914</v>
          </cell>
          <cell r="BA1744">
            <v>28306.161439999956</v>
          </cell>
        </row>
        <row r="1745">
          <cell r="AZ1745">
            <v>23873.598691835901</v>
          </cell>
          <cell r="BA1745">
            <v>28236.403679999949</v>
          </cell>
        </row>
        <row r="1746">
          <cell r="AZ1746">
            <v>24126.899846363944</v>
          </cell>
          <cell r="BA1746">
            <v>28373.513759999969</v>
          </cell>
        </row>
        <row r="1747">
          <cell r="AZ1747">
            <v>23873.598691835901</v>
          </cell>
          <cell r="BA1747">
            <v>28236.403679999949</v>
          </cell>
        </row>
        <row r="1748">
          <cell r="AZ1748">
            <v>23923.494187791141</v>
          </cell>
          <cell r="BA1748">
            <v>28263.46488000008</v>
          </cell>
        </row>
        <row r="1749">
          <cell r="AZ1749">
            <v>24267.413698416014</v>
          </cell>
          <cell r="BA1749">
            <v>28449.285120000008</v>
          </cell>
        </row>
        <row r="1750">
          <cell r="AZ1750">
            <v>24017.872940655961</v>
          </cell>
          <cell r="BA1750">
            <v>28314.580479999982</v>
          </cell>
        </row>
        <row r="1751">
          <cell r="AZ1751">
            <v>24940.588214038999</v>
          </cell>
          <cell r="BA1751">
            <v>28809.499760000002</v>
          </cell>
        </row>
        <row r="1752">
          <cell r="AZ1752">
            <v>25442.805523191037</v>
          </cell>
          <cell r="BA1752">
            <v>29075.300880000024</v>
          </cell>
        </row>
        <row r="1753">
          <cell r="AZ1753">
            <v>51359.216152799869</v>
          </cell>
          <cell r="BA1753">
            <v>29199.782399999967</v>
          </cell>
        </row>
        <row r="1754">
          <cell r="AZ1754">
            <v>26099.646920975145</v>
          </cell>
          <cell r="BA1754">
            <v>29419.278800000073</v>
          </cell>
        </row>
        <row r="1755">
          <cell r="AZ1755">
            <v>26219.910583039025</v>
          </cell>
          <cell r="BA1755">
            <v>29481.820240000015</v>
          </cell>
        </row>
        <row r="1756">
          <cell r="AZ1756">
            <v>26507.733642831015</v>
          </cell>
          <cell r="BA1756">
            <v>29630.957520000011</v>
          </cell>
        </row>
        <row r="1757">
          <cell r="AZ1757">
            <v>26624.206109430907</v>
          </cell>
          <cell r="BA1757">
            <v>29691.093519999955</v>
          </cell>
        </row>
        <row r="1758">
          <cell r="AZ1758">
            <v>26704.711098844098</v>
          </cell>
          <cell r="BA1758">
            <v>29732.587360000052</v>
          </cell>
        </row>
        <row r="1759">
          <cell r="AZ1759">
            <v>26847.330990576011</v>
          </cell>
          <cell r="BA1759">
            <v>29805.953280000009</v>
          </cell>
        </row>
        <row r="1760">
          <cell r="AZ1760">
            <v>27014.951878439078</v>
          </cell>
          <cell r="BA1760">
            <v>29891.947760000043</v>
          </cell>
        </row>
        <row r="1761">
          <cell r="AZ1761">
            <v>27163.049790190991</v>
          </cell>
          <cell r="BA1761">
            <v>29967.719119999994</v>
          </cell>
        </row>
        <row r="1762">
          <cell r="AZ1762"/>
          <cell r="BA1762"/>
        </row>
        <row r="1763">
          <cell r="AZ1763">
            <v>54549.922307072033</v>
          </cell>
          <cell r="BA1763">
            <v>30024.848320000012</v>
          </cell>
        </row>
        <row r="1764">
          <cell r="AZ1764">
            <v>26774.807690523929</v>
          </cell>
          <cell r="BA1764">
            <v>29768.668959999966</v>
          </cell>
        </row>
        <row r="1765">
          <cell r="AZ1765">
            <v>26185.192681878863</v>
          </cell>
          <cell r="BA1765">
            <v>29463.779439999929</v>
          </cell>
        </row>
        <row r="1766">
          <cell r="AZ1766">
            <v>25710.570670190988</v>
          </cell>
          <cell r="BA1766">
            <v>29216.019119999997</v>
          </cell>
        </row>
        <row r="1767">
          <cell r="AZ1767">
            <v>25277.537684335904</v>
          </cell>
          <cell r="BA1767">
            <v>28988.103679999949</v>
          </cell>
        </row>
        <row r="1768">
          <cell r="AZ1768">
            <v>25022.079846311135</v>
          </cell>
          <cell r="BA1768">
            <v>28852.797680000072</v>
          </cell>
        </row>
        <row r="1769">
          <cell r="AZ1769">
            <v>25104.829469423981</v>
          </cell>
          <cell r="BA1769">
            <v>28896.69695999999</v>
          </cell>
        </row>
        <row r="1770">
          <cell r="AZ1770">
            <v>25018.681894400015</v>
          </cell>
          <cell r="BA1770">
            <v>28850.993600000009</v>
          </cell>
        </row>
        <row r="1771">
          <cell r="AZ1771">
            <v>24806.171562095871</v>
          </cell>
          <cell r="BA1771">
            <v>28737.937919999931</v>
          </cell>
        </row>
        <row r="1772">
          <cell r="AZ1772">
            <v>24928.14898560007</v>
          </cell>
          <cell r="BA1772">
            <v>28802.884800000036</v>
          </cell>
        </row>
        <row r="1773">
          <cell r="AZ1773">
            <v>25090.083938350974</v>
          </cell>
          <cell r="BA1773">
            <v>28888.879279999986</v>
          </cell>
        </row>
        <row r="1774">
          <cell r="AZ1774">
            <v>25305.996382310877</v>
          </cell>
          <cell r="BA1774">
            <v>29003.137679999934</v>
          </cell>
        </row>
        <row r="1775">
          <cell r="AZ1775">
            <v>24991.506002624083</v>
          </cell>
          <cell r="BA1775">
            <v>28836.560960000046</v>
          </cell>
        </row>
        <row r="1776">
          <cell r="AZ1776">
            <v>25470.208543430977</v>
          </cell>
          <cell r="BA1776">
            <v>29089.733519999991</v>
          </cell>
        </row>
        <row r="1777">
          <cell r="AZ1777">
            <v>25169.530508631033</v>
          </cell>
          <cell r="BA1777">
            <v>28930.974480000019</v>
          </cell>
        </row>
        <row r="1778">
          <cell r="AZ1778">
            <v>24669.84193451899</v>
          </cell>
          <cell r="BA1778">
            <v>28665.173359999993</v>
          </cell>
        </row>
        <row r="1779">
          <cell r="AZ1779">
            <v>24753.175624375035</v>
          </cell>
          <cell r="BA1779">
            <v>28709.674000000017</v>
          </cell>
        </row>
        <row r="1780">
          <cell r="AZ1780">
            <v>24927.018289678872</v>
          </cell>
          <cell r="BA1780">
            <v>28802.283439999934</v>
          </cell>
        </row>
        <row r="1781">
          <cell r="AZ1781">
            <v>24502.444456476023</v>
          </cell>
          <cell r="BA1781">
            <v>28575.570720000014</v>
          </cell>
        </row>
        <row r="1782">
          <cell r="AZ1782">
            <v>24460.957981774918</v>
          </cell>
          <cell r="BA1782">
            <v>28553.320399999957</v>
          </cell>
        </row>
        <row r="1783">
          <cell r="AZ1783">
            <v>24351.232574991096</v>
          </cell>
          <cell r="BA1783">
            <v>28494.38712000005</v>
          </cell>
        </row>
        <row r="1784">
          <cell r="AZ1784">
            <v>24037.881127323992</v>
          </cell>
          <cell r="BA1784">
            <v>28325.404959999996</v>
          </cell>
        </row>
        <row r="1785">
          <cell r="AZ1785">
            <v>23813.787815664116</v>
          </cell>
          <cell r="BA1785">
            <v>28203.930240000067</v>
          </cell>
        </row>
        <row r="1786">
          <cell r="AZ1786">
            <v>24092.386987774909</v>
          </cell>
          <cell r="BA1786">
            <v>28354.871599999951</v>
          </cell>
        </row>
        <row r="1787">
          <cell r="AZ1787">
            <v>23889.116562175943</v>
          </cell>
          <cell r="BA1787">
            <v>28244.822719999971</v>
          </cell>
        </row>
        <row r="1788">
          <cell r="AZ1788">
            <v>23822.644300015945</v>
          </cell>
          <cell r="BA1788">
            <v>28208.74111999997</v>
          </cell>
        </row>
        <row r="1789">
          <cell r="AZ1789">
            <v>23556.511996518897</v>
          </cell>
          <cell r="BA1789">
            <v>28063.813359999946</v>
          </cell>
        </row>
        <row r="1790">
          <cell r="AZ1790">
            <v>23136.41999345598</v>
          </cell>
          <cell r="BA1790">
            <v>27833.49247999999</v>
          </cell>
        </row>
        <row r="1791">
          <cell r="AZ1791">
            <v>23408.038743663968</v>
          </cell>
          <cell r="BA1791">
            <v>27982.629759999985</v>
          </cell>
        </row>
        <row r="1792">
          <cell r="AZ1792">
            <v>24640.593519374979</v>
          </cell>
          <cell r="BA1792">
            <v>28649.53799999999</v>
          </cell>
        </row>
        <row r="1793">
          <cell r="AZ1793">
            <v>25629.187751103891</v>
          </cell>
          <cell r="BA1793">
            <v>29173.322559999942</v>
          </cell>
        </row>
        <row r="1794">
          <cell r="AZ1794">
            <v>26009.618376550941</v>
          </cell>
          <cell r="BA1794">
            <v>29372.37271999997</v>
          </cell>
        </row>
        <row r="1795">
          <cell r="AZ1795">
            <v>25843.792859591005</v>
          </cell>
          <cell r="BA1795">
            <v>29285.776880000005</v>
          </cell>
        </row>
        <row r="1796">
          <cell r="AZ1796">
            <v>25062.872003519038</v>
          </cell>
          <cell r="BA1796">
            <v>28874.44664000002</v>
          </cell>
        </row>
        <row r="1797">
          <cell r="AZ1797">
            <v>23734.148109935992</v>
          </cell>
          <cell r="BA1797">
            <v>28160.632319999997</v>
          </cell>
        </row>
        <row r="1798">
          <cell r="AZ1798">
            <v>22902.130537670946</v>
          </cell>
          <cell r="BA1798">
            <v>27704.20007999997</v>
          </cell>
        </row>
        <row r="1799">
          <cell r="AZ1799">
            <v>21738.720455099945</v>
          </cell>
          <cell r="BA1799">
            <v>27052.927199999973</v>
          </cell>
        </row>
        <row r="1800">
          <cell r="AZ1800">
            <v>22472.408221183985</v>
          </cell>
          <cell r="BA1800">
            <v>27465.460159999995</v>
          </cell>
        </row>
        <row r="1801">
          <cell r="AZ1801">
            <v>23950.124856830917</v>
          </cell>
          <cell r="BA1801">
            <v>28277.897519999962</v>
          </cell>
        </row>
        <row r="1802">
          <cell r="AZ1802">
            <v>25415.416233638942</v>
          </cell>
          <cell r="BA1802">
            <v>29060.868239999974</v>
          </cell>
        </row>
        <row r="1803">
          <cell r="AZ1803">
            <v>49072.212191712038</v>
          </cell>
          <cell r="BA1803">
            <v>28593.611520000013</v>
          </cell>
        </row>
        <row r="1804">
          <cell r="AZ1804">
            <v>23809.360145599974</v>
          </cell>
          <cell r="BA1804">
            <v>28201.524799999988</v>
          </cell>
        </row>
        <row r="1805">
          <cell r="AZ1805">
            <v>24248.433394375017</v>
          </cell>
          <cell r="BA1805">
            <v>28439.062000000009</v>
          </cell>
        </row>
        <row r="1806">
          <cell r="AZ1806">
            <v>24324.395945630997</v>
          </cell>
          <cell r="BA1806">
            <v>28479.95448</v>
          </cell>
        </row>
        <row r="1807">
          <cell r="AZ1807">
            <v>24625.975354735972</v>
          </cell>
          <cell r="BA1807">
            <v>28641.720319999986</v>
          </cell>
        </row>
        <row r="1808">
          <cell r="AZ1808">
            <v>24450.871611584062</v>
          </cell>
          <cell r="BA1808">
            <v>28547.908160000035</v>
          </cell>
        </row>
        <row r="1809">
          <cell r="AZ1809">
            <v>26256.966658238944</v>
          </cell>
          <cell r="BA1809">
            <v>29501.063759999968</v>
          </cell>
        </row>
        <row r="1810">
          <cell r="AZ1810">
            <v>27112.465900443975</v>
          </cell>
          <cell r="BA1810">
            <v>29941.860639999992</v>
          </cell>
        </row>
        <row r="1811">
          <cell r="AZ1811">
            <v>26178.251676150958</v>
          </cell>
          <cell r="BA1811">
            <v>29460.17127999998</v>
          </cell>
        </row>
        <row r="1812">
          <cell r="AZ1812">
            <v>26163.215774399949</v>
          </cell>
          <cell r="BA1812">
            <v>29452.35359999998</v>
          </cell>
        </row>
        <row r="1813">
          <cell r="AZ1813">
            <v>25390.321446910923</v>
          </cell>
          <cell r="BA1813">
            <v>29047.638319999962</v>
          </cell>
        </row>
        <row r="1814">
          <cell r="AZ1814">
            <v>23147.343995196032</v>
          </cell>
          <cell r="BA1814">
            <v>27839.506080000021</v>
          </cell>
        </row>
        <row r="1815">
          <cell r="AZ1815">
            <v>20296.770819899899</v>
          </cell>
          <cell r="BA1815">
            <v>26223.050399999938</v>
          </cell>
        </row>
        <row r="1816">
          <cell r="AZ1816">
            <v>22538.191791591024</v>
          </cell>
          <cell r="BA1816">
            <v>27502.143120000015</v>
          </cell>
        </row>
        <row r="1817">
          <cell r="AZ1817">
            <v>21687.803631995917</v>
          </cell>
          <cell r="BA1817">
            <v>27024.061919999953</v>
          </cell>
        </row>
        <row r="1818">
          <cell r="AZ1818">
            <v>24736.273111900115</v>
          </cell>
          <cell r="BA1818">
            <v>28700.653600000063</v>
          </cell>
        </row>
        <row r="1819">
          <cell r="AZ1819">
            <v>25650.954502775123</v>
          </cell>
          <cell r="BA1819">
            <v>29184.748400000066</v>
          </cell>
        </row>
        <row r="1820">
          <cell r="AZ1820">
            <v>25311.68990975606</v>
          </cell>
          <cell r="BA1820">
            <v>29006.144480000035</v>
          </cell>
        </row>
        <row r="1821">
          <cell r="AZ1821">
            <v>24556.313377499893</v>
          </cell>
          <cell r="BA1821">
            <v>28604.435999999947</v>
          </cell>
        </row>
        <row r="1822">
          <cell r="AZ1822">
            <v>25271.847732591035</v>
          </cell>
          <cell r="BA1822">
            <v>28985.096880000019</v>
          </cell>
        </row>
        <row r="1823">
          <cell r="AZ1823">
            <v>25344.724121071027</v>
          </cell>
          <cell r="BA1823">
            <v>29023.583920000015</v>
          </cell>
        </row>
        <row r="1824">
          <cell r="AZ1824">
            <v>24979.054974374994</v>
          </cell>
          <cell r="BA1824">
            <v>28829.945999999996</v>
          </cell>
        </row>
        <row r="1825">
          <cell r="AZ1825">
            <v>24869.384406896042</v>
          </cell>
          <cell r="BA1825">
            <v>28771.614080000028</v>
          </cell>
        </row>
        <row r="1826">
          <cell r="AZ1826">
            <v>24224.99664780403</v>
          </cell>
          <cell r="BA1826">
            <v>28426.433440000019</v>
          </cell>
        </row>
        <row r="1827">
          <cell r="AZ1827">
            <v>22764.253990844001</v>
          </cell>
          <cell r="BA1827">
            <v>27627.827360000003</v>
          </cell>
        </row>
        <row r="1828">
          <cell r="AZ1828">
            <v>24123.558891110988</v>
          </cell>
          <cell r="BA1828">
            <v>28371.709679999993</v>
          </cell>
        </row>
        <row r="1829">
          <cell r="AZ1829">
            <v>24542.84099823609</v>
          </cell>
          <cell r="BA1829">
            <v>28597.219680000049</v>
          </cell>
        </row>
        <row r="1830">
          <cell r="AZ1830">
            <v>24194.879134950985</v>
          </cell>
          <cell r="BA1830">
            <v>28410.196719999989</v>
          </cell>
        </row>
        <row r="1831">
          <cell r="AZ1831">
            <v>24387.03610631901</v>
          </cell>
          <cell r="BA1831">
            <v>28513.630640000007</v>
          </cell>
        </row>
        <row r="1832">
          <cell r="AZ1832">
            <v>24168.122601271043</v>
          </cell>
          <cell r="BA1832">
            <v>28395.764080000026</v>
          </cell>
        </row>
        <row r="1833">
          <cell r="AZ1833">
            <v>24175.925171900144</v>
          </cell>
          <cell r="BA1833">
            <v>28399.973600000081</v>
          </cell>
        </row>
        <row r="1834">
          <cell r="AZ1834">
            <v>23707.629002735892</v>
          </cell>
          <cell r="BA1834">
            <v>28146.199679999947</v>
          </cell>
        </row>
        <row r="1835">
          <cell r="AZ1835">
            <v>22685.176134870992</v>
          </cell>
          <cell r="BA1835">
            <v>27583.928079999998</v>
          </cell>
        </row>
        <row r="1836">
          <cell r="AZ1836">
            <v>23523.480395478895</v>
          </cell>
          <cell r="BA1836">
            <v>28045.772559999947</v>
          </cell>
        </row>
        <row r="1837">
          <cell r="AZ1837">
            <v>24026.764514544098</v>
          </cell>
          <cell r="BA1837">
            <v>28319.391360000052</v>
          </cell>
        </row>
        <row r="1838">
          <cell r="AZ1838">
            <v>22450.859146224037</v>
          </cell>
          <cell r="BA1838">
            <v>27453.432960000024</v>
          </cell>
        </row>
        <row r="1839">
          <cell r="AZ1839">
            <v>23890.225160270984</v>
          </cell>
          <cell r="BA1839">
            <v>28245.424079999993</v>
          </cell>
        </row>
        <row r="1840">
          <cell r="AZ1840">
            <v>23860.301378844091</v>
          </cell>
          <cell r="BA1840">
            <v>28229.187360000051</v>
          </cell>
        </row>
        <row r="1841">
          <cell r="AZ1841">
            <v>23180.130303216032</v>
          </cell>
          <cell r="BA1841">
            <v>27857.546880000016</v>
          </cell>
        </row>
        <row r="1842">
          <cell r="AZ1842">
            <v>23357.54709510001</v>
          </cell>
          <cell r="BA1842">
            <v>27954.967200000006</v>
          </cell>
        </row>
        <row r="1843">
          <cell r="AZ1843">
            <v>24833.253627503975</v>
          </cell>
          <cell r="BA1843">
            <v>28752.370559999985</v>
          </cell>
        </row>
        <row r="1844">
          <cell r="AZ1844">
            <v>24401.588263536014</v>
          </cell>
          <cell r="BA1844">
            <v>28521.44832000001</v>
          </cell>
        </row>
        <row r="1845">
          <cell r="AZ1845">
            <v>24062.346066416012</v>
          </cell>
          <cell r="BA1845">
            <v>28338.634880000009</v>
          </cell>
        </row>
        <row r="1846">
          <cell r="AZ1846">
            <v>24397.11024761603</v>
          </cell>
          <cell r="BA1846">
            <v>28519.042880000015</v>
          </cell>
        </row>
        <row r="1847">
          <cell r="AZ1847">
            <v>23660.149940975043</v>
          </cell>
          <cell r="BA1847">
            <v>28120.341200000024</v>
          </cell>
        </row>
        <row r="1848">
          <cell r="AZ1848">
            <v>25101.426296991027</v>
          </cell>
          <cell r="BA1848">
            <v>28894.892880000014</v>
          </cell>
        </row>
        <row r="1849">
          <cell r="AZ1849">
            <v>51040.966151038047</v>
          </cell>
          <cell r="BA1849">
            <v>29116.193360000012</v>
          </cell>
        </row>
        <row r="1850">
          <cell r="AZ1850">
            <v>49876.652643198177</v>
          </cell>
          <cell r="BA1850">
            <v>28808.297040000049</v>
          </cell>
        </row>
        <row r="1851">
          <cell r="AZ1851">
            <v>24818.582470990958</v>
          </cell>
          <cell r="BA1851">
            <v>28744.552879999981</v>
          </cell>
        </row>
        <row r="1852">
          <cell r="AZ1852">
            <v>24669.84193451899</v>
          </cell>
          <cell r="BA1852">
            <v>28665.173359999993</v>
          </cell>
        </row>
        <row r="1853">
          <cell r="AZ1853">
            <v>24096.838972599053</v>
          </cell>
          <cell r="BA1853">
            <v>28357.27704000003</v>
          </cell>
        </row>
        <row r="1854">
          <cell r="AZ1854">
            <v>23822.644300015945</v>
          </cell>
          <cell r="BA1854">
            <v>28208.74111999997</v>
          </cell>
        </row>
        <row r="1855">
          <cell r="AZ1855">
            <v>24134.696242951046</v>
          </cell>
          <cell r="BA1855">
            <v>28377.723280000024</v>
          </cell>
        </row>
        <row r="1856">
          <cell r="AZ1856">
            <v>24984.714175100016</v>
          </cell>
          <cell r="BA1856">
            <v>28832.952800000014</v>
          </cell>
        </row>
        <row r="1857">
          <cell r="AZ1857">
            <v>24637.219739196025</v>
          </cell>
          <cell r="BA1857">
            <v>28647.733920000013</v>
          </cell>
        </row>
        <row r="1858">
          <cell r="AZ1858">
            <v>24197.109465879057</v>
          </cell>
          <cell r="BA1858">
            <v>28411.39944000003</v>
          </cell>
        </row>
        <row r="1859">
          <cell r="AZ1859">
            <v>23621.536731900018</v>
          </cell>
          <cell r="BA1859">
            <v>28099.293600000012</v>
          </cell>
        </row>
        <row r="1860">
          <cell r="AZ1860">
            <v>23788.333921398902</v>
          </cell>
          <cell r="BA1860">
            <v>28190.098959999952</v>
          </cell>
        </row>
        <row r="1861">
          <cell r="AZ1861">
            <v>22761.001712950892</v>
          </cell>
          <cell r="BA1861">
            <v>27626.023279999939</v>
          </cell>
        </row>
        <row r="1862">
          <cell r="AZ1862">
            <v>47878.05415214174</v>
          </cell>
          <cell r="BA1862">
            <v>28271.883919999931</v>
          </cell>
        </row>
        <row r="1863">
          <cell r="AZ1863"/>
          <cell r="BA1863"/>
        </row>
        <row r="1864">
          <cell r="AZ1864">
            <v>22275.589717151022</v>
          </cell>
          <cell r="BA1864">
            <v>27355.411280000015</v>
          </cell>
        </row>
        <row r="1865">
          <cell r="AZ1865">
            <v>23306.009899951016</v>
          </cell>
          <cell r="BA1865">
            <v>27926.703280000005</v>
          </cell>
        </row>
        <row r="1866">
          <cell r="AZ1866">
            <v>23678.91546463604</v>
          </cell>
          <cell r="BA1866">
            <v>28130.564320000027</v>
          </cell>
        </row>
        <row r="1867">
          <cell r="AZ1867">
            <v>24034.54589319104</v>
          </cell>
          <cell r="BA1867">
            <v>28323.60088000002</v>
          </cell>
        </row>
        <row r="1868">
          <cell r="AZ1868">
            <v>24486.743033535975</v>
          </cell>
          <cell r="BA1868">
            <v>28567.151679999988</v>
          </cell>
        </row>
        <row r="1869">
          <cell r="AZ1869">
            <v>24577.651664958968</v>
          </cell>
          <cell r="BA1869">
            <v>28615.861839999983</v>
          </cell>
        </row>
        <row r="1870">
          <cell r="AZ1870">
            <v>24105.74408647103</v>
          </cell>
          <cell r="BA1870">
            <v>28362.087920000016</v>
          </cell>
        </row>
        <row r="1871">
          <cell r="AZ1871">
            <v>23853.654009600028</v>
          </cell>
          <cell r="BA1871">
            <v>28225.579200000015</v>
          </cell>
        </row>
        <row r="1872">
          <cell r="AZ1872">
            <v>22409.942173276053</v>
          </cell>
          <cell r="BA1872">
            <v>27430.581280000035</v>
          </cell>
        </row>
        <row r="1873">
          <cell r="AZ1873">
            <v>24324.395945630997</v>
          </cell>
          <cell r="BA1873">
            <v>28479.95448</v>
          </cell>
        </row>
        <row r="1874">
          <cell r="AZ1874">
            <v>24555.190548119019</v>
          </cell>
          <cell r="BA1874">
            <v>28603.834640000008</v>
          </cell>
        </row>
        <row r="1875">
          <cell r="AZ1875">
            <v>24547.331409915918</v>
          </cell>
          <cell r="BA1875">
            <v>28599.625119999953</v>
          </cell>
        </row>
        <row r="1876">
          <cell r="AZ1876">
            <v>50755.556760287982</v>
          </cell>
          <cell r="BA1876">
            <v>29041.023359999996</v>
          </cell>
        </row>
        <row r="1877">
          <cell r="AZ1877">
            <v>25277.537684335904</v>
          </cell>
          <cell r="BA1877">
            <v>28988.103679999949</v>
          </cell>
        </row>
        <row r="1878">
          <cell r="AZ1878">
            <v>24026.764514543938</v>
          </cell>
          <cell r="BA1878">
            <v>28319.391359999969</v>
          </cell>
        </row>
        <row r="1879">
          <cell r="AZ1879">
            <v>24756.55677049599</v>
          </cell>
          <cell r="BA1879">
            <v>28711.478079999997</v>
          </cell>
        </row>
        <row r="1880">
          <cell r="AZ1880">
            <v>23988.985861915949</v>
          </cell>
          <cell r="BA1880">
            <v>28298.945119999975</v>
          </cell>
        </row>
        <row r="1881">
          <cell r="AZ1881">
            <v>23633.669165278952</v>
          </cell>
          <cell r="BA1881">
            <v>28105.908559999974</v>
          </cell>
        </row>
        <row r="1882">
          <cell r="AZ1882">
            <v>23348.77108783587</v>
          </cell>
          <cell r="BA1882">
            <v>27950.156319999933</v>
          </cell>
        </row>
        <row r="1883">
          <cell r="AZ1883">
            <v>23298.338652863913</v>
          </cell>
          <cell r="BA1883">
            <v>27922.493759999954</v>
          </cell>
        </row>
        <row r="1884">
          <cell r="AZ1884">
            <v>23860.301378843935</v>
          </cell>
          <cell r="BA1884">
            <v>28229.187359999964</v>
          </cell>
        </row>
        <row r="1885">
          <cell r="AZ1885">
            <v>23586.258780796103</v>
          </cell>
          <cell r="BA1885">
            <v>28080.050080000055</v>
          </cell>
        </row>
        <row r="1886">
          <cell r="AZ1886">
            <v>22996.803308399994</v>
          </cell>
          <cell r="BA1886">
            <v>27756.518400000001</v>
          </cell>
        </row>
        <row r="1887">
          <cell r="AZ1887">
            <v>22638.655479899979</v>
          </cell>
          <cell r="BA1887">
            <v>27558.069599999988</v>
          </cell>
        </row>
        <row r="1888">
          <cell r="AZ1888">
            <v>22823.917107159126</v>
          </cell>
          <cell r="BA1888">
            <v>27660.902160000074</v>
          </cell>
        </row>
        <row r="1889">
          <cell r="AZ1889">
            <v>23008.786277519084</v>
          </cell>
          <cell r="BA1889">
            <v>27763.133360000047</v>
          </cell>
        </row>
        <row r="1890">
          <cell r="AZ1890">
            <v>23327.934185031118</v>
          </cell>
          <cell r="BA1890">
            <v>27938.730480000067</v>
          </cell>
        </row>
        <row r="1891">
          <cell r="AZ1891">
            <v>22732.824291471035</v>
          </cell>
          <cell r="BA1891">
            <v>27610.387920000016</v>
          </cell>
        </row>
        <row r="1892">
          <cell r="AZ1892">
            <v>22141.609729775992</v>
          </cell>
          <cell r="BA1892">
            <v>27280.241279999995</v>
          </cell>
        </row>
        <row r="1893">
          <cell r="AZ1893">
            <v>21538.553093559076</v>
          </cell>
          <cell r="BA1893">
            <v>26939.270160000047</v>
          </cell>
        </row>
        <row r="1894">
          <cell r="AZ1894">
            <v>21597.773168710937</v>
          </cell>
          <cell r="BA1894">
            <v>26972.946319999966</v>
          </cell>
        </row>
        <row r="1895">
          <cell r="AZ1895">
            <v>21804.569305856021</v>
          </cell>
          <cell r="BA1895">
            <v>27090.211520000012</v>
          </cell>
        </row>
        <row r="1896">
          <cell r="AZ1896">
            <v>21223.625334556098</v>
          </cell>
          <cell r="BA1896">
            <v>26759.463520000059</v>
          </cell>
        </row>
        <row r="1897">
          <cell r="AZ1897">
            <v>20572.214746430949</v>
          </cell>
          <cell r="BA1897">
            <v>26383.61351999997</v>
          </cell>
        </row>
        <row r="1898">
          <cell r="AZ1898">
            <v>21399.25869831895</v>
          </cell>
          <cell r="BA1898">
            <v>26859.890639999972</v>
          </cell>
        </row>
        <row r="1899">
          <cell r="AZ1899">
            <v>21326.611023600082</v>
          </cell>
          <cell r="BA1899">
            <v>26818.39680000005</v>
          </cell>
        </row>
        <row r="1900">
          <cell r="AZ1900">
            <v>20995.355796223961</v>
          </cell>
          <cell r="BA1900">
            <v>26628.367039999979</v>
          </cell>
        </row>
        <row r="1901">
          <cell r="AZ1901">
            <v>22091.329607718999</v>
          </cell>
          <cell r="BA1901">
            <v>27251.977360000001</v>
          </cell>
        </row>
        <row r="1902">
          <cell r="AZ1902">
            <v>22726.324098038967</v>
          </cell>
          <cell r="BA1902">
            <v>27606.779759999987</v>
          </cell>
        </row>
        <row r="1903">
          <cell r="AZ1903">
            <v>22811.978715100042</v>
          </cell>
          <cell r="BA1903">
            <v>27654.287200000021</v>
          </cell>
        </row>
        <row r="1904">
          <cell r="AZ1904">
            <v>23164.82735628399</v>
          </cell>
          <cell r="BA1904">
            <v>27849.127839999997</v>
          </cell>
        </row>
        <row r="1905">
          <cell r="AZ1905">
            <v>23144.066544375084</v>
          </cell>
          <cell r="BA1905">
            <v>27837.702000000045</v>
          </cell>
        </row>
        <row r="1906">
          <cell r="AZ1906">
            <v>23335.609937500056</v>
          </cell>
          <cell r="BA1906">
            <v>27942.940000000035</v>
          </cell>
        </row>
        <row r="1907">
          <cell r="AZ1907">
            <v>23196.531502550955</v>
          </cell>
          <cell r="BA1907">
            <v>27866.567279999977</v>
          </cell>
        </row>
        <row r="1908">
          <cell r="AZ1908">
            <v>22885.825882236022</v>
          </cell>
          <cell r="BA1908">
            <v>27695.179680000016</v>
          </cell>
        </row>
        <row r="1909">
          <cell r="AZ1909">
            <v>22306.726304475993</v>
          </cell>
          <cell r="BA1909">
            <v>27372.850719999995</v>
          </cell>
        </row>
        <row r="1910">
          <cell r="AZ1910">
            <v>23512.474629398999</v>
          </cell>
          <cell r="BA1910">
            <v>28039.758959999999</v>
          </cell>
        </row>
        <row r="1911">
          <cell r="AZ1911">
            <v>46789.724292608</v>
          </cell>
          <cell r="BA1911">
            <v>27975.413440000004</v>
          </cell>
        </row>
        <row r="1912">
          <cell r="AZ1912">
            <v>23641.391306495898</v>
          </cell>
          <cell r="BA1912">
            <v>28110.118079999942</v>
          </cell>
        </row>
        <row r="1913">
          <cell r="AZ1913">
            <v>23870.274041774945</v>
          </cell>
          <cell r="BA1913">
            <v>28234.599599999972</v>
          </cell>
        </row>
        <row r="1914">
          <cell r="AZ1914">
            <v>23140.789308096129</v>
          </cell>
          <cell r="BA1914">
            <v>27835.897920000069</v>
          </cell>
        </row>
        <row r="1915">
          <cell r="AZ1915">
            <v>23140.789308095969</v>
          </cell>
          <cell r="BA1915">
            <v>27835.897919999985</v>
          </cell>
        </row>
        <row r="1916">
          <cell r="AZ1916">
            <v>23046.933096123958</v>
          </cell>
          <cell r="BA1916">
            <v>27784.180959999976</v>
          </cell>
        </row>
        <row r="1917">
          <cell r="AZ1917">
            <v>23312.586184279069</v>
          </cell>
          <cell r="BA1917">
            <v>27930.311440000041</v>
          </cell>
        </row>
        <row r="1918">
          <cell r="AZ1918">
            <v>23770.634301974947</v>
          </cell>
          <cell r="BA1918">
            <v>28180.477199999972</v>
          </cell>
        </row>
        <row r="1919">
          <cell r="AZ1919">
            <v>24439.666798204009</v>
          </cell>
          <cell r="BA1919">
            <v>28541.894560000004</v>
          </cell>
        </row>
        <row r="1920">
          <cell r="AZ1920">
            <v>24794.891420635977</v>
          </cell>
          <cell r="BA1920">
            <v>28731.924319999991</v>
          </cell>
        </row>
        <row r="1921">
          <cell r="AZ1921">
            <v>24967.738360774936</v>
          </cell>
          <cell r="BA1921">
            <v>28823.932399999969</v>
          </cell>
        </row>
        <row r="1922">
          <cell r="AZ1922">
            <v>24719.375962974875</v>
          </cell>
          <cell r="BA1922">
            <v>28691.633199999931</v>
          </cell>
        </row>
        <row r="1923">
          <cell r="AZ1923">
            <v>24508.053239830886</v>
          </cell>
          <cell r="BA1923">
            <v>28578.577519999941</v>
          </cell>
        </row>
        <row r="1924">
          <cell r="AZ1924">
            <v>24366.893616358979</v>
          </cell>
          <cell r="BA1924">
            <v>28502.806159999993</v>
          </cell>
        </row>
        <row r="1925">
          <cell r="AZ1925">
            <v>24363.537285595867</v>
          </cell>
          <cell r="BA1925">
            <v>28501.002079999929</v>
          </cell>
        </row>
        <row r="1926">
          <cell r="AZ1926">
            <v>23771.740349403983</v>
          </cell>
          <cell r="BA1926">
            <v>28181.078559999991</v>
          </cell>
        </row>
        <row r="1927">
          <cell r="AZ1927">
            <v>23702.105916991026</v>
          </cell>
          <cell r="BA1927">
            <v>28143.192880000017</v>
          </cell>
        </row>
        <row r="1928">
          <cell r="AZ1928">
            <v>23911.293053295893</v>
          </cell>
          <cell r="BA1928">
            <v>28256.849919999946</v>
          </cell>
        </row>
        <row r="1929">
          <cell r="AZ1929">
            <v>23412.431705599956</v>
          </cell>
          <cell r="BA1929">
            <v>27985.03519999998</v>
          </cell>
        </row>
        <row r="1930">
          <cell r="AZ1930">
            <v>24410.545439599995</v>
          </cell>
          <cell r="BA1930">
            <v>28526.2592</v>
          </cell>
        </row>
        <row r="1931">
          <cell r="AZ1931">
            <v>24991.506002624083</v>
          </cell>
          <cell r="BA1931">
            <v>28836.560960000046</v>
          </cell>
        </row>
        <row r="1932">
          <cell r="AZ1932">
            <v>24783.613662976088</v>
          </cell>
          <cell r="BA1932">
            <v>28725.910720000047</v>
          </cell>
        </row>
        <row r="1933">
          <cell r="AZ1933">
            <v>24217.186735071089</v>
          </cell>
          <cell r="BA1933">
            <v>28422.223920000051</v>
          </cell>
        </row>
        <row r="1934">
          <cell r="AZ1934">
            <v>23900.203615835999</v>
          </cell>
          <cell r="BA1934">
            <v>28250.836319999999</v>
          </cell>
        </row>
        <row r="1935">
          <cell r="AZ1935">
            <v>23256.715121595935</v>
          </cell>
          <cell r="BA1935">
            <v>27899.642079999961</v>
          </cell>
        </row>
        <row r="1936">
          <cell r="AZ1936">
            <v>21859.868030064044</v>
          </cell>
          <cell r="BA1936">
            <v>27121.482240000027</v>
          </cell>
        </row>
        <row r="1937">
          <cell r="AZ1937">
            <v>22022.947731111009</v>
          </cell>
          <cell r="BA1937">
            <v>27213.490320000004</v>
          </cell>
        </row>
        <row r="1938">
          <cell r="AZ1938">
            <v>22805.468080623978</v>
          </cell>
          <cell r="BA1938">
            <v>27650.679039999992</v>
          </cell>
        </row>
        <row r="1939">
          <cell r="AZ1939">
            <v>23632.566097599916</v>
          </cell>
          <cell r="BA1939">
            <v>28105.307199999956</v>
          </cell>
        </row>
        <row r="1940">
          <cell r="AZ1940">
            <v>23966.775997596</v>
          </cell>
          <cell r="BA1940">
            <v>28286.91792</v>
          </cell>
        </row>
        <row r="1941">
          <cell r="AZ1941">
            <v>24038.992919710872</v>
          </cell>
          <cell r="BA1941">
            <v>28326.006319999935</v>
          </cell>
        </row>
        <row r="1942">
          <cell r="AZ1942">
            <v>23259.99993835904</v>
          </cell>
          <cell r="BA1942">
            <v>27901.446160000021</v>
          </cell>
        </row>
        <row r="1943">
          <cell r="AZ1943">
            <v>22081.707506415984</v>
          </cell>
          <cell r="BA1943">
            <v>27246.565119999992</v>
          </cell>
        </row>
        <row r="1944">
          <cell r="AZ1944">
            <v>21844.97357109985</v>
          </cell>
          <cell r="BA1944">
            <v>27113.063199999917</v>
          </cell>
        </row>
        <row r="1945">
          <cell r="AZ1945">
            <v>21669.783760975071</v>
          </cell>
          <cell r="BA1945">
            <v>27013.838800000041</v>
          </cell>
        </row>
        <row r="1946">
          <cell r="AZ1946">
            <v>22360.457155775941</v>
          </cell>
          <cell r="BA1946">
            <v>27402.918719999965</v>
          </cell>
        </row>
        <row r="1947">
          <cell r="AZ1947">
            <v>22678.682234671076</v>
          </cell>
          <cell r="BA1947">
            <v>27580.319920000045</v>
          </cell>
        </row>
        <row r="1948">
          <cell r="AZ1948">
            <v>22996.803308399994</v>
          </cell>
          <cell r="BA1948">
            <v>27756.518400000001</v>
          </cell>
        </row>
        <row r="1949">
          <cell r="AZ1949">
            <v>22393.800212190978</v>
          </cell>
          <cell r="BA1949">
            <v>27421.56087999999</v>
          </cell>
        </row>
        <row r="1950">
          <cell r="AZ1950">
            <v>22594.339625359044</v>
          </cell>
          <cell r="BA1950">
            <v>27533.413840000027</v>
          </cell>
        </row>
        <row r="1951">
          <cell r="AZ1951">
            <v>22195.157028476096</v>
          </cell>
          <cell r="BA1951">
            <v>27310.309280000056</v>
          </cell>
        </row>
        <row r="1952">
          <cell r="AZ1952">
            <v>23290.668573838971</v>
          </cell>
          <cell r="BA1952">
            <v>27918.284239999986</v>
          </cell>
        </row>
        <row r="1953">
          <cell r="AZ1953">
            <v>24315.453453775015</v>
          </cell>
          <cell r="BA1953">
            <v>28475.14360000001</v>
          </cell>
        </row>
        <row r="1954">
          <cell r="AZ1954">
            <v>24865.99610937509</v>
          </cell>
          <cell r="BA1954">
            <v>28769.810000000052</v>
          </cell>
        </row>
        <row r="1955">
          <cell r="AZ1955">
            <v>24418.384220151096</v>
          </cell>
          <cell r="BA1955">
            <v>28530.468720000055</v>
          </cell>
        </row>
        <row r="1956">
          <cell r="AZ1956">
            <v>22334.658909696002</v>
          </cell>
          <cell r="BA1956">
            <v>27388.486080000002</v>
          </cell>
        </row>
        <row r="1957">
          <cell r="AZ1957">
            <v>22228.386282278982</v>
          </cell>
          <cell r="BA1957">
            <v>27328.95143999999</v>
          </cell>
        </row>
        <row r="1958">
          <cell r="AZ1958">
            <v>22653.796900543864</v>
          </cell>
          <cell r="BA1958">
            <v>27566.48863999993</v>
          </cell>
        </row>
        <row r="1959">
          <cell r="AZ1959">
            <v>23034.940949375021</v>
          </cell>
          <cell r="BA1959">
            <v>27777.566000000013</v>
          </cell>
        </row>
        <row r="1960">
          <cell r="AZ1960">
            <v>23413.530005678993</v>
          </cell>
          <cell r="BA1960">
            <v>27985.636559999999</v>
          </cell>
        </row>
        <row r="1961">
          <cell r="AZ1961">
            <v>23712.047900416041</v>
          </cell>
          <cell r="BA1961">
            <v>28148.605120000026</v>
          </cell>
        </row>
        <row r="1962">
          <cell r="AZ1962">
            <v>23883.573929270915</v>
          </cell>
          <cell r="BA1962">
            <v>28241.815919999957</v>
          </cell>
        </row>
        <row r="1963">
          <cell r="AZ1963">
            <v>24285.283807215972</v>
          </cell>
          <cell r="BA1963">
            <v>28458.906879999988</v>
          </cell>
        </row>
        <row r="1964">
          <cell r="AZ1964"/>
          <cell r="BA1964"/>
        </row>
        <row r="1965">
          <cell r="AZ1965">
            <v>24056.78483987099</v>
          </cell>
          <cell r="BA1965">
            <v>28335.628079999995</v>
          </cell>
        </row>
        <row r="1966">
          <cell r="AZ1966">
            <v>23913.511226843966</v>
          </cell>
          <cell r="BA1966">
            <v>28258.052639999984</v>
          </cell>
        </row>
        <row r="1967">
          <cell r="AZ1967">
            <v>25086.681695600018</v>
          </cell>
          <cell r="BA1967">
            <v>28887.075200000014</v>
          </cell>
        </row>
        <row r="1968">
          <cell r="AZ1968">
            <v>25326.495870158906</v>
          </cell>
          <cell r="BA1968">
            <v>29013.962159999952</v>
          </cell>
        </row>
        <row r="1969">
          <cell r="AZ1969">
            <v>25464.498448576116</v>
          </cell>
          <cell r="BA1969">
            <v>29086.726720000061</v>
          </cell>
        </row>
        <row r="1970">
          <cell r="AZ1970">
            <v>24559.682008671007</v>
          </cell>
          <cell r="BA1970">
            <v>28606.240080000007</v>
          </cell>
        </row>
        <row r="1971">
          <cell r="AZ1971">
            <v>24722.754963675987</v>
          </cell>
          <cell r="BA1971">
            <v>28693.437279999995</v>
          </cell>
        </row>
        <row r="1972">
          <cell r="AZ1972">
            <v>25325.356807100034</v>
          </cell>
          <cell r="BA1972">
            <v>29013.360800000017</v>
          </cell>
        </row>
        <row r="1973">
          <cell r="AZ1973">
            <v>24871.643391099962</v>
          </cell>
          <cell r="BA1973">
            <v>28772.816799999982</v>
          </cell>
        </row>
        <row r="1974">
          <cell r="AZ1974">
            <v>24939.457255900124</v>
          </cell>
          <cell r="BA1974">
            <v>28808.898400000067</v>
          </cell>
        </row>
        <row r="1975">
          <cell r="AZ1975">
            <v>25075.342435899965</v>
          </cell>
          <cell r="BA1975">
            <v>28881.061599999986</v>
          </cell>
        </row>
        <row r="1976">
          <cell r="AZ1976">
            <v>24646.21696309984</v>
          </cell>
          <cell r="BA1976">
            <v>28652.54479999992</v>
          </cell>
        </row>
        <row r="1977">
          <cell r="AZ1977">
            <v>24612.485240000005</v>
          </cell>
          <cell r="BA1977">
            <v>28634.504000000001</v>
          </cell>
        </row>
        <row r="1978">
          <cell r="AZ1978">
            <v>24376.963895899993</v>
          </cell>
          <cell r="BA1978">
            <v>28508.218400000002</v>
          </cell>
        </row>
        <row r="1979">
          <cell r="AZ1979">
            <v>24511.418795899997</v>
          </cell>
          <cell r="BA1979">
            <v>28580.381600000001</v>
          </cell>
        </row>
        <row r="1980">
          <cell r="AZ1980">
            <v>48218.167794999972</v>
          </cell>
          <cell r="BA1980">
            <v>28363.891999999993</v>
          </cell>
        </row>
        <row r="1981">
          <cell r="AZ1981">
            <v>48240.43630079976</v>
          </cell>
          <cell r="BA1981">
            <v>28369.90559999994</v>
          </cell>
        </row>
        <row r="1982">
          <cell r="AZ1982">
            <v>46890.782154999921</v>
          </cell>
          <cell r="BA1982">
            <v>28003.075999999979</v>
          </cell>
        </row>
        <row r="1983">
          <cell r="AZ1983">
            <v>22746.910987900039</v>
          </cell>
          <cell r="BA1983">
            <v>27618.205600000023</v>
          </cell>
        </row>
        <row r="1984">
          <cell r="AZ1984">
            <v>22476.719180399978</v>
          </cell>
          <cell r="BA1984">
            <v>27467.865599999986</v>
          </cell>
        </row>
        <row r="1985">
          <cell r="AZ1985">
            <v>21590.366571099992</v>
          </cell>
          <cell r="BA1985">
            <v>26968.736799999999</v>
          </cell>
        </row>
        <row r="1986">
          <cell r="AZ1986">
            <v>20337.92760309995</v>
          </cell>
          <cell r="BA1986">
            <v>26247.104799999972</v>
          </cell>
        </row>
        <row r="1987">
          <cell r="AZ1987">
            <v>20855.605523099915</v>
          </cell>
          <cell r="BA1987">
            <v>26547.784799999954</v>
          </cell>
        </row>
        <row r="1988">
          <cell r="AZ1988">
            <v>21516.364838400092</v>
          </cell>
          <cell r="BA1988">
            <v>26926.641600000054</v>
          </cell>
        </row>
        <row r="1989">
          <cell r="AZ1989">
            <v>21347.656640000037</v>
          </cell>
          <cell r="BA1989">
            <v>26830.424000000021</v>
          </cell>
        </row>
        <row r="1990">
          <cell r="AZ1990">
            <v>21274.03869909998</v>
          </cell>
          <cell r="BA1990">
            <v>26788.328799999988</v>
          </cell>
        </row>
        <row r="1991">
          <cell r="AZ1991">
            <v>20991.177948399971</v>
          </cell>
          <cell r="BA1991">
            <v>26625.961599999981</v>
          </cell>
        </row>
        <row r="1992">
          <cell r="AZ1992">
            <v>22047.511228400064</v>
          </cell>
          <cell r="BA1992">
            <v>27227.321600000036</v>
          </cell>
        </row>
        <row r="1993">
          <cell r="AZ1993">
            <v>22401.332459899924</v>
          </cell>
          <cell r="BA1993">
            <v>27425.770399999958</v>
          </cell>
        </row>
        <row r="1994">
          <cell r="AZ1994">
            <v>21834.33753239995</v>
          </cell>
          <cell r="BA1994">
            <v>27107.049599999973</v>
          </cell>
        </row>
        <row r="1995">
          <cell r="AZ1995">
            <v>21337.132639899981</v>
          </cell>
          <cell r="BA1995">
            <v>26824.410399999993</v>
          </cell>
        </row>
        <row r="1996">
          <cell r="AZ1996">
            <v>21844.973571100003</v>
          </cell>
          <cell r="BA1996">
            <v>27113.063200000001</v>
          </cell>
        </row>
        <row r="1997">
          <cell r="AZ1997">
            <v>22165.163199100018</v>
          </cell>
          <cell r="BA1997">
            <v>27293.471200000007</v>
          </cell>
        </row>
        <row r="1998">
          <cell r="AZ1998">
            <v>21558.637239999993</v>
          </cell>
          <cell r="BA1998">
            <v>26950.695999999996</v>
          </cell>
        </row>
        <row r="1999">
          <cell r="AZ1999">
            <v>22026.150950399962</v>
          </cell>
          <cell r="BA1999">
            <v>27215.294399999981</v>
          </cell>
        </row>
        <row r="2000">
          <cell r="AZ2000">
            <v>22090.260389999963</v>
          </cell>
          <cell r="BA2000">
            <v>27251.375999999978</v>
          </cell>
        </row>
        <row r="2001">
          <cell r="AZ2001">
            <v>21770.571359999951</v>
          </cell>
          <cell r="BA2001">
            <v>27070.967999999972</v>
          </cell>
        </row>
        <row r="2002">
          <cell r="AZ2002">
            <v>21590.366571099992</v>
          </cell>
          <cell r="BA2002">
            <v>26968.736799999999</v>
          </cell>
        </row>
        <row r="2003">
          <cell r="AZ2003">
            <v>21400.312397499983</v>
          </cell>
          <cell r="BA2003">
            <v>26860.491999999995</v>
          </cell>
        </row>
        <row r="2004">
          <cell r="AZ2004">
            <v>21898.189521599958</v>
          </cell>
          <cell r="BA2004">
            <v>27143.131199999974</v>
          </cell>
        </row>
        <row r="2005">
          <cell r="AZ2005">
            <v>21834.33753239995</v>
          </cell>
          <cell r="BA2005">
            <v>27107.049599999973</v>
          </cell>
        </row>
        <row r="2006">
          <cell r="AZ2006">
            <v>21834.337532400103</v>
          </cell>
          <cell r="BA2006">
            <v>27107.04960000006</v>
          </cell>
        </row>
        <row r="2007">
          <cell r="AZ2007">
            <v>21453.027749999936</v>
          </cell>
          <cell r="BA2007">
            <v>26890.559999999965</v>
          </cell>
        </row>
        <row r="2008">
          <cell r="AZ2008">
            <v>21505.802697500039</v>
          </cell>
          <cell r="BA2008">
            <v>26920.628000000026</v>
          </cell>
        </row>
        <row r="2009">
          <cell r="AZ2009">
            <v>21106.207739100071</v>
          </cell>
          <cell r="BA2009">
            <v>26692.111200000043</v>
          </cell>
        </row>
        <row r="2010">
          <cell r="AZ2010">
            <v>21263.531385600079</v>
          </cell>
          <cell r="BA2010">
            <v>26782.315200000048</v>
          </cell>
        </row>
        <row r="2011">
          <cell r="AZ2011">
            <v>21738.720455099945</v>
          </cell>
          <cell r="BA2011">
            <v>27052.927199999973</v>
          </cell>
        </row>
        <row r="2012">
          <cell r="AZ2012">
            <v>21526.929363099993</v>
          </cell>
          <cell r="BA2012">
            <v>26932.655199999994</v>
          </cell>
        </row>
        <row r="2013">
          <cell r="AZ2013">
            <v>21400.312397499983</v>
          </cell>
          <cell r="BA2013">
            <v>26860.491999999995</v>
          </cell>
        </row>
        <row r="2014">
          <cell r="AZ2014">
            <v>22047.511228399911</v>
          </cell>
          <cell r="BA2014">
            <v>27227.321599999952</v>
          </cell>
        </row>
        <row r="2015">
          <cell r="AZ2015">
            <v>22036.829897500011</v>
          </cell>
          <cell r="BA2015">
            <v>27221.308000000008</v>
          </cell>
        </row>
        <row r="2016">
          <cell r="AZ2016">
            <v>21834.337532400103</v>
          </cell>
          <cell r="BA2016">
            <v>27107.04960000006</v>
          </cell>
        </row>
        <row r="2017">
          <cell r="AZ2017">
            <v>22090.260389999963</v>
          </cell>
          <cell r="BA2017">
            <v>27251.375999999978</v>
          </cell>
        </row>
        <row r="2018">
          <cell r="AZ2018">
            <v>46102.589183800199</v>
          </cell>
          <cell r="BA2018">
            <v>27786.586400000055</v>
          </cell>
        </row>
        <row r="2019">
          <cell r="AZ2019">
            <v>46517.809951200019</v>
          </cell>
          <cell r="BA2019">
            <v>27900.844800000006</v>
          </cell>
        </row>
        <row r="2020">
          <cell r="AZ2020">
            <v>23182.316819899952</v>
          </cell>
          <cell r="BA2020">
            <v>27858.749599999974</v>
          </cell>
        </row>
        <row r="2021">
          <cell r="AZ2021">
            <v>23051.294591900099</v>
          </cell>
          <cell r="BA2021">
            <v>27786.586400000055</v>
          </cell>
        </row>
        <row r="2022">
          <cell r="AZ2022">
            <v>22833.687027899985</v>
          </cell>
          <cell r="BA2022">
            <v>27666.314399999996</v>
          </cell>
        </row>
        <row r="2023">
          <cell r="AZ2023">
            <v>22541.42933760013</v>
          </cell>
          <cell r="BA2023">
            <v>27503.947200000075</v>
          </cell>
        </row>
        <row r="2024">
          <cell r="AZ2024">
            <v>22347.556316399969</v>
          </cell>
          <cell r="BA2024">
            <v>27395.702399999987</v>
          </cell>
        </row>
        <row r="2025">
          <cell r="AZ2025">
            <v>22455.168198400024</v>
          </cell>
          <cell r="BA2025">
            <v>27455.838400000015</v>
          </cell>
        </row>
        <row r="2026">
          <cell r="AZ2026">
            <v>22465.942497500077</v>
          </cell>
          <cell r="BA2026">
            <v>27461.852000000043</v>
          </cell>
        </row>
        <row r="2027">
          <cell r="AZ2027">
            <v>22412.094840000129</v>
          </cell>
          <cell r="BA2027">
            <v>27431.784000000072</v>
          </cell>
        </row>
        <row r="2028">
          <cell r="AZ2028">
            <v>22283.103609600119</v>
          </cell>
          <cell r="BA2028">
            <v>27359.62080000007</v>
          </cell>
        </row>
        <row r="2029">
          <cell r="AZ2029">
            <v>22347.556316399969</v>
          </cell>
          <cell r="BA2029">
            <v>27395.702399999987</v>
          </cell>
        </row>
        <row r="2030">
          <cell r="AZ2030">
            <v>22261.638444400018</v>
          </cell>
          <cell r="BA2030">
            <v>27347.593600000015</v>
          </cell>
        </row>
        <row r="2031">
          <cell r="AZ2031">
            <v>22595.420023100087</v>
          </cell>
          <cell r="BA2031">
            <v>27534.015200000049</v>
          </cell>
        </row>
        <row r="2032">
          <cell r="AZ2032">
            <v>22714.409305599882</v>
          </cell>
          <cell r="BA2032">
            <v>27600.164799999933</v>
          </cell>
        </row>
        <row r="2033">
          <cell r="AZ2033">
            <v>22855.404875900094</v>
          </cell>
          <cell r="BA2033">
            <v>27678.341600000054</v>
          </cell>
        </row>
        <row r="2034">
          <cell r="AZ2034">
            <v>23237.010726400058</v>
          </cell>
          <cell r="BA2034">
            <v>27888.817600000035</v>
          </cell>
        </row>
        <row r="2035">
          <cell r="AZ2035">
            <v>23204.187231100055</v>
          </cell>
          <cell r="BA2035">
            <v>27870.776800000029</v>
          </cell>
        </row>
        <row r="2036">
          <cell r="AZ2036">
            <v>23193.250833600003</v>
          </cell>
          <cell r="BA2036">
            <v>27864.763200000001</v>
          </cell>
        </row>
        <row r="2037">
          <cell r="AZ2037">
            <v>23610.509749999965</v>
          </cell>
          <cell r="BA2037">
            <v>28093.279999999981</v>
          </cell>
        </row>
        <row r="2038">
          <cell r="AZ2038">
            <v>23765.104422400073</v>
          </cell>
          <cell r="BA2038">
            <v>28177.470400000042</v>
          </cell>
        </row>
        <row r="2039">
          <cell r="AZ2039">
            <v>23964.555535600084</v>
          </cell>
          <cell r="BA2039">
            <v>28285.715200000046</v>
          </cell>
        </row>
        <row r="2040">
          <cell r="AZ2040">
            <v>24031.210873599928</v>
          </cell>
          <cell r="BA2040">
            <v>28321.79679999996</v>
          </cell>
        </row>
        <row r="2041">
          <cell r="AZ2041">
            <v>23997.872477500088</v>
          </cell>
          <cell r="BA2041">
            <v>28303.756000000049</v>
          </cell>
        </row>
        <row r="2042">
          <cell r="AZ2042">
            <v>23897.986014399921</v>
          </cell>
          <cell r="BA2042">
            <v>28249.633599999961</v>
          </cell>
        </row>
        <row r="2043">
          <cell r="AZ2043">
            <v>23886.899437500029</v>
          </cell>
          <cell r="BA2043">
            <v>28243.620000000017</v>
          </cell>
        </row>
        <row r="2044">
          <cell r="AZ2044">
            <v>23809.360145599974</v>
          </cell>
          <cell r="BA2044">
            <v>28201.524799999988</v>
          </cell>
        </row>
        <row r="2045">
          <cell r="AZ2045">
            <v>47508.092902200042</v>
          </cell>
          <cell r="BA2045">
            <v>28171.456800000014</v>
          </cell>
        </row>
        <row r="2046">
          <cell r="AZ2046">
            <v>47110.821195000033</v>
          </cell>
          <cell r="BA2046">
            <v>28063.212000000014</v>
          </cell>
        </row>
        <row r="2047">
          <cell r="AZ2047">
            <v>47707.308019200056</v>
          </cell>
          <cell r="BA2047">
            <v>28225.579200000015</v>
          </cell>
        </row>
        <row r="2048">
          <cell r="AZ2048">
            <v>47995.744954999842</v>
          </cell>
          <cell r="BA2048">
            <v>28303.755999999961</v>
          </cell>
        </row>
        <row r="2049">
          <cell r="AZ2049">
            <v>48218.167794999972</v>
          </cell>
          <cell r="BA2049">
            <v>28363.891999999993</v>
          </cell>
        </row>
        <row r="2050">
          <cell r="AZ2050">
            <v>47707.308019200056</v>
          </cell>
          <cell r="BA2050">
            <v>28225.579200000015</v>
          </cell>
        </row>
        <row r="2051">
          <cell r="AZ2051">
            <v>46386.501667200006</v>
          </cell>
          <cell r="BA2051">
            <v>27864.763200000001</v>
          </cell>
        </row>
        <row r="2052">
          <cell r="AZ2052">
            <v>44587.679535799733</v>
          </cell>
          <cell r="BA2052">
            <v>27365.634399999926</v>
          </cell>
        </row>
        <row r="2053">
          <cell r="AZ2053">
            <v>45407.160358199966</v>
          </cell>
          <cell r="BA2053">
            <v>27594.151199999993</v>
          </cell>
        </row>
        <row r="2054">
          <cell r="AZ2054">
            <v>44974.996494200052</v>
          </cell>
          <cell r="BA2054">
            <v>27473.879200000014</v>
          </cell>
        </row>
        <row r="2055">
          <cell r="AZ2055">
            <v>45450.481631800176</v>
          </cell>
          <cell r="BA2055">
            <v>27606.178400000048</v>
          </cell>
        </row>
        <row r="2056">
          <cell r="AZ2056">
            <v>46517.809951200019</v>
          </cell>
          <cell r="BA2056">
            <v>27900.844800000006</v>
          </cell>
        </row>
        <row r="2057">
          <cell r="AZ2057">
            <v>46168.035935200205</v>
          </cell>
          <cell r="BA2057">
            <v>27804.627200000061</v>
          </cell>
        </row>
        <row r="2058">
          <cell r="AZ2058">
            <v>47221.019499999929</v>
          </cell>
          <cell r="BA2058">
            <v>28093.279999999981</v>
          </cell>
        </row>
        <row r="2059">
          <cell r="AZ2059">
            <v>46978.740559800026</v>
          </cell>
          <cell r="BA2059">
            <v>28027.130400000009</v>
          </cell>
        </row>
        <row r="2060">
          <cell r="AZ2060">
            <v>23809.360145599974</v>
          </cell>
          <cell r="BA2060">
            <v>28201.524799999988</v>
          </cell>
        </row>
        <row r="2061">
          <cell r="AZ2061">
            <v>23831.502310000076</v>
          </cell>
          <cell r="BA2061">
            <v>28213.552000000047</v>
          </cell>
        </row>
        <row r="2062">
          <cell r="AZ2062">
            <v>23931.260047900083</v>
          </cell>
          <cell r="BA2062">
            <v>28267.674400000047</v>
          </cell>
        </row>
        <row r="2063">
          <cell r="AZ2063">
            <v>24031.210873600085</v>
          </cell>
          <cell r="BA2063">
            <v>28321.796800000047</v>
          </cell>
        </row>
        <row r="2064">
          <cell r="AZ2064">
            <v>23909.074975099978</v>
          </cell>
          <cell r="BA2064">
            <v>28255.647199999989</v>
          </cell>
        </row>
        <row r="2065">
          <cell r="AZ2065"/>
          <cell r="BA2065"/>
        </row>
        <row r="2066">
          <cell r="AZ2066">
            <v>24187.073727599884</v>
          </cell>
          <cell r="BA2066">
            <v>28405.987199999938</v>
          </cell>
        </row>
        <row r="2067">
          <cell r="AZ2067">
            <v>24142.493807599985</v>
          </cell>
          <cell r="BA2067">
            <v>28381.932799999995</v>
          </cell>
        </row>
        <row r="2068">
          <cell r="AZ2068">
            <v>24086.822543100032</v>
          </cell>
          <cell r="BA2068">
            <v>28351.864800000021</v>
          </cell>
        </row>
        <row r="2069">
          <cell r="AZ2069">
            <v>24131.354787100092</v>
          </cell>
          <cell r="BA2069">
            <v>28375.919200000048</v>
          </cell>
        </row>
        <row r="2070">
          <cell r="AZ2070">
            <v>24020.095691099879</v>
          </cell>
          <cell r="BA2070">
            <v>28315.783199999933</v>
          </cell>
        </row>
        <row r="2071">
          <cell r="AZ2071">
            <v>23920.16631960003</v>
          </cell>
          <cell r="BA2071">
            <v>28261.66080000002</v>
          </cell>
        </row>
        <row r="2072">
          <cell r="AZ2072">
            <v>23875.815244399972</v>
          </cell>
          <cell r="BA2072">
            <v>28237.606399999986</v>
          </cell>
        </row>
        <row r="2073">
          <cell r="AZ2073">
            <v>23820.430035900026</v>
          </cell>
          <cell r="BA2073">
            <v>28207.538400000016</v>
          </cell>
        </row>
        <row r="2074">
          <cell r="AZ2074">
            <v>23820.430035899873</v>
          </cell>
          <cell r="BA2074">
            <v>28207.538399999932</v>
          </cell>
        </row>
        <row r="2075">
          <cell r="AZ2075">
            <v>23754.046451100021</v>
          </cell>
          <cell r="BA2075">
            <v>28171.456800000014</v>
          </cell>
        </row>
        <row r="2076">
          <cell r="AZ2076">
            <v>23610.509750000121</v>
          </cell>
          <cell r="BA2076">
            <v>28093.280000000068</v>
          </cell>
        </row>
        <row r="2077">
          <cell r="AZ2077">
            <v>23643.597847099969</v>
          </cell>
          <cell r="BA2077">
            <v>28111.320799999987</v>
          </cell>
        </row>
        <row r="2078">
          <cell r="AZ2078">
            <v>23577.443107099964</v>
          </cell>
          <cell r="BA2078">
            <v>28075.239199999982</v>
          </cell>
        </row>
        <row r="2079">
          <cell r="AZ2079">
            <v>23467.375911099909</v>
          </cell>
          <cell r="BA2079">
            <v>28015.103199999954</v>
          </cell>
        </row>
        <row r="2080">
          <cell r="AZ2080">
            <v>23533.387623100069</v>
          </cell>
          <cell r="BA2080">
            <v>28051.184800000039</v>
          </cell>
        </row>
        <row r="2081">
          <cell r="AZ2081">
            <v>23621.536731900018</v>
          </cell>
          <cell r="BA2081">
            <v>28099.293600000012</v>
          </cell>
        </row>
        <row r="2082">
          <cell r="AZ2082">
            <v>23412.431705599956</v>
          </cell>
          <cell r="BA2082">
            <v>27985.03519999998</v>
          </cell>
        </row>
        <row r="2083">
          <cell r="AZ2083">
            <v>23182.316819899952</v>
          </cell>
          <cell r="BA2083">
            <v>27858.749599999974</v>
          </cell>
        </row>
        <row r="2084">
          <cell r="AZ2084">
            <v>23555.410597500017</v>
          </cell>
          <cell r="BA2084">
            <v>28063.212000000014</v>
          </cell>
        </row>
        <row r="2085">
          <cell r="AZ2085">
            <v>23500.371040000064</v>
          </cell>
          <cell r="BA2085">
            <v>28033.144000000037</v>
          </cell>
        </row>
        <row r="2086">
          <cell r="AZ2086">
            <v>23401.450015899907</v>
          </cell>
          <cell r="BA2086">
            <v>27979.021599999949</v>
          </cell>
        </row>
        <row r="2087">
          <cell r="AZ2087">
            <v>23368.51924960006</v>
          </cell>
          <cell r="BA2087">
            <v>27960.980800000034</v>
          </cell>
        </row>
        <row r="2088">
          <cell r="AZ2088">
            <v>23423.415779100014</v>
          </cell>
          <cell r="BA2088">
            <v>27991.048800000008</v>
          </cell>
        </row>
        <row r="2089">
          <cell r="AZ2089">
            <v>23434.40223639991</v>
          </cell>
          <cell r="BA2089">
            <v>27997.062399999952</v>
          </cell>
        </row>
        <row r="2090">
          <cell r="AZ2090">
            <v>23500.371040000064</v>
          </cell>
          <cell r="BA2090">
            <v>28033.144000000037</v>
          </cell>
        </row>
        <row r="2091">
          <cell r="AZ2091">
            <v>23687.748683100021</v>
          </cell>
          <cell r="BA2091">
            <v>28135.375200000013</v>
          </cell>
        </row>
        <row r="2092">
          <cell r="AZ2092">
            <v>23720.886839999868</v>
          </cell>
          <cell r="BA2092">
            <v>28153.415999999928</v>
          </cell>
        </row>
        <row r="2093">
          <cell r="AZ2093">
            <v>23798.29263910008</v>
          </cell>
          <cell r="BA2093">
            <v>28195.511200000041</v>
          </cell>
        </row>
        <row r="2094">
          <cell r="AZ2094">
            <v>23975.658799099983</v>
          </cell>
          <cell r="BA2094">
            <v>28291.72879999999</v>
          </cell>
        </row>
        <row r="2095">
          <cell r="AZ2095">
            <v>24142.493807599985</v>
          </cell>
          <cell r="BA2095">
            <v>28381.932799999995</v>
          </cell>
        </row>
        <row r="2096">
          <cell r="AZ2096">
            <v>24421.744055100055</v>
          </cell>
          <cell r="BA2096">
            <v>28532.272800000028</v>
          </cell>
        </row>
        <row r="2097">
          <cell r="AZ2097">
            <v>24533.861319099953</v>
          </cell>
          <cell r="BA2097">
            <v>28592.408799999972</v>
          </cell>
        </row>
        <row r="2098">
          <cell r="AZ2098">
            <v>24601.246099899952</v>
          </cell>
          <cell r="BA2098">
            <v>28628.490399999973</v>
          </cell>
        </row>
        <row r="2099">
          <cell r="AZ2099">
            <v>24826.481823899903</v>
          </cell>
          <cell r="BA2099">
            <v>28748.762399999949</v>
          </cell>
        </row>
        <row r="2100">
          <cell r="AZ2100">
            <v>24623.726763899896</v>
          </cell>
          <cell r="BA2100">
            <v>28640.517599999948</v>
          </cell>
        </row>
        <row r="2101">
          <cell r="AZ2101">
            <v>24567.542982399944</v>
          </cell>
          <cell r="BA2101">
            <v>28610.449599999974</v>
          </cell>
        </row>
        <row r="2102">
          <cell r="AZ2102">
            <v>25007.356937499964</v>
          </cell>
          <cell r="BA2102">
            <v>28844.979999999981</v>
          </cell>
        </row>
        <row r="2103">
          <cell r="AZ2103">
            <v>25132.062572399918</v>
          </cell>
          <cell r="BA2103">
            <v>28911.129599999957</v>
          </cell>
        </row>
        <row r="2104">
          <cell r="AZ2104">
            <v>25200.20540159992</v>
          </cell>
          <cell r="BA2104">
            <v>28947.211199999954</v>
          </cell>
        </row>
        <row r="2105">
          <cell r="AZ2105">
            <v>25279.813831900137</v>
          </cell>
          <cell r="BA2105">
            <v>28989.306400000074</v>
          </cell>
        </row>
        <row r="2106">
          <cell r="AZ2106">
            <v>25336.748510400084</v>
          </cell>
          <cell r="BA2106">
            <v>29019.374400000048</v>
          </cell>
        </row>
        <row r="2107">
          <cell r="AZ2107">
            <v>25245.681630399977</v>
          </cell>
          <cell r="BA2107">
            <v>28971.265599999988</v>
          </cell>
        </row>
        <row r="2108">
          <cell r="AZ2108">
            <v>25222.938748400029</v>
          </cell>
          <cell r="BA2108">
            <v>28959.238400000017</v>
          </cell>
        </row>
        <row r="2109">
          <cell r="AZ2109">
            <v>25222.938748400029</v>
          </cell>
          <cell r="BA2109">
            <v>28959.238400000017</v>
          </cell>
        </row>
        <row r="2110">
          <cell r="AZ2110">
            <v>25234.30899749992</v>
          </cell>
          <cell r="BA2110">
            <v>28965.25199999996</v>
          </cell>
        </row>
        <row r="2111">
          <cell r="AZ2111">
            <v>25393.74278389987</v>
          </cell>
          <cell r="BA2111">
            <v>29049.442399999934</v>
          </cell>
        </row>
        <row r="2112">
          <cell r="AZ2112">
            <v>25496.482655599873</v>
          </cell>
          <cell r="BA2112">
            <v>29103.564799999935</v>
          </cell>
        </row>
        <row r="2113">
          <cell r="AZ2113">
            <v>25370.937923099926</v>
          </cell>
          <cell r="BA2113">
            <v>29037.415199999959</v>
          </cell>
        </row>
        <row r="2114">
          <cell r="AZ2114">
            <v>25439.38111109993</v>
          </cell>
          <cell r="BA2114">
            <v>29073.496799999961</v>
          </cell>
        </row>
        <row r="2115">
          <cell r="AZ2115">
            <v>25473.634886399926</v>
          </cell>
          <cell r="BA2115">
            <v>29091.537599999967</v>
          </cell>
        </row>
        <row r="2116">
          <cell r="AZ2116">
            <v>25553.64379509999</v>
          </cell>
          <cell r="BA2116">
            <v>29133.632799999996</v>
          </cell>
        </row>
        <row r="2117">
          <cell r="AZ2117">
            <v>25530.772187900038</v>
          </cell>
          <cell r="BA2117">
            <v>29121.605600000021</v>
          </cell>
        </row>
        <row r="2118">
          <cell r="AZ2118">
            <v>25519.339959999983</v>
          </cell>
          <cell r="BA2118">
            <v>29115.591999999993</v>
          </cell>
        </row>
        <row r="2119">
          <cell r="AZ2119">
            <v>50970.115158199973</v>
          </cell>
          <cell r="BA2119">
            <v>29097.551199999994</v>
          </cell>
        </row>
        <row r="2120">
          <cell r="AZ2120">
            <v>50924.429155000071</v>
          </cell>
          <cell r="BA2120">
            <v>29085.524000000019</v>
          </cell>
        </row>
        <row r="2121">
          <cell r="AZ2121">
            <v>25450.796652399982</v>
          </cell>
          <cell r="BA2121">
            <v>29079.510399999992</v>
          </cell>
        </row>
        <row r="2122">
          <cell r="AZ2122">
            <v>25439.38111109993</v>
          </cell>
          <cell r="BA2122">
            <v>29073.496799999961</v>
          </cell>
        </row>
        <row r="2123">
          <cell r="AZ2123">
            <v>25450.796652399982</v>
          </cell>
          <cell r="BA2123">
            <v>29079.510399999992</v>
          </cell>
        </row>
        <row r="2124">
          <cell r="AZ2124">
            <v>25496.482655600041</v>
          </cell>
          <cell r="BA2124">
            <v>29103.564800000022</v>
          </cell>
        </row>
        <row r="2125">
          <cell r="AZ2125">
            <v>25370.937923099926</v>
          </cell>
          <cell r="BA2125">
            <v>29037.415199999959</v>
          </cell>
        </row>
        <row r="2126">
          <cell r="AZ2126">
            <v>25234.30899749992</v>
          </cell>
          <cell r="BA2126">
            <v>28965.25199999996</v>
          </cell>
        </row>
        <row r="2127">
          <cell r="AZ2127">
            <v>25222.938748400029</v>
          </cell>
          <cell r="BA2127">
            <v>28959.238400000017</v>
          </cell>
        </row>
        <row r="2128">
          <cell r="AZ2128">
            <v>25302.580551899922</v>
          </cell>
          <cell r="BA2128">
            <v>29001.333599999962</v>
          </cell>
        </row>
        <row r="2129">
          <cell r="AZ2129">
            <v>25496.482655599873</v>
          </cell>
          <cell r="BA2129">
            <v>29103.564799999935</v>
          </cell>
        </row>
        <row r="2130">
          <cell r="AZ2130">
            <v>0</v>
          </cell>
          <cell r="BA2130">
            <v>29259.918399999995</v>
          </cell>
        </row>
        <row r="2131">
          <cell r="AZ2131">
            <v>0</v>
          </cell>
          <cell r="BA2131">
            <v>29482.421599999947</v>
          </cell>
        </row>
        <row r="2132">
          <cell r="AZ2132">
            <v>0</v>
          </cell>
          <cell r="BA2132">
            <v>29638.775199999927</v>
          </cell>
        </row>
        <row r="2133">
          <cell r="AZ2133">
            <v>0</v>
          </cell>
          <cell r="BA2133">
            <v>29807.15600000005</v>
          </cell>
        </row>
        <row r="2134">
          <cell r="AZ2134">
            <v>0</v>
          </cell>
          <cell r="BA2134">
            <v>29933.441600000049</v>
          </cell>
        </row>
        <row r="2135">
          <cell r="AZ2135">
            <v>0</v>
          </cell>
          <cell r="BA2135">
            <v>29975.536799999994</v>
          </cell>
        </row>
        <row r="2136">
          <cell r="AZ2136">
            <v>0</v>
          </cell>
          <cell r="BA2136">
            <v>29927.428000000022</v>
          </cell>
        </row>
        <row r="2137">
          <cell r="AZ2137">
            <v>0</v>
          </cell>
          <cell r="BA2137">
            <v>29716.951999999961</v>
          </cell>
        </row>
        <row r="2138">
          <cell r="AZ2138">
            <v>0</v>
          </cell>
          <cell r="BA2138">
            <v>29566.612000000008</v>
          </cell>
        </row>
        <row r="2139">
          <cell r="AZ2139">
            <v>0</v>
          </cell>
          <cell r="BA2139">
            <v>29332.081600000001</v>
          </cell>
        </row>
        <row r="2140">
          <cell r="AZ2140">
            <v>0</v>
          </cell>
          <cell r="BA2140">
            <v>29073.496800000048</v>
          </cell>
        </row>
        <row r="2141">
          <cell r="AZ2141">
            <v>0</v>
          </cell>
          <cell r="BA2141">
            <v>28754.776000000064</v>
          </cell>
        </row>
        <row r="2142">
          <cell r="AZ2142">
            <v>0</v>
          </cell>
          <cell r="BA2142">
            <v>28622.476800000033</v>
          </cell>
        </row>
        <row r="2143">
          <cell r="AZ2143">
            <v>0</v>
          </cell>
          <cell r="BA2143">
            <v>28562.340800000002</v>
          </cell>
        </row>
        <row r="2144">
          <cell r="AZ2144">
            <v>0</v>
          </cell>
          <cell r="BA2144">
            <v>28387.946400000023</v>
          </cell>
        </row>
        <row r="2145">
          <cell r="AZ2145">
            <v>0</v>
          </cell>
          <cell r="BA2145">
            <v>28357.878399999965</v>
          </cell>
        </row>
        <row r="2146">
          <cell r="AZ2146">
            <v>0</v>
          </cell>
          <cell r="BA2146">
            <v>28472.1368</v>
          </cell>
        </row>
        <row r="2147">
          <cell r="AZ2147">
            <v>0</v>
          </cell>
          <cell r="BA2147">
            <v>28574.367999999973</v>
          </cell>
        </row>
        <row r="2148">
          <cell r="AZ2148">
            <v>0</v>
          </cell>
          <cell r="BA2148">
            <v>28526.2592</v>
          </cell>
        </row>
        <row r="2149">
          <cell r="AZ2149">
            <v>0</v>
          </cell>
          <cell r="BA2149">
            <v>28544.3</v>
          </cell>
        </row>
        <row r="2150">
          <cell r="AZ2150">
            <v>0</v>
          </cell>
          <cell r="BA2150">
            <v>28399.973599999994</v>
          </cell>
        </row>
        <row r="2151">
          <cell r="AZ2151">
            <v>0</v>
          </cell>
          <cell r="BA2151">
            <v>28375.919200000048</v>
          </cell>
        </row>
        <row r="2152">
          <cell r="AZ2152">
            <v>0</v>
          </cell>
          <cell r="BA2152">
            <v>28357.878399999965</v>
          </cell>
        </row>
        <row r="2153">
          <cell r="AZ2153">
            <v>24042.328439900139</v>
          </cell>
          <cell r="BA2153">
            <v>28327.810400000075</v>
          </cell>
        </row>
        <row r="2154">
          <cell r="AZ2154">
            <v>23754.046451100021</v>
          </cell>
          <cell r="BA2154">
            <v>28171.456800000014</v>
          </cell>
        </row>
        <row r="2155">
          <cell r="AZ2155">
            <v>23555.410597500017</v>
          </cell>
          <cell r="BA2155">
            <v>28063.212000000014</v>
          </cell>
        </row>
        <row r="2156">
          <cell r="AZ2156">
            <v>23215.126012399953</v>
          </cell>
          <cell r="BA2156">
            <v>27876.790399999973</v>
          </cell>
        </row>
        <row r="2157">
          <cell r="AZ2157">
            <v>21770.571359999951</v>
          </cell>
          <cell r="BA2157">
            <v>27070.967999999972</v>
          </cell>
        </row>
        <row r="2158">
          <cell r="AZ2158">
            <v>22714.409305600035</v>
          </cell>
          <cell r="BA2158">
            <v>27600.16480000002</v>
          </cell>
        </row>
        <row r="2159">
          <cell r="AZ2159">
            <v>22433.626751599921</v>
          </cell>
          <cell r="BA2159">
            <v>27443.81119999996</v>
          </cell>
        </row>
        <row r="2160">
          <cell r="AZ2160">
            <v>23445.39107749996</v>
          </cell>
          <cell r="BA2160">
            <v>28003.075999999979</v>
          </cell>
        </row>
        <row r="2161">
          <cell r="AZ2161">
            <v>23931.260047899923</v>
          </cell>
          <cell r="BA2161">
            <v>28267.67439999996</v>
          </cell>
        </row>
        <row r="2162">
          <cell r="AZ2162">
            <v>24623.726763899896</v>
          </cell>
          <cell r="BA2162">
            <v>28640.517599999948</v>
          </cell>
        </row>
        <row r="2163">
          <cell r="AZ2163">
            <v>25313.967487599977</v>
          </cell>
          <cell r="BA2163">
            <v>29007.347199999989</v>
          </cell>
        </row>
        <row r="2164">
          <cell r="AZ2164">
            <v>25507.910115899933</v>
          </cell>
          <cell r="BA2164">
            <v>29109.578399999962</v>
          </cell>
        </row>
        <row r="2165">
          <cell r="AZ2165">
            <v>25714.012031099937</v>
          </cell>
          <cell r="BA2165">
            <v>29217.82319999997</v>
          </cell>
        </row>
        <row r="2166">
          <cell r="AZ2166"/>
          <cell r="BA2166"/>
        </row>
        <row r="2167">
          <cell r="AZ2167">
            <v>25932.401958400002</v>
          </cell>
          <cell r="BA2167">
            <v>29332.081600000001</v>
          </cell>
        </row>
        <row r="2168">
          <cell r="AZ2168">
            <v>25794.371358399992</v>
          </cell>
          <cell r="BA2168">
            <v>29259.918399999995</v>
          </cell>
        </row>
        <row r="2169">
          <cell r="AZ2169">
            <v>25794.371358399992</v>
          </cell>
          <cell r="BA2169">
            <v>29259.918399999995</v>
          </cell>
        </row>
        <row r="2170">
          <cell r="AZ2170">
            <v>25851.842391899947</v>
          </cell>
          <cell r="BA2170">
            <v>29289.986399999972</v>
          </cell>
        </row>
        <row r="2171">
          <cell r="AZ2171">
            <v>25679.608076399934</v>
          </cell>
          <cell r="BA2171">
            <v>29199.782399999967</v>
          </cell>
        </row>
        <row r="2172">
          <cell r="AZ2172">
            <v>25473.634886399926</v>
          </cell>
          <cell r="BA2172">
            <v>29091.537599999967</v>
          </cell>
        </row>
        <row r="2173">
          <cell r="AZ2173">
            <v>25302.580551899922</v>
          </cell>
          <cell r="BA2173">
            <v>29001.333599999962</v>
          </cell>
        </row>
        <row r="2174">
          <cell r="AZ2174">
            <v>25052.671067900017</v>
          </cell>
          <cell r="BA2174">
            <v>28869.034400000015</v>
          </cell>
        </row>
        <row r="2175">
          <cell r="AZ2175">
            <v>25279.813831899974</v>
          </cell>
          <cell r="BA2175">
            <v>28989.306399999987</v>
          </cell>
        </row>
        <row r="2176">
          <cell r="AZ2176">
            <v>25075.342435899965</v>
          </cell>
          <cell r="BA2176">
            <v>28881.061599999986</v>
          </cell>
        </row>
        <row r="2177">
          <cell r="AZ2177">
            <v>25257.056647099867</v>
          </cell>
          <cell r="BA2177">
            <v>28977.279199999932</v>
          </cell>
        </row>
        <row r="2178">
          <cell r="AZ2178">
            <v>25313.967487599977</v>
          </cell>
          <cell r="BA2178">
            <v>29007.347199999989</v>
          </cell>
        </row>
        <row r="2179">
          <cell r="AZ2179">
            <v>24871.643391099962</v>
          </cell>
          <cell r="BA2179">
            <v>28772.816799999982</v>
          </cell>
        </row>
        <row r="2180">
          <cell r="AZ2180">
            <v>24634.970671599949</v>
          </cell>
          <cell r="BA2180">
            <v>28646.531199999976</v>
          </cell>
        </row>
        <row r="2181">
          <cell r="AZ2181">
            <v>24849.057839900015</v>
          </cell>
          <cell r="BA2181">
            <v>28760.789600000007</v>
          </cell>
        </row>
        <row r="2182">
          <cell r="AZ2182">
            <v>24545.086156400001</v>
          </cell>
          <cell r="BA2182">
            <v>28598.422400000003</v>
          </cell>
        </row>
        <row r="2183">
          <cell r="AZ2183">
            <v>24242.852263099994</v>
          </cell>
          <cell r="BA2183">
            <v>28436.055199999995</v>
          </cell>
        </row>
        <row r="2184">
          <cell r="AZ2184">
            <v>24455.35420439989</v>
          </cell>
          <cell r="BA2184">
            <v>28550.313599999943</v>
          </cell>
        </row>
        <row r="2185">
          <cell r="AZ2185">
            <v>24242.852263099994</v>
          </cell>
          <cell r="BA2185">
            <v>28436.055199999995</v>
          </cell>
        </row>
        <row r="2186">
          <cell r="AZ2186">
            <v>23986.76444640003</v>
          </cell>
          <cell r="BA2186">
            <v>28297.742400000021</v>
          </cell>
        </row>
        <row r="2187">
          <cell r="AZ2187">
            <v>24175.925171899988</v>
          </cell>
          <cell r="BA2187">
            <v>28399.973599999994</v>
          </cell>
        </row>
        <row r="2188">
          <cell r="AZ2188">
            <v>24042.328439899982</v>
          </cell>
          <cell r="BA2188">
            <v>28327.810399999995</v>
          </cell>
        </row>
        <row r="2189">
          <cell r="AZ2189">
            <v>47773.798875000059</v>
          </cell>
          <cell r="BA2189">
            <v>28243.620000000017</v>
          </cell>
        </row>
        <row r="2190">
          <cell r="AZ2190">
            <v>47663.004619999847</v>
          </cell>
          <cell r="BA2190">
            <v>28213.55199999996</v>
          </cell>
        </row>
        <row r="2191">
          <cell r="AZ2191">
            <v>47663.004619999847</v>
          </cell>
          <cell r="BA2191">
            <v>28213.55199999996</v>
          </cell>
        </row>
        <row r="2192">
          <cell r="AZ2192">
            <v>48151.390883199965</v>
          </cell>
          <cell r="BA2192">
            <v>28345.851199999994</v>
          </cell>
        </row>
        <row r="2193">
          <cell r="AZ2193">
            <v>48284.987615199971</v>
          </cell>
          <cell r="BA2193">
            <v>28381.932799999995</v>
          </cell>
        </row>
        <row r="2194">
          <cell r="AZ2194">
            <v>48575.035999800093</v>
          </cell>
          <cell r="BA2194">
            <v>28460.109600000025</v>
          </cell>
        </row>
        <row r="2195">
          <cell r="AZ2195">
            <v>48262.709574199871</v>
          </cell>
          <cell r="BA2195">
            <v>28375.919199999968</v>
          </cell>
        </row>
        <row r="2196">
          <cell r="AZ2196">
            <v>48888.296875</v>
          </cell>
          <cell r="BA2196">
            <v>28544.3</v>
          </cell>
        </row>
        <row r="2197">
          <cell r="AZ2197">
            <v>48642.084664800095</v>
          </cell>
          <cell r="BA2197">
            <v>28478.150400000028</v>
          </cell>
        </row>
        <row r="2198">
          <cell r="AZ2198">
            <v>48955.545779200002</v>
          </cell>
          <cell r="BA2198">
            <v>28562.340800000002</v>
          </cell>
        </row>
        <row r="2199">
          <cell r="AZ2199">
            <v>24242.852263099994</v>
          </cell>
          <cell r="BA2199">
            <v>14218.027599999998</v>
          </cell>
        </row>
        <row r="2200">
          <cell r="AZ2200">
            <v>24031.210873600085</v>
          </cell>
          <cell r="BA2200">
            <v>14160.898400000024</v>
          </cell>
        </row>
        <row r="2201">
          <cell r="AZ2201">
            <v>24008.982892399981</v>
          </cell>
          <cell r="BA2201">
            <v>14154.884799999996</v>
          </cell>
        </row>
        <row r="2202">
          <cell r="AZ2202">
            <v>23942.356159999978</v>
          </cell>
          <cell r="BA2202">
            <v>14136.843999999994</v>
          </cell>
        </row>
        <row r="2203">
          <cell r="AZ2203">
            <v>23776.164777499973</v>
          </cell>
          <cell r="BA2203">
            <v>14091.741999999993</v>
          </cell>
        </row>
        <row r="2204">
          <cell r="AZ2204">
            <v>23820.430035899873</v>
          </cell>
          <cell r="BA2204">
            <v>14103.769199999966</v>
          </cell>
        </row>
        <row r="2205">
          <cell r="AZ2205">
            <v>23654.631980400016</v>
          </cell>
          <cell r="BA2205">
            <v>14058.667200000007</v>
          </cell>
        </row>
        <row r="2206">
          <cell r="AZ2206">
            <v>23401.450015899907</v>
          </cell>
          <cell r="BA2206">
            <v>13989.510799999975</v>
          </cell>
        </row>
        <row r="2207">
          <cell r="AZ2207">
            <v>22638.655479900135</v>
          </cell>
          <cell r="BA2207">
            <v>13779.034800000038</v>
          </cell>
        </row>
        <row r="2208">
          <cell r="AZ2208">
            <v>21887.541563899904</v>
          </cell>
          <cell r="BA2208">
            <v>13568.558799999973</v>
          </cell>
        </row>
        <row r="2209">
          <cell r="AZ2209">
            <v>21569.211299900046</v>
          </cell>
          <cell r="BA2209">
            <v>13478.354800000014</v>
          </cell>
        </row>
        <row r="2210">
          <cell r="AZ2210">
            <v>21622.117356399995</v>
          </cell>
          <cell r="BA2210">
            <v>13493.388799999997</v>
          </cell>
        </row>
        <row r="2211">
          <cell r="AZ2211">
            <v>21675.08300789995</v>
          </cell>
          <cell r="BA2211">
            <v>13508.422799999986</v>
          </cell>
        </row>
        <row r="2212">
          <cell r="AZ2212">
            <v>21685.683289599998</v>
          </cell>
          <cell r="BA2212">
            <v>13511.429599999999</v>
          </cell>
        </row>
        <row r="2213">
          <cell r="AZ2213">
            <v>21622.117356399995</v>
          </cell>
          <cell r="BA2213">
            <v>13493.388799999997</v>
          </cell>
        </row>
        <row r="2214">
          <cell r="AZ2214">
            <v>21368.711791600137</v>
          </cell>
          <cell r="BA2214">
            <v>13421.225600000038</v>
          </cell>
        </row>
        <row r="2215">
          <cell r="AZ2215">
            <v>20938.987031900018</v>
          </cell>
          <cell r="BA2215">
            <v>13297.946800000007</v>
          </cell>
        </row>
        <row r="2216">
          <cell r="AZ2216">
            <v>20544.28363110005</v>
          </cell>
          <cell r="BA2216">
            <v>13183.688400000014</v>
          </cell>
        </row>
        <row r="2217">
          <cell r="AZ2217">
            <v>20030.181411100082</v>
          </cell>
          <cell r="BA2217">
            <v>13033.348400000024</v>
          </cell>
        </row>
        <row r="2218">
          <cell r="AZ2218">
            <v>19370.757977600104</v>
          </cell>
          <cell r="BA2218">
            <v>12837.906400000031</v>
          </cell>
        </row>
        <row r="2219">
          <cell r="AZ2219">
            <v>18632.289644399982</v>
          </cell>
          <cell r="BA2219">
            <v>12615.403199999993</v>
          </cell>
        </row>
        <row r="2220">
          <cell r="AZ2220">
            <v>17626.151087900034</v>
          </cell>
          <cell r="BA2220">
            <v>12305.70280000001</v>
          </cell>
        </row>
        <row r="2221">
          <cell r="AZ2221">
            <v>16890.508988400048</v>
          </cell>
          <cell r="BA2221">
            <v>12074.179200000017</v>
          </cell>
        </row>
        <row r="2222">
          <cell r="AZ2222">
            <v>17204.053535099927</v>
          </cell>
          <cell r="BA2222">
            <v>12173.403599999976</v>
          </cell>
        </row>
        <row r="2223">
          <cell r="AZ2223">
            <v>16862.133663900051</v>
          </cell>
          <cell r="BA2223">
            <v>12065.158800000016</v>
          </cell>
        </row>
        <row r="2224">
          <cell r="AZ2224">
            <v>17099.250246399966</v>
          </cell>
          <cell r="BA2224">
            <v>12140.32879999999</v>
          </cell>
        </row>
        <row r="2225">
          <cell r="AZ2225">
            <v>17194.514044400017</v>
          </cell>
          <cell r="BA2225">
            <v>12170.396800000006</v>
          </cell>
        </row>
        <row r="2226">
          <cell r="AZ2226">
            <v>17242.23533590011</v>
          </cell>
          <cell r="BA2226">
            <v>12185.430800000035</v>
          </cell>
        </row>
        <row r="2227">
          <cell r="AZ2227">
            <v>17568.320577500032</v>
          </cell>
          <cell r="BA2227">
            <v>12287.662000000009</v>
          </cell>
        </row>
        <row r="2228">
          <cell r="AZ2228">
            <v>17974.936303100047</v>
          </cell>
          <cell r="BA2228">
            <v>12413.947600000014</v>
          </cell>
        </row>
        <row r="2229">
          <cell r="AZ2229">
            <v>18258.148902400015</v>
          </cell>
          <cell r="BA2229">
            <v>12501.144800000004</v>
          </cell>
        </row>
        <row r="2230">
          <cell r="AZ2230">
            <v>18721.406099099982</v>
          </cell>
          <cell r="BA2230">
            <v>12642.464399999993</v>
          </cell>
        </row>
        <row r="2231">
          <cell r="AZ2231">
            <v>18307.181283899969</v>
          </cell>
          <cell r="BA2231">
            <v>12516.178799999991</v>
          </cell>
        </row>
        <row r="2232">
          <cell r="AZ2232">
            <v>18082.125775600005</v>
          </cell>
          <cell r="BA2232">
            <v>12447.022400000003</v>
          </cell>
        </row>
        <row r="2233">
          <cell r="AZ2233">
            <v>18741.235977499939</v>
          </cell>
          <cell r="BA2233">
            <v>12648.477999999981</v>
          </cell>
        </row>
        <row r="2234">
          <cell r="AZ2234">
            <v>19582.701155899969</v>
          </cell>
          <cell r="BA2234">
            <v>25802.098399999981</v>
          </cell>
        </row>
        <row r="2235">
          <cell r="AZ2235">
            <v>20235.10715910004</v>
          </cell>
          <cell r="BA2235">
            <v>26186.968800000024</v>
          </cell>
        </row>
        <row r="2236">
          <cell r="AZ2236">
            <v>19948.478097499981</v>
          </cell>
          <cell r="BA2236">
            <v>26018.587999999989</v>
          </cell>
        </row>
        <row r="2237">
          <cell r="AZ2237">
            <v>20616.733509999958</v>
          </cell>
          <cell r="BA2237">
            <v>26409.47199999998</v>
          </cell>
        </row>
        <row r="2238">
          <cell r="AZ2238">
            <v>19948.478097499981</v>
          </cell>
          <cell r="BA2238">
            <v>26018.587999999989</v>
          </cell>
        </row>
        <row r="2239">
          <cell r="AZ2239">
            <v>19633.318764399923</v>
          </cell>
          <cell r="BA2239">
            <v>25832.166399999955</v>
          </cell>
        </row>
        <row r="2240">
          <cell r="AZ2240">
            <v>20307.056439999946</v>
          </cell>
          <cell r="BA2240">
            <v>26229.063999999969</v>
          </cell>
        </row>
        <row r="2241">
          <cell r="AZ2241">
            <v>20876.436597500015</v>
          </cell>
          <cell r="BA2241">
            <v>26559.812000000013</v>
          </cell>
        </row>
        <row r="2242">
          <cell r="AZ2242">
            <v>0</v>
          </cell>
          <cell r="BA2242">
            <v>26674.070400000041</v>
          </cell>
        </row>
        <row r="2243">
          <cell r="AZ2243">
            <v>0</v>
          </cell>
          <cell r="BA2243">
            <v>27046.913600000029</v>
          </cell>
        </row>
        <row r="2244">
          <cell r="AZ2244">
            <v>0</v>
          </cell>
          <cell r="BA2244">
            <v>27630.232799999994</v>
          </cell>
        </row>
        <row r="2245">
          <cell r="AZ2245">
            <v>0</v>
          </cell>
          <cell r="BA2245">
            <v>27684.355199999911</v>
          </cell>
        </row>
        <row r="2246">
          <cell r="AZ2246">
            <v>0</v>
          </cell>
          <cell r="BA2246">
            <v>27540.028799999993</v>
          </cell>
        </row>
        <row r="2247">
          <cell r="AZ2247">
            <v>0</v>
          </cell>
          <cell r="BA2247">
            <v>27594.151199999906</v>
          </cell>
        </row>
        <row r="2248">
          <cell r="AZ2248">
            <v>0</v>
          </cell>
          <cell r="BA2248">
            <v>27726.45039999994</v>
          </cell>
        </row>
        <row r="2249">
          <cell r="AZ2249">
            <v>0</v>
          </cell>
          <cell r="BA2249">
            <v>27491.919999999933</v>
          </cell>
        </row>
        <row r="2250">
          <cell r="AZ2250">
            <v>0</v>
          </cell>
          <cell r="BA2250">
            <v>27227.321599999952</v>
          </cell>
        </row>
        <row r="2251">
          <cell r="AZ2251">
            <v>0</v>
          </cell>
          <cell r="BA2251">
            <v>26926.641599999966</v>
          </cell>
        </row>
        <row r="2252">
          <cell r="AZ2252">
            <v>0</v>
          </cell>
          <cell r="BA2252">
            <v>26625.961599999981</v>
          </cell>
        </row>
        <row r="2253">
          <cell r="AZ2253">
            <v>0</v>
          </cell>
          <cell r="BA2253">
            <v>26367.376799999947</v>
          </cell>
        </row>
        <row r="2254">
          <cell r="AZ2254">
            <v>0</v>
          </cell>
          <cell r="BA2254">
            <v>25910.343200000068</v>
          </cell>
        </row>
        <row r="2255">
          <cell r="AZ2255">
            <v>0</v>
          </cell>
          <cell r="BA2255">
            <v>26451.567200000005</v>
          </cell>
        </row>
        <row r="2256">
          <cell r="AZ2256">
            <v>0</v>
          </cell>
          <cell r="BA2256">
            <v>27546.042399999933</v>
          </cell>
        </row>
        <row r="2257">
          <cell r="AZ2257">
            <v>0</v>
          </cell>
          <cell r="BA2257">
            <v>27594.151199999993</v>
          </cell>
        </row>
        <row r="2258">
          <cell r="AZ2258">
            <v>0</v>
          </cell>
          <cell r="BA2258">
            <v>27924.899199999949</v>
          </cell>
        </row>
        <row r="2259">
          <cell r="AZ2259">
            <v>0</v>
          </cell>
          <cell r="BA2259">
            <v>27612.191999999992</v>
          </cell>
        </row>
        <row r="2260">
          <cell r="AZ2260">
            <v>0</v>
          </cell>
          <cell r="BA2260">
            <v>27082.995200000034</v>
          </cell>
        </row>
        <row r="2261">
          <cell r="AZ2261">
            <v>0</v>
          </cell>
          <cell r="BA2261">
            <v>28640.517599999948</v>
          </cell>
        </row>
        <row r="2262">
          <cell r="AZ2262">
            <v>0</v>
          </cell>
          <cell r="BA2262">
            <v>27684.355199999995</v>
          </cell>
        </row>
        <row r="2263">
          <cell r="AZ2263">
            <v>0</v>
          </cell>
          <cell r="BA2263">
            <v>27756.518400000001</v>
          </cell>
        </row>
        <row r="2264">
          <cell r="AZ2264">
            <v>0</v>
          </cell>
          <cell r="BA2264">
            <v>28045.171200000008</v>
          </cell>
        </row>
        <row r="2265">
          <cell r="AZ2265">
            <v>0</v>
          </cell>
          <cell r="BA2265">
            <v>27407.729600000042</v>
          </cell>
        </row>
        <row r="2266">
          <cell r="AZ2266">
            <v>0</v>
          </cell>
          <cell r="BA2266">
            <v>27004.818400000167</v>
          </cell>
        </row>
        <row r="2267">
          <cell r="AZ2267"/>
          <cell r="BA2267"/>
        </row>
        <row r="2268">
          <cell r="AZ2268">
            <v>0</v>
          </cell>
          <cell r="BA2268">
            <v>26740.219999999932</v>
          </cell>
        </row>
        <row r="2269">
          <cell r="AZ2269">
            <v>0</v>
          </cell>
          <cell r="BA2269">
            <v>26499.675999999981</v>
          </cell>
        </row>
        <row r="2270">
          <cell r="AZ2270">
            <v>0</v>
          </cell>
          <cell r="BA2270">
            <v>26409.471999999892</v>
          </cell>
        </row>
        <row r="2271">
          <cell r="AZ2271">
            <v>0</v>
          </cell>
          <cell r="BA2271">
            <v>25200.738399999933</v>
          </cell>
        </row>
        <row r="2272">
          <cell r="AZ2272">
            <v>0</v>
          </cell>
          <cell r="BA2272">
            <v>24563.29679999996</v>
          </cell>
        </row>
        <row r="2273">
          <cell r="AZ2273">
            <v>0</v>
          </cell>
          <cell r="BA2273">
            <v>25669.799200000121</v>
          </cell>
        </row>
        <row r="2274">
          <cell r="AZ2274">
            <v>0</v>
          </cell>
          <cell r="BA2274">
            <v>24316.739199999982</v>
          </cell>
        </row>
        <row r="2275">
          <cell r="AZ2275">
            <v>0</v>
          </cell>
          <cell r="BA2275">
            <v>25224.792800000047</v>
          </cell>
        </row>
        <row r="2276">
          <cell r="AZ2276">
            <v>0</v>
          </cell>
          <cell r="BA2276">
            <v>26217.036799999994</v>
          </cell>
        </row>
        <row r="2277">
          <cell r="AZ2277">
            <v>0</v>
          </cell>
          <cell r="BA2277">
            <v>25212.765599999988</v>
          </cell>
        </row>
        <row r="2278">
          <cell r="AZ2278">
            <v>0</v>
          </cell>
          <cell r="BA2278">
            <v>24713.6368</v>
          </cell>
        </row>
        <row r="2279">
          <cell r="AZ2279">
            <v>0</v>
          </cell>
          <cell r="BA2279">
            <v>24773.772799999941</v>
          </cell>
        </row>
        <row r="2280">
          <cell r="AZ2280">
            <v>0</v>
          </cell>
          <cell r="BA2280">
            <v>25988.520000000102</v>
          </cell>
        </row>
        <row r="2281">
          <cell r="AZ2281">
            <v>0</v>
          </cell>
          <cell r="BA2281">
            <v>27546.04240000002</v>
          </cell>
        </row>
        <row r="2282">
          <cell r="AZ2282">
            <v>0</v>
          </cell>
          <cell r="BA2282">
            <v>26866.505600000022</v>
          </cell>
        </row>
        <row r="2283">
          <cell r="AZ2283">
            <v>0</v>
          </cell>
          <cell r="BA2283">
            <v>26836.437600000048</v>
          </cell>
        </row>
        <row r="2284">
          <cell r="AZ2284">
            <v>0</v>
          </cell>
          <cell r="BA2284">
            <v>24713.6368</v>
          </cell>
        </row>
        <row r="2285">
          <cell r="AZ2285">
            <v>0</v>
          </cell>
          <cell r="BA2285">
            <v>24713.6368</v>
          </cell>
        </row>
        <row r="2286">
          <cell r="AZ2286">
            <v>0</v>
          </cell>
          <cell r="BA2286">
            <v>25645.7448</v>
          </cell>
        </row>
        <row r="2287">
          <cell r="AZ2287">
            <v>0</v>
          </cell>
          <cell r="BA2287">
            <v>24695.59599999991</v>
          </cell>
        </row>
        <row r="2288">
          <cell r="AZ2288">
            <v>0</v>
          </cell>
          <cell r="BA2288">
            <v>27227.321599999865</v>
          </cell>
        </row>
        <row r="2289">
          <cell r="AZ2289">
            <v>0</v>
          </cell>
          <cell r="BA2289">
            <v>25940.411200000046</v>
          </cell>
        </row>
        <row r="2290">
          <cell r="AZ2290">
            <v>0</v>
          </cell>
          <cell r="BA2290">
            <v>27534.015199999962</v>
          </cell>
        </row>
        <row r="2291">
          <cell r="AZ2291">
            <v>0</v>
          </cell>
          <cell r="BA2291">
            <v>28742.748800000096</v>
          </cell>
        </row>
        <row r="2292">
          <cell r="AZ2292">
            <v>0</v>
          </cell>
          <cell r="BA2292">
            <v>28658.558400000034</v>
          </cell>
        </row>
        <row r="2293">
          <cell r="AZ2293">
            <v>0</v>
          </cell>
          <cell r="BA2293">
            <v>28929.170399999959</v>
          </cell>
        </row>
        <row r="2294">
          <cell r="AZ2294">
            <v>0</v>
          </cell>
          <cell r="BA2294">
            <v>28508.218400000002</v>
          </cell>
        </row>
        <row r="2295">
          <cell r="AZ2295">
            <v>0</v>
          </cell>
          <cell r="BA2295">
            <v>28586.395199999861</v>
          </cell>
        </row>
        <row r="2296">
          <cell r="AZ2296">
            <v>0</v>
          </cell>
          <cell r="BA2296">
            <v>28051.184800000039</v>
          </cell>
        </row>
        <row r="2297">
          <cell r="AZ2297">
            <v>0</v>
          </cell>
          <cell r="BA2297">
            <v>26174.941599999966</v>
          </cell>
        </row>
        <row r="2298">
          <cell r="AZ2298">
            <v>0</v>
          </cell>
          <cell r="BA2298">
            <v>26517.716800000067</v>
          </cell>
        </row>
        <row r="2299">
          <cell r="AZ2299">
            <v>0</v>
          </cell>
          <cell r="BA2299">
            <v>26475.621600000035</v>
          </cell>
        </row>
        <row r="2300">
          <cell r="AZ2300">
            <v>0</v>
          </cell>
          <cell r="BA2300">
            <v>26884.546400000108</v>
          </cell>
        </row>
        <row r="2301">
          <cell r="AZ2301">
            <v>0</v>
          </cell>
          <cell r="BA2301">
            <v>27600.164799999933</v>
          </cell>
        </row>
        <row r="2302">
          <cell r="AZ2302">
            <v>0</v>
          </cell>
          <cell r="BA2302">
            <v>27293.471200000007</v>
          </cell>
        </row>
        <row r="2303">
          <cell r="AZ2303">
            <v>0</v>
          </cell>
          <cell r="BA2303">
            <v>28436.055199999995</v>
          </cell>
        </row>
        <row r="2304">
          <cell r="AZ2304">
            <v>0</v>
          </cell>
          <cell r="BA2304">
            <v>28778.830400000094</v>
          </cell>
        </row>
        <row r="2305">
          <cell r="AZ2305">
            <v>0</v>
          </cell>
          <cell r="BA2305">
            <v>29716.951999999961</v>
          </cell>
        </row>
        <row r="2306">
          <cell r="AZ2306">
            <v>0</v>
          </cell>
          <cell r="BA2306">
            <v>29542.557599999982</v>
          </cell>
        </row>
        <row r="2307">
          <cell r="AZ2307">
            <v>0</v>
          </cell>
          <cell r="BA2307">
            <v>29548.571200000009</v>
          </cell>
        </row>
        <row r="2308">
          <cell r="AZ2308">
            <v>0</v>
          </cell>
          <cell r="BA2308">
            <v>29686.883999999987</v>
          </cell>
        </row>
        <row r="2309">
          <cell r="AZ2309">
            <v>0</v>
          </cell>
          <cell r="BA2309">
            <v>30011.618399999999</v>
          </cell>
        </row>
        <row r="2310">
          <cell r="AZ2310">
            <v>0</v>
          </cell>
          <cell r="BA2310">
            <v>29993.577599999913</v>
          </cell>
        </row>
        <row r="2311">
          <cell r="AZ2311">
            <v>0</v>
          </cell>
          <cell r="BA2311">
            <v>30552.842400000016</v>
          </cell>
        </row>
        <row r="2312">
          <cell r="AZ2312">
            <v>0</v>
          </cell>
          <cell r="BA2312">
            <v>29175.727999999941</v>
          </cell>
        </row>
        <row r="2313">
          <cell r="AZ2313">
            <v>0</v>
          </cell>
          <cell r="BA2313">
            <v>28887.075200000101</v>
          </cell>
        </row>
        <row r="2314">
          <cell r="AZ2314">
            <v>0</v>
          </cell>
          <cell r="BA2314">
            <v>28850.993599999925</v>
          </cell>
        </row>
        <row r="2315">
          <cell r="AZ2315">
            <v>0</v>
          </cell>
          <cell r="BA2315">
            <v>28478.150399999853</v>
          </cell>
        </row>
        <row r="2316">
          <cell r="AZ2316">
            <v>0</v>
          </cell>
          <cell r="BA2316">
            <v>28622.476799999858</v>
          </cell>
        </row>
        <row r="2317">
          <cell r="AZ2317">
            <v>0</v>
          </cell>
          <cell r="BA2317">
            <v>28850.993599999925</v>
          </cell>
        </row>
        <row r="2318">
          <cell r="AZ2318">
            <v>0</v>
          </cell>
          <cell r="BA2318">
            <v>29007.347199999989</v>
          </cell>
        </row>
        <row r="2319">
          <cell r="AZ2319">
            <v>0</v>
          </cell>
          <cell r="BA2319">
            <v>27894.831199999975</v>
          </cell>
        </row>
        <row r="2320">
          <cell r="AZ2320">
            <v>0</v>
          </cell>
          <cell r="BA2320">
            <v>28598.422400000087</v>
          </cell>
        </row>
        <row r="2321">
          <cell r="AZ2321">
            <v>0</v>
          </cell>
          <cell r="BA2321">
            <v>28682.612800000148</v>
          </cell>
        </row>
        <row r="2322">
          <cell r="AZ2322">
            <v>0</v>
          </cell>
          <cell r="BA2322">
            <v>27582.124000000022</v>
          </cell>
        </row>
        <row r="2323">
          <cell r="AZ2323">
            <v>0</v>
          </cell>
          <cell r="BA2323">
            <v>28147.402399999984</v>
          </cell>
        </row>
        <row r="2324">
          <cell r="AZ2324">
            <v>0</v>
          </cell>
          <cell r="BA2324">
            <v>28598.422400000087</v>
          </cell>
        </row>
        <row r="2325">
          <cell r="AZ2325">
            <v>0</v>
          </cell>
          <cell r="BA2325">
            <v>29031.401600000103</v>
          </cell>
        </row>
        <row r="2326">
          <cell r="AZ2326">
            <v>0</v>
          </cell>
          <cell r="BA2326">
            <v>28171.456799999927</v>
          </cell>
        </row>
        <row r="2327">
          <cell r="AZ2327">
            <v>0</v>
          </cell>
          <cell r="BA2327">
            <v>29079.510399999992</v>
          </cell>
        </row>
        <row r="2328">
          <cell r="AZ2328">
            <v>0</v>
          </cell>
          <cell r="BA2328">
            <v>29175.727999999941</v>
          </cell>
        </row>
        <row r="2329">
          <cell r="AZ2329">
            <v>0</v>
          </cell>
          <cell r="BA2329">
            <v>29314.040800000083</v>
          </cell>
        </row>
        <row r="2330">
          <cell r="AZ2330">
            <v>0</v>
          </cell>
          <cell r="BA2330">
            <v>28520.245600000057</v>
          </cell>
        </row>
        <row r="2331">
          <cell r="AZ2331">
            <v>0</v>
          </cell>
          <cell r="BA2331">
            <v>28814.911999999928</v>
          </cell>
        </row>
        <row r="2332">
          <cell r="AZ2332">
            <v>0</v>
          </cell>
          <cell r="BA2332">
            <v>28694.640000000036</v>
          </cell>
        </row>
        <row r="2333">
          <cell r="AZ2333">
            <v>0</v>
          </cell>
          <cell r="BA2333">
            <v>27997.062399999952</v>
          </cell>
        </row>
        <row r="2334">
          <cell r="AZ2334">
            <v>0</v>
          </cell>
          <cell r="BA2334">
            <v>28231.592799999875</v>
          </cell>
        </row>
        <row r="2335">
          <cell r="AZ2335">
            <v>0</v>
          </cell>
          <cell r="BA2335">
            <v>28387.94640000011</v>
          </cell>
        </row>
        <row r="2336">
          <cell r="AZ2336">
            <v>0</v>
          </cell>
          <cell r="BA2336">
            <v>25826.152800000011</v>
          </cell>
        </row>
        <row r="2337">
          <cell r="AZ2337">
            <v>0</v>
          </cell>
          <cell r="BA2337">
            <v>24978.235200000061</v>
          </cell>
        </row>
        <row r="2338">
          <cell r="AZ2338">
            <v>0</v>
          </cell>
          <cell r="BA2338">
            <v>25272.901599999932</v>
          </cell>
        </row>
        <row r="2339">
          <cell r="AZ2339">
            <v>0</v>
          </cell>
          <cell r="BA2339">
            <v>26752.247199999987</v>
          </cell>
        </row>
        <row r="2340">
          <cell r="AZ2340">
            <v>0</v>
          </cell>
          <cell r="BA2340">
            <v>26024.601599999933</v>
          </cell>
        </row>
        <row r="2341">
          <cell r="AZ2341">
            <v>0</v>
          </cell>
          <cell r="BA2341">
            <v>25567.567999999974</v>
          </cell>
        </row>
        <row r="2342">
          <cell r="AZ2342">
            <v>0</v>
          </cell>
          <cell r="BA2342">
            <v>25260.874400000048</v>
          </cell>
        </row>
        <row r="2343">
          <cell r="AZ2343">
            <v>0</v>
          </cell>
          <cell r="BA2343">
            <v>25585.60880000006</v>
          </cell>
        </row>
        <row r="2344">
          <cell r="AZ2344">
            <v>0</v>
          </cell>
          <cell r="BA2344">
            <v>25579.595200000032</v>
          </cell>
        </row>
        <row r="2345">
          <cell r="AZ2345">
            <v>0</v>
          </cell>
          <cell r="BA2345">
            <v>24851.949599999974</v>
          </cell>
        </row>
        <row r="2346">
          <cell r="AZ2346">
            <v>0</v>
          </cell>
          <cell r="BA2346">
            <v>24304.712000000094</v>
          </cell>
        </row>
        <row r="2347">
          <cell r="AZ2347">
            <v>0</v>
          </cell>
          <cell r="BA2347">
            <v>25080.466400000041</v>
          </cell>
        </row>
        <row r="2348">
          <cell r="AZ2348">
            <v>0</v>
          </cell>
          <cell r="BA2348">
            <v>28430.041599999968</v>
          </cell>
        </row>
        <row r="2349">
          <cell r="AZ2349">
            <v>0</v>
          </cell>
          <cell r="BA2349">
            <v>28027.130399999922</v>
          </cell>
        </row>
        <row r="2350">
          <cell r="AZ2350">
            <v>0</v>
          </cell>
          <cell r="BA2350">
            <v>27828.6816</v>
          </cell>
        </row>
        <row r="2351">
          <cell r="AZ2351">
            <v>0</v>
          </cell>
          <cell r="BA2351">
            <v>27022.859200000086</v>
          </cell>
        </row>
        <row r="2352">
          <cell r="AZ2352">
            <v>0</v>
          </cell>
          <cell r="BA2352">
            <v>26625.961600000068</v>
          </cell>
        </row>
        <row r="2353">
          <cell r="AZ2353">
            <v>0</v>
          </cell>
          <cell r="BA2353">
            <v>25976.492799999873</v>
          </cell>
        </row>
        <row r="2354">
          <cell r="AZ2354">
            <v>0</v>
          </cell>
          <cell r="BA2354">
            <v>26974.750400000026</v>
          </cell>
        </row>
        <row r="2355">
          <cell r="AZ2355">
            <v>0</v>
          </cell>
          <cell r="BA2355">
            <v>24857.963200000006</v>
          </cell>
        </row>
        <row r="2356">
          <cell r="AZ2356">
            <v>0</v>
          </cell>
          <cell r="BA2356">
            <v>27095.022400000089</v>
          </cell>
        </row>
        <row r="2357">
          <cell r="AZ2357">
            <v>0</v>
          </cell>
          <cell r="BA2357">
            <v>24521.201599999931</v>
          </cell>
        </row>
        <row r="2358">
          <cell r="AZ2358">
            <v>0</v>
          </cell>
          <cell r="BA2358">
            <v>25002.289600000007</v>
          </cell>
        </row>
        <row r="2359">
          <cell r="AZ2359">
            <v>0</v>
          </cell>
          <cell r="BA2359">
            <v>25272.901599999932</v>
          </cell>
        </row>
        <row r="2360">
          <cell r="AZ2360">
            <v>0</v>
          </cell>
          <cell r="BA2360">
            <v>24918.099199999946</v>
          </cell>
        </row>
        <row r="2361">
          <cell r="AZ2361">
            <v>0</v>
          </cell>
          <cell r="BA2361">
            <v>25453.309599999939</v>
          </cell>
        </row>
        <row r="2362">
          <cell r="AZ2362">
            <v>0</v>
          </cell>
          <cell r="BA2362">
            <v>25862.234399999841</v>
          </cell>
        </row>
        <row r="2363">
          <cell r="AZ2363">
            <v>0</v>
          </cell>
          <cell r="BA2363">
            <v>26619.94800000004</v>
          </cell>
        </row>
        <row r="2364">
          <cell r="AZ2364">
            <v>0</v>
          </cell>
          <cell r="BA2364">
            <v>26788.328799999988</v>
          </cell>
        </row>
        <row r="2365">
          <cell r="AZ2365">
            <v>0</v>
          </cell>
          <cell r="BA2365">
            <v>26788.328799999988</v>
          </cell>
        </row>
        <row r="2366">
          <cell r="AZ2366">
            <v>0</v>
          </cell>
          <cell r="BA2366">
            <v>26764.274399999878</v>
          </cell>
        </row>
        <row r="2367">
          <cell r="AZ2367">
            <v>0</v>
          </cell>
          <cell r="BA2367">
            <v>26613.934400000013</v>
          </cell>
        </row>
        <row r="2368">
          <cell r="AZ2368"/>
          <cell r="BA2368"/>
        </row>
        <row r="2369">
          <cell r="AZ2369">
            <v>0</v>
          </cell>
          <cell r="BA2369">
            <v>26367.37679999986</v>
          </cell>
        </row>
        <row r="2370">
          <cell r="AZ2370">
            <v>0</v>
          </cell>
          <cell r="BA2370">
            <v>26168.927999999938</v>
          </cell>
        </row>
        <row r="2371">
          <cell r="AZ2371">
            <v>0</v>
          </cell>
          <cell r="BA2371">
            <v>26018.588000000076</v>
          </cell>
        </row>
        <row r="2372">
          <cell r="AZ2372">
            <v>0</v>
          </cell>
          <cell r="BA2372">
            <v>25621.69039999989</v>
          </cell>
        </row>
        <row r="2373">
          <cell r="AZ2373">
            <v>0</v>
          </cell>
          <cell r="BA2373">
            <v>25681.826400000005</v>
          </cell>
        </row>
        <row r="2374">
          <cell r="AZ2374">
            <v>0</v>
          </cell>
          <cell r="BA2374">
            <v>25778.044000000122</v>
          </cell>
        </row>
        <row r="2375">
          <cell r="AZ2375">
            <v>0</v>
          </cell>
          <cell r="BA2375">
            <v>25549.527200000055</v>
          </cell>
        </row>
        <row r="2376">
          <cell r="AZ2376">
            <v>0</v>
          </cell>
          <cell r="BA2376">
            <v>25880.275199999927</v>
          </cell>
        </row>
        <row r="2377">
          <cell r="AZ2377">
            <v>0</v>
          </cell>
          <cell r="BA2377">
            <v>26048.655999999879</v>
          </cell>
        </row>
        <row r="2378">
          <cell r="AZ2378">
            <v>0</v>
          </cell>
          <cell r="BA2378">
            <v>26102.778400000134</v>
          </cell>
        </row>
        <row r="2379">
          <cell r="AZ2379">
            <v>0</v>
          </cell>
          <cell r="BA2379">
            <v>25898.316000000013</v>
          </cell>
        </row>
        <row r="2380">
          <cell r="AZ2380">
            <v>0</v>
          </cell>
          <cell r="BA2380">
            <v>25994.533599999959</v>
          </cell>
        </row>
        <row r="2381">
          <cell r="AZ2381">
            <v>0</v>
          </cell>
          <cell r="BA2381">
            <v>26144.873599999995</v>
          </cell>
        </row>
        <row r="2382">
          <cell r="AZ2382">
            <v>0</v>
          </cell>
          <cell r="BA2382">
            <v>26024.601600000104</v>
          </cell>
        </row>
        <row r="2383">
          <cell r="AZ2383">
            <v>0</v>
          </cell>
          <cell r="BA2383">
            <v>26042.642400000019</v>
          </cell>
        </row>
        <row r="2384">
          <cell r="AZ2384">
            <v>0</v>
          </cell>
          <cell r="BA2384">
            <v>26114.805600000022</v>
          </cell>
        </row>
        <row r="2385">
          <cell r="AZ2385">
            <v>0</v>
          </cell>
          <cell r="BA2385">
            <v>25952.438399999926</v>
          </cell>
        </row>
        <row r="2386">
          <cell r="AZ2386">
            <v>0</v>
          </cell>
          <cell r="BA2386">
            <v>25832.166399999871</v>
          </cell>
        </row>
        <row r="2387">
          <cell r="AZ2387">
            <v>0</v>
          </cell>
          <cell r="BA2387">
            <v>25796.084800000041</v>
          </cell>
        </row>
        <row r="2388">
          <cell r="AZ2388">
            <v>0</v>
          </cell>
          <cell r="BA2388">
            <v>25729.935199999894</v>
          </cell>
        </row>
        <row r="2389">
          <cell r="AZ2389">
            <v>0</v>
          </cell>
          <cell r="BA2389">
            <v>25922.37039999996</v>
          </cell>
        </row>
        <row r="2390">
          <cell r="AZ2390">
            <v>0</v>
          </cell>
          <cell r="BA2390">
            <v>25651.758400000032</v>
          </cell>
        </row>
        <row r="2391">
          <cell r="AZ2391">
            <v>0</v>
          </cell>
          <cell r="BA2391">
            <v>24839.922399999919</v>
          </cell>
        </row>
        <row r="2392">
          <cell r="AZ2392">
            <v>0</v>
          </cell>
          <cell r="BA2392">
            <v>25483.377600000087</v>
          </cell>
        </row>
        <row r="2393">
          <cell r="AZ2393">
            <v>0</v>
          </cell>
          <cell r="BA2393">
            <v>25399.187200000022</v>
          </cell>
        </row>
        <row r="2394">
          <cell r="AZ2394">
            <v>0</v>
          </cell>
          <cell r="BA2394">
            <v>24737.691199999939</v>
          </cell>
        </row>
        <row r="2395">
          <cell r="AZ2395">
            <v>0</v>
          </cell>
          <cell r="BA2395">
            <v>24894.044800000007</v>
          </cell>
        </row>
        <row r="2396">
          <cell r="AZ2396">
            <v>0</v>
          </cell>
          <cell r="BA2396">
            <v>24851.949600000145</v>
          </cell>
        </row>
        <row r="2397">
          <cell r="AZ2397">
            <v>0</v>
          </cell>
          <cell r="BA2397">
            <v>25363.10559999985</v>
          </cell>
        </row>
        <row r="2398">
          <cell r="AZ2398">
            <v>0</v>
          </cell>
          <cell r="BA2398">
            <v>25820.13919999998</v>
          </cell>
        </row>
        <row r="2399">
          <cell r="AZ2399">
            <v>0</v>
          </cell>
          <cell r="BA2399">
            <v>27016.845600000055</v>
          </cell>
        </row>
        <row r="2400">
          <cell r="AZ2400">
            <v>0</v>
          </cell>
          <cell r="BA2400">
            <v>27461.851999999959</v>
          </cell>
        </row>
        <row r="2401">
          <cell r="AZ2401">
            <v>0</v>
          </cell>
          <cell r="BA2401">
            <v>27383.675199999929</v>
          </cell>
        </row>
        <row r="2402">
          <cell r="AZ2402">
            <v>0</v>
          </cell>
          <cell r="BA2402">
            <v>27245.362400000122</v>
          </cell>
        </row>
        <row r="2403">
          <cell r="AZ2403">
            <v>0</v>
          </cell>
          <cell r="BA2403">
            <v>26998.804799999969</v>
          </cell>
        </row>
        <row r="2404">
          <cell r="AZ2404">
            <v>0</v>
          </cell>
          <cell r="BA2404">
            <v>26746.23359999996</v>
          </cell>
        </row>
        <row r="2405">
          <cell r="AZ2405">
            <v>0</v>
          </cell>
          <cell r="BA2405">
            <v>26385.417600000117</v>
          </cell>
        </row>
        <row r="2406">
          <cell r="AZ2406">
            <v>0</v>
          </cell>
          <cell r="BA2406">
            <v>26096.764799999939</v>
          </cell>
        </row>
        <row r="2407">
          <cell r="AZ2407">
            <v>0</v>
          </cell>
          <cell r="BA2407">
            <v>25958.452000000128</v>
          </cell>
        </row>
        <row r="2408">
          <cell r="AZ2408">
            <v>0</v>
          </cell>
          <cell r="BA2408">
            <v>25820.13919999998</v>
          </cell>
        </row>
        <row r="2409">
          <cell r="AZ2409">
            <v>0</v>
          </cell>
          <cell r="BA2409">
            <v>25501.418399999999</v>
          </cell>
        </row>
        <row r="2410">
          <cell r="AZ2410">
            <v>0</v>
          </cell>
          <cell r="BA2410">
            <v>25723.921600000034</v>
          </cell>
        </row>
        <row r="2411">
          <cell r="AZ2411">
            <v>0</v>
          </cell>
          <cell r="BA2411">
            <v>25188.711200000042</v>
          </cell>
        </row>
        <row r="2412">
          <cell r="AZ2412">
            <v>0</v>
          </cell>
          <cell r="BA2412">
            <v>26072.710399999993</v>
          </cell>
        </row>
        <row r="2413">
          <cell r="AZ2413">
            <v>0</v>
          </cell>
          <cell r="BA2413">
            <v>27197.253600000062</v>
          </cell>
        </row>
        <row r="2414">
          <cell r="AZ2414">
            <v>0</v>
          </cell>
          <cell r="BA2414">
            <v>27491.920000000104</v>
          </cell>
        </row>
        <row r="2415">
          <cell r="AZ2415">
            <v>0</v>
          </cell>
          <cell r="BA2415">
            <v>27636.246400000109</v>
          </cell>
        </row>
        <row r="2416">
          <cell r="AZ2416">
            <v>0</v>
          </cell>
          <cell r="BA2416">
            <v>27281.444000000123</v>
          </cell>
        </row>
        <row r="2417">
          <cell r="AZ2417">
            <v>0</v>
          </cell>
          <cell r="BA2417">
            <v>26776.301599999933</v>
          </cell>
        </row>
        <row r="2418">
          <cell r="AZ2418">
            <v>0</v>
          </cell>
          <cell r="BA2418">
            <v>26192.982400000055</v>
          </cell>
        </row>
        <row r="2419">
          <cell r="AZ2419">
            <v>0</v>
          </cell>
          <cell r="BA2419">
            <v>25723.921600000034</v>
          </cell>
        </row>
        <row r="2420">
          <cell r="AZ2420">
            <v>0</v>
          </cell>
          <cell r="BA2420">
            <v>25790.071200000013</v>
          </cell>
        </row>
        <row r="2421">
          <cell r="AZ2421">
            <v>0</v>
          </cell>
          <cell r="BA2421">
            <v>25585.60880000006</v>
          </cell>
        </row>
        <row r="2422">
          <cell r="AZ2422">
            <v>0</v>
          </cell>
          <cell r="BA2422">
            <v>25369.119200000052</v>
          </cell>
        </row>
        <row r="2423">
          <cell r="AZ2423">
            <v>0</v>
          </cell>
          <cell r="BA2423">
            <v>25314.996799999964</v>
          </cell>
        </row>
        <row r="2424">
          <cell r="AZ2424">
            <v>0</v>
          </cell>
          <cell r="BA2424">
            <v>25459.323199999966</v>
          </cell>
        </row>
        <row r="2425">
          <cell r="AZ2425">
            <v>0</v>
          </cell>
          <cell r="BA2425">
            <v>25260.874400000048</v>
          </cell>
        </row>
        <row r="2426">
          <cell r="AZ2426">
            <v>0</v>
          </cell>
          <cell r="BA2426">
            <v>26072.710399999993</v>
          </cell>
        </row>
        <row r="2427">
          <cell r="AZ2427">
            <v>0</v>
          </cell>
          <cell r="BA2427">
            <v>26126.83280000008</v>
          </cell>
        </row>
        <row r="2428">
          <cell r="AZ2428">
            <v>0</v>
          </cell>
          <cell r="BA2428">
            <v>22175.897600000018</v>
          </cell>
        </row>
        <row r="2429">
          <cell r="AZ2429">
            <v>0</v>
          </cell>
          <cell r="BA2429">
            <v>22211.979200000016</v>
          </cell>
        </row>
        <row r="2430">
          <cell r="AZ2430">
            <v>0</v>
          </cell>
          <cell r="BA2430">
            <v>22115.761600000071</v>
          </cell>
        </row>
        <row r="2431">
          <cell r="AZ2431">
            <v>0</v>
          </cell>
          <cell r="BA2431">
            <v>22175.897600000018</v>
          </cell>
        </row>
        <row r="2432">
          <cell r="AZ2432">
            <v>0</v>
          </cell>
          <cell r="BA2432">
            <v>22079.679999999898</v>
          </cell>
        </row>
        <row r="2433">
          <cell r="AZ2433">
            <v>0</v>
          </cell>
          <cell r="BA2433">
            <v>22242.047199999986</v>
          </cell>
        </row>
        <row r="2434">
          <cell r="AZ2434">
            <v>0</v>
          </cell>
          <cell r="BA2434">
            <v>22602.8632</v>
          </cell>
        </row>
        <row r="2435">
          <cell r="AZ2435">
            <v>0</v>
          </cell>
          <cell r="BA2435">
            <v>22771.243999999951</v>
          </cell>
        </row>
        <row r="2436">
          <cell r="AZ2436">
            <v>0</v>
          </cell>
          <cell r="BA2436">
            <v>22729.148799999923</v>
          </cell>
        </row>
        <row r="2437">
          <cell r="AZ2437">
            <v>0</v>
          </cell>
          <cell r="BA2437">
            <v>23071.924000000021</v>
          </cell>
        </row>
        <row r="2438">
          <cell r="AZ2438">
            <v>0</v>
          </cell>
          <cell r="BA2438">
            <v>23162.127999999939</v>
          </cell>
        </row>
        <row r="2439">
          <cell r="AZ2439">
            <v>0</v>
          </cell>
          <cell r="BA2439">
            <v>23204.223199999971</v>
          </cell>
        </row>
        <row r="2440">
          <cell r="AZ2440">
            <v>0</v>
          </cell>
          <cell r="BA2440">
            <v>23095.978400000135</v>
          </cell>
        </row>
        <row r="2441">
          <cell r="AZ2441">
            <v>0</v>
          </cell>
          <cell r="BA2441">
            <v>22987.733600000134</v>
          </cell>
        </row>
        <row r="2442">
          <cell r="AZ2442">
            <v>0</v>
          </cell>
          <cell r="BA2442">
            <v>23192.19600000008</v>
          </cell>
        </row>
        <row r="2443">
          <cell r="AZ2443">
            <v>0</v>
          </cell>
          <cell r="BA2443">
            <v>23095.978399999964</v>
          </cell>
        </row>
        <row r="2444">
          <cell r="AZ2444">
            <v>0</v>
          </cell>
          <cell r="BA2444">
            <v>23089.964799999936</v>
          </cell>
        </row>
        <row r="2445">
          <cell r="AZ2445">
            <v>0</v>
          </cell>
          <cell r="BA2445">
            <v>23192.19600000008</v>
          </cell>
        </row>
        <row r="2446">
          <cell r="AZ2446">
            <v>0</v>
          </cell>
          <cell r="BA2446">
            <v>23228.277600000081</v>
          </cell>
        </row>
        <row r="2447">
          <cell r="AZ2447">
            <v>0</v>
          </cell>
          <cell r="BA2447">
            <v>23468.821600000039</v>
          </cell>
        </row>
        <row r="2448">
          <cell r="AZ2448">
            <v>0</v>
          </cell>
          <cell r="BA2448">
            <v>23691.3247999999</v>
          </cell>
        </row>
        <row r="2449">
          <cell r="AZ2449">
            <v>0</v>
          </cell>
          <cell r="BA2449">
            <v>23661.256800000101</v>
          </cell>
        </row>
        <row r="2450">
          <cell r="AZ2450">
            <v>0</v>
          </cell>
          <cell r="BA2450">
            <v>23865.71920000005</v>
          </cell>
        </row>
        <row r="2451">
          <cell r="AZ2451">
            <v>0</v>
          </cell>
          <cell r="BA2451">
            <v>24088.222400000086</v>
          </cell>
        </row>
        <row r="2452">
          <cell r="AZ2452">
            <v>0</v>
          </cell>
          <cell r="BA2452">
            <v>24112.276799999858</v>
          </cell>
        </row>
        <row r="2453">
          <cell r="AZ2453">
            <v>0</v>
          </cell>
          <cell r="BA2453">
            <v>24244.575999999979</v>
          </cell>
        </row>
        <row r="2454">
          <cell r="AZ2454">
            <v>0</v>
          </cell>
          <cell r="BA2454">
            <v>24334.780000000068</v>
          </cell>
        </row>
        <row r="2455">
          <cell r="AZ2455">
            <v>0</v>
          </cell>
          <cell r="BA2455">
            <v>24232.548799999924</v>
          </cell>
        </row>
        <row r="2456">
          <cell r="AZ2456">
            <v>0</v>
          </cell>
          <cell r="BA2456">
            <v>24214.508000000005</v>
          </cell>
        </row>
        <row r="2457">
          <cell r="AZ2457">
            <v>0</v>
          </cell>
          <cell r="BA2457">
            <v>23998.018399999997</v>
          </cell>
        </row>
        <row r="2458">
          <cell r="AZ2458">
            <v>0</v>
          </cell>
          <cell r="BA2458">
            <v>23979.977600000086</v>
          </cell>
        </row>
        <row r="2459">
          <cell r="AZ2459">
            <v>0</v>
          </cell>
          <cell r="BA2459">
            <v>24112.276800000032</v>
          </cell>
        </row>
        <row r="2460">
          <cell r="AZ2460">
            <v>0</v>
          </cell>
          <cell r="BA2460">
            <v>24004.032000000028</v>
          </cell>
        </row>
        <row r="2461">
          <cell r="AZ2461">
            <v>0</v>
          </cell>
          <cell r="BA2461">
            <v>23998.018399999997</v>
          </cell>
        </row>
        <row r="2462">
          <cell r="AZ2462">
            <v>0</v>
          </cell>
          <cell r="BA2462">
            <v>23967.950400000027</v>
          </cell>
        </row>
        <row r="2463">
          <cell r="AZ2463">
            <v>0</v>
          </cell>
          <cell r="BA2463">
            <v>23871.732799999911</v>
          </cell>
        </row>
        <row r="2464">
          <cell r="AZ2464">
            <v>0</v>
          </cell>
          <cell r="BA2464">
            <v>24028.086399999971</v>
          </cell>
        </row>
        <row r="2465">
          <cell r="AZ2465">
            <v>0</v>
          </cell>
          <cell r="BA2465">
            <v>24148.358400000034</v>
          </cell>
        </row>
        <row r="2466">
          <cell r="AZ2466">
            <v>0</v>
          </cell>
          <cell r="BA2466">
            <v>24136.331199999979</v>
          </cell>
        </row>
        <row r="2467">
          <cell r="AZ2467">
            <v>0</v>
          </cell>
          <cell r="BA2467">
            <v>24274.643999999953</v>
          </cell>
        </row>
        <row r="2468">
          <cell r="AZ2468">
            <v>0</v>
          </cell>
          <cell r="BA2468">
            <v>24449.0384000001</v>
          </cell>
        </row>
        <row r="2469">
          <cell r="AZ2469"/>
          <cell r="BA2469"/>
        </row>
        <row r="2470">
          <cell r="AZ2470">
            <v>0</v>
          </cell>
          <cell r="BA2470">
            <v>24779.786400000143</v>
          </cell>
        </row>
        <row r="2471">
          <cell r="AZ2471">
            <v>0</v>
          </cell>
          <cell r="BA2471">
            <v>25038.371200000009</v>
          </cell>
        </row>
        <row r="2472">
          <cell r="AZ2472">
            <v>0</v>
          </cell>
          <cell r="BA2472">
            <v>24930.126400000005</v>
          </cell>
        </row>
        <row r="2473">
          <cell r="AZ2473">
            <v>0</v>
          </cell>
          <cell r="BA2473">
            <v>24984.248799999921</v>
          </cell>
        </row>
        <row r="2474">
          <cell r="AZ2474">
            <v>0</v>
          </cell>
          <cell r="BA2474">
            <v>25044.38480000004</v>
          </cell>
        </row>
        <row r="2475">
          <cell r="AZ2475">
            <v>0</v>
          </cell>
          <cell r="BA2475">
            <v>24996.27599999998</v>
          </cell>
        </row>
        <row r="2476">
          <cell r="AZ2476">
            <v>0</v>
          </cell>
          <cell r="BA2476">
            <v>25098.507199999953</v>
          </cell>
        </row>
        <row r="2477">
          <cell r="AZ2477">
            <v>0</v>
          </cell>
          <cell r="BA2477">
            <v>25062.425599999951</v>
          </cell>
        </row>
        <row r="2478">
          <cell r="AZ2478">
            <v>0</v>
          </cell>
          <cell r="BA2478">
            <v>24815.867999999973</v>
          </cell>
        </row>
        <row r="2479">
          <cell r="AZ2479">
            <v>0</v>
          </cell>
          <cell r="BA2479">
            <v>24845.936000000114</v>
          </cell>
        </row>
        <row r="2480">
          <cell r="AZ2480">
            <v>0</v>
          </cell>
          <cell r="BA2480">
            <v>24912.085599999918</v>
          </cell>
        </row>
        <row r="2481">
          <cell r="AZ2481">
            <v>0</v>
          </cell>
          <cell r="BA2481">
            <v>25020.330399999926</v>
          </cell>
        </row>
        <row r="2482">
          <cell r="AZ2482">
            <v>0</v>
          </cell>
          <cell r="BA2482">
            <v>25489.391200000115</v>
          </cell>
        </row>
        <row r="2483">
          <cell r="AZ2483">
            <v>0</v>
          </cell>
          <cell r="BA2483">
            <v>25723.921600000034</v>
          </cell>
        </row>
        <row r="2484">
          <cell r="AZ2484">
            <v>0</v>
          </cell>
          <cell r="BA2484">
            <v>25693.85360000006</v>
          </cell>
        </row>
        <row r="2485">
          <cell r="AZ2485">
            <v>0</v>
          </cell>
          <cell r="BA2485">
            <v>26096.764800000106</v>
          </cell>
        </row>
        <row r="2486">
          <cell r="AZ2486">
            <v>0</v>
          </cell>
          <cell r="BA2486">
            <v>26156.900800000054</v>
          </cell>
        </row>
        <row r="2487">
          <cell r="AZ2487">
            <v>0</v>
          </cell>
          <cell r="BA2487">
            <v>26277.172799999942</v>
          </cell>
        </row>
        <row r="2488">
          <cell r="AZ2488">
            <v>0</v>
          </cell>
          <cell r="BA2488">
            <v>26283.186399999973</v>
          </cell>
        </row>
        <row r="2489">
          <cell r="AZ2489">
            <v>0</v>
          </cell>
          <cell r="BA2489">
            <v>26036.628799999991</v>
          </cell>
        </row>
        <row r="2490">
          <cell r="AZ2490">
            <v>0</v>
          </cell>
          <cell r="BA2490">
            <v>26108.791999999994</v>
          </cell>
        </row>
        <row r="2491">
          <cell r="AZ2491">
            <v>0</v>
          </cell>
          <cell r="BA2491">
            <v>26192.982400000055</v>
          </cell>
        </row>
        <row r="2492">
          <cell r="AZ2492">
            <v>0</v>
          </cell>
          <cell r="BA2492">
            <v>26186.968800000024</v>
          </cell>
        </row>
        <row r="2493">
          <cell r="AZ2493">
            <v>0</v>
          </cell>
          <cell r="BA2493">
            <v>26217.036799999994</v>
          </cell>
        </row>
        <row r="2494">
          <cell r="AZ2494">
            <v>0</v>
          </cell>
          <cell r="BA2494">
            <v>26192.982400000055</v>
          </cell>
        </row>
        <row r="2495">
          <cell r="AZ2495">
            <v>0</v>
          </cell>
          <cell r="BA2495">
            <v>25970.479200000016</v>
          </cell>
        </row>
        <row r="2496">
          <cell r="AZ2496">
            <v>0</v>
          </cell>
          <cell r="BA2496">
            <v>25928.383999999987</v>
          </cell>
        </row>
        <row r="2497">
          <cell r="AZ2497">
            <v>0</v>
          </cell>
          <cell r="BA2497">
            <v>25790.071200000013</v>
          </cell>
        </row>
        <row r="2498">
          <cell r="AZ2498">
            <v>0</v>
          </cell>
          <cell r="BA2498">
            <v>25699.867199999921</v>
          </cell>
        </row>
        <row r="2499">
          <cell r="AZ2499">
            <v>0</v>
          </cell>
          <cell r="BA2499">
            <v>26138.859999999968</v>
          </cell>
        </row>
        <row r="2500">
          <cell r="AZ2500">
            <v>0</v>
          </cell>
          <cell r="BA2500">
            <v>26192.982400000055</v>
          </cell>
        </row>
        <row r="2501">
          <cell r="AZ2501">
            <v>0</v>
          </cell>
          <cell r="BA2501">
            <v>26018.587999999905</v>
          </cell>
        </row>
        <row r="2502">
          <cell r="AZ2502">
            <v>0</v>
          </cell>
          <cell r="BA2502">
            <v>25832.166399999871</v>
          </cell>
        </row>
        <row r="2503">
          <cell r="AZ2503">
            <v>0</v>
          </cell>
          <cell r="BA2503">
            <v>25729.935200000065</v>
          </cell>
        </row>
        <row r="2504">
          <cell r="AZ2504">
            <v>0</v>
          </cell>
          <cell r="BA2504">
            <v>25862.234400000012</v>
          </cell>
        </row>
        <row r="2505">
          <cell r="AZ2505">
            <v>0</v>
          </cell>
          <cell r="BA2505">
            <v>26030.61519999996</v>
          </cell>
        </row>
        <row r="2506">
          <cell r="AZ2506">
            <v>0</v>
          </cell>
          <cell r="BA2506">
            <v>26223.050400000026</v>
          </cell>
        </row>
        <row r="2507">
          <cell r="AZ2507">
            <v>0</v>
          </cell>
          <cell r="BA2507">
            <v>26361.3632</v>
          </cell>
        </row>
        <row r="2508">
          <cell r="AZ2508">
            <v>0</v>
          </cell>
          <cell r="BA2508">
            <v>26511.70320000004</v>
          </cell>
        </row>
        <row r="2509">
          <cell r="AZ2509">
            <v>0</v>
          </cell>
          <cell r="BA2509">
            <v>26505.689600000009</v>
          </cell>
        </row>
        <row r="2510">
          <cell r="AZ2510">
            <v>0</v>
          </cell>
          <cell r="BA2510">
            <v>26445.553600000061</v>
          </cell>
        </row>
        <row r="2511">
          <cell r="AZ2511">
            <v>0</v>
          </cell>
          <cell r="BA2511">
            <v>26463.59439999998</v>
          </cell>
        </row>
        <row r="2512">
          <cell r="AZ2512">
            <v>0</v>
          </cell>
          <cell r="BA2512">
            <v>26126.832799999906</v>
          </cell>
        </row>
        <row r="2513">
          <cell r="AZ2513">
            <v>0</v>
          </cell>
          <cell r="BA2513">
            <v>25832.166399999871</v>
          </cell>
        </row>
        <row r="2514">
          <cell r="AZ2514">
            <v>0</v>
          </cell>
          <cell r="BA2514">
            <v>25561.554399999946</v>
          </cell>
        </row>
        <row r="2515">
          <cell r="AZ2515">
            <v>0</v>
          </cell>
          <cell r="BA2515">
            <v>25236.820000000102</v>
          </cell>
        </row>
        <row r="2516">
          <cell r="AZ2516">
            <v>0</v>
          </cell>
          <cell r="BA2516">
            <v>25387.159999999967</v>
          </cell>
        </row>
        <row r="2517">
          <cell r="AZ2517">
            <v>0</v>
          </cell>
          <cell r="BA2517">
            <v>25296.956000000046</v>
          </cell>
        </row>
        <row r="2518">
          <cell r="AZ2518">
            <v>0</v>
          </cell>
          <cell r="BA2518">
            <v>24978.235199999894</v>
          </cell>
        </row>
        <row r="2519">
          <cell r="AZ2519">
            <v>0</v>
          </cell>
          <cell r="BA2519">
            <v>24960.194400000149</v>
          </cell>
        </row>
        <row r="2520">
          <cell r="AZ2520">
            <v>0</v>
          </cell>
          <cell r="BA2520">
            <v>25206.75199999996</v>
          </cell>
        </row>
        <row r="2521">
          <cell r="AZ2521">
            <v>0</v>
          </cell>
          <cell r="BA2521">
            <v>25254.86080000002</v>
          </cell>
        </row>
        <row r="2522">
          <cell r="AZ2522">
            <v>0</v>
          </cell>
          <cell r="BA2522">
            <v>25206.75199999996</v>
          </cell>
        </row>
        <row r="2523">
          <cell r="AZ2523">
            <v>0</v>
          </cell>
          <cell r="BA2523">
            <v>25170.670399999959</v>
          </cell>
        </row>
        <row r="2524">
          <cell r="AZ2524">
            <v>0</v>
          </cell>
          <cell r="BA2524">
            <v>25068.439200000154</v>
          </cell>
        </row>
        <row r="2525">
          <cell r="AZ2525">
            <v>0</v>
          </cell>
          <cell r="BA2525">
            <v>25038.371200000009</v>
          </cell>
        </row>
        <row r="2526">
          <cell r="AZ2526">
            <v>0</v>
          </cell>
          <cell r="BA2526">
            <v>25194.724800000073</v>
          </cell>
        </row>
        <row r="2527">
          <cell r="AZ2527">
            <v>0</v>
          </cell>
          <cell r="BA2527">
            <v>25339.051200000074</v>
          </cell>
        </row>
        <row r="2528">
          <cell r="AZ2528">
            <v>0</v>
          </cell>
          <cell r="BA2528">
            <v>25381.146400000107</v>
          </cell>
        </row>
        <row r="2529">
          <cell r="AZ2529">
            <v>0</v>
          </cell>
          <cell r="BA2529">
            <v>25302.969599999906</v>
          </cell>
        </row>
        <row r="2530">
          <cell r="AZ2530">
            <v>0</v>
          </cell>
          <cell r="BA2530">
            <v>25206.752000000128</v>
          </cell>
        </row>
        <row r="2531">
          <cell r="AZ2531">
            <v>0</v>
          </cell>
          <cell r="BA2531">
            <v>25399.187200000022</v>
          </cell>
        </row>
        <row r="2532">
          <cell r="AZ2532">
            <v>0</v>
          </cell>
          <cell r="BA2532">
            <v>25471.350400000025</v>
          </cell>
        </row>
        <row r="2533">
          <cell r="AZ2533">
            <v>0</v>
          </cell>
          <cell r="BA2533">
            <v>25339.051199999907</v>
          </cell>
        </row>
        <row r="2534">
          <cell r="AZ2534">
            <v>0</v>
          </cell>
          <cell r="BA2534">
            <v>25345.064799999935</v>
          </cell>
        </row>
        <row r="2535">
          <cell r="AZ2535">
            <v>0</v>
          </cell>
          <cell r="BA2535">
            <v>25314.996800000135</v>
          </cell>
        </row>
        <row r="2536">
          <cell r="AZ2536">
            <v>0</v>
          </cell>
          <cell r="BA2536">
            <v>25308.983199999933</v>
          </cell>
        </row>
        <row r="2537">
          <cell r="AZ2537">
            <v>0</v>
          </cell>
          <cell r="BA2537">
            <v>25272.901600000107</v>
          </cell>
        </row>
        <row r="2538">
          <cell r="AZ2538">
            <v>0</v>
          </cell>
          <cell r="BA2538">
            <v>25230.806399999899</v>
          </cell>
        </row>
        <row r="2539">
          <cell r="AZ2539">
            <v>0</v>
          </cell>
          <cell r="BA2539">
            <v>25164.656800000099</v>
          </cell>
        </row>
        <row r="2540">
          <cell r="AZ2540">
            <v>0</v>
          </cell>
          <cell r="BA2540">
            <v>25230.806399999899</v>
          </cell>
        </row>
        <row r="2541">
          <cell r="AZ2541">
            <v>0</v>
          </cell>
          <cell r="BA2541">
            <v>25254.86080000002</v>
          </cell>
        </row>
        <row r="2542">
          <cell r="AZ2542">
            <v>0</v>
          </cell>
          <cell r="BA2542">
            <v>25110.534400000011</v>
          </cell>
        </row>
        <row r="2543">
          <cell r="AZ2543">
            <v>0</v>
          </cell>
          <cell r="BA2543">
            <v>25110.534400000011</v>
          </cell>
        </row>
        <row r="2544">
          <cell r="AZ2544">
            <v>0</v>
          </cell>
          <cell r="BA2544">
            <v>25200.738399999933</v>
          </cell>
        </row>
        <row r="2545">
          <cell r="AZ2545">
            <v>0</v>
          </cell>
          <cell r="BA2545">
            <v>25284.928799999987</v>
          </cell>
        </row>
        <row r="2546">
          <cell r="AZ2546">
            <v>0</v>
          </cell>
          <cell r="BA2546">
            <v>24779.786400000143</v>
          </cell>
        </row>
        <row r="2547">
          <cell r="AZ2547">
            <v>0</v>
          </cell>
          <cell r="BA2547">
            <v>24659.514399999913</v>
          </cell>
        </row>
        <row r="2548">
          <cell r="AZ2548">
            <v>0</v>
          </cell>
          <cell r="BA2548">
            <v>25266.888000000075</v>
          </cell>
        </row>
        <row r="2549">
          <cell r="AZ2549">
            <v>0</v>
          </cell>
          <cell r="BA2549">
            <v>25645.7448</v>
          </cell>
        </row>
        <row r="2550">
          <cell r="AZ2550">
            <v>0</v>
          </cell>
          <cell r="BA2550">
            <v>25561.554399999946</v>
          </cell>
        </row>
        <row r="2551">
          <cell r="AZ2551">
            <v>0</v>
          </cell>
          <cell r="BA2551">
            <v>25910.343199999901</v>
          </cell>
        </row>
        <row r="2552">
          <cell r="AZ2552">
            <v>0</v>
          </cell>
          <cell r="BA2552">
            <v>26379.403999999919</v>
          </cell>
        </row>
        <row r="2553">
          <cell r="AZ2553">
            <v>0</v>
          </cell>
          <cell r="BA2553">
            <v>26547.784799999867</v>
          </cell>
        </row>
        <row r="2554">
          <cell r="AZ2554">
            <v>0</v>
          </cell>
          <cell r="BA2554">
            <v>26668.0568000001</v>
          </cell>
        </row>
        <row r="2555">
          <cell r="AZ2555">
            <v>0</v>
          </cell>
          <cell r="BA2555">
            <v>26355.349600000147</v>
          </cell>
        </row>
        <row r="2556">
          <cell r="AZ2556">
            <v>0</v>
          </cell>
          <cell r="BA2556">
            <v>26156.900799999879</v>
          </cell>
        </row>
        <row r="2557">
          <cell r="AZ2557">
            <v>0</v>
          </cell>
          <cell r="BA2557">
            <v>26066.696800000136</v>
          </cell>
        </row>
        <row r="2558">
          <cell r="AZ2558">
            <v>0</v>
          </cell>
          <cell r="BA2558">
            <v>25844.193599999926</v>
          </cell>
        </row>
        <row r="2559">
          <cell r="AZ2559">
            <v>0</v>
          </cell>
          <cell r="BA2559">
            <v>25657.772000000063</v>
          </cell>
        </row>
        <row r="2560">
          <cell r="AZ2560">
            <v>0</v>
          </cell>
          <cell r="BA2560">
            <v>25224.792800000047</v>
          </cell>
        </row>
        <row r="2561">
          <cell r="AZ2561">
            <v>0</v>
          </cell>
          <cell r="BA2561">
            <v>24845.936000000114</v>
          </cell>
        </row>
        <row r="2562">
          <cell r="AZ2562">
            <v>0</v>
          </cell>
          <cell r="BA2562">
            <v>24160.385599999918</v>
          </cell>
        </row>
        <row r="2563">
          <cell r="AZ2563">
            <v>0</v>
          </cell>
          <cell r="BA2563">
            <v>24214.508000000005</v>
          </cell>
        </row>
        <row r="2564">
          <cell r="AZ2564">
            <v>0</v>
          </cell>
          <cell r="BA2564">
            <v>24316.739199999982</v>
          </cell>
        </row>
        <row r="2565">
          <cell r="AZ2565">
            <v>0</v>
          </cell>
          <cell r="BA2565">
            <v>24040.113600000026</v>
          </cell>
        </row>
        <row r="2566">
          <cell r="AZ2566">
            <v>0</v>
          </cell>
          <cell r="BA2566">
            <v>23727.406400000073</v>
          </cell>
        </row>
        <row r="2567">
          <cell r="AZ2567">
            <v>0</v>
          </cell>
          <cell r="BA2567">
            <v>23883.759999999966</v>
          </cell>
        </row>
        <row r="2568">
          <cell r="AZ2568">
            <v>0</v>
          </cell>
          <cell r="BA2568">
            <v>23673.283999999985</v>
          </cell>
        </row>
        <row r="2569">
          <cell r="AZ2569">
            <v>0</v>
          </cell>
          <cell r="BA2569">
            <v>23426.726400000007</v>
          </cell>
        </row>
        <row r="2570">
          <cell r="AZ2570"/>
          <cell r="BA2570"/>
        </row>
        <row r="2571">
          <cell r="AZ2571">
            <v>0</v>
          </cell>
          <cell r="BA2571">
            <v>23222.264000000054</v>
          </cell>
        </row>
        <row r="2572">
          <cell r="AZ2572">
            <v>0</v>
          </cell>
          <cell r="BA2572">
            <v>23955.923199999968</v>
          </cell>
        </row>
        <row r="2573">
          <cell r="AZ2573">
            <v>0</v>
          </cell>
          <cell r="BA2573">
            <v>21887.244800000004</v>
          </cell>
        </row>
        <row r="2574">
          <cell r="AZ2574">
            <v>0</v>
          </cell>
          <cell r="BA2574">
            <v>22524.686400000141</v>
          </cell>
        </row>
        <row r="2575">
          <cell r="AZ2575">
            <v>0</v>
          </cell>
          <cell r="BA2575">
            <v>23979.977600000086</v>
          </cell>
        </row>
        <row r="2576">
          <cell r="AZ2576">
            <v>0</v>
          </cell>
          <cell r="BA2576">
            <v>25230.806400000074</v>
          </cell>
        </row>
        <row r="2577">
          <cell r="AZ2577">
            <v>0</v>
          </cell>
          <cell r="BA2577">
            <v>25116.548000000039</v>
          </cell>
        </row>
        <row r="2578">
          <cell r="AZ2578">
            <v>0</v>
          </cell>
          <cell r="BA2578">
            <v>24707.62320000014</v>
          </cell>
        </row>
        <row r="2579">
          <cell r="AZ2579">
            <v>0</v>
          </cell>
          <cell r="BA2579">
            <v>26042.642400000019</v>
          </cell>
        </row>
        <row r="2580">
          <cell r="AZ2580">
            <v>0</v>
          </cell>
          <cell r="BA2580">
            <v>25615.676800000034</v>
          </cell>
        </row>
        <row r="2581">
          <cell r="AZ2581">
            <v>0</v>
          </cell>
          <cell r="BA2581">
            <v>25657.771999999892</v>
          </cell>
        </row>
        <row r="2582">
          <cell r="AZ2582">
            <v>0</v>
          </cell>
          <cell r="BA2582">
            <v>24731.677600000083</v>
          </cell>
        </row>
        <row r="2583">
          <cell r="AZ2583">
            <v>0</v>
          </cell>
          <cell r="BA2583">
            <v>25122.561600000074</v>
          </cell>
        </row>
        <row r="2584">
          <cell r="AZ2584">
            <v>0</v>
          </cell>
          <cell r="BA2584">
            <v>25675.812799999978</v>
          </cell>
        </row>
        <row r="2585">
          <cell r="AZ2585">
            <v>0</v>
          </cell>
          <cell r="BA2585">
            <v>26794.34240000002</v>
          </cell>
        </row>
        <row r="2586">
          <cell r="AZ2586">
            <v>0</v>
          </cell>
          <cell r="BA2586">
            <v>26391.431199999974</v>
          </cell>
        </row>
        <row r="2587">
          <cell r="AZ2587">
            <v>0</v>
          </cell>
          <cell r="BA2587">
            <v>27113.063200000001</v>
          </cell>
        </row>
        <row r="2588">
          <cell r="AZ2588">
            <v>0</v>
          </cell>
          <cell r="BA2588">
            <v>27034.886399999974</v>
          </cell>
        </row>
        <row r="2589">
          <cell r="AZ2589">
            <v>0</v>
          </cell>
          <cell r="BA2589">
            <v>27076.981599999999</v>
          </cell>
        </row>
        <row r="2590">
          <cell r="AZ2590">
            <v>0</v>
          </cell>
          <cell r="BA2590">
            <v>26595.893600000094</v>
          </cell>
        </row>
        <row r="2591">
          <cell r="AZ2591">
            <v>0</v>
          </cell>
          <cell r="BA2591">
            <v>26613.934400000013</v>
          </cell>
        </row>
        <row r="2592">
          <cell r="AZ2592">
            <v>0</v>
          </cell>
          <cell r="BA2592">
            <v>26746.233600000131</v>
          </cell>
        </row>
        <row r="2593">
          <cell r="AZ2593">
            <v>0</v>
          </cell>
          <cell r="BA2593">
            <v>26553.798400000069</v>
          </cell>
        </row>
        <row r="2594">
          <cell r="AZ2594">
            <v>0</v>
          </cell>
          <cell r="BA2594">
            <v>27227.321600000036</v>
          </cell>
        </row>
        <row r="2595">
          <cell r="AZ2595">
            <v>0</v>
          </cell>
          <cell r="BA2595">
            <v>26541.771200000007</v>
          </cell>
        </row>
        <row r="2596">
          <cell r="AZ2596">
            <v>0</v>
          </cell>
          <cell r="BA2596">
            <v>24382.888799999957</v>
          </cell>
        </row>
        <row r="2597">
          <cell r="AZ2597">
            <v>0</v>
          </cell>
          <cell r="BA2597">
            <v>25447.296000000082</v>
          </cell>
        </row>
        <row r="2598">
          <cell r="AZ2598">
            <v>0</v>
          </cell>
          <cell r="BA2598">
            <v>24815.867999999973</v>
          </cell>
        </row>
        <row r="2599">
          <cell r="AZ2599">
            <v>0</v>
          </cell>
          <cell r="BA2599">
            <v>26625.9615999999</v>
          </cell>
        </row>
        <row r="2600">
          <cell r="AZ2600">
            <v>0</v>
          </cell>
          <cell r="BA2600">
            <v>26463.59439999998</v>
          </cell>
        </row>
        <row r="2601">
          <cell r="AZ2601">
            <v>0</v>
          </cell>
          <cell r="BA2601">
            <v>26481.635199999891</v>
          </cell>
        </row>
        <row r="2602">
          <cell r="AZ2602">
            <v>0</v>
          </cell>
          <cell r="BA2602">
            <v>26066.696799999962</v>
          </cell>
        </row>
        <row r="2603">
          <cell r="AZ2603">
            <v>0</v>
          </cell>
          <cell r="BA2603">
            <v>25892.302400000157</v>
          </cell>
        </row>
        <row r="2604">
          <cell r="AZ2604">
            <v>0</v>
          </cell>
          <cell r="BA2604">
            <v>25681.826400000005</v>
          </cell>
        </row>
        <row r="2605">
          <cell r="AZ2605">
            <v>0</v>
          </cell>
          <cell r="BA2605">
            <v>26060.683199999934</v>
          </cell>
        </row>
        <row r="2606">
          <cell r="AZ2606">
            <v>0</v>
          </cell>
          <cell r="BA2606">
            <v>26042.642400000019</v>
          </cell>
        </row>
        <row r="2607">
          <cell r="AZ2607">
            <v>0</v>
          </cell>
          <cell r="BA2607">
            <v>26403.458400000032</v>
          </cell>
        </row>
        <row r="2608">
          <cell r="AZ2608">
            <v>0</v>
          </cell>
          <cell r="BA2608">
            <v>25194.724799999902</v>
          </cell>
        </row>
        <row r="2609">
          <cell r="AZ2609">
            <v>0</v>
          </cell>
          <cell r="BA2609">
            <v>26379.403999999919</v>
          </cell>
        </row>
        <row r="2610">
          <cell r="AZ2610">
            <v>0</v>
          </cell>
          <cell r="BA2610">
            <v>26361.3632</v>
          </cell>
        </row>
        <row r="2611">
          <cell r="AZ2611">
            <v>0</v>
          </cell>
          <cell r="BA2611">
            <v>26710.151999999958</v>
          </cell>
        </row>
        <row r="2612">
          <cell r="AZ2612">
            <v>0</v>
          </cell>
          <cell r="BA2612">
            <v>27455.838399999928</v>
          </cell>
        </row>
        <row r="2613">
          <cell r="AZ2613">
            <v>0</v>
          </cell>
          <cell r="BA2613">
            <v>27239.34879999992</v>
          </cell>
        </row>
        <row r="2614">
          <cell r="AZ2614">
            <v>0</v>
          </cell>
          <cell r="BA2614">
            <v>26271.159200000082</v>
          </cell>
        </row>
        <row r="2615">
          <cell r="AZ2615">
            <v>0</v>
          </cell>
          <cell r="BA2615">
            <v>25790.071200000013</v>
          </cell>
        </row>
        <row r="2616">
          <cell r="AZ2616">
            <v>0</v>
          </cell>
          <cell r="BA2616">
            <v>25838.180000000069</v>
          </cell>
        </row>
        <row r="2617">
          <cell r="AZ2617">
            <v>0</v>
          </cell>
          <cell r="BA2617">
            <v>26619.947999999873</v>
          </cell>
        </row>
        <row r="2618">
          <cell r="AZ2618">
            <v>0</v>
          </cell>
          <cell r="BA2618">
            <v>25850.207200000128</v>
          </cell>
        </row>
        <row r="2619">
          <cell r="AZ2619">
            <v>0</v>
          </cell>
          <cell r="BA2619">
            <v>27708.409600000108</v>
          </cell>
        </row>
        <row r="2620">
          <cell r="AZ2620">
            <v>0</v>
          </cell>
          <cell r="BA2620">
            <v>28063.212000000094</v>
          </cell>
        </row>
        <row r="2621">
          <cell r="AZ2621">
            <v>0</v>
          </cell>
          <cell r="BA2621">
            <v>26872.519199999879</v>
          </cell>
        </row>
        <row r="2622">
          <cell r="AZ2622">
            <v>0</v>
          </cell>
          <cell r="BA2622">
            <v>27299.484800000035</v>
          </cell>
        </row>
        <row r="2623">
          <cell r="AZ2623">
            <v>0</v>
          </cell>
          <cell r="BA2623">
            <v>26950.695999999913</v>
          </cell>
        </row>
        <row r="2624">
          <cell r="AZ2624">
            <v>0</v>
          </cell>
          <cell r="BA2624">
            <v>27143.131199999974</v>
          </cell>
        </row>
        <row r="2625">
          <cell r="AZ2625">
            <v>0</v>
          </cell>
          <cell r="BA2625">
            <v>26998.804799999969</v>
          </cell>
        </row>
        <row r="2626">
          <cell r="AZ2626">
            <v>0</v>
          </cell>
          <cell r="BA2626">
            <v>26583.866400000039</v>
          </cell>
        </row>
        <row r="2627">
          <cell r="AZ2627">
            <v>0</v>
          </cell>
          <cell r="BA2627">
            <v>26403.458400000032</v>
          </cell>
        </row>
        <row r="2628">
          <cell r="AZ2628">
            <v>0</v>
          </cell>
          <cell r="BA2628">
            <v>26283.186399999973</v>
          </cell>
        </row>
        <row r="2629">
          <cell r="AZ2629">
            <v>0</v>
          </cell>
          <cell r="BA2629">
            <v>25591.622399999913</v>
          </cell>
        </row>
        <row r="2630">
          <cell r="AZ2630">
            <v>0</v>
          </cell>
          <cell r="BA2630">
            <v>26108.791999999994</v>
          </cell>
        </row>
        <row r="2631">
          <cell r="AZ2631">
            <v>0</v>
          </cell>
          <cell r="BA2631">
            <v>26926.641599999966</v>
          </cell>
        </row>
        <row r="2632">
          <cell r="AZ2632">
            <v>0</v>
          </cell>
          <cell r="BA2632">
            <v>26102.778399999966</v>
          </cell>
        </row>
        <row r="2633">
          <cell r="AZ2633">
            <v>0</v>
          </cell>
          <cell r="BA2633">
            <v>26547.784800000041</v>
          </cell>
        </row>
        <row r="2634">
          <cell r="AZ2634">
            <v>0</v>
          </cell>
          <cell r="BA2634">
            <v>26156.900800000054</v>
          </cell>
        </row>
        <row r="2635">
          <cell r="AZ2635">
            <v>0</v>
          </cell>
          <cell r="BA2635">
            <v>25856.220799999981</v>
          </cell>
        </row>
        <row r="2636">
          <cell r="AZ2636">
            <v>0</v>
          </cell>
          <cell r="BA2636">
            <v>25152.62960000004</v>
          </cell>
        </row>
        <row r="2637">
          <cell r="AZ2637">
            <v>0</v>
          </cell>
          <cell r="BA2637">
            <v>24232.548800000095</v>
          </cell>
        </row>
        <row r="2638">
          <cell r="AZ2638">
            <v>0</v>
          </cell>
          <cell r="BA2638">
            <v>24352.820799999979</v>
          </cell>
        </row>
        <row r="2639">
          <cell r="AZ2639">
            <v>0</v>
          </cell>
          <cell r="BA2639">
            <v>25573.581600000001</v>
          </cell>
        </row>
        <row r="2640">
          <cell r="AZ2640">
            <v>0</v>
          </cell>
          <cell r="BA2640">
            <v>25477.363999999885</v>
          </cell>
        </row>
        <row r="2641">
          <cell r="AZ2641">
            <v>0</v>
          </cell>
          <cell r="BA2641">
            <v>25964.465599999989</v>
          </cell>
        </row>
        <row r="2642">
          <cell r="AZ2642">
            <v>0</v>
          </cell>
          <cell r="BA2642">
            <v>25357.091999999993</v>
          </cell>
        </row>
        <row r="2643">
          <cell r="AZ2643">
            <v>0</v>
          </cell>
          <cell r="BA2643">
            <v>25381.146400000107</v>
          </cell>
        </row>
        <row r="2644">
          <cell r="AZ2644">
            <v>0</v>
          </cell>
          <cell r="BA2644">
            <v>25555.540799999915</v>
          </cell>
        </row>
        <row r="2645">
          <cell r="AZ2645">
            <v>0</v>
          </cell>
          <cell r="BA2645">
            <v>25802.098399999893</v>
          </cell>
        </row>
        <row r="2646">
          <cell r="AZ2646">
            <v>0</v>
          </cell>
          <cell r="BA2646">
            <v>26241.091200000112</v>
          </cell>
        </row>
        <row r="2647">
          <cell r="AZ2647">
            <v>0</v>
          </cell>
          <cell r="BA2647">
            <v>26559.812000000096</v>
          </cell>
        </row>
        <row r="2648">
          <cell r="AZ2648">
            <v>0</v>
          </cell>
          <cell r="BA2648">
            <v>26800.356000000047</v>
          </cell>
        </row>
        <row r="2649">
          <cell r="AZ2649">
            <v>0</v>
          </cell>
          <cell r="BA2649">
            <v>27323.539199999981</v>
          </cell>
        </row>
        <row r="2650">
          <cell r="AZ2650">
            <v>0</v>
          </cell>
          <cell r="BA2650">
            <v>27606.178400000135</v>
          </cell>
        </row>
        <row r="2651">
          <cell r="AZ2651">
            <v>0</v>
          </cell>
          <cell r="BA2651">
            <v>27792.6</v>
          </cell>
        </row>
        <row r="2652">
          <cell r="AZ2652">
            <v>0</v>
          </cell>
          <cell r="BA2652">
            <v>27654.287200000021</v>
          </cell>
        </row>
        <row r="2653">
          <cell r="AZ2653">
            <v>0</v>
          </cell>
          <cell r="BA2653">
            <v>27305.498400000066</v>
          </cell>
        </row>
        <row r="2654">
          <cell r="AZ2654">
            <v>0</v>
          </cell>
          <cell r="BA2654">
            <v>26475.621600000035</v>
          </cell>
        </row>
        <row r="2655">
          <cell r="AZ2655">
            <v>0</v>
          </cell>
          <cell r="BA2655">
            <v>26625.961600000068</v>
          </cell>
        </row>
        <row r="2656">
          <cell r="AZ2656">
            <v>0</v>
          </cell>
          <cell r="BA2656">
            <v>25615.676800000034</v>
          </cell>
        </row>
        <row r="2657">
          <cell r="AZ2657">
            <v>0</v>
          </cell>
          <cell r="BA2657">
            <v>25483.377599999912</v>
          </cell>
        </row>
        <row r="2658">
          <cell r="AZ2658">
            <v>0</v>
          </cell>
          <cell r="BA2658">
            <v>25555.540800000086</v>
          </cell>
        </row>
        <row r="2659">
          <cell r="AZ2659">
            <v>0</v>
          </cell>
          <cell r="BA2659">
            <v>26006.560800000014</v>
          </cell>
        </row>
        <row r="2660">
          <cell r="AZ2660">
            <v>0</v>
          </cell>
          <cell r="BA2660">
            <v>24930.126400000005</v>
          </cell>
        </row>
        <row r="2661">
          <cell r="AZ2661">
            <v>0</v>
          </cell>
          <cell r="BA2661">
            <v>24545.255999999878</v>
          </cell>
        </row>
        <row r="2662">
          <cell r="AZ2662">
            <v>0</v>
          </cell>
          <cell r="BA2662">
            <v>25158.643200000071</v>
          </cell>
        </row>
        <row r="2663">
          <cell r="AZ2663">
            <v>0</v>
          </cell>
          <cell r="BA2663">
            <v>25687.840000000033</v>
          </cell>
        </row>
        <row r="2664">
          <cell r="AZ2664">
            <v>0</v>
          </cell>
          <cell r="BA2664">
            <v>25796.084800000041</v>
          </cell>
        </row>
        <row r="2665">
          <cell r="AZ2665">
            <v>0</v>
          </cell>
          <cell r="BA2665">
            <v>26968.736799999999</v>
          </cell>
        </row>
        <row r="2666">
          <cell r="AZ2666">
            <v>0</v>
          </cell>
          <cell r="BA2666">
            <v>27275.430400000096</v>
          </cell>
        </row>
        <row r="2667">
          <cell r="AZ2667">
            <v>0</v>
          </cell>
          <cell r="BA2667">
            <v>27630.232799999907</v>
          </cell>
        </row>
        <row r="2668">
          <cell r="AZ2668">
            <v>0</v>
          </cell>
          <cell r="BA2668">
            <v>27822.667999999972</v>
          </cell>
        </row>
        <row r="2669">
          <cell r="AZ2669">
            <v>0</v>
          </cell>
          <cell r="BA2669">
            <v>27840.708800000059</v>
          </cell>
        </row>
        <row r="2670">
          <cell r="AZ2670">
            <v>0</v>
          </cell>
          <cell r="BA2670">
            <v>27768.545600000056</v>
          </cell>
        </row>
        <row r="2671">
          <cell r="AZ2671"/>
          <cell r="BA2671"/>
        </row>
        <row r="2672">
          <cell r="AZ2672">
            <v>0</v>
          </cell>
          <cell r="BA2672">
            <v>27473.879200000014</v>
          </cell>
        </row>
        <row r="2673">
          <cell r="AZ2673">
            <v>0</v>
          </cell>
          <cell r="BA2673">
            <v>25357.091999999993</v>
          </cell>
        </row>
        <row r="2674">
          <cell r="AZ2674">
            <v>0</v>
          </cell>
          <cell r="BA2674">
            <v>26409.47200000006</v>
          </cell>
        </row>
        <row r="2675">
          <cell r="AZ2675">
            <v>0</v>
          </cell>
          <cell r="BA2675">
            <v>25170.670399999959</v>
          </cell>
        </row>
        <row r="2676">
          <cell r="AZ2676">
            <v>0</v>
          </cell>
          <cell r="BA2676">
            <v>24924.112799999974</v>
          </cell>
        </row>
        <row r="2677">
          <cell r="AZ2677">
            <v>0</v>
          </cell>
          <cell r="BA2677">
            <v>24136.331199999979</v>
          </cell>
        </row>
        <row r="2678">
          <cell r="AZ2678">
            <v>0</v>
          </cell>
          <cell r="BA2678">
            <v>24761.745600000053</v>
          </cell>
        </row>
        <row r="2679">
          <cell r="AZ2679">
            <v>0</v>
          </cell>
          <cell r="BA2679">
            <v>24160.385600000089</v>
          </cell>
        </row>
        <row r="2680">
          <cell r="AZ2680">
            <v>0</v>
          </cell>
          <cell r="BA2680">
            <v>25874.2615999999</v>
          </cell>
        </row>
        <row r="2681">
          <cell r="AZ2681">
            <v>0</v>
          </cell>
          <cell r="BA2681">
            <v>26650.016000000014</v>
          </cell>
        </row>
        <row r="2682">
          <cell r="AZ2682">
            <v>0</v>
          </cell>
          <cell r="BA2682">
            <v>27245.362399999947</v>
          </cell>
        </row>
        <row r="2683">
          <cell r="AZ2683">
            <v>0</v>
          </cell>
          <cell r="BA2683">
            <v>26794.342399999845</v>
          </cell>
        </row>
        <row r="2684">
          <cell r="AZ2684">
            <v>0</v>
          </cell>
          <cell r="BA2684">
            <v>25615.676800000034</v>
          </cell>
        </row>
        <row r="2685">
          <cell r="AZ2685">
            <v>0</v>
          </cell>
          <cell r="BA2685">
            <v>24924.112799999974</v>
          </cell>
        </row>
        <row r="2686">
          <cell r="AZ2686">
            <v>0</v>
          </cell>
          <cell r="BA2686">
            <v>24322.752800000013</v>
          </cell>
        </row>
        <row r="2687">
          <cell r="AZ2687">
            <v>0</v>
          </cell>
          <cell r="BA2687">
            <v>24172.412799999976</v>
          </cell>
        </row>
        <row r="2688">
          <cell r="AZ2688">
            <v>0</v>
          </cell>
          <cell r="BA2688">
            <v>23288.413599999858</v>
          </cell>
        </row>
        <row r="2689">
          <cell r="AZ2689">
            <v>0</v>
          </cell>
          <cell r="BA2689">
            <v>22404.414400000082</v>
          </cell>
        </row>
        <row r="2690">
          <cell r="AZ2690">
            <v>0</v>
          </cell>
          <cell r="BA2690">
            <v>21827.10880000006</v>
          </cell>
        </row>
        <row r="2691">
          <cell r="AZ2691">
            <v>0</v>
          </cell>
          <cell r="BA2691">
            <v>22181.911200000046</v>
          </cell>
        </row>
        <row r="2692">
          <cell r="AZ2692">
            <v>0</v>
          </cell>
          <cell r="BA2692">
            <v>22626.917599999946</v>
          </cell>
        </row>
        <row r="2693">
          <cell r="AZ2693">
            <v>0</v>
          </cell>
          <cell r="BA2693">
            <v>22338.264800000106</v>
          </cell>
        </row>
        <row r="2694">
          <cell r="AZ2694">
            <v>0</v>
          </cell>
          <cell r="BA2694">
            <v>21658.728000000112</v>
          </cell>
        </row>
        <row r="2695">
          <cell r="AZ2695">
            <v>0</v>
          </cell>
          <cell r="BA2695">
            <v>21285.88480000004</v>
          </cell>
        </row>
        <row r="2696">
          <cell r="AZ2696">
            <v>0</v>
          </cell>
          <cell r="BA2696">
            <v>21364.061599999899</v>
          </cell>
        </row>
        <row r="2697">
          <cell r="AZ2697">
            <v>0</v>
          </cell>
          <cell r="BA2697">
            <v>21965.421600000038</v>
          </cell>
        </row>
        <row r="2698">
          <cell r="AZ2698">
            <v>0</v>
          </cell>
          <cell r="BA2698">
            <v>22939.624800000074</v>
          </cell>
        </row>
        <row r="2699">
          <cell r="AZ2699">
            <v>0</v>
          </cell>
          <cell r="BA2699">
            <v>23138.073599999992</v>
          </cell>
        </row>
        <row r="2700">
          <cell r="AZ2700">
            <v>0</v>
          </cell>
          <cell r="BA2700">
            <v>23047.869599999904</v>
          </cell>
        </row>
        <row r="2701">
          <cell r="AZ2701">
            <v>0</v>
          </cell>
          <cell r="BA2701">
            <v>24298.698400000067</v>
          </cell>
        </row>
        <row r="2702">
          <cell r="AZ2702">
            <v>0</v>
          </cell>
          <cell r="BA2702">
            <v>22813.33919999998</v>
          </cell>
        </row>
        <row r="2703">
          <cell r="AZ2703">
            <v>0</v>
          </cell>
          <cell r="BA2703">
            <v>22332.251200000079</v>
          </cell>
        </row>
        <row r="2704">
          <cell r="AZ2704">
            <v>0</v>
          </cell>
          <cell r="BA2704">
            <v>22067.652800000011</v>
          </cell>
        </row>
        <row r="2705">
          <cell r="AZ2705">
            <v>0</v>
          </cell>
          <cell r="BA2705">
            <v>21502.374400000044</v>
          </cell>
        </row>
        <row r="2706">
          <cell r="AZ2706">
            <v>0</v>
          </cell>
          <cell r="BA2706">
            <v>21899.272000000059</v>
          </cell>
        </row>
        <row r="2707">
          <cell r="AZ2707">
            <v>0</v>
          </cell>
          <cell r="BA2707">
            <v>22236.033599999959</v>
          </cell>
        </row>
        <row r="2708">
          <cell r="AZ2708">
            <v>0</v>
          </cell>
          <cell r="BA2708">
            <v>21406.156799999932</v>
          </cell>
        </row>
        <row r="2709">
          <cell r="AZ2709">
            <v>0</v>
          </cell>
          <cell r="BA2709">
            <v>21598.591999999993</v>
          </cell>
        </row>
        <row r="2710">
          <cell r="AZ2710">
            <v>0</v>
          </cell>
          <cell r="BA2710">
            <v>23625.1752000001</v>
          </cell>
        </row>
        <row r="2711">
          <cell r="AZ2711">
            <v>0</v>
          </cell>
          <cell r="BA2711">
            <v>22753.203200000033</v>
          </cell>
        </row>
        <row r="2712">
          <cell r="AZ2712">
            <v>0</v>
          </cell>
          <cell r="BA2712">
            <v>22867.461600000068</v>
          </cell>
        </row>
        <row r="2713">
          <cell r="AZ2713">
            <v>0</v>
          </cell>
          <cell r="BA2713">
            <v>22861.44800000004</v>
          </cell>
        </row>
        <row r="2714">
          <cell r="AZ2714">
            <v>0</v>
          </cell>
          <cell r="BA2714">
            <v>21682.782400000051</v>
          </cell>
        </row>
        <row r="2715">
          <cell r="AZ2715">
            <v>0</v>
          </cell>
          <cell r="BA2715">
            <v>21586.564799999938</v>
          </cell>
        </row>
        <row r="2716">
          <cell r="AZ2716">
            <v>0</v>
          </cell>
          <cell r="BA2716">
            <v>20798.783199999933</v>
          </cell>
        </row>
        <row r="2717">
          <cell r="AZ2717">
            <v>0</v>
          </cell>
          <cell r="BA2717">
            <v>22079.679999999898</v>
          </cell>
        </row>
        <row r="2718">
          <cell r="AZ2718">
            <v>0</v>
          </cell>
          <cell r="BA2718">
            <v>21899.272000000059</v>
          </cell>
        </row>
        <row r="2719">
          <cell r="AZ2719">
            <v>0</v>
          </cell>
          <cell r="BA2719">
            <v>21388.115999999842</v>
          </cell>
        </row>
        <row r="2720">
          <cell r="AZ2720">
            <v>0</v>
          </cell>
          <cell r="BA2720">
            <v>21742.918399999999</v>
          </cell>
        </row>
        <row r="2721">
          <cell r="AZ2721">
            <v>0</v>
          </cell>
          <cell r="BA2721">
            <v>22031.571200000006</v>
          </cell>
        </row>
        <row r="2722">
          <cell r="AZ2722">
            <v>0</v>
          </cell>
          <cell r="BA2722">
            <v>21791.027199999884</v>
          </cell>
        </row>
        <row r="2723">
          <cell r="AZ2723">
            <v>0</v>
          </cell>
          <cell r="BA2723">
            <v>22620.903999999919</v>
          </cell>
        </row>
        <row r="2724">
          <cell r="AZ2724">
            <v>0</v>
          </cell>
          <cell r="BA2724">
            <v>22356.305600000022</v>
          </cell>
        </row>
        <row r="2725">
          <cell r="AZ2725">
            <v>0</v>
          </cell>
          <cell r="BA2725">
            <v>20498.103200000038</v>
          </cell>
        </row>
        <row r="2726">
          <cell r="AZ2726">
            <v>0</v>
          </cell>
          <cell r="BA2726">
            <v>21736.904799999971</v>
          </cell>
        </row>
        <row r="2727">
          <cell r="AZ2727">
            <v>0</v>
          </cell>
          <cell r="BA2727">
            <v>20480.062399999952</v>
          </cell>
        </row>
        <row r="2728">
          <cell r="AZ2728">
            <v>0</v>
          </cell>
          <cell r="BA2728">
            <v>21640.687200000026</v>
          </cell>
        </row>
        <row r="2729">
          <cell r="AZ2729">
            <v>0</v>
          </cell>
          <cell r="BA2729">
            <v>21724.87760000008</v>
          </cell>
        </row>
        <row r="2730">
          <cell r="AZ2730">
            <v>0</v>
          </cell>
          <cell r="BA2730">
            <v>21929.340000000033</v>
          </cell>
        </row>
        <row r="2731">
          <cell r="AZ2731">
            <v>0</v>
          </cell>
          <cell r="BA2731">
            <v>23234.291199999941</v>
          </cell>
        </row>
        <row r="2732">
          <cell r="AZ2732">
            <v>0</v>
          </cell>
          <cell r="BA2732">
            <v>24755.732000000025</v>
          </cell>
        </row>
        <row r="2733">
          <cell r="AZ2733">
            <v>0</v>
          </cell>
          <cell r="BA2733">
            <v>24960.194400000149</v>
          </cell>
        </row>
        <row r="2734">
          <cell r="AZ2734">
            <v>0</v>
          </cell>
          <cell r="BA2734">
            <v>25435.268800000027</v>
          </cell>
        </row>
        <row r="2735">
          <cell r="AZ2735">
            <v>0</v>
          </cell>
          <cell r="BA2735">
            <v>24845.935999999947</v>
          </cell>
        </row>
        <row r="2736">
          <cell r="AZ2736">
            <v>0</v>
          </cell>
          <cell r="BA2736">
            <v>23095.978399999964</v>
          </cell>
        </row>
        <row r="2737">
          <cell r="AZ2737">
            <v>0</v>
          </cell>
          <cell r="BA2737">
            <v>23438.753600000062</v>
          </cell>
        </row>
        <row r="2738">
          <cell r="AZ2738">
            <v>0</v>
          </cell>
          <cell r="BA2738">
            <v>23300.440799999917</v>
          </cell>
        </row>
        <row r="2739">
          <cell r="AZ2739">
            <v>0</v>
          </cell>
          <cell r="BA2739">
            <v>22873.475199999924</v>
          </cell>
        </row>
        <row r="2740">
          <cell r="AZ2740">
            <v>0</v>
          </cell>
          <cell r="BA2740">
            <v>22296.169600000074</v>
          </cell>
        </row>
        <row r="2741">
          <cell r="AZ2741">
            <v>0</v>
          </cell>
          <cell r="BA2741">
            <v>22747.189599999838</v>
          </cell>
        </row>
        <row r="2742">
          <cell r="AZ2742">
            <v>0</v>
          </cell>
          <cell r="BA2742">
            <v>23685.31120000004</v>
          </cell>
        </row>
        <row r="2743">
          <cell r="AZ2743">
            <v>0</v>
          </cell>
          <cell r="BA2743">
            <v>22157.856799999929</v>
          </cell>
        </row>
        <row r="2744">
          <cell r="AZ2744">
            <v>0</v>
          </cell>
          <cell r="BA2744">
            <v>23937.882400000053</v>
          </cell>
        </row>
        <row r="2745">
          <cell r="AZ2745">
            <v>0</v>
          </cell>
          <cell r="BA2745">
            <v>22554.754400000114</v>
          </cell>
        </row>
        <row r="2746">
          <cell r="AZ2746">
            <v>15126.74540709977</v>
          </cell>
          <cell r="BA2746">
            <v>22999.760799999844</v>
          </cell>
        </row>
        <row r="2747">
          <cell r="AZ2747">
            <v>33009.139734199627</v>
          </cell>
          <cell r="BA2747">
            <v>23901.800799999881</v>
          </cell>
        </row>
        <row r="2748">
          <cell r="AZ2748">
            <v>30343.617523199973</v>
          </cell>
          <cell r="BA2748">
            <v>23029.828799999992</v>
          </cell>
        </row>
        <row r="2749">
          <cell r="AZ2749">
            <v>26456.828824800315</v>
          </cell>
          <cell r="BA2749">
            <v>21694.809600000113</v>
          </cell>
        </row>
        <row r="2750">
          <cell r="AZ2750">
            <v>25263.346954999866</v>
          </cell>
          <cell r="BA2750">
            <v>21267.84399999995</v>
          </cell>
        </row>
        <row r="2751">
          <cell r="AZ2751">
            <v>24700.330591800008</v>
          </cell>
          <cell r="BA2751">
            <v>21063.381600000001</v>
          </cell>
        </row>
        <row r="2752">
          <cell r="AZ2752">
            <v>29198.996876799592</v>
          </cell>
          <cell r="BA2752">
            <v>22644.958399999858</v>
          </cell>
        </row>
        <row r="2753">
          <cell r="AZ2753">
            <v>15818.139887899968</v>
          </cell>
          <cell r="BA2753">
            <v>23456.794399999977</v>
          </cell>
        </row>
        <row r="2754">
          <cell r="AZ2754">
            <v>0</v>
          </cell>
          <cell r="BA2754">
            <v>25218.779200000019</v>
          </cell>
        </row>
        <row r="2755">
          <cell r="AZ2755">
            <v>41669.567967799929</v>
          </cell>
          <cell r="BA2755">
            <v>26535.757599999979</v>
          </cell>
        </row>
        <row r="2756">
          <cell r="AZ2756">
            <v>42779.552956800471</v>
          </cell>
          <cell r="BA2756">
            <v>26854.478400000135</v>
          </cell>
        </row>
        <row r="2757">
          <cell r="AZ2757">
            <v>43201.895564800085</v>
          </cell>
          <cell r="BA2757">
            <v>26974.750400000026</v>
          </cell>
        </row>
        <row r="2758">
          <cell r="AZ2758">
            <v>45385.506872800179</v>
          </cell>
          <cell r="BA2758">
            <v>27588.137600000049</v>
          </cell>
        </row>
        <row r="2759">
          <cell r="AZ2759">
            <v>42674.265279799962</v>
          </cell>
          <cell r="BA2759">
            <v>26824.410399999993</v>
          </cell>
        </row>
        <row r="2760">
          <cell r="AZ2760">
            <v>40531.85652479979</v>
          </cell>
          <cell r="BA2760">
            <v>26205.009599999939</v>
          </cell>
        </row>
        <row r="2761">
          <cell r="AZ2761">
            <v>37581.704779999505</v>
          </cell>
          <cell r="BA2761">
            <v>0</v>
          </cell>
        </row>
        <row r="2762">
          <cell r="AZ2762">
            <v>35387.456959199619</v>
          </cell>
          <cell r="BA2762">
            <v>0</v>
          </cell>
        </row>
        <row r="2763">
          <cell r="AZ2763">
            <v>32915.556515199714</v>
          </cell>
          <cell r="BA2763">
            <v>0</v>
          </cell>
        </row>
        <row r="2764">
          <cell r="AZ2764">
            <v>30289.527194999715</v>
          </cell>
          <cell r="BA2764">
            <v>0</v>
          </cell>
        </row>
        <row r="2765">
          <cell r="AZ2765">
            <v>31489.426255800277</v>
          </cell>
          <cell r="BA2765">
            <v>0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BD9BE-BE14-4FE6-BC7A-B747749DF72B}">
  <sheetPr>
    <pageSetUpPr fitToPage="1"/>
  </sheetPr>
  <dimension ref="A4:T92"/>
  <sheetViews>
    <sheetView tabSelected="1" view="pageBreakPreview" topLeftCell="A22" zoomScale="70" zoomScaleNormal="70" zoomScaleSheetLayoutView="70" workbookViewId="0">
      <selection activeCell="F37" sqref="F37"/>
    </sheetView>
  </sheetViews>
  <sheetFormatPr baseColWidth="10" defaultColWidth="8.81640625" defaultRowHeight="15" customHeight="1" x14ac:dyDescent="0.25"/>
  <cols>
    <col min="1" max="1" width="11.7265625" style="4" bestFit="1" customWidth="1"/>
    <col min="2" max="5" width="8.81640625" style="4"/>
    <col min="6" max="9" width="8.81640625" style="6"/>
    <col min="10" max="10" width="11.26953125" style="6" customWidth="1"/>
    <col min="11" max="11" width="8.81640625" style="7"/>
    <col min="12" max="12" width="15.26953125" style="6" customWidth="1"/>
    <col min="13" max="13" width="10.1796875" style="6" hidden="1" customWidth="1"/>
    <col min="14" max="14" width="12.26953125" style="6" hidden="1" customWidth="1"/>
    <col min="15" max="15" width="13.26953125" style="6" hidden="1" customWidth="1"/>
    <col min="16" max="16" width="13.7265625" style="4" hidden="1" customWidth="1"/>
    <col min="17" max="17" width="13.7265625" style="4" bestFit="1" customWidth="1"/>
    <col min="18" max="18" width="12.7265625" style="4" bestFit="1" customWidth="1"/>
    <col min="19" max="16384" width="8.81640625" style="4"/>
  </cols>
  <sheetData>
    <row r="4" spans="1:18" ht="15" customHeight="1" thickBot="1" x14ac:dyDescent="0.3">
      <c r="A4" s="1"/>
      <c r="B4" s="1"/>
      <c r="C4" s="1"/>
      <c r="D4" s="1"/>
      <c r="E4" s="1"/>
      <c r="F4" s="2"/>
      <c r="G4" s="2"/>
      <c r="H4" s="2"/>
      <c r="I4" s="2"/>
      <c r="J4" s="2"/>
      <c r="K4" s="3"/>
      <c r="L4" s="2"/>
      <c r="M4" s="2"/>
      <c r="N4" s="2"/>
      <c r="O4" s="2"/>
      <c r="P4" s="2"/>
    </row>
    <row r="6" spans="1:18" ht="13" x14ac:dyDescent="0.3">
      <c r="A6" s="138" t="s">
        <v>33</v>
      </c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</row>
    <row r="7" spans="1:18" ht="15" customHeight="1" x14ac:dyDescent="0.3">
      <c r="A7" s="5"/>
    </row>
    <row r="8" spans="1:18" ht="15" customHeight="1" x14ac:dyDescent="0.3">
      <c r="A8" s="5" t="s">
        <v>0</v>
      </c>
      <c r="B8" s="4" t="s">
        <v>1</v>
      </c>
    </row>
    <row r="9" spans="1:18" ht="15" customHeight="1" x14ac:dyDescent="0.3">
      <c r="A9" s="5" t="s">
        <v>2</v>
      </c>
      <c r="B9" s="4" t="s">
        <v>32</v>
      </c>
    </row>
    <row r="10" spans="1:18" ht="15" customHeight="1" x14ac:dyDescent="0.3">
      <c r="A10" s="5" t="s">
        <v>3</v>
      </c>
      <c r="B10" s="4" t="s">
        <v>4</v>
      </c>
    </row>
    <row r="12" spans="1:18" ht="26.5" thickBot="1" x14ac:dyDescent="0.3">
      <c r="A12" s="8" t="s">
        <v>5</v>
      </c>
      <c r="B12" s="139" t="s">
        <v>6</v>
      </c>
      <c r="C12" s="139"/>
      <c r="D12" s="139"/>
      <c r="E12" s="139"/>
      <c r="F12" s="139"/>
      <c r="G12" s="139"/>
      <c r="H12" s="139"/>
      <c r="I12" s="139"/>
      <c r="J12" s="139"/>
      <c r="K12" s="10" t="s">
        <v>7</v>
      </c>
      <c r="L12" s="9" t="s">
        <v>8</v>
      </c>
      <c r="M12" s="9"/>
      <c r="N12" s="11" t="s">
        <v>9</v>
      </c>
      <c r="O12" s="11" t="s">
        <v>10</v>
      </c>
      <c r="P12" s="11" t="s">
        <v>11</v>
      </c>
    </row>
    <row r="13" spans="1:18" s="5" customFormat="1" ht="19.149999999999999" customHeight="1" x14ac:dyDescent="0.3">
      <c r="A13" s="12" t="s">
        <v>12</v>
      </c>
      <c r="B13" s="13" t="s">
        <v>170</v>
      </c>
      <c r="C13" s="13"/>
      <c r="D13" s="13"/>
      <c r="E13" s="13"/>
      <c r="F13" s="14"/>
      <c r="G13" s="14"/>
      <c r="H13" s="14"/>
      <c r="I13" s="14"/>
      <c r="J13" s="14"/>
      <c r="K13" s="15"/>
      <c r="L13" s="14"/>
      <c r="M13" s="14"/>
      <c r="N13" s="14"/>
      <c r="O13" s="14"/>
      <c r="P13" s="14" t="e">
        <f>SUM(O14:O19)</f>
        <v>#REF!</v>
      </c>
    </row>
    <row r="14" spans="1:18" ht="15" customHeight="1" x14ac:dyDescent="0.3">
      <c r="A14" s="16" t="s">
        <v>14</v>
      </c>
      <c r="B14" s="17" t="s">
        <v>79</v>
      </c>
      <c r="C14" s="13"/>
      <c r="D14" s="13"/>
      <c r="E14" s="13"/>
      <c r="F14" s="14"/>
      <c r="G14" s="14"/>
      <c r="H14" s="14"/>
      <c r="I14" s="14"/>
      <c r="J14" s="14"/>
      <c r="K14" s="20" t="s">
        <v>146</v>
      </c>
      <c r="L14" s="19">
        <v>1</v>
      </c>
      <c r="M14" s="19"/>
      <c r="N14" s="19" t="e">
        <f>+#REF!</f>
        <v>#REF!</v>
      </c>
      <c r="O14" s="21" t="e">
        <f>+L14*N14</f>
        <v>#REF!</v>
      </c>
      <c r="P14" s="18"/>
    </row>
    <row r="15" spans="1:18" ht="15" customHeight="1" x14ac:dyDescent="0.25">
      <c r="A15" s="16" t="s">
        <v>17</v>
      </c>
      <c r="B15" s="17" t="s">
        <v>171</v>
      </c>
      <c r="C15" s="18"/>
      <c r="D15" s="18"/>
      <c r="E15" s="18"/>
      <c r="F15" s="19"/>
      <c r="G15" s="19"/>
      <c r="H15" s="19"/>
      <c r="I15" s="19"/>
      <c r="J15" s="19"/>
      <c r="K15" s="20" t="s">
        <v>16</v>
      </c>
      <c r="L15" s="19">
        <v>1</v>
      </c>
      <c r="M15" s="19"/>
      <c r="N15" s="19" t="e">
        <f>+#REF!</f>
        <v>#REF!</v>
      </c>
      <c r="O15" s="21" t="e">
        <f>+L15*N15</f>
        <v>#REF!</v>
      </c>
      <c r="P15" s="18"/>
    </row>
    <row r="16" spans="1:18" ht="15" customHeight="1" x14ac:dyDescent="0.25">
      <c r="A16" s="16" t="s">
        <v>18</v>
      </c>
      <c r="B16" s="17" t="s">
        <v>80</v>
      </c>
      <c r="C16" s="18"/>
      <c r="D16" s="18"/>
      <c r="E16" s="18"/>
      <c r="F16" s="19"/>
      <c r="G16" s="19"/>
      <c r="H16" s="19"/>
      <c r="I16" s="19"/>
      <c r="J16" s="19"/>
      <c r="K16" s="20" t="s">
        <v>30</v>
      </c>
      <c r="L16" s="19">
        <v>1</v>
      </c>
      <c r="M16" s="19"/>
      <c r="N16" s="19">
        <v>3.41</v>
      </c>
      <c r="O16" s="21">
        <f>+L16*N16</f>
        <v>3.41</v>
      </c>
      <c r="P16" s="18"/>
      <c r="Q16" s="65"/>
      <c r="R16" s="39"/>
    </row>
    <row r="17" spans="1:18" ht="15" customHeight="1" x14ac:dyDescent="0.3">
      <c r="A17" s="63" t="s">
        <v>22</v>
      </c>
      <c r="B17" s="13" t="s">
        <v>13</v>
      </c>
      <c r="C17" s="13"/>
      <c r="D17" s="13"/>
      <c r="E17" s="13"/>
      <c r="F17" s="14"/>
      <c r="G17" s="14"/>
      <c r="H17" s="14"/>
      <c r="I17" s="14"/>
      <c r="J17" s="14"/>
      <c r="K17" s="15"/>
      <c r="L17" s="19"/>
      <c r="M17" s="19"/>
      <c r="N17" s="19" t="e">
        <f>+#REF!</f>
        <v>#REF!</v>
      </c>
      <c r="O17" s="21" t="e">
        <f>+L17*N17</f>
        <v>#REF!</v>
      </c>
      <c r="P17" s="18"/>
    </row>
    <row r="18" spans="1:18" ht="15" customHeight="1" x14ac:dyDescent="0.25">
      <c r="A18" s="16" t="s">
        <v>23</v>
      </c>
      <c r="B18" s="17" t="s">
        <v>15</v>
      </c>
      <c r="C18" s="18"/>
      <c r="D18" s="18"/>
      <c r="E18" s="18"/>
      <c r="F18" s="19"/>
      <c r="G18" s="19"/>
      <c r="H18" s="19"/>
      <c r="I18" s="19"/>
      <c r="J18" s="19"/>
      <c r="K18" s="20" t="s">
        <v>16</v>
      </c>
      <c r="L18" s="19">
        <v>1</v>
      </c>
      <c r="M18" s="19"/>
      <c r="N18" s="19" t="e">
        <f>+#REF!</f>
        <v>#REF!</v>
      </c>
      <c r="O18" s="21" t="e">
        <f>+L18*N18</f>
        <v>#REF!</v>
      </c>
      <c r="P18" s="18"/>
    </row>
    <row r="19" spans="1:18" ht="15" customHeight="1" x14ac:dyDescent="0.25">
      <c r="A19" s="16" t="s">
        <v>25</v>
      </c>
      <c r="B19" s="17" t="s">
        <v>81</v>
      </c>
      <c r="C19" s="18"/>
      <c r="D19" s="18"/>
      <c r="E19" s="18"/>
      <c r="F19" s="19"/>
      <c r="G19" s="19"/>
      <c r="H19" s="19"/>
      <c r="I19" s="19"/>
      <c r="J19" s="19"/>
      <c r="K19" s="20" t="s">
        <v>19</v>
      </c>
      <c r="L19" s="19">
        <f>'PD_A4.2-2-MI'!D5+'PD_A4.2-1-MD'!D5+'D_A4.2-1-MD'!D5+'D_A4.2-2-MD'!D5+'PC_A4.2-1'!D5+'CAMINO PROY'!D5</f>
        <v>6820.5550000000003</v>
      </c>
      <c r="M19" s="22"/>
      <c r="N19" s="22">
        <v>1200000</v>
      </c>
      <c r="O19" s="22">
        <f>L19*N19</f>
        <v>8184666000</v>
      </c>
      <c r="P19" s="18"/>
    </row>
    <row r="20" spans="1:18" s="5" customFormat="1" ht="15" customHeight="1" x14ac:dyDescent="0.3">
      <c r="A20" s="26" t="s">
        <v>82</v>
      </c>
      <c r="B20" s="27" t="s">
        <v>83</v>
      </c>
      <c r="C20" s="27"/>
      <c r="D20" s="27"/>
      <c r="E20" s="27"/>
      <c r="F20" s="28"/>
      <c r="G20" s="28"/>
      <c r="H20" s="28"/>
      <c r="I20" s="28"/>
      <c r="J20" s="28"/>
      <c r="K20" s="29"/>
      <c r="L20" s="28"/>
      <c r="M20" s="28"/>
      <c r="N20" s="28"/>
      <c r="O20" s="30"/>
      <c r="P20" s="23">
        <f>SUM(O21:O34)</f>
        <v>0</v>
      </c>
    </row>
    <row r="21" spans="1:18" ht="15" customHeight="1" x14ac:dyDescent="0.3">
      <c r="A21" s="31" t="s">
        <v>84</v>
      </c>
      <c r="B21" s="32" t="s">
        <v>26</v>
      </c>
      <c r="C21" s="33"/>
      <c r="D21" s="33"/>
      <c r="E21" s="33"/>
      <c r="F21" s="24"/>
      <c r="G21" s="24"/>
      <c r="H21" s="24"/>
      <c r="I21" s="24"/>
      <c r="J21" s="24"/>
      <c r="K21" s="34"/>
      <c r="L21" s="24"/>
      <c r="M21" s="24"/>
      <c r="N21" s="24">
        <f>SUM([1]Tabla!AZ4:AZ2765)</f>
        <v>66585015.098692656</v>
      </c>
      <c r="O21" s="25">
        <f t="shared" ref="O21:O27" si="0">+L21*N21</f>
        <v>0</v>
      </c>
      <c r="P21" s="18"/>
    </row>
    <row r="22" spans="1:18" ht="15" customHeight="1" x14ac:dyDescent="0.25">
      <c r="A22" s="35" t="s">
        <v>85</v>
      </c>
      <c r="B22" s="36" t="s">
        <v>27</v>
      </c>
      <c r="C22" s="33"/>
      <c r="D22" s="33"/>
      <c r="E22" s="33"/>
      <c r="F22" s="24"/>
      <c r="G22" s="24"/>
      <c r="H22" s="24"/>
      <c r="I22" s="24"/>
      <c r="J22" s="24"/>
      <c r="K22" s="37" t="s">
        <v>19</v>
      </c>
      <c r="L22" s="24">
        <f>'D_A4.2-1-MD'!D11+'D_A4.2-2-MD'!D11</f>
        <v>3665.0844999999999</v>
      </c>
      <c r="M22" s="24"/>
      <c r="N22" s="24"/>
      <c r="O22" s="25"/>
      <c r="P22" s="18"/>
    </row>
    <row r="23" spans="1:18" ht="15" customHeight="1" x14ac:dyDescent="0.25">
      <c r="A23" s="35" t="s">
        <v>86</v>
      </c>
      <c r="B23" s="36" t="s">
        <v>46</v>
      </c>
      <c r="C23" s="33"/>
      <c r="D23" s="33"/>
      <c r="E23" s="33"/>
      <c r="F23" s="24"/>
      <c r="G23" s="24"/>
      <c r="H23" s="24"/>
      <c r="I23" s="24"/>
      <c r="J23" s="24"/>
      <c r="K23" s="37" t="s">
        <v>24</v>
      </c>
      <c r="L23" s="24">
        <f>'D_A4.2-1-MD'!D30+'D_A4.2-2-MD'!D37</f>
        <v>2391.2756999999997</v>
      </c>
      <c r="M23" s="24"/>
      <c r="N23" s="24"/>
      <c r="O23" s="25"/>
      <c r="P23" s="18"/>
    </row>
    <row r="24" spans="1:18" ht="15" customHeight="1" x14ac:dyDescent="0.25">
      <c r="A24" s="35" t="s">
        <v>87</v>
      </c>
      <c r="B24" s="36" t="s">
        <v>47</v>
      </c>
      <c r="C24" s="33"/>
      <c r="D24" s="33"/>
      <c r="E24" s="33"/>
      <c r="F24" s="24"/>
      <c r="G24" s="24"/>
      <c r="H24" s="24"/>
      <c r="I24" s="24"/>
      <c r="J24" s="24"/>
      <c r="K24" s="37" t="s">
        <v>19</v>
      </c>
      <c r="L24" s="24">
        <f>'D_A4.2-1-MD'!D49+'D_A4.2-2-MD'!D63</f>
        <v>3003.6527000000001</v>
      </c>
      <c r="M24" s="24"/>
      <c r="N24" s="24"/>
      <c r="O24" s="25"/>
      <c r="P24" s="18"/>
    </row>
    <row r="25" spans="1:18" ht="15" customHeight="1" x14ac:dyDescent="0.25">
      <c r="A25" s="35" t="s">
        <v>88</v>
      </c>
      <c r="B25" s="36" t="s">
        <v>174</v>
      </c>
      <c r="C25" s="33"/>
      <c r="D25" s="33"/>
      <c r="E25" s="33"/>
      <c r="F25" s="24"/>
      <c r="G25" s="24"/>
      <c r="H25" s="24"/>
      <c r="I25" s="24"/>
      <c r="J25" s="24"/>
      <c r="K25" s="37" t="s">
        <v>24</v>
      </c>
      <c r="L25" s="24">
        <f>'D_A4.2-1-MD'!D68+'D_A4.2-2-MD'!D89</f>
        <v>3660.3462500000001</v>
      </c>
      <c r="M25" s="24"/>
      <c r="N25" s="24"/>
      <c r="O25" s="25"/>
      <c r="P25" s="18"/>
    </row>
    <row r="26" spans="1:18" ht="15" customHeight="1" x14ac:dyDescent="0.25">
      <c r="A26" s="35" t="s">
        <v>89</v>
      </c>
      <c r="B26" s="36" t="s">
        <v>175</v>
      </c>
      <c r="C26" s="33"/>
      <c r="D26" s="33"/>
      <c r="E26" s="33"/>
      <c r="F26" s="24"/>
      <c r="G26" s="24"/>
      <c r="H26" s="24"/>
      <c r="I26" s="24"/>
      <c r="J26" s="24"/>
      <c r="K26" s="37" t="s">
        <v>24</v>
      </c>
      <c r="L26" s="24">
        <f>'D_A4.2-1-MD'!D87+'D_A4.2-2-MD'!D115</f>
        <v>416.10749999999996</v>
      </c>
      <c r="M26" s="24"/>
      <c r="N26" s="24"/>
      <c r="O26" s="25"/>
      <c r="P26" s="18"/>
    </row>
    <row r="27" spans="1:18" ht="15" customHeight="1" x14ac:dyDescent="0.3">
      <c r="A27" s="31" t="s">
        <v>90</v>
      </c>
      <c r="B27" s="32" t="s">
        <v>34</v>
      </c>
      <c r="C27" s="33"/>
      <c r="D27" s="33"/>
      <c r="E27" s="33"/>
      <c r="F27" s="24"/>
      <c r="G27" s="24"/>
      <c r="H27" s="24"/>
      <c r="I27" s="24"/>
      <c r="J27" s="24"/>
      <c r="K27" s="34"/>
      <c r="L27" s="24"/>
      <c r="M27" s="24"/>
      <c r="N27" s="24">
        <f>SUM([1]Tabla!BA4:BA2765)</f>
        <v>72440787.643195897</v>
      </c>
      <c r="O27" s="25">
        <f t="shared" si="0"/>
        <v>0</v>
      </c>
      <c r="P27" s="18"/>
    </row>
    <row r="28" spans="1:18" ht="15" customHeight="1" x14ac:dyDescent="0.25">
      <c r="A28" s="35" t="s">
        <v>91</v>
      </c>
      <c r="B28" s="36" t="s">
        <v>27</v>
      </c>
      <c r="C28" s="33"/>
      <c r="D28" s="33"/>
      <c r="E28" s="33"/>
      <c r="F28" s="24"/>
      <c r="G28" s="24"/>
      <c r="H28" s="24"/>
      <c r="I28" s="24"/>
      <c r="J28" s="24"/>
      <c r="K28" s="37" t="s">
        <v>19</v>
      </c>
      <c r="L28" s="24">
        <f>'PD_A4.2-2-MI'!D11+'PD_A4.2-1-MD'!D11</f>
        <v>1513.3222000000001</v>
      </c>
      <c r="M28" s="24"/>
      <c r="N28" s="24"/>
      <c r="O28" s="25"/>
      <c r="P28" s="18"/>
    </row>
    <row r="29" spans="1:18" ht="15" customHeight="1" x14ac:dyDescent="0.25">
      <c r="A29" s="35" t="s">
        <v>92</v>
      </c>
      <c r="B29" s="36" t="s">
        <v>46</v>
      </c>
      <c r="C29" s="33"/>
      <c r="D29" s="33"/>
      <c r="E29" s="33"/>
      <c r="F29" s="24"/>
      <c r="G29" s="24"/>
      <c r="H29" s="24"/>
      <c r="I29" s="24"/>
      <c r="J29" s="24"/>
      <c r="K29" s="37" t="s">
        <v>24</v>
      </c>
      <c r="L29" s="24">
        <f>'PD_A4.2-2-MI'!D42+'PD_A4.2-1-MD'!D22+'D_A4.2-1-MD'!J30+'D_A4.2-2-MD'!J37</f>
        <v>2247.3364499999993</v>
      </c>
      <c r="M29" s="24"/>
      <c r="N29" s="24"/>
      <c r="O29" s="25"/>
      <c r="P29" s="18"/>
      <c r="R29" s="6"/>
    </row>
    <row r="30" spans="1:18" ht="15" customHeight="1" x14ac:dyDescent="0.25">
      <c r="A30" s="35" t="s">
        <v>93</v>
      </c>
      <c r="B30" s="36" t="s">
        <v>47</v>
      </c>
      <c r="C30" s="33"/>
      <c r="D30" s="33"/>
      <c r="E30" s="33"/>
      <c r="F30" s="24"/>
      <c r="G30" s="24"/>
      <c r="H30" s="24"/>
      <c r="I30" s="24"/>
      <c r="J30" s="24"/>
      <c r="K30" s="37" t="s">
        <v>19</v>
      </c>
      <c r="L30" s="24">
        <f>'PD_A4.2-2-MI'!D73+'PD_A4.2-1-MD'!D33+'D_A4.2-1-MD'!J49+'D_A4.2-2-MD'!J63</f>
        <v>3178.8478999999998</v>
      </c>
      <c r="M30" s="24"/>
      <c r="N30" s="24"/>
      <c r="O30" s="25"/>
      <c r="P30" s="18"/>
    </row>
    <row r="31" spans="1:18" ht="15" customHeight="1" x14ac:dyDescent="0.25">
      <c r="A31" s="35" t="s">
        <v>94</v>
      </c>
      <c r="B31" s="36" t="s">
        <v>29</v>
      </c>
      <c r="C31" s="33"/>
      <c r="D31" s="33"/>
      <c r="E31" s="33"/>
      <c r="F31" s="24"/>
      <c r="G31" s="24"/>
      <c r="H31" s="24"/>
      <c r="I31" s="24"/>
      <c r="J31" s="24"/>
      <c r="K31" s="37" t="s">
        <v>19</v>
      </c>
      <c r="L31" s="24">
        <f>'PD_A4.2-2-MI'!D104+'PD_A4.2-1-MD'!D44+'D_A4.2-1-MD'!D106+'D_A4.2-2-MD'!D141</f>
        <v>4762.3435499999996</v>
      </c>
      <c r="M31" s="24"/>
      <c r="N31" s="24"/>
      <c r="O31" s="25"/>
      <c r="P31" s="18"/>
      <c r="R31" s="6"/>
    </row>
    <row r="32" spans="1:18" ht="15" customHeight="1" x14ac:dyDescent="0.25">
      <c r="A32" s="35" t="s">
        <v>95</v>
      </c>
      <c r="B32" s="36" t="s">
        <v>173</v>
      </c>
      <c r="C32" s="33"/>
      <c r="D32" s="33"/>
      <c r="E32" s="33"/>
      <c r="F32" s="24"/>
      <c r="G32" s="24"/>
      <c r="H32" s="24"/>
      <c r="I32" s="24"/>
      <c r="J32" s="24"/>
      <c r="K32" s="37" t="s">
        <v>24</v>
      </c>
      <c r="L32" s="24">
        <f>'PD_A4.2-2-MI'!F135+'PD_A4.2-1-MD'!F55+'D_A4.2-1-MD'!F125+'D_A4.2-2-MD'!F167</f>
        <v>884.79856249999978</v>
      </c>
      <c r="M32" s="24"/>
      <c r="N32" s="24"/>
      <c r="O32" s="25"/>
      <c r="P32" s="18"/>
    </row>
    <row r="33" spans="1:16" ht="15" customHeight="1" x14ac:dyDescent="0.25">
      <c r="A33" s="35" t="s">
        <v>96</v>
      </c>
      <c r="B33" s="36" t="s">
        <v>176</v>
      </c>
      <c r="C33" s="33"/>
      <c r="D33" s="33"/>
      <c r="E33" s="33"/>
      <c r="F33" s="24"/>
      <c r="G33" s="24"/>
      <c r="H33" s="24"/>
      <c r="I33" s="24"/>
      <c r="J33" s="24"/>
      <c r="K33" s="37" t="s">
        <v>24</v>
      </c>
      <c r="L33" s="24">
        <f>'PD_A4.2-2-MI'!D166+'PD_A4.2-1-MD'!D66+'D_A4.2-1-MD'!D144+'D_A4.2-2-MD'!D193</f>
        <v>1331.9595999999997</v>
      </c>
      <c r="M33" s="24"/>
      <c r="N33" s="24"/>
      <c r="O33" s="25"/>
      <c r="P33" s="18"/>
    </row>
    <row r="34" spans="1:16" ht="15" customHeight="1" x14ac:dyDescent="0.25">
      <c r="A34" s="35" t="s">
        <v>97</v>
      </c>
      <c r="B34" s="36" t="s">
        <v>177</v>
      </c>
      <c r="C34" s="33"/>
      <c r="D34" s="33"/>
      <c r="E34" s="33"/>
      <c r="F34" s="24"/>
      <c r="G34" s="24"/>
      <c r="H34" s="24"/>
      <c r="I34" s="24"/>
      <c r="J34" s="24"/>
      <c r="K34" s="37" t="s">
        <v>24</v>
      </c>
      <c r="L34" s="24">
        <f>'PD_A4.2-2-MI'!D197+'PD_A4.2-1-MD'!D77+'D_A4.2-1-MD'!D163+'D_A4.2-2-MD'!D219</f>
        <v>1339.1831000000002</v>
      </c>
      <c r="M34" s="24"/>
      <c r="N34" s="24"/>
      <c r="O34" s="25"/>
      <c r="P34" s="18"/>
    </row>
    <row r="35" spans="1:16" ht="15" customHeight="1" x14ac:dyDescent="0.3">
      <c r="A35" s="31" t="s">
        <v>98</v>
      </c>
      <c r="B35" s="32" t="s">
        <v>37</v>
      </c>
      <c r="C35" s="33"/>
      <c r="D35" s="33"/>
      <c r="E35" s="33"/>
      <c r="F35" s="24"/>
      <c r="G35" s="24"/>
      <c r="H35" s="24"/>
      <c r="I35" s="24"/>
      <c r="J35" s="24"/>
      <c r="K35" s="34"/>
      <c r="L35" s="24"/>
      <c r="M35" s="24"/>
      <c r="N35" s="24">
        <f>SUM([1]Tabla!BA2:BA2763)</f>
        <v>72440787.643195897</v>
      </c>
      <c r="O35" s="25">
        <f t="shared" ref="O35" si="1">+L35*N35</f>
        <v>0</v>
      </c>
      <c r="P35" s="18"/>
    </row>
    <row r="36" spans="1:16" ht="15" customHeight="1" x14ac:dyDescent="0.25">
      <c r="A36" s="35" t="s">
        <v>99</v>
      </c>
      <c r="B36" s="36" t="s">
        <v>46</v>
      </c>
      <c r="C36" s="33"/>
      <c r="D36" s="33"/>
      <c r="E36" s="33"/>
      <c r="F36" s="24"/>
      <c r="G36" s="24"/>
      <c r="H36" s="24"/>
      <c r="I36" s="24"/>
      <c r="J36" s="24"/>
      <c r="K36" s="37" t="s">
        <v>24</v>
      </c>
      <c r="L36" s="24">
        <f>'PC_A4.2-1'!E19</f>
        <v>600</v>
      </c>
      <c r="M36" s="24"/>
      <c r="N36" s="24"/>
      <c r="O36" s="25"/>
      <c r="P36" s="18"/>
    </row>
    <row r="37" spans="1:16" ht="15" customHeight="1" x14ac:dyDescent="0.25">
      <c r="A37" s="35" t="s">
        <v>100</v>
      </c>
      <c r="B37" s="36" t="s">
        <v>28</v>
      </c>
      <c r="C37" s="33"/>
      <c r="D37" s="33"/>
      <c r="E37" s="33"/>
      <c r="F37" s="24"/>
      <c r="G37" s="24"/>
      <c r="H37" s="24"/>
      <c r="I37" s="24"/>
      <c r="J37" s="24"/>
      <c r="K37" s="37" t="s">
        <v>19</v>
      </c>
      <c r="L37" s="24">
        <f>'PC_A4.2-1'!E26</f>
        <v>600</v>
      </c>
      <c r="M37" s="24"/>
      <c r="N37" s="24"/>
      <c r="O37" s="25"/>
      <c r="P37" s="18"/>
    </row>
    <row r="38" spans="1:16" ht="15" customHeight="1" x14ac:dyDescent="0.25">
      <c r="A38" s="35" t="s">
        <v>101</v>
      </c>
      <c r="B38" s="36" t="s">
        <v>38</v>
      </c>
      <c r="C38" s="33"/>
      <c r="D38" s="33"/>
      <c r="E38" s="33"/>
      <c r="F38" s="24"/>
      <c r="G38" s="24"/>
      <c r="H38" s="24"/>
      <c r="I38" s="24"/>
      <c r="J38" s="24"/>
      <c r="K38" s="37" t="s">
        <v>24</v>
      </c>
      <c r="L38" s="24">
        <f>'PC_A4.2-1'!E33</f>
        <v>600</v>
      </c>
      <c r="M38" s="24"/>
      <c r="N38" s="24"/>
      <c r="O38" s="25"/>
      <c r="P38" s="18"/>
    </row>
    <row r="39" spans="1:16" ht="15" customHeight="1" x14ac:dyDescent="0.3">
      <c r="A39" s="46">
        <v>1.04</v>
      </c>
      <c r="B39" s="13" t="s">
        <v>45</v>
      </c>
      <c r="C39" s="33"/>
      <c r="D39" s="33"/>
      <c r="E39" s="33"/>
      <c r="F39" s="24"/>
      <c r="G39" s="24"/>
      <c r="H39" s="24"/>
      <c r="I39" s="24"/>
      <c r="J39" s="24"/>
      <c r="K39" s="37"/>
      <c r="L39" s="24"/>
      <c r="M39" s="24"/>
      <c r="N39" s="24"/>
      <c r="O39" s="25"/>
      <c r="P39" s="18"/>
    </row>
    <row r="40" spans="1:16" ht="15" customHeight="1" x14ac:dyDescent="0.25">
      <c r="A40" s="35" t="s">
        <v>49</v>
      </c>
      <c r="B40" s="36" t="s">
        <v>27</v>
      </c>
      <c r="C40" s="33"/>
      <c r="D40" s="33"/>
      <c r="E40" s="33"/>
      <c r="F40" s="24"/>
      <c r="G40" s="24"/>
      <c r="H40" s="24"/>
      <c r="I40" s="24"/>
      <c r="J40" s="24"/>
      <c r="K40" s="37" t="s">
        <v>19</v>
      </c>
      <c r="L40" s="24">
        <f>'CAMINO PROY'!D11</f>
        <v>991.2749</v>
      </c>
      <c r="M40" s="24"/>
      <c r="N40" s="24"/>
      <c r="O40" s="25"/>
      <c r="P40" s="18"/>
    </row>
    <row r="41" spans="1:16" ht="15" customHeight="1" x14ac:dyDescent="0.25">
      <c r="A41" s="35" t="s">
        <v>50</v>
      </c>
      <c r="B41" s="36" t="s">
        <v>46</v>
      </c>
      <c r="C41" s="33"/>
      <c r="D41" s="33"/>
      <c r="E41" s="33"/>
      <c r="F41" s="24"/>
      <c r="G41" s="24"/>
      <c r="H41" s="24"/>
      <c r="I41" s="24"/>
      <c r="J41" s="24"/>
      <c r="K41" s="37" t="s">
        <v>24</v>
      </c>
      <c r="L41" s="24">
        <f>'CAMINO PROY'!D41</f>
        <v>322.42150000000004</v>
      </c>
      <c r="M41" s="24"/>
      <c r="N41" s="24"/>
      <c r="O41" s="25"/>
      <c r="P41" s="18"/>
    </row>
    <row r="42" spans="1:16" ht="15" customHeight="1" x14ac:dyDescent="0.25">
      <c r="A42" s="35" t="s">
        <v>51</v>
      </c>
      <c r="B42" s="36" t="s">
        <v>47</v>
      </c>
      <c r="C42" s="33"/>
      <c r="D42" s="33"/>
      <c r="E42" s="33"/>
      <c r="F42" s="24"/>
      <c r="G42" s="24"/>
      <c r="H42" s="24"/>
      <c r="I42" s="24"/>
      <c r="J42" s="24"/>
      <c r="K42" s="37" t="s">
        <v>19</v>
      </c>
      <c r="L42" s="24">
        <f>'CAMINO PROY'!D71</f>
        <v>864.97299999999996</v>
      </c>
      <c r="M42" s="24"/>
      <c r="N42" s="24"/>
      <c r="O42" s="25"/>
      <c r="P42" s="18"/>
    </row>
    <row r="43" spans="1:16" ht="15" customHeight="1" x14ac:dyDescent="0.25">
      <c r="A43" s="35" t="s">
        <v>52</v>
      </c>
      <c r="B43" s="36" t="s">
        <v>178</v>
      </c>
      <c r="C43" s="33"/>
      <c r="D43" s="33"/>
      <c r="E43" s="33"/>
      <c r="F43" s="24"/>
      <c r="G43" s="24"/>
      <c r="H43" s="24"/>
      <c r="I43" s="24"/>
      <c r="J43" s="24"/>
      <c r="K43" s="37" t="s">
        <v>24</v>
      </c>
      <c r="L43" s="24">
        <f>'CAMINO PROY'!D101</f>
        <v>164.244</v>
      </c>
      <c r="M43" s="24"/>
      <c r="N43" s="24"/>
      <c r="O43" s="25"/>
      <c r="P43" s="18"/>
    </row>
    <row r="44" spans="1:16" ht="15" customHeight="1" x14ac:dyDescent="0.25">
      <c r="A44" s="35" t="s">
        <v>53</v>
      </c>
      <c r="B44" s="36" t="s">
        <v>48</v>
      </c>
      <c r="C44" s="36"/>
      <c r="D44" s="33"/>
      <c r="E44" s="33"/>
      <c r="F44" s="24"/>
      <c r="G44" s="24"/>
      <c r="H44" s="24"/>
      <c r="I44" s="24"/>
      <c r="J44" s="24"/>
      <c r="K44" s="37" t="s">
        <v>24</v>
      </c>
      <c r="L44" s="24">
        <f>'CAMINO PROY'!D131</f>
        <v>278.38400000000001</v>
      </c>
      <c r="M44" s="24"/>
      <c r="N44" s="24"/>
      <c r="O44" s="25"/>
      <c r="P44" s="18"/>
    </row>
    <row r="45" spans="1:16" ht="15" customHeight="1" x14ac:dyDescent="0.3">
      <c r="A45" s="46" t="s">
        <v>54</v>
      </c>
      <c r="B45" s="13" t="s">
        <v>35</v>
      </c>
      <c r="C45" s="33"/>
      <c r="D45" s="33"/>
      <c r="E45" s="33"/>
      <c r="F45" s="24"/>
      <c r="G45" s="24"/>
      <c r="H45" s="24"/>
      <c r="I45" s="24"/>
      <c r="J45" s="24"/>
      <c r="K45" s="34"/>
      <c r="L45" s="24"/>
      <c r="M45" s="24"/>
      <c r="N45" s="24">
        <f>SUM([1]Tabla!BA6:BA2767)</f>
        <v>72440787.643195897</v>
      </c>
      <c r="O45" s="25">
        <f t="shared" ref="O45" si="2">+L45*N45</f>
        <v>0</v>
      </c>
      <c r="P45" s="18"/>
    </row>
    <row r="46" spans="1:16" ht="15" customHeight="1" x14ac:dyDescent="0.25">
      <c r="A46" s="35" t="s">
        <v>102</v>
      </c>
      <c r="B46" s="36" t="s">
        <v>42</v>
      </c>
      <c r="C46" s="33"/>
      <c r="D46" s="33"/>
      <c r="E46" s="33"/>
      <c r="F46" s="24"/>
      <c r="G46" s="24"/>
      <c r="H46" s="24"/>
      <c r="I46" s="24"/>
      <c r="J46" s="24"/>
      <c r="K46" s="37" t="s">
        <v>36</v>
      </c>
      <c r="L46" s="24">
        <f>TRANS_MAT!D14</f>
        <v>3976.7919400000001</v>
      </c>
      <c r="M46" s="24"/>
      <c r="N46" s="24"/>
      <c r="O46" s="25"/>
      <c r="P46" s="18"/>
    </row>
    <row r="47" spans="1:16" ht="15" customHeight="1" x14ac:dyDescent="0.25">
      <c r="A47" s="35" t="s">
        <v>103</v>
      </c>
      <c r="B47" s="36" t="s">
        <v>43</v>
      </c>
      <c r="C47" s="33"/>
      <c r="D47" s="33"/>
      <c r="E47" s="33"/>
      <c r="F47" s="24"/>
      <c r="G47" s="24"/>
      <c r="H47" s="24"/>
      <c r="I47" s="24"/>
      <c r="J47" s="24"/>
      <c r="K47" s="37" t="s">
        <v>36</v>
      </c>
      <c r="L47" s="24">
        <f>TRANS_MAT!E14</f>
        <v>42705.322537499997</v>
      </c>
      <c r="M47" s="24"/>
      <c r="N47" s="24"/>
      <c r="O47" s="25"/>
      <c r="P47" s="18"/>
    </row>
    <row r="48" spans="1:16" ht="15" customHeight="1" x14ac:dyDescent="0.25">
      <c r="A48" s="35" t="s">
        <v>104</v>
      </c>
      <c r="B48" s="36" t="s">
        <v>39</v>
      </c>
      <c r="C48" s="33"/>
      <c r="D48" s="33"/>
      <c r="E48" s="33"/>
      <c r="F48" s="24"/>
      <c r="G48" s="24"/>
      <c r="H48" s="24"/>
      <c r="I48" s="24"/>
      <c r="J48" s="24"/>
      <c r="K48" s="37" t="s">
        <v>36</v>
      </c>
      <c r="L48" s="24">
        <f>TRANS_MAT!D26</f>
        <v>2878.6055759999999</v>
      </c>
      <c r="M48" s="24"/>
      <c r="N48" s="24"/>
      <c r="O48" s="25"/>
      <c r="P48" s="18"/>
    </row>
    <row r="49" spans="1:18" ht="15" customHeight="1" x14ac:dyDescent="0.25">
      <c r="A49" s="35" t="s">
        <v>105</v>
      </c>
      <c r="B49" s="36" t="s">
        <v>44</v>
      </c>
      <c r="C49" s="33"/>
      <c r="D49" s="33"/>
      <c r="E49" s="33"/>
      <c r="F49" s="24"/>
      <c r="G49" s="24"/>
      <c r="H49" s="24"/>
      <c r="I49" s="24"/>
      <c r="J49" s="24"/>
      <c r="K49" s="37" t="s">
        <v>36</v>
      </c>
      <c r="L49" s="24">
        <f>TRANS_MAT!E26</f>
        <v>53450.471718000001</v>
      </c>
      <c r="M49" s="24"/>
      <c r="N49" s="24"/>
      <c r="O49" s="25"/>
      <c r="P49" s="18"/>
    </row>
    <row r="50" spans="1:18" ht="15" customHeight="1" x14ac:dyDescent="0.25">
      <c r="A50" s="35" t="s">
        <v>106</v>
      </c>
      <c r="B50" s="36" t="s">
        <v>40</v>
      </c>
      <c r="C50" s="33"/>
      <c r="D50" s="33"/>
      <c r="E50" s="33"/>
      <c r="F50" s="24"/>
      <c r="G50" s="24"/>
      <c r="H50" s="24"/>
      <c r="I50" s="24"/>
      <c r="J50" s="24"/>
      <c r="K50" s="37" t="s">
        <v>36</v>
      </c>
      <c r="L50" s="24">
        <f>TRANS_MAT!D39</f>
        <v>6522.5055544000006</v>
      </c>
      <c r="M50" s="24"/>
      <c r="N50" s="24"/>
      <c r="O50" s="25"/>
      <c r="P50" s="18"/>
    </row>
    <row r="51" spans="1:18" ht="15" customHeight="1" x14ac:dyDescent="0.25">
      <c r="A51" s="35" t="s">
        <v>107</v>
      </c>
      <c r="B51" s="36" t="s">
        <v>41</v>
      </c>
      <c r="C51" s="33"/>
      <c r="D51" s="33"/>
      <c r="E51" s="33"/>
      <c r="F51" s="24"/>
      <c r="G51" s="24"/>
      <c r="H51" s="24"/>
      <c r="I51" s="24"/>
      <c r="J51" s="24"/>
      <c r="K51" s="37" t="s">
        <v>36</v>
      </c>
      <c r="L51" s="24">
        <f>TRANS_MAT!E39</f>
        <v>27424.171081000004</v>
      </c>
      <c r="M51" s="24"/>
      <c r="N51" s="24"/>
      <c r="O51" s="25"/>
      <c r="P51" s="18"/>
    </row>
    <row r="52" spans="1:18" ht="15" customHeight="1" x14ac:dyDescent="0.3">
      <c r="A52" s="12" t="s">
        <v>108</v>
      </c>
      <c r="B52" s="13" t="s">
        <v>109</v>
      </c>
      <c r="C52" s="33"/>
      <c r="D52" s="33"/>
      <c r="E52" s="33"/>
      <c r="F52" s="24"/>
      <c r="G52" s="24"/>
      <c r="H52" s="24"/>
      <c r="I52" s="24"/>
      <c r="J52" s="24"/>
      <c r="K52" s="38"/>
      <c r="L52" s="24"/>
      <c r="M52" s="24"/>
      <c r="N52" s="24"/>
      <c r="O52" s="24"/>
      <c r="P52" s="14" t="e">
        <f>SUM(O53:O56)</f>
        <v>#REF!</v>
      </c>
    </row>
    <row r="53" spans="1:18" ht="15" customHeight="1" x14ac:dyDescent="0.3">
      <c r="A53" s="31" t="s">
        <v>110</v>
      </c>
      <c r="B53" s="32" t="s">
        <v>111</v>
      </c>
      <c r="C53" s="33"/>
      <c r="D53" s="33"/>
      <c r="E53" s="33"/>
      <c r="F53" s="24"/>
      <c r="G53" s="24"/>
      <c r="H53" s="24"/>
      <c r="I53" s="24"/>
      <c r="J53" s="24"/>
      <c r="K53" s="38"/>
      <c r="L53" s="24"/>
      <c r="M53" s="24"/>
      <c r="N53" s="24">
        <v>46550</v>
      </c>
      <c r="O53" s="25">
        <f>+L53*N53</f>
        <v>0</v>
      </c>
      <c r="P53" s="18"/>
    </row>
    <row r="54" spans="1:18" ht="15" customHeight="1" x14ac:dyDescent="0.25">
      <c r="A54" s="35" t="s">
        <v>112</v>
      </c>
      <c r="B54" s="36" t="s">
        <v>113</v>
      </c>
      <c r="C54" s="33"/>
      <c r="D54" s="33"/>
      <c r="E54" s="33"/>
      <c r="F54" s="24"/>
      <c r="G54" s="24"/>
      <c r="H54" s="24"/>
      <c r="I54" s="24"/>
      <c r="J54" s="24"/>
      <c r="K54" s="38" t="s">
        <v>24</v>
      </c>
      <c r="L54" s="24">
        <f>TRANS_MAT!B36</f>
        <v>7411.9381300000005</v>
      </c>
      <c r="M54" s="24"/>
      <c r="N54" s="24" t="e">
        <f>+#REF!</f>
        <v>#REF!</v>
      </c>
      <c r="O54" s="25" t="e">
        <f>+L54*N54</f>
        <v>#REF!</v>
      </c>
      <c r="P54" s="18"/>
    </row>
    <row r="55" spans="1:18" ht="15" customHeight="1" x14ac:dyDescent="0.25">
      <c r="A55" s="35" t="s">
        <v>114</v>
      </c>
      <c r="B55" s="36" t="s">
        <v>172</v>
      </c>
      <c r="C55" s="33"/>
      <c r="D55" s="33"/>
      <c r="E55" s="33"/>
      <c r="F55" s="24"/>
      <c r="G55" s="24"/>
      <c r="H55" s="24"/>
      <c r="I55" s="24"/>
      <c r="J55" s="24"/>
      <c r="K55" s="38" t="s">
        <v>19</v>
      </c>
      <c r="L55" s="19">
        <v>1000</v>
      </c>
      <c r="M55" s="22"/>
      <c r="N55" s="22">
        <v>400000</v>
      </c>
      <c r="O55" s="22">
        <f>L55*N55</f>
        <v>400000000</v>
      </c>
      <c r="P55" s="18"/>
    </row>
    <row r="56" spans="1:18" ht="15" customHeight="1" x14ac:dyDescent="0.3">
      <c r="A56" s="31" t="s">
        <v>115</v>
      </c>
      <c r="B56" s="32" t="s">
        <v>116</v>
      </c>
      <c r="C56" s="33"/>
      <c r="D56" s="33"/>
      <c r="E56" s="33"/>
      <c r="F56" s="24"/>
      <c r="G56" s="24"/>
      <c r="H56" s="24"/>
      <c r="I56" s="24"/>
      <c r="J56" s="24"/>
      <c r="K56" s="38"/>
      <c r="L56" s="19"/>
      <c r="M56" s="22"/>
      <c r="N56" s="22">
        <v>800000</v>
      </c>
      <c r="O56" s="22">
        <f t="shared" ref="O56" si="3">L56*N56</f>
        <v>0</v>
      </c>
      <c r="P56" s="18"/>
    </row>
    <row r="57" spans="1:18" ht="12.5" x14ac:dyDescent="0.25">
      <c r="A57" s="35" t="s">
        <v>117</v>
      </c>
      <c r="B57" s="36" t="s">
        <v>118</v>
      </c>
      <c r="C57" s="33"/>
      <c r="D57" s="33"/>
      <c r="E57" s="33"/>
      <c r="F57" s="24"/>
      <c r="G57" s="24"/>
      <c r="H57" s="24"/>
      <c r="I57" s="24"/>
      <c r="J57" s="24"/>
      <c r="K57" s="38" t="s">
        <v>119</v>
      </c>
      <c r="L57" s="6">
        <f>Mo_AMB!F6</f>
        <v>4</v>
      </c>
    </row>
    <row r="58" spans="1:18" ht="13" x14ac:dyDescent="0.25">
      <c r="A58" s="35" t="s">
        <v>120</v>
      </c>
      <c r="B58" s="36" t="s">
        <v>121</v>
      </c>
      <c r="C58" s="33"/>
      <c r="D58" s="33"/>
      <c r="E58" s="33"/>
      <c r="F58" s="24"/>
      <c r="G58" s="24"/>
      <c r="H58" s="24"/>
      <c r="I58" s="24"/>
      <c r="J58" s="24"/>
      <c r="K58" s="38" t="s">
        <v>119</v>
      </c>
      <c r="L58" s="42">
        <f>Mo_AMB!F11</f>
        <v>2</v>
      </c>
      <c r="M58" s="40"/>
      <c r="N58" s="40"/>
      <c r="O58" s="40"/>
      <c r="P58" s="40" t="e">
        <f>SUM(P13:P52)</f>
        <v>#REF!</v>
      </c>
      <c r="Q58" s="41"/>
      <c r="R58" s="42"/>
    </row>
    <row r="59" spans="1:18" ht="12.5" x14ac:dyDescent="0.25">
      <c r="A59" s="35" t="s">
        <v>122</v>
      </c>
      <c r="B59" s="36" t="s">
        <v>182</v>
      </c>
      <c r="C59" s="33"/>
      <c r="D59" s="33"/>
      <c r="E59" s="33"/>
      <c r="F59" s="24"/>
      <c r="G59" s="24"/>
      <c r="H59" s="24"/>
      <c r="I59" s="24"/>
      <c r="J59" s="24"/>
      <c r="K59" s="38" t="s">
        <v>119</v>
      </c>
      <c r="L59" s="42">
        <f>Mo_AMB!F14</f>
        <v>4</v>
      </c>
      <c r="M59" s="42"/>
      <c r="N59" s="42"/>
      <c r="O59" s="42"/>
      <c r="P59" s="42" t="e">
        <f>+K59*P58</f>
        <v>#VALUE!</v>
      </c>
      <c r="Q59" s="43"/>
      <c r="R59" s="43"/>
    </row>
    <row r="60" spans="1:18" ht="13" x14ac:dyDescent="0.3">
      <c r="A60" s="64" t="s">
        <v>123</v>
      </c>
      <c r="B60" s="13" t="s">
        <v>126</v>
      </c>
      <c r="C60" s="18"/>
      <c r="D60" s="18"/>
      <c r="E60" s="18"/>
      <c r="F60" s="19"/>
      <c r="G60" s="19"/>
      <c r="H60" s="19"/>
      <c r="I60" s="19"/>
      <c r="J60" s="19"/>
      <c r="K60" s="20"/>
      <c r="L60" s="42"/>
      <c r="M60" s="42"/>
      <c r="N60" s="42"/>
      <c r="O60" s="42"/>
      <c r="P60" s="44" t="s">
        <v>31</v>
      </c>
      <c r="Q60" s="43"/>
      <c r="R60" s="43"/>
    </row>
    <row r="61" spans="1:18" ht="13" x14ac:dyDescent="0.3">
      <c r="A61" s="16" t="s">
        <v>124</v>
      </c>
      <c r="B61" s="17" t="s">
        <v>21</v>
      </c>
      <c r="C61" s="18"/>
      <c r="D61" s="18"/>
      <c r="E61" s="18"/>
      <c r="F61" s="19"/>
      <c r="G61" s="19"/>
      <c r="H61" s="19"/>
      <c r="I61" s="19"/>
      <c r="J61" s="19"/>
      <c r="K61" s="20" t="s">
        <v>16</v>
      </c>
      <c r="L61" s="6">
        <v>1</v>
      </c>
      <c r="O61" s="45" t="e">
        <f>+P58</f>
        <v>#REF!</v>
      </c>
    </row>
    <row r="62" spans="1:18" ht="12.5" x14ac:dyDescent="0.25">
      <c r="A62" s="16" t="s">
        <v>125</v>
      </c>
      <c r="B62" s="17" t="s">
        <v>20</v>
      </c>
      <c r="C62" s="18"/>
      <c r="D62" s="18"/>
      <c r="E62" s="18"/>
      <c r="F62" s="19"/>
      <c r="G62" s="19"/>
      <c r="H62" s="19"/>
      <c r="I62" s="19"/>
      <c r="J62" s="19"/>
      <c r="K62" s="20" t="s">
        <v>16</v>
      </c>
      <c r="L62" s="6">
        <v>1</v>
      </c>
    </row>
    <row r="63" spans="1:18" ht="13" x14ac:dyDescent="0.3">
      <c r="O63" s="45">
        <v>209656958.98722205</v>
      </c>
      <c r="P63" s="6"/>
    </row>
    <row r="66" spans="1:20" ht="15" customHeight="1" x14ac:dyDescent="0.25">
      <c r="F66" s="4"/>
      <c r="G66" s="4"/>
      <c r="H66" s="4"/>
      <c r="I66" s="4"/>
      <c r="J66" s="4"/>
    </row>
    <row r="67" spans="1:20" ht="15" customHeight="1" x14ac:dyDescent="0.25">
      <c r="F67" s="4"/>
      <c r="G67" s="4"/>
      <c r="H67" s="4"/>
      <c r="I67" s="4"/>
      <c r="J67" s="4"/>
    </row>
    <row r="68" spans="1:20" ht="15" customHeight="1" x14ac:dyDescent="0.25">
      <c r="F68" s="4"/>
      <c r="G68" s="4"/>
      <c r="H68" s="4"/>
      <c r="I68" s="4"/>
      <c r="J68" s="4"/>
    </row>
    <row r="69" spans="1:20" ht="15" customHeight="1" x14ac:dyDescent="0.25">
      <c r="F69" s="4"/>
      <c r="G69" s="4"/>
      <c r="H69" s="4"/>
      <c r="I69" s="4"/>
      <c r="J69" s="4"/>
      <c r="T69" s="6"/>
    </row>
    <row r="70" spans="1:20" ht="15" customHeight="1" x14ac:dyDescent="0.25">
      <c r="F70" s="4"/>
      <c r="G70" s="4"/>
      <c r="H70" s="4"/>
      <c r="I70" s="4"/>
      <c r="J70" s="4"/>
    </row>
    <row r="71" spans="1:20" ht="15" customHeight="1" x14ac:dyDescent="0.25">
      <c r="F71" s="4"/>
      <c r="G71" s="4"/>
      <c r="H71" s="4"/>
      <c r="I71" s="4"/>
      <c r="J71" s="4"/>
    </row>
    <row r="72" spans="1:20" ht="15" customHeight="1" x14ac:dyDescent="0.25">
      <c r="F72" s="4"/>
      <c r="G72" s="4"/>
      <c r="H72" s="4"/>
      <c r="I72" s="4"/>
      <c r="J72" s="4"/>
    </row>
    <row r="73" spans="1:20" ht="15" customHeight="1" x14ac:dyDescent="0.25">
      <c r="F73" s="4"/>
      <c r="G73" s="4"/>
      <c r="H73" s="4"/>
      <c r="I73" s="4"/>
      <c r="J73" s="4"/>
    </row>
    <row r="74" spans="1:20" ht="15" customHeight="1" x14ac:dyDescent="0.25">
      <c r="F74" s="4"/>
      <c r="G74" s="4"/>
      <c r="H74" s="4"/>
      <c r="I74" s="4"/>
      <c r="J74" s="4"/>
    </row>
    <row r="75" spans="1:20" ht="15" customHeight="1" x14ac:dyDescent="0.25">
      <c r="F75" s="4"/>
      <c r="G75" s="4"/>
      <c r="H75" s="4"/>
      <c r="I75" s="4"/>
      <c r="J75" s="4"/>
    </row>
    <row r="76" spans="1:20" ht="15" customHeight="1" x14ac:dyDescent="0.25">
      <c r="F76" s="4"/>
      <c r="G76" s="4"/>
      <c r="H76" s="4"/>
      <c r="I76" s="4"/>
      <c r="J76" s="4"/>
    </row>
    <row r="77" spans="1:20" s="7" customFormat="1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L77" s="6"/>
      <c r="M77" s="6"/>
      <c r="N77" s="6"/>
      <c r="O77" s="6"/>
      <c r="P77" s="4"/>
      <c r="Q77" s="4"/>
      <c r="R77" s="4"/>
      <c r="S77" s="4"/>
      <c r="T77" s="4"/>
    </row>
    <row r="78" spans="1:20" s="7" customFormat="1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L78" s="6"/>
      <c r="M78" s="6"/>
      <c r="N78" s="6"/>
      <c r="O78" s="6"/>
      <c r="P78" s="4"/>
      <c r="Q78" s="4"/>
      <c r="R78" s="4"/>
      <c r="S78" s="4"/>
      <c r="T78" s="4"/>
    </row>
    <row r="79" spans="1:20" s="7" customFormat="1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L79" s="6"/>
      <c r="M79" s="6"/>
      <c r="N79" s="6"/>
      <c r="O79" s="6"/>
      <c r="P79" s="4"/>
      <c r="Q79" s="4"/>
      <c r="R79" s="4"/>
      <c r="S79" s="4"/>
      <c r="T79" s="4"/>
    </row>
    <row r="80" spans="1:20" s="7" customFormat="1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L80" s="6"/>
      <c r="M80" s="6"/>
      <c r="N80" s="6"/>
      <c r="O80" s="6"/>
      <c r="P80" s="4"/>
      <c r="Q80" s="4"/>
      <c r="R80" s="4"/>
      <c r="S80" s="4"/>
      <c r="T80" s="4"/>
    </row>
    <row r="81" spans="1:20" s="7" customFormat="1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L81" s="6"/>
      <c r="M81" s="6"/>
      <c r="N81" s="6"/>
      <c r="O81" s="6"/>
      <c r="P81" s="4"/>
      <c r="Q81" s="4"/>
      <c r="R81" s="4"/>
      <c r="S81" s="4"/>
      <c r="T81" s="4"/>
    </row>
    <row r="82" spans="1:20" s="7" customFormat="1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L82" s="6"/>
      <c r="M82" s="6"/>
      <c r="N82" s="6"/>
      <c r="O82" s="6"/>
      <c r="P82" s="4"/>
      <c r="Q82" s="4"/>
      <c r="R82" s="4"/>
      <c r="S82" s="4"/>
      <c r="T82" s="4"/>
    </row>
    <row r="83" spans="1:20" s="7" customFormat="1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L83" s="6"/>
      <c r="M83" s="6"/>
      <c r="N83" s="6"/>
      <c r="O83" s="6"/>
      <c r="P83" s="4"/>
      <c r="Q83" s="4"/>
      <c r="R83" s="4"/>
      <c r="S83" s="4"/>
      <c r="T83" s="4"/>
    </row>
    <row r="84" spans="1:20" s="7" customFormat="1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L84" s="6"/>
      <c r="M84" s="6"/>
      <c r="N84" s="6"/>
      <c r="O84" s="6"/>
      <c r="P84" s="4"/>
      <c r="Q84" s="4"/>
      <c r="R84" s="4"/>
      <c r="S84" s="4"/>
      <c r="T84" s="4"/>
    </row>
    <row r="85" spans="1:20" s="7" customFormat="1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L85" s="6"/>
      <c r="M85" s="6"/>
      <c r="N85" s="6"/>
      <c r="O85" s="6"/>
      <c r="P85" s="4"/>
      <c r="Q85" s="4"/>
      <c r="R85" s="4"/>
      <c r="S85" s="4"/>
      <c r="T85" s="4"/>
    </row>
    <row r="86" spans="1:20" s="7" customFormat="1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L86" s="6"/>
      <c r="M86" s="6"/>
      <c r="N86" s="6"/>
      <c r="O86" s="6"/>
      <c r="P86" s="4"/>
      <c r="Q86" s="4"/>
      <c r="R86" s="4"/>
      <c r="S86" s="4"/>
      <c r="T86" s="4"/>
    </row>
    <row r="87" spans="1:20" s="7" customFormat="1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L87" s="6"/>
      <c r="M87" s="6"/>
      <c r="N87" s="6"/>
      <c r="O87" s="6"/>
      <c r="P87" s="4"/>
      <c r="Q87" s="4"/>
      <c r="R87" s="4"/>
      <c r="S87" s="4"/>
      <c r="T87" s="4"/>
    </row>
    <row r="88" spans="1:20" s="7" customFormat="1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L88" s="6"/>
      <c r="M88" s="6"/>
      <c r="N88" s="6"/>
      <c r="O88" s="6"/>
      <c r="P88" s="4"/>
      <c r="Q88" s="4"/>
      <c r="R88" s="4"/>
      <c r="S88" s="4"/>
      <c r="T88" s="4"/>
    </row>
    <row r="89" spans="1:20" s="7" customFormat="1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L89" s="6"/>
      <c r="M89" s="6"/>
      <c r="N89" s="6"/>
      <c r="O89" s="6"/>
      <c r="P89" s="4"/>
      <c r="Q89" s="4"/>
      <c r="R89" s="4"/>
      <c r="S89" s="4"/>
      <c r="T89" s="4"/>
    </row>
    <row r="90" spans="1:20" s="7" customFormat="1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L90" s="6"/>
      <c r="M90" s="6"/>
      <c r="N90" s="6"/>
      <c r="O90" s="6"/>
      <c r="P90" s="4"/>
      <c r="Q90" s="4"/>
      <c r="R90" s="4"/>
      <c r="S90" s="4"/>
      <c r="T90" s="4"/>
    </row>
    <row r="91" spans="1:20" s="7" customFormat="1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L91" s="6"/>
      <c r="M91" s="6"/>
      <c r="N91" s="6"/>
      <c r="O91" s="6"/>
      <c r="P91" s="4"/>
      <c r="Q91" s="4"/>
      <c r="R91" s="4"/>
      <c r="S91" s="4"/>
      <c r="T91" s="4"/>
    </row>
    <row r="92" spans="1:20" s="7" customFormat="1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L92" s="6"/>
      <c r="M92" s="6"/>
      <c r="N92" s="6"/>
      <c r="O92" s="6"/>
      <c r="P92" s="4"/>
      <c r="Q92" s="4"/>
      <c r="R92" s="4"/>
      <c r="S92" s="4"/>
      <c r="T92" s="4"/>
    </row>
  </sheetData>
  <mergeCells count="2">
    <mergeCell ref="A6:P6"/>
    <mergeCell ref="B12:J12"/>
  </mergeCells>
  <pageMargins left="0.7" right="0.7" top="0.44" bottom="0.75" header="0.3" footer="0.3"/>
  <pageSetup paperSize="9" scale="74" orientation="portrait" r:id="rId1"/>
  <colBreaks count="1" manualBreakCount="1">
    <brk id="1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FA253-A1AC-4E6C-90A7-ECEE6604E5D6}">
  <dimension ref="A2:F197"/>
  <sheetViews>
    <sheetView topLeftCell="A124" zoomScale="85" zoomScaleNormal="85" workbookViewId="0">
      <selection activeCell="B110" sqref="B110"/>
    </sheetView>
  </sheetViews>
  <sheetFormatPr baseColWidth="10" defaultRowHeight="14.5" x14ac:dyDescent="0.35"/>
  <cols>
    <col min="1" max="1" width="13.453125" style="47" customWidth="1"/>
    <col min="2" max="2" width="11.54296875" style="47" customWidth="1"/>
    <col min="3" max="3" width="12.453125" style="47" customWidth="1"/>
    <col min="4" max="4" width="14.453125" style="47" customWidth="1"/>
    <col min="5" max="256" width="11.54296875" style="47"/>
    <col min="257" max="257" width="9.7265625" style="47" bestFit="1" customWidth="1"/>
    <col min="258" max="258" width="8.54296875" style="47" bestFit="1" customWidth="1"/>
    <col min="259" max="259" width="9.81640625" style="47" bestFit="1" customWidth="1"/>
    <col min="260" max="512" width="11.54296875" style="47"/>
    <col min="513" max="513" width="9.7265625" style="47" bestFit="1" customWidth="1"/>
    <col min="514" max="514" width="8.54296875" style="47" bestFit="1" customWidth="1"/>
    <col min="515" max="515" width="9.81640625" style="47" bestFit="1" customWidth="1"/>
    <col min="516" max="768" width="11.54296875" style="47"/>
    <col min="769" max="769" width="9.7265625" style="47" bestFit="1" customWidth="1"/>
    <col min="770" max="770" width="8.54296875" style="47" bestFit="1" customWidth="1"/>
    <col min="771" max="771" width="9.81640625" style="47" bestFit="1" customWidth="1"/>
    <col min="772" max="1024" width="11.54296875" style="47"/>
    <col min="1025" max="1025" width="9.7265625" style="47" bestFit="1" customWidth="1"/>
    <col min="1026" max="1026" width="8.54296875" style="47" bestFit="1" customWidth="1"/>
    <col min="1027" max="1027" width="9.81640625" style="47" bestFit="1" customWidth="1"/>
    <col min="1028" max="1280" width="11.54296875" style="47"/>
    <col min="1281" max="1281" width="9.7265625" style="47" bestFit="1" customWidth="1"/>
    <col min="1282" max="1282" width="8.54296875" style="47" bestFit="1" customWidth="1"/>
    <col min="1283" max="1283" width="9.81640625" style="47" bestFit="1" customWidth="1"/>
    <col min="1284" max="1536" width="11.54296875" style="47"/>
    <col min="1537" max="1537" width="9.7265625" style="47" bestFit="1" customWidth="1"/>
    <col min="1538" max="1538" width="8.54296875" style="47" bestFit="1" customWidth="1"/>
    <col min="1539" max="1539" width="9.81640625" style="47" bestFit="1" customWidth="1"/>
    <col min="1540" max="1792" width="11.54296875" style="47"/>
    <col min="1793" max="1793" width="9.7265625" style="47" bestFit="1" customWidth="1"/>
    <col min="1794" max="1794" width="8.54296875" style="47" bestFit="1" customWidth="1"/>
    <col min="1795" max="1795" width="9.81640625" style="47" bestFit="1" customWidth="1"/>
    <col min="1796" max="2048" width="11.54296875" style="47"/>
    <col min="2049" max="2049" width="9.7265625" style="47" bestFit="1" customWidth="1"/>
    <col min="2050" max="2050" width="8.54296875" style="47" bestFit="1" customWidth="1"/>
    <col min="2051" max="2051" width="9.81640625" style="47" bestFit="1" customWidth="1"/>
    <col min="2052" max="2304" width="11.54296875" style="47"/>
    <col min="2305" max="2305" width="9.7265625" style="47" bestFit="1" customWidth="1"/>
    <col min="2306" max="2306" width="8.54296875" style="47" bestFit="1" customWidth="1"/>
    <col min="2307" max="2307" width="9.81640625" style="47" bestFit="1" customWidth="1"/>
    <col min="2308" max="2560" width="11.54296875" style="47"/>
    <col min="2561" max="2561" width="9.7265625" style="47" bestFit="1" customWidth="1"/>
    <col min="2562" max="2562" width="8.54296875" style="47" bestFit="1" customWidth="1"/>
    <col min="2563" max="2563" width="9.81640625" style="47" bestFit="1" customWidth="1"/>
    <col min="2564" max="2816" width="11.54296875" style="47"/>
    <col min="2817" max="2817" width="9.7265625" style="47" bestFit="1" customWidth="1"/>
    <col min="2818" max="2818" width="8.54296875" style="47" bestFit="1" customWidth="1"/>
    <col min="2819" max="2819" width="9.81640625" style="47" bestFit="1" customWidth="1"/>
    <col min="2820" max="3072" width="11.54296875" style="47"/>
    <col min="3073" max="3073" width="9.7265625" style="47" bestFit="1" customWidth="1"/>
    <col min="3074" max="3074" width="8.54296875" style="47" bestFit="1" customWidth="1"/>
    <col min="3075" max="3075" width="9.81640625" style="47" bestFit="1" customWidth="1"/>
    <col min="3076" max="3328" width="11.54296875" style="47"/>
    <col min="3329" max="3329" width="9.7265625" style="47" bestFit="1" customWidth="1"/>
    <col min="3330" max="3330" width="8.54296875" style="47" bestFit="1" customWidth="1"/>
    <col min="3331" max="3331" width="9.81640625" style="47" bestFit="1" customWidth="1"/>
    <col min="3332" max="3584" width="11.54296875" style="47"/>
    <col min="3585" max="3585" width="9.7265625" style="47" bestFit="1" customWidth="1"/>
    <col min="3586" max="3586" width="8.54296875" style="47" bestFit="1" customWidth="1"/>
    <col min="3587" max="3587" width="9.81640625" style="47" bestFit="1" customWidth="1"/>
    <col min="3588" max="3840" width="11.54296875" style="47"/>
    <col min="3841" max="3841" width="9.7265625" style="47" bestFit="1" customWidth="1"/>
    <col min="3842" max="3842" width="8.54296875" style="47" bestFit="1" customWidth="1"/>
    <col min="3843" max="3843" width="9.81640625" style="47" bestFit="1" customWidth="1"/>
    <col min="3844" max="4096" width="11.54296875" style="47"/>
    <col min="4097" max="4097" width="9.7265625" style="47" bestFit="1" customWidth="1"/>
    <col min="4098" max="4098" width="8.54296875" style="47" bestFit="1" customWidth="1"/>
    <col min="4099" max="4099" width="9.81640625" style="47" bestFit="1" customWidth="1"/>
    <col min="4100" max="4352" width="11.54296875" style="47"/>
    <col min="4353" max="4353" width="9.7265625" style="47" bestFit="1" customWidth="1"/>
    <col min="4354" max="4354" width="8.54296875" style="47" bestFit="1" customWidth="1"/>
    <col min="4355" max="4355" width="9.81640625" style="47" bestFit="1" customWidth="1"/>
    <col min="4356" max="4608" width="11.54296875" style="47"/>
    <col min="4609" max="4609" width="9.7265625" style="47" bestFit="1" customWidth="1"/>
    <col min="4610" max="4610" width="8.54296875" style="47" bestFit="1" customWidth="1"/>
    <col min="4611" max="4611" width="9.81640625" style="47" bestFit="1" customWidth="1"/>
    <col min="4612" max="4864" width="11.54296875" style="47"/>
    <col min="4865" max="4865" width="9.7265625" style="47" bestFit="1" customWidth="1"/>
    <col min="4866" max="4866" width="8.54296875" style="47" bestFit="1" customWidth="1"/>
    <col min="4867" max="4867" width="9.81640625" style="47" bestFit="1" customWidth="1"/>
    <col min="4868" max="5120" width="11.54296875" style="47"/>
    <col min="5121" max="5121" width="9.7265625" style="47" bestFit="1" customWidth="1"/>
    <col min="5122" max="5122" width="8.54296875" style="47" bestFit="1" customWidth="1"/>
    <col min="5123" max="5123" width="9.81640625" style="47" bestFit="1" customWidth="1"/>
    <col min="5124" max="5376" width="11.54296875" style="47"/>
    <col min="5377" max="5377" width="9.7265625" style="47" bestFit="1" customWidth="1"/>
    <col min="5378" max="5378" width="8.54296875" style="47" bestFit="1" customWidth="1"/>
    <col min="5379" max="5379" width="9.81640625" style="47" bestFit="1" customWidth="1"/>
    <col min="5380" max="5632" width="11.54296875" style="47"/>
    <col min="5633" max="5633" width="9.7265625" style="47" bestFit="1" customWidth="1"/>
    <col min="5634" max="5634" width="8.54296875" style="47" bestFit="1" customWidth="1"/>
    <col min="5635" max="5635" width="9.81640625" style="47" bestFit="1" customWidth="1"/>
    <col min="5636" max="5888" width="11.54296875" style="47"/>
    <col min="5889" max="5889" width="9.7265625" style="47" bestFit="1" customWidth="1"/>
    <col min="5890" max="5890" width="8.54296875" style="47" bestFit="1" customWidth="1"/>
    <col min="5891" max="5891" width="9.81640625" style="47" bestFit="1" customWidth="1"/>
    <col min="5892" max="6144" width="11.54296875" style="47"/>
    <col min="6145" max="6145" width="9.7265625" style="47" bestFit="1" customWidth="1"/>
    <col min="6146" max="6146" width="8.54296875" style="47" bestFit="1" customWidth="1"/>
    <col min="6147" max="6147" width="9.81640625" style="47" bestFit="1" customWidth="1"/>
    <col min="6148" max="6400" width="11.54296875" style="47"/>
    <col min="6401" max="6401" width="9.7265625" style="47" bestFit="1" customWidth="1"/>
    <col min="6402" max="6402" width="8.54296875" style="47" bestFit="1" customWidth="1"/>
    <col min="6403" max="6403" width="9.81640625" style="47" bestFit="1" customWidth="1"/>
    <col min="6404" max="6656" width="11.54296875" style="47"/>
    <col min="6657" max="6657" width="9.7265625" style="47" bestFit="1" customWidth="1"/>
    <col min="6658" max="6658" width="8.54296875" style="47" bestFit="1" customWidth="1"/>
    <col min="6659" max="6659" width="9.81640625" style="47" bestFit="1" customWidth="1"/>
    <col min="6660" max="6912" width="11.54296875" style="47"/>
    <col min="6913" max="6913" width="9.7265625" style="47" bestFit="1" customWidth="1"/>
    <col min="6914" max="6914" width="8.54296875" style="47" bestFit="1" customWidth="1"/>
    <col min="6915" max="6915" width="9.81640625" style="47" bestFit="1" customWidth="1"/>
    <col min="6916" max="7168" width="11.54296875" style="47"/>
    <col min="7169" max="7169" width="9.7265625" style="47" bestFit="1" customWidth="1"/>
    <col min="7170" max="7170" width="8.54296875" style="47" bestFit="1" customWidth="1"/>
    <col min="7171" max="7171" width="9.81640625" style="47" bestFit="1" customWidth="1"/>
    <col min="7172" max="7424" width="11.54296875" style="47"/>
    <col min="7425" max="7425" width="9.7265625" style="47" bestFit="1" customWidth="1"/>
    <col min="7426" max="7426" width="8.54296875" style="47" bestFit="1" customWidth="1"/>
    <col min="7427" max="7427" width="9.81640625" style="47" bestFit="1" customWidth="1"/>
    <col min="7428" max="7680" width="11.54296875" style="47"/>
    <col min="7681" max="7681" width="9.7265625" style="47" bestFit="1" customWidth="1"/>
    <col min="7682" max="7682" width="8.54296875" style="47" bestFit="1" customWidth="1"/>
    <col min="7683" max="7683" width="9.81640625" style="47" bestFit="1" customWidth="1"/>
    <col min="7684" max="7936" width="11.54296875" style="47"/>
    <col min="7937" max="7937" width="9.7265625" style="47" bestFit="1" customWidth="1"/>
    <col min="7938" max="7938" width="8.54296875" style="47" bestFit="1" customWidth="1"/>
    <col min="7939" max="7939" width="9.81640625" style="47" bestFit="1" customWidth="1"/>
    <col min="7940" max="8192" width="11.54296875" style="47"/>
    <col min="8193" max="8193" width="9.7265625" style="47" bestFit="1" customWidth="1"/>
    <col min="8194" max="8194" width="8.54296875" style="47" bestFit="1" customWidth="1"/>
    <col min="8195" max="8195" width="9.81640625" style="47" bestFit="1" customWidth="1"/>
    <col min="8196" max="8448" width="11.54296875" style="47"/>
    <col min="8449" max="8449" width="9.7265625" style="47" bestFit="1" customWidth="1"/>
    <col min="8450" max="8450" width="8.54296875" style="47" bestFit="1" customWidth="1"/>
    <col min="8451" max="8451" width="9.81640625" style="47" bestFit="1" customWidth="1"/>
    <col min="8452" max="8704" width="11.54296875" style="47"/>
    <col min="8705" max="8705" width="9.7265625" style="47" bestFit="1" customWidth="1"/>
    <col min="8706" max="8706" width="8.54296875" style="47" bestFit="1" customWidth="1"/>
    <col min="8707" max="8707" width="9.81640625" style="47" bestFit="1" customWidth="1"/>
    <col min="8708" max="8960" width="11.54296875" style="47"/>
    <col min="8961" max="8961" width="9.7265625" style="47" bestFit="1" customWidth="1"/>
    <col min="8962" max="8962" width="8.54296875" style="47" bestFit="1" customWidth="1"/>
    <col min="8963" max="8963" width="9.81640625" style="47" bestFit="1" customWidth="1"/>
    <col min="8964" max="9216" width="11.54296875" style="47"/>
    <col min="9217" max="9217" width="9.7265625" style="47" bestFit="1" customWidth="1"/>
    <col min="9218" max="9218" width="8.54296875" style="47" bestFit="1" customWidth="1"/>
    <col min="9219" max="9219" width="9.81640625" style="47" bestFit="1" customWidth="1"/>
    <col min="9220" max="9472" width="11.54296875" style="47"/>
    <col min="9473" max="9473" width="9.7265625" style="47" bestFit="1" customWidth="1"/>
    <col min="9474" max="9474" width="8.54296875" style="47" bestFit="1" customWidth="1"/>
    <col min="9475" max="9475" width="9.81640625" style="47" bestFit="1" customWidth="1"/>
    <col min="9476" max="9728" width="11.54296875" style="47"/>
    <col min="9729" max="9729" width="9.7265625" style="47" bestFit="1" customWidth="1"/>
    <col min="9730" max="9730" width="8.54296875" style="47" bestFit="1" customWidth="1"/>
    <col min="9731" max="9731" width="9.81640625" style="47" bestFit="1" customWidth="1"/>
    <col min="9732" max="9984" width="11.54296875" style="47"/>
    <col min="9985" max="9985" width="9.7265625" style="47" bestFit="1" customWidth="1"/>
    <col min="9986" max="9986" width="8.54296875" style="47" bestFit="1" customWidth="1"/>
    <col min="9987" max="9987" width="9.81640625" style="47" bestFit="1" customWidth="1"/>
    <col min="9988" max="10240" width="11.54296875" style="47"/>
    <col min="10241" max="10241" width="9.7265625" style="47" bestFit="1" customWidth="1"/>
    <col min="10242" max="10242" width="8.54296875" style="47" bestFit="1" customWidth="1"/>
    <col min="10243" max="10243" width="9.81640625" style="47" bestFit="1" customWidth="1"/>
    <col min="10244" max="10496" width="11.54296875" style="47"/>
    <col min="10497" max="10497" width="9.7265625" style="47" bestFit="1" customWidth="1"/>
    <col min="10498" max="10498" width="8.54296875" style="47" bestFit="1" customWidth="1"/>
    <col min="10499" max="10499" width="9.81640625" style="47" bestFit="1" customWidth="1"/>
    <col min="10500" max="10752" width="11.54296875" style="47"/>
    <col min="10753" max="10753" width="9.7265625" style="47" bestFit="1" customWidth="1"/>
    <col min="10754" max="10754" width="8.54296875" style="47" bestFit="1" customWidth="1"/>
    <col min="10755" max="10755" width="9.81640625" style="47" bestFit="1" customWidth="1"/>
    <col min="10756" max="11008" width="11.54296875" style="47"/>
    <col min="11009" max="11009" width="9.7265625" style="47" bestFit="1" customWidth="1"/>
    <col min="11010" max="11010" width="8.54296875" style="47" bestFit="1" customWidth="1"/>
    <col min="11011" max="11011" width="9.81640625" style="47" bestFit="1" customWidth="1"/>
    <col min="11012" max="11264" width="11.54296875" style="47"/>
    <col min="11265" max="11265" width="9.7265625" style="47" bestFit="1" customWidth="1"/>
    <col min="11266" max="11266" width="8.54296875" style="47" bestFit="1" customWidth="1"/>
    <col min="11267" max="11267" width="9.81640625" style="47" bestFit="1" customWidth="1"/>
    <col min="11268" max="11520" width="11.54296875" style="47"/>
    <col min="11521" max="11521" width="9.7265625" style="47" bestFit="1" customWidth="1"/>
    <col min="11522" max="11522" width="8.54296875" style="47" bestFit="1" customWidth="1"/>
    <col min="11523" max="11523" width="9.81640625" style="47" bestFit="1" customWidth="1"/>
    <col min="11524" max="11776" width="11.54296875" style="47"/>
    <col min="11777" max="11777" width="9.7265625" style="47" bestFit="1" customWidth="1"/>
    <col min="11778" max="11778" width="8.54296875" style="47" bestFit="1" customWidth="1"/>
    <col min="11779" max="11779" width="9.81640625" style="47" bestFit="1" customWidth="1"/>
    <col min="11780" max="12032" width="11.54296875" style="47"/>
    <col min="12033" max="12033" width="9.7265625" style="47" bestFit="1" customWidth="1"/>
    <col min="12034" max="12034" width="8.54296875" style="47" bestFit="1" customWidth="1"/>
    <col min="12035" max="12035" width="9.81640625" style="47" bestFit="1" customWidth="1"/>
    <col min="12036" max="12288" width="11.54296875" style="47"/>
    <col min="12289" max="12289" width="9.7265625" style="47" bestFit="1" customWidth="1"/>
    <col min="12290" max="12290" width="8.54296875" style="47" bestFit="1" customWidth="1"/>
    <col min="12291" max="12291" width="9.81640625" style="47" bestFit="1" customWidth="1"/>
    <col min="12292" max="12544" width="11.54296875" style="47"/>
    <col min="12545" max="12545" width="9.7265625" style="47" bestFit="1" customWidth="1"/>
    <col min="12546" max="12546" width="8.54296875" style="47" bestFit="1" customWidth="1"/>
    <col min="12547" max="12547" width="9.81640625" style="47" bestFit="1" customWidth="1"/>
    <col min="12548" max="12800" width="11.54296875" style="47"/>
    <col min="12801" max="12801" width="9.7265625" style="47" bestFit="1" customWidth="1"/>
    <col min="12802" max="12802" width="8.54296875" style="47" bestFit="1" customWidth="1"/>
    <col min="12803" max="12803" width="9.81640625" style="47" bestFit="1" customWidth="1"/>
    <col min="12804" max="13056" width="11.54296875" style="47"/>
    <col min="13057" max="13057" width="9.7265625" style="47" bestFit="1" customWidth="1"/>
    <col min="13058" max="13058" width="8.54296875" style="47" bestFit="1" customWidth="1"/>
    <col min="13059" max="13059" width="9.81640625" style="47" bestFit="1" customWidth="1"/>
    <col min="13060" max="13312" width="11.54296875" style="47"/>
    <col min="13313" max="13313" width="9.7265625" style="47" bestFit="1" customWidth="1"/>
    <col min="13314" max="13314" width="8.54296875" style="47" bestFit="1" customWidth="1"/>
    <col min="13315" max="13315" width="9.81640625" style="47" bestFit="1" customWidth="1"/>
    <col min="13316" max="13568" width="11.54296875" style="47"/>
    <col min="13569" max="13569" width="9.7265625" style="47" bestFit="1" customWidth="1"/>
    <col min="13570" max="13570" width="8.54296875" style="47" bestFit="1" customWidth="1"/>
    <col min="13571" max="13571" width="9.81640625" style="47" bestFit="1" customWidth="1"/>
    <col min="13572" max="13824" width="11.54296875" style="47"/>
    <col min="13825" max="13825" width="9.7265625" style="47" bestFit="1" customWidth="1"/>
    <col min="13826" max="13826" width="8.54296875" style="47" bestFit="1" customWidth="1"/>
    <col min="13827" max="13827" width="9.81640625" style="47" bestFit="1" customWidth="1"/>
    <col min="13828" max="14080" width="11.54296875" style="47"/>
    <col min="14081" max="14081" width="9.7265625" style="47" bestFit="1" customWidth="1"/>
    <col min="14082" max="14082" width="8.54296875" style="47" bestFit="1" customWidth="1"/>
    <col min="14083" max="14083" width="9.81640625" style="47" bestFit="1" customWidth="1"/>
    <col min="14084" max="14336" width="11.54296875" style="47"/>
    <col min="14337" max="14337" width="9.7265625" style="47" bestFit="1" customWidth="1"/>
    <col min="14338" max="14338" width="8.54296875" style="47" bestFit="1" customWidth="1"/>
    <col min="14339" max="14339" width="9.81640625" style="47" bestFit="1" customWidth="1"/>
    <col min="14340" max="14592" width="11.54296875" style="47"/>
    <col min="14593" max="14593" width="9.7265625" style="47" bestFit="1" customWidth="1"/>
    <col min="14594" max="14594" width="8.54296875" style="47" bestFit="1" customWidth="1"/>
    <col min="14595" max="14595" width="9.81640625" style="47" bestFit="1" customWidth="1"/>
    <col min="14596" max="14848" width="11.54296875" style="47"/>
    <col min="14849" max="14849" width="9.7265625" style="47" bestFit="1" customWidth="1"/>
    <col min="14850" max="14850" width="8.54296875" style="47" bestFit="1" customWidth="1"/>
    <col min="14851" max="14851" width="9.81640625" style="47" bestFit="1" customWidth="1"/>
    <col min="14852" max="15104" width="11.54296875" style="47"/>
    <col min="15105" max="15105" width="9.7265625" style="47" bestFit="1" customWidth="1"/>
    <col min="15106" max="15106" width="8.54296875" style="47" bestFit="1" customWidth="1"/>
    <col min="15107" max="15107" width="9.81640625" style="47" bestFit="1" customWidth="1"/>
    <col min="15108" max="15360" width="11.54296875" style="47"/>
    <col min="15361" max="15361" width="9.7265625" style="47" bestFit="1" customWidth="1"/>
    <col min="15362" max="15362" width="8.54296875" style="47" bestFit="1" customWidth="1"/>
    <col min="15363" max="15363" width="9.81640625" style="47" bestFit="1" customWidth="1"/>
    <col min="15364" max="15616" width="11.54296875" style="47"/>
    <col min="15617" max="15617" width="9.7265625" style="47" bestFit="1" customWidth="1"/>
    <col min="15618" max="15618" width="8.54296875" style="47" bestFit="1" customWidth="1"/>
    <col min="15619" max="15619" width="9.81640625" style="47" bestFit="1" customWidth="1"/>
    <col min="15620" max="15872" width="11.54296875" style="47"/>
    <col min="15873" max="15873" width="9.7265625" style="47" bestFit="1" customWidth="1"/>
    <col min="15874" max="15874" width="8.54296875" style="47" bestFit="1" customWidth="1"/>
    <col min="15875" max="15875" width="9.81640625" style="47" bestFit="1" customWidth="1"/>
    <col min="15876" max="16128" width="11.54296875" style="47"/>
    <col min="16129" max="16129" width="9.7265625" style="47" bestFit="1" customWidth="1"/>
    <col min="16130" max="16130" width="8.54296875" style="47" bestFit="1" customWidth="1"/>
    <col min="16131" max="16131" width="9.81640625" style="47" bestFit="1" customWidth="1"/>
    <col min="16132" max="16384" width="11.54296875" style="47"/>
  </cols>
  <sheetData>
    <row r="2" spans="1:4" ht="15" thickBot="1" x14ac:dyDescent="0.3">
      <c r="A2" s="17" t="s">
        <v>81</v>
      </c>
    </row>
    <row r="3" spans="1:4" ht="29.5" thickBot="1" x14ac:dyDescent="0.4">
      <c r="A3" s="48" t="s">
        <v>69</v>
      </c>
      <c r="B3" s="49" t="s">
        <v>71</v>
      </c>
      <c r="C3" s="49" t="s">
        <v>64</v>
      </c>
      <c r="D3" s="49" t="s">
        <v>72</v>
      </c>
    </row>
    <row r="4" spans="1:4" x14ac:dyDescent="0.35">
      <c r="A4" s="50" t="s">
        <v>73</v>
      </c>
      <c r="B4" s="51">
        <v>1</v>
      </c>
      <c r="C4" s="52">
        <v>1340.1003000000001</v>
      </c>
      <c r="D4" s="52">
        <f>B4*C4</f>
        <v>1340.1003000000001</v>
      </c>
    </row>
    <row r="5" spans="1:4" ht="15.5" x14ac:dyDescent="0.35">
      <c r="A5" s="140" t="s">
        <v>59</v>
      </c>
      <c r="B5" s="141"/>
      <c r="C5" s="142"/>
      <c r="D5" s="56">
        <f>SUM(D4:D4)</f>
        <v>1340.1003000000001</v>
      </c>
    </row>
    <row r="8" spans="1:4" ht="15" thickBot="1" x14ac:dyDescent="0.3">
      <c r="A8" s="36" t="s">
        <v>27</v>
      </c>
    </row>
    <row r="9" spans="1:4" ht="29.5" thickBot="1" x14ac:dyDescent="0.4">
      <c r="A9" s="48" t="s">
        <v>69</v>
      </c>
      <c r="B9" s="49" t="s">
        <v>71</v>
      </c>
      <c r="C9" s="49" t="s">
        <v>64</v>
      </c>
      <c r="D9" s="49" t="s">
        <v>72</v>
      </c>
    </row>
    <row r="10" spans="1:4" x14ac:dyDescent="0.35">
      <c r="A10" s="50" t="s">
        <v>73</v>
      </c>
      <c r="B10" s="51">
        <v>1</v>
      </c>
      <c r="C10" s="52">
        <v>1340.1003000000001</v>
      </c>
      <c r="D10" s="52">
        <f>B10*C10</f>
        <v>1340.1003000000001</v>
      </c>
    </row>
    <row r="11" spans="1:4" ht="15.5" x14ac:dyDescent="0.35">
      <c r="A11" s="140" t="s">
        <v>59</v>
      </c>
      <c r="B11" s="141"/>
      <c r="C11" s="142"/>
      <c r="D11" s="56">
        <f>SUM(D10:D10)</f>
        <v>1340.1003000000001</v>
      </c>
    </row>
    <row r="14" spans="1:4" ht="15" thickBot="1" x14ac:dyDescent="0.3">
      <c r="A14" s="36" t="s">
        <v>46</v>
      </c>
    </row>
    <row r="15" spans="1:4" ht="44" thickBot="1" x14ac:dyDescent="0.4">
      <c r="A15" s="48" t="s">
        <v>55</v>
      </c>
      <c r="B15" s="49" t="s">
        <v>56</v>
      </c>
      <c r="C15" s="49" t="s">
        <v>57</v>
      </c>
      <c r="D15" s="49" t="s">
        <v>58</v>
      </c>
    </row>
    <row r="16" spans="1:4" x14ac:dyDescent="0.35">
      <c r="A16" s="50">
        <v>0</v>
      </c>
      <c r="B16" s="51">
        <v>0</v>
      </c>
      <c r="C16" s="52">
        <v>8.5761000000000003</v>
      </c>
      <c r="D16" s="52">
        <f>B16*C16</f>
        <v>0</v>
      </c>
    </row>
    <row r="17" spans="1:4" x14ac:dyDescent="0.35">
      <c r="A17" s="53">
        <v>5</v>
      </c>
      <c r="B17" s="54">
        <f>A17-A16</f>
        <v>5</v>
      </c>
      <c r="C17" s="55">
        <v>11.701599999999999</v>
      </c>
      <c r="D17" s="55">
        <f>B17*(C17+C16)/2</f>
        <v>50.694249999999997</v>
      </c>
    </row>
    <row r="18" spans="1:4" x14ac:dyDescent="0.35">
      <c r="A18" s="53">
        <v>10</v>
      </c>
      <c r="B18" s="54">
        <f>A18-A17</f>
        <v>5</v>
      </c>
      <c r="C18" s="55">
        <v>12.460699999999999</v>
      </c>
      <c r="D18" s="55">
        <f t="shared" ref="D18:D41" si="0">B18*(C18+C17)/2</f>
        <v>60.405749999999998</v>
      </c>
    </row>
    <row r="19" spans="1:4" x14ac:dyDescent="0.35">
      <c r="A19" s="50">
        <v>15</v>
      </c>
      <c r="B19" s="54">
        <f t="shared" ref="B19:B41" si="1">A19-A18</f>
        <v>5</v>
      </c>
      <c r="C19" s="55">
        <v>13.594099999999999</v>
      </c>
      <c r="D19" s="55">
        <f t="shared" si="0"/>
        <v>65.137</v>
      </c>
    </row>
    <row r="20" spans="1:4" x14ac:dyDescent="0.35">
      <c r="A20" s="53">
        <v>20</v>
      </c>
      <c r="B20" s="54">
        <f t="shared" si="1"/>
        <v>5</v>
      </c>
      <c r="C20" s="55">
        <v>8.2586999999999993</v>
      </c>
      <c r="D20" s="55">
        <f t="shared" si="0"/>
        <v>54.631999999999998</v>
      </c>
    </row>
    <row r="21" spans="1:4" x14ac:dyDescent="0.35">
      <c r="A21" s="53">
        <v>24</v>
      </c>
      <c r="B21" s="54">
        <f t="shared" si="1"/>
        <v>4</v>
      </c>
      <c r="C21" s="55">
        <v>6.4169</v>
      </c>
      <c r="D21" s="55">
        <f t="shared" si="0"/>
        <v>29.351199999999999</v>
      </c>
    </row>
    <row r="22" spans="1:4" x14ac:dyDescent="0.35">
      <c r="A22" s="50">
        <v>30</v>
      </c>
      <c r="B22" s="54">
        <f t="shared" si="1"/>
        <v>6</v>
      </c>
      <c r="C22" s="55">
        <v>6.0750000000000002</v>
      </c>
      <c r="D22" s="55">
        <f t="shared" si="0"/>
        <v>37.475700000000003</v>
      </c>
    </row>
    <row r="23" spans="1:4" x14ac:dyDescent="0.35">
      <c r="A23" s="53">
        <v>35</v>
      </c>
      <c r="B23" s="54">
        <f t="shared" si="1"/>
        <v>5</v>
      </c>
      <c r="C23" s="55">
        <v>14.307499999999999</v>
      </c>
      <c r="D23" s="55">
        <f t="shared" si="0"/>
        <v>50.956249999999997</v>
      </c>
    </row>
    <row r="24" spans="1:4" x14ac:dyDescent="0.35">
      <c r="A24" s="53">
        <v>40</v>
      </c>
      <c r="B24" s="54">
        <f t="shared" si="1"/>
        <v>5</v>
      </c>
      <c r="C24" s="55">
        <v>8.4723000000000006</v>
      </c>
      <c r="D24" s="55">
        <f t="shared" si="0"/>
        <v>56.9495</v>
      </c>
    </row>
    <row r="25" spans="1:4" x14ac:dyDescent="0.35">
      <c r="A25" s="50">
        <v>45</v>
      </c>
      <c r="B25" s="54">
        <f t="shared" si="1"/>
        <v>5</v>
      </c>
      <c r="C25" s="55">
        <v>8.3248999999999995</v>
      </c>
      <c r="D25" s="55">
        <f t="shared" si="0"/>
        <v>41.993000000000002</v>
      </c>
    </row>
    <row r="26" spans="1:4" x14ac:dyDescent="0.35">
      <c r="A26" s="53">
        <v>50</v>
      </c>
      <c r="B26" s="54">
        <f t="shared" si="1"/>
        <v>5</v>
      </c>
      <c r="C26" s="55">
        <v>10.4747</v>
      </c>
      <c r="D26" s="55">
        <f t="shared" si="0"/>
        <v>46.998999999999995</v>
      </c>
    </row>
    <row r="27" spans="1:4" x14ac:dyDescent="0.35">
      <c r="A27" s="53">
        <v>55</v>
      </c>
      <c r="B27" s="54">
        <f t="shared" si="1"/>
        <v>5</v>
      </c>
      <c r="C27" s="55">
        <v>10.879300000000001</v>
      </c>
      <c r="D27" s="55">
        <f t="shared" si="0"/>
        <v>53.384999999999998</v>
      </c>
    </row>
    <row r="28" spans="1:4" x14ac:dyDescent="0.35">
      <c r="A28" s="53">
        <v>60</v>
      </c>
      <c r="B28" s="54">
        <f t="shared" si="1"/>
        <v>5</v>
      </c>
      <c r="C28" s="55">
        <v>10.4848</v>
      </c>
      <c r="D28" s="55">
        <f t="shared" si="0"/>
        <v>53.410250000000005</v>
      </c>
    </row>
    <row r="29" spans="1:4" x14ac:dyDescent="0.35">
      <c r="A29" s="50">
        <v>65</v>
      </c>
      <c r="B29" s="54">
        <f t="shared" si="1"/>
        <v>5</v>
      </c>
      <c r="C29" s="55">
        <v>10.6904</v>
      </c>
      <c r="D29" s="55">
        <f t="shared" si="0"/>
        <v>52.938000000000002</v>
      </c>
    </row>
    <row r="30" spans="1:4" x14ac:dyDescent="0.35">
      <c r="A30" s="53">
        <v>70</v>
      </c>
      <c r="B30" s="54">
        <f t="shared" si="1"/>
        <v>5</v>
      </c>
      <c r="C30" s="55">
        <v>13.164300000000001</v>
      </c>
      <c r="D30" s="55">
        <f t="shared" si="0"/>
        <v>59.636750000000006</v>
      </c>
    </row>
    <row r="31" spans="1:4" x14ac:dyDescent="0.35">
      <c r="A31" s="53">
        <v>75</v>
      </c>
      <c r="B31" s="54">
        <f t="shared" si="1"/>
        <v>5</v>
      </c>
      <c r="C31" s="55">
        <v>12.208</v>
      </c>
      <c r="D31" s="55">
        <f t="shared" si="0"/>
        <v>63.430750000000003</v>
      </c>
    </row>
    <row r="32" spans="1:4" x14ac:dyDescent="0.35">
      <c r="A32" s="53">
        <v>80</v>
      </c>
      <c r="B32" s="54">
        <f t="shared" si="1"/>
        <v>5</v>
      </c>
      <c r="C32" s="55">
        <v>11.7033</v>
      </c>
      <c r="D32" s="55">
        <f t="shared" si="0"/>
        <v>59.77825</v>
      </c>
    </row>
    <row r="33" spans="1:4" x14ac:dyDescent="0.35">
      <c r="A33" s="50">
        <v>85</v>
      </c>
      <c r="B33" s="54">
        <f t="shared" si="1"/>
        <v>5</v>
      </c>
      <c r="C33" s="55">
        <v>11.292</v>
      </c>
      <c r="D33" s="55">
        <f t="shared" si="0"/>
        <v>57.488250000000001</v>
      </c>
    </row>
    <row r="34" spans="1:4" x14ac:dyDescent="0.35">
      <c r="A34" s="53">
        <v>90</v>
      </c>
      <c r="B34" s="54">
        <f t="shared" si="1"/>
        <v>5</v>
      </c>
      <c r="C34" s="55">
        <v>10.482900000000001</v>
      </c>
      <c r="D34" s="55">
        <f t="shared" si="0"/>
        <v>54.437250000000006</v>
      </c>
    </row>
    <row r="35" spans="1:4" x14ac:dyDescent="0.35">
      <c r="A35" s="53">
        <v>95</v>
      </c>
      <c r="B35" s="54">
        <f t="shared" si="1"/>
        <v>5</v>
      </c>
      <c r="C35" s="55">
        <v>10.746499999999999</v>
      </c>
      <c r="D35" s="55">
        <f t="shared" si="0"/>
        <v>53.073499999999996</v>
      </c>
    </row>
    <row r="36" spans="1:4" x14ac:dyDescent="0.35">
      <c r="A36" s="53">
        <v>100</v>
      </c>
      <c r="B36" s="54">
        <f t="shared" si="1"/>
        <v>5</v>
      </c>
      <c r="C36" s="55">
        <v>8.7629999999999999</v>
      </c>
      <c r="D36" s="55">
        <f t="shared" si="0"/>
        <v>48.77375</v>
      </c>
    </row>
    <row r="37" spans="1:4" x14ac:dyDescent="0.35">
      <c r="A37" s="50">
        <v>105</v>
      </c>
      <c r="B37" s="54">
        <f t="shared" si="1"/>
        <v>5</v>
      </c>
      <c r="C37" s="55">
        <v>8.7141000000000002</v>
      </c>
      <c r="D37" s="55">
        <f t="shared" si="0"/>
        <v>43.692750000000004</v>
      </c>
    </row>
    <row r="38" spans="1:4" x14ac:dyDescent="0.35">
      <c r="A38" s="53">
        <v>110</v>
      </c>
      <c r="B38" s="54">
        <f t="shared" si="1"/>
        <v>5</v>
      </c>
      <c r="C38" s="55">
        <v>10.825200000000001</v>
      </c>
      <c r="D38" s="55">
        <f>B38*(C38+C37)/2</f>
        <v>48.84825</v>
      </c>
    </row>
    <row r="39" spans="1:4" x14ac:dyDescent="0.35">
      <c r="A39" s="50">
        <v>115</v>
      </c>
      <c r="B39" s="54">
        <f t="shared" si="1"/>
        <v>5</v>
      </c>
      <c r="C39" s="55">
        <v>12.2273</v>
      </c>
      <c r="D39" s="55">
        <f t="shared" si="0"/>
        <v>57.631250000000009</v>
      </c>
    </row>
    <row r="40" spans="1:4" x14ac:dyDescent="0.35">
      <c r="A40" s="53">
        <v>120</v>
      </c>
      <c r="B40" s="54">
        <f t="shared" si="1"/>
        <v>5</v>
      </c>
      <c r="C40" s="55">
        <v>12.29</v>
      </c>
      <c r="D40" s="55">
        <f t="shared" si="0"/>
        <v>61.29325</v>
      </c>
    </row>
    <row r="41" spans="1:4" x14ac:dyDescent="0.35">
      <c r="A41" s="50">
        <v>125</v>
      </c>
      <c r="B41" s="54">
        <f t="shared" si="1"/>
        <v>5</v>
      </c>
      <c r="C41" s="55">
        <v>0</v>
      </c>
      <c r="D41" s="55">
        <f t="shared" si="0"/>
        <v>30.724999999999998</v>
      </c>
    </row>
    <row r="42" spans="1:4" ht="15.5" x14ac:dyDescent="0.35">
      <c r="A42" s="140" t="s">
        <v>59</v>
      </c>
      <c r="B42" s="141"/>
      <c r="C42" s="142"/>
      <c r="D42" s="56">
        <f>SUM(D16:D41)</f>
        <v>1293.1358999999998</v>
      </c>
    </row>
    <row r="45" spans="1:4" s="61" customFormat="1" ht="15" thickBot="1" x14ac:dyDescent="0.3">
      <c r="A45" s="36" t="s">
        <v>47</v>
      </c>
    </row>
    <row r="46" spans="1:4" ht="29.5" thickBot="1" x14ac:dyDescent="0.4">
      <c r="A46" s="48" t="s">
        <v>55</v>
      </c>
      <c r="B46" s="49" t="s">
        <v>56</v>
      </c>
      <c r="C46" s="49" t="s">
        <v>63</v>
      </c>
      <c r="D46" s="49" t="s">
        <v>64</v>
      </c>
    </row>
    <row r="47" spans="1:4" x14ac:dyDescent="0.35">
      <c r="A47" s="50">
        <v>0</v>
      </c>
      <c r="B47" s="51">
        <v>0</v>
      </c>
      <c r="C47" s="52">
        <v>9.9288000000000007</v>
      </c>
      <c r="D47" s="52">
        <f>B47*C47</f>
        <v>0</v>
      </c>
    </row>
    <row r="48" spans="1:4" x14ac:dyDescent="0.35">
      <c r="A48" s="53">
        <v>5</v>
      </c>
      <c r="B48" s="54">
        <f>A48-A47</f>
        <v>5</v>
      </c>
      <c r="C48" s="55">
        <v>11.797499999999999</v>
      </c>
      <c r="D48" s="55">
        <f>B48*(C48+C47)/2</f>
        <v>54.315750000000008</v>
      </c>
    </row>
    <row r="49" spans="1:4" x14ac:dyDescent="0.35">
      <c r="A49" s="53">
        <v>10</v>
      </c>
      <c r="B49" s="54">
        <f>A49-A48</f>
        <v>5</v>
      </c>
      <c r="C49" s="55">
        <v>11.343999999999999</v>
      </c>
      <c r="D49" s="55">
        <f t="shared" ref="D49:D72" si="2">B49*(C49+C48)/2</f>
        <v>57.853750000000005</v>
      </c>
    </row>
    <row r="50" spans="1:4" x14ac:dyDescent="0.35">
      <c r="A50" s="50">
        <v>15</v>
      </c>
      <c r="B50" s="54">
        <f t="shared" ref="B50:B72" si="3">A50-A49</f>
        <v>5</v>
      </c>
      <c r="C50" s="55">
        <v>12.4278</v>
      </c>
      <c r="D50" s="55">
        <f t="shared" si="2"/>
        <v>59.429499999999997</v>
      </c>
    </row>
    <row r="51" spans="1:4" x14ac:dyDescent="0.35">
      <c r="A51" s="53">
        <v>20</v>
      </c>
      <c r="B51" s="54">
        <f t="shared" si="3"/>
        <v>5</v>
      </c>
      <c r="C51" s="55">
        <v>10.026899999999999</v>
      </c>
      <c r="D51" s="55">
        <f t="shared" si="2"/>
        <v>56.136749999999999</v>
      </c>
    </row>
    <row r="52" spans="1:4" x14ac:dyDescent="0.35">
      <c r="A52" s="53">
        <v>24</v>
      </c>
      <c r="B52" s="54">
        <f t="shared" si="3"/>
        <v>4</v>
      </c>
      <c r="C52" s="55">
        <v>9.2294</v>
      </c>
      <c r="D52" s="55">
        <f t="shared" si="2"/>
        <v>38.512599999999999</v>
      </c>
    </row>
    <row r="53" spans="1:4" x14ac:dyDescent="0.35">
      <c r="A53" s="50">
        <v>30</v>
      </c>
      <c r="B53" s="54">
        <f t="shared" si="3"/>
        <v>6</v>
      </c>
      <c r="C53" s="55">
        <v>7.1067</v>
      </c>
      <c r="D53" s="55">
        <f t="shared" si="2"/>
        <v>49.008300000000006</v>
      </c>
    </row>
    <row r="54" spans="1:4" x14ac:dyDescent="0.35">
      <c r="A54" s="53">
        <v>35</v>
      </c>
      <c r="B54" s="54">
        <f t="shared" si="3"/>
        <v>5</v>
      </c>
      <c r="C54" s="55">
        <v>14.3347</v>
      </c>
      <c r="D54" s="55">
        <f t="shared" si="2"/>
        <v>53.603500000000004</v>
      </c>
    </row>
    <row r="55" spans="1:4" x14ac:dyDescent="0.35">
      <c r="A55" s="53">
        <v>40</v>
      </c>
      <c r="B55" s="54">
        <f t="shared" si="3"/>
        <v>5</v>
      </c>
      <c r="C55" s="55">
        <v>12.3964</v>
      </c>
      <c r="D55" s="55">
        <f t="shared" si="2"/>
        <v>66.827749999999995</v>
      </c>
    </row>
    <row r="56" spans="1:4" x14ac:dyDescent="0.35">
      <c r="A56" s="50">
        <v>45</v>
      </c>
      <c r="B56" s="54">
        <f t="shared" si="3"/>
        <v>5</v>
      </c>
      <c r="C56" s="55">
        <v>10.735099999999999</v>
      </c>
      <c r="D56" s="55">
        <f t="shared" si="2"/>
        <v>57.828749999999999</v>
      </c>
    </row>
    <row r="57" spans="1:4" x14ac:dyDescent="0.35">
      <c r="A57" s="53">
        <v>50</v>
      </c>
      <c r="B57" s="54">
        <f t="shared" si="3"/>
        <v>5</v>
      </c>
      <c r="C57" s="55">
        <v>11.8338</v>
      </c>
      <c r="D57" s="55">
        <f t="shared" si="2"/>
        <v>56.422249999999998</v>
      </c>
    </row>
    <row r="58" spans="1:4" x14ac:dyDescent="0.35">
      <c r="A58" s="53">
        <v>55</v>
      </c>
      <c r="B58" s="54">
        <f t="shared" si="3"/>
        <v>5</v>
      </c>
      <c r="C58" s="55">
        <v>15.310600000000001</v>
      </c>
      <c r="D58" s="55">
        <f t="shared" si="2"/>
        <v>67.861000000000004</v>
      </c>
    </row>
    <row r="59" spans="1:4" x14ac:dyDescent="0.35">
      <c r="A59" s="53">
        <v>60</v>
      </c>
      <c r="B59" s="54">
        <f t="shared" si="3"/>
        <v>5</v>
      </c>
      <c r="C59" s="55">
        <v>15.109</v>
      </c>
      <c r="D59" s="55">
        <f t="shared" si="2"/>
        <v>76.049000000000007</v>
      </c>
    </row>
    <row r="60" spans="1:4" x14ac:dyDescent="0.35">
      <c r="A60" s="50">
        <v>65</v>
      </c>
      <c r="B60" s="54">
        <f t="shared" si="3"/>
        <v>5</v>
      </c>
      <c r="C60" s="55">
        <v>14.927199999999999</v>
      </c>
      <c r="D60" s="55">
        <f t="shared" si="2"/>
        <v>75.090500000000006</v>
      </c>
    </row>
    <row r="61" spans="1:4" x14ac:dyDescent="0.35">
      <c r="A61" s="53">
        <v>70</v>
      </c>
      <c r="B61" s="54">
        <f t="shared" si="3"/>
        <v>5</v>
      </c>
      <c r="C61" s="55">
        <v>15.5502</v>
      </c>
      <c r="D61" s="55">
        <f t="shared" si="2"/>
        <v>76.1935</v>
      </c>
    </row>
    <row r="62" spans="1:4" x14ac:dyDescent="0.35">
      <c r="A62" s="53">
        <v>75</v>
      </c>
      <c r="B62" s="54">
        <f t="shared" si="3"/>
        <v>5</v>
      </c>
      <c r="C62" s="55">
        <v>14.9802</v>
      </c>
      <c r="D62" s="55">
        <f t="shared" si="2"/>
        <v>76.325999999999993</v>
      </c>
    </row>
    <row r="63" spans="1:4" x14ac:dyDescent="0.35">
      <c r="A63" s="53">
        <v>80</v>
      </c>
      <c r="B63" s="54">
        <f t="shared" si="3"/>
        <v>5</v>
      </c>
      <c r="C63" s="55">
        <v>15.311</v>
      </c>
      <c r="D63" s="55">
        <f t="shared" si="2"/>
        <v>75.727999999999994</v>
      </c>
    </row>
    <row r="64" spans="1:4" x14ac:dyDescent="0.35">
      <c r="A64" s="50">
        <v>85</v>
      </c>
      <c r="B64" s="54">
        <f t="shared" si="3"/>
        <v>5</v>
      </c>
      <c r="C64" s="55">
        <v>14.7165</v>
      </c>
      <c r="D64" s="55">
        <f t="shared" si="2"/>
        <v>75.068749999999994</v>
      </c>
    </row>
    <row r="65" spans="1:4" x14ac:dyDescent="0.35">
      <c r="A65" s="53">
        <v>90</v>
      </c>
      <c r="B65" s="54">
        <f t="shared" si="3"/>
        <v>5</v>
      </c>
      <c r="C65" s="55">
        <v>13.806800000000001</v>
      </c>
      <c r="D65" s="55">
        <f t="shared" si="2"/>
        <v>71.308250000000001</v>
      </c>
    </row>
    <row r="66" spans="1:4" x14ac:dyDescent="0.35">
      <c r="A66" s="53">
        <v>95</v>
      </c>
      <c r="B66" s="54">
        <f t="shared" si="3"/>
        <v>5</v>
      </c>
      <c r="C66" s="55">
        <v>13.9076</v>
      </c>
      <c r="D66" s="55">
        <f t="shared" si="2"/>
        <v>69.286000000000001</v>
      </c>
    </row>
    <row r="67" spans="1:4" x14ac:dyDescent="0.35">
      <c r="A67" s="53">
        <v>100</v>
      </c>
      <c r="B67" s="54">
        <f t="shared" si="3"/>
        <v>5</v>
      </c>
      <c r="C67" s="55">
        <v>13.899100000000001</v>
      </c>
      <c r="D67" s="55">
        <f t="shared" si="2"/>
        <v>69.516750000000002</v>
      </c>
    </row>
    <row r="68" spans="1:4" x14ac:dyDescent="0.35">
      <c r="A68" s="50">
        <v>105</v>
      </c>
      <c r="B68" s="54">
        <f t="shared" si="3"/>
        <v>5</v>
      </c>
      <c r="C68" s="55">
        <v>13.813000000000001</v>
      </c>
      <c r="D68" s="55">
        <f t="shared" si="2"/>
        <v>69.280249999999995</v>
      </c>
    </row>
    <row r="69" spans="1:4" x14ac:dyDescent="0.35">
      <c r="A69" s="53">
        <v>110</v>
      </c>
      <c r="B69" s="54">
        <f t="shared" si="3"/>
        <v>5</v>
      </c>
      <c r="C69" s="55">
        <v>13.7422</v>
      </c>
      <c r="D69" s="55">
        <f t="shared" si="2"/>
        <v>68.888000000000005</v>
      </c>
    </row>
    <row r="70" spans="1:4" x14ac:dyDescent="0.35">
      <c r="A70" s="50">
        <v>115</v>
      </c>
      <c r="B70" s="54">
        <f t="shared" si="3"/>
        <v>5</v>
      </c>
      <c r="C70" s="55">
        <v>13.5939</v>
      </c>
      <c r="D70" s="55">
        <f t="shared" si="2"/>
        <v>68.340249999999997</v>
      </c>
    </row>
    <row r="71" spans="1:4" x14ac:dyDescent="0.35">
      <c r="A71" s="53">
        <v>120</v>
      </c>
      <c r="B71" s="54">
        <f t="shared" si="3"/>
        <v>5</v>
      </c>
      <c r="C71" s="55">
        <v>13.1816</v>
      </c>
      <c r="D71" s="55">
        <f t="shared" si="2"/>
        <v>66.938749999999999</v>
      </c>
    </row>
    <row r="72" spans="1:4" x14ac:dyDescent="0.35">
      <c r="A72" s="50">
        <v>125</v>
      </c>
      <c r="B72" s="54">
        <f t="shared" si="3"/>
        <v>5</v>
      </c>
      <c r="C72" s="55">
        <v>0</v>
      </c>
      <c r="D72" s="55">
        <f t="shared" si="2"/>
        <v>32.954000000000001</v>
      </c>
    </row>
    <row r="73" spans="1:4" ht="15.5" x14ac:dyDescent="0.35">
      <c r="A73" s="140" t="s">
        <v>59</v>
      </c>
      <c r="B73" s="141"/>
      <c r="C73" s="142"/>
      <c r="D73" s="56">
        <f>SUM(D47:D72)</f>
        <v>1588.7678999999998</v>
      </c>
    </row>
    <row r="76" spans="1:4" ht="15" thickBot="1" x14ac:dyDescent="0.3">
      <c r="A76" s="36" t="s">
        <v>29</v>
      </c>
    </row>
    <row r="77" spans="1:4" ht="29.5" thickBot="1" x14ac:dyDescent="0.4">
      <c r="A77" s="48" t="s">
        <v>55</v>
      </c>
      <c r="B77" s="49" t="s">
        <v>56</v>
      </c>
      <c r="C77" s="49" t="s">
        <v>63</v>
      </c>
      <c r="D77" s="49" t="s">
        <v>64</v>
      </c>
    </row>
    <row r="78" spans="1:4" x14ac:dyDescent="0.35">
      <c r="A78" s="50">
        <v>0</v>
      </c>
      <c r="B78" s="51">
        <v>0</v>
      </c>
      <c r="C78" s="52">
        <v>12.2492</v>
      </c>
      <c r="D78" s="52">
        <f>B78*C78</f>
        <v>0</v>
      </c>
    </row>
    <row r="79" spans="1:4" x14ac:dyDescent="0.35">
      <c r="A79" s="53">
        <v>5</v>
      </c>
      <c r="B79" s="54">
        <f>A79-A78</f>
        <v>5</v>
      </c>
      <c r="C79" s="55">
        <v>12.2492</v>
      </c>
      <c r="D79" s="55">
        <f>B79*(C79+C78)/2</f>
        <v>61.246000000000002</v>
      </c>
    </row>
    <row r="80" spans="1:4" x14ac:dyDescent="0.35">
      <c r="A80" s="53">
        <v>10</v>
      </c>
      <c r="B80" s="54">
        <f>A80-A79</f>
        <v>5</v>
      </c>
      <c r="C80" s="55">
        <v>12.2492</v>
      </c>
      <c r="D80" s="55">
        <f t="shared" ref="D80:D103" si="4">B80*(C80+C79)/2</f>
        <v>61.246000000000002</v>
      </c>
    </row>
    <row r="81" spans="1:4" x14ac:dyDescent="0.35">
      <c r="A81" s="50">
        <v>15</v>
      </c>
      <c r="B81" s="54">
        <f t="shared" ref="B81:B103" si="5">A81-A80</f>
        <v>5</v>
      </c>
      <c r="C81" s="55">
        <v>12.2492</v>
      </c>
      <c r="D81" s="55">
        <f t="shared" si="4"/>
        <v>61.246000000000002</v>
      </c>
    </row>
    <row r="82" spans="1:4" x14ac:dyDescent="0.35">
      <c r="A82" s="53">
        <v>20</v>
      </c>
      <c r="B82" s="54">
        <f t="shared" si="5"/>
        <v>5</v>
      </c>
      <c r="C82" s="55">
        <v>12.2492</v>
      </c>
      <c r="D82" s="55">
        <f t="shared" si="4"/>
        <v>61.246000000000002</v>
      </c>
    </row>
    <row r="83" spans="1:4" x14ac:dyDescent="0.35">
      <c r="A83" s="53">
        <v>24</v>
      </c>
      <c r="B83" s="54">
        <f t="shared" si="5"/>
        <v>4</v>
      </c>
      <c r="C83" s="55">
        <v>12.32</v>
      </c>
      <c r="D83" s="55">
        <f t="shared" si="4"/>
        <v>49.138400000000004</v>
      </c>
    </row>
    <row r="84" spans="1:4" x14ac:dyDescent="0.35">
      <c r="A84" s="50">
        <v>30</v>
      </c>
      <c r="B84" s="54">
        <f t="shared" si="5"/>
        <v>6</v>
      </c>
      <c r="C84" s="55">
        <v>12.2492</v>
      </c>
      <c r="D84" s="55">
        <f t="shared" si="4"/>
        <v>73.707600000000014</v>
      </c>
    </row>
    <row r="85" spans="1:4" x14ac:dyDescent="0.35">
      <c r="A85" s="53">
        <v>35</v>
      </c>
      <c r="B85" s="54">
        <f t="shared" si="5"/>
        <v>5</v>
      </c>
      <c r="C85" s="55">
        <v>12.2492</v>
      </c>
      <c r="D85" s="55">
        <f t="shared" si="4"/>
        <v>61.246000000000002</v>
      </c>
    </row>
    <row r="86" spans="1:4" x14ac:dyDescent="0.35">
      <c r="A86" s="53">
        <v>40</v>
      </c>
      <c r="B86" s="54">
        <f t="shared" si="5"/>
        <v>5</v>
      </c>
      <c r="C86" s="55">
        <v>12.2492</v>
      </c>
      <c r="D86" s="55">
        <f t="shared" si="4"/>
        <v>61.246000000000002</v>
      </c>
    </row>
    <row r="87" spans="1:4" x14ac:dyDescent="0.35">
      <c r="A87" s="50">
        <v>45</v>
      </c>
      <c r="B87" s="54">
        <f t="shared" si="5"/>
        <v>5</v>
      </c>
      <c r="C87" s="55">
        <v>12.2492</v>
      </c>
      <c r="D87" s="55">
        <f t="shared" si="4"/>
        <v>61.246000000000002</v>
      </c>
    </row>
    <row r="88" spans="1:4" x14ac:dyDescent="0.35">
      <c r="A88" s="53">
        <v>50</v>
      </c>
      <c r="B88" s="54">
        <f t="shared" si="5"/>
        <v>5</v>
      </c>
      <c r="C88" s="55">
        <v>12.2492</v>
      </c>
      <c r="D88" s="55">
        <f t="shared" si="4"/>
        <v>61.246000000000002</v>
      </c>
    </row>
    <row r="89" spans="1:4" x14ac:dyDescent="0.35">
      <c r="A89" s="53">
        <v>55</v>
      </c>
      <c r="B89" s="54">
        <f t="shared" si="5"/>
        <v>5</v>
      </c>
      <c r="C89" s="55">
        <v>12.2492</v>
      </c>
      <c r="D89" s="55">
        <f t="shared" si="4"/>
        <v>61.246000000000002</v>
      </c>
    </row>
    <row r="90" spans="1:4" x14ac:dyDescent="0.35">
      <c r="A90" s="53">
        <v>60</v>
      </c>
      <c r="B90" s="54">
        <f t="shared" si="5"/>
        <v>5</v>
      </c>
      <c r="C90" s="55">
        <v>12.2492</v>
      </c>
      <c r="D90" s="55">
        <f t="shared" si="4"/>
        <v>61.246000000000002</v>
      </c>
    </row>
    <row r="91" spans="1:4" x14ac:dyDescent="0.35">
      <c r="A91" s="50">
        <v>65</v>
      </c>
      <c r="B91" s="54">
        <f t="shared" si="5"/>
        <v>5</v>
      </c>
      <c r="C91" s="55">
        <v>12.2492</v>
      </c>
      <c r="D91" s="55">
        <f t="shared" si="4"/>
        <v>61.246000000000002</v>
      </c>
    </row>
    <row r="92" spans="1:4" x14ac:dyDescent="0.35">
      <c r="A92" s="53">
        <v>70</v>
      </c>
      <c r="B92" s="54">
        <f t="shared" si="5"/>
        <v>5</v>
      </c>
      <c r="C92" s="55">
        <v>12.2492</v>
      </c>
      <c r="D92" s="55">
        <f t="shared" si="4"/>
        <v>61.246000000000002</v>
      </c>
    </row>
    <row r="93" spans="1:4" x14ac:dyDescent="0.35">
      <c r="A93" s="53">
        <v>75</v>
      </c>
      <c r="B93" s="54">
        <f t="shared" si="5"/>
        <v>5</v>
      </c>
      <c r="C93" s="55">
        <v>12.2492</v>
      </c>
      <c r="D93" s="55">
        <f t="shared" si="4"/>
        <v>61.246000000000002</v>
      </c>
    </row>
    <row r="94" spans="1:4" x14ac:dyDescent="0.35">
      <c r="A94" s="53">
        <v>80</v>
      </c>
      <c r="B94" s="54">
        <f t="shared" si="5"/>
        <v>5</v>
      </c>
      <c r="C94" s="55">
        <v>12.2492</v>
      </c>
      <c r="D94" s="55">
        <f t="shared" si="4"/>
        <v>61.246000000000002</v>
      </c>
    </row>
    <row r="95" spans="1:4" x14ac:dyDescent="0.35">
      <c r="A95" s="50">
        <v>85</v>
      </c>
      <c r="B95" s="54">
        <f t="shared" si="5"/>
        <v>5</v>
      </c>
      <c r="C95" s="55">
        <v>12.2492</v>
      </c>
      <c r="D95" s="55">
        <f t="shared" si="4"/>
        <v>61.246000000000002</v>
      </c>
    </row>
    <row r="96" spans="1:4" x14ac:dyDescent="0.35">
      <c r="A96" s="53">
        <v>90</v>
      </c>
      <c r="B96" s="54">
        <f t="shared" si="5"/>
        <v>5</v>
      </c>
      <c r="C96" s="55">
        <v>12.2492</v>
      </c>
      <c r="D96" s="55">
        <f t="shared" si="4"/>
        <v>61.246000000000002</v>
      </c>
    </row>
    <row r="97" spans="1:6" x14ac:dyDescent="0.35">
      <c r="A97" s="53">
        <v>95</v>
      </c>
      <c r="B97" s="54">
        <f t="shared" si="5"/>
        <v>5</v>
      </c>
      <c r="C97" s="55">
        <v>12.2492</v>
      </c>
      <c r="D97" s="55">
        <f t="shared" si="4"/>
        <v>61.246000000000002</v>
      </c>
    </row>
    <row r="98" spans="1:6" x14ac:dyDescent="0.35">
      <c r="A98" s="53">
        <v>100</v>
      </c>
      <c r="B98" s="54">
        <f t="shared" si="5"/>
        <v>5</v>
      </c>
      <c r="C98" s="55">
        <v>12.2492</v>
      </c>
      <c r="D98" s="55">
        <f t="shared" si="4"/>
        <v>61.246000000000002</v>
      </c>
    </row>
    <row r="99" spans="1:6" x14ac:dyDescent="0.35">
      <c r="A99" s="50">
        <v>105</v>
      </c>
      <c r="B99" s="54">
        <f t="shared" si="5"/>
        <v>5</v>
      </c>
      <c r="C99" s="55">
        <v>12.2492</v>
      </c>
      <c r="D99" s="55">
        <f t="shared" si="4"/>
        <v>61.246000000000002</v>
      </c>
    </row>
    <row r="100" spans="1:6" x14ac:dyDescent="0.35">
      <c r="A100" s="53">
        <v>110</v>
      </c>
      <c r="B100" s="54">
        <f t="shared" si="5"/>
        <v>5</v>
      </c>
      <c r="C100" s="55">
        <v>12.2492</v>
      </c>
      <c r="D100" s="55">
        <f t="shared" si="4"/>
        <v>61.246000000000002</v>
      </c>
    </row>
    <row r="101" spans="1:6" x14ac:dyDescent="0.35">
      <c r="A101" s="50">
        <v>115</v>
      </c>
      <c r="B101" s="54">
        <f t="shared" si="5"/>
        <v>5</v>
      </c>
      <c r="C101" s="55">
        <v>12.2492</v>
      </c>
      <c r="D101" s="55">
        <f t="shared" si="4"/>
        <v>61.246000000000002</v>
      </c>
    </row>
    <row r="102" spans="1:6" x14ac:dyDescent="0.35">
      <c r="A102" s="53">
        <v>120</v>
      </c>
      <c r="B102" s="54">
        <f t="shared" si="5"/>
        <v>5</v>
      </c>
      <c r="C102" s="55">
        <v>12.2492</v>
      </c>
      <c r="D102" s="55">
        <f t="shared" si="4"/>
        <v>61.246000000000002</v>
      </c>
    </row>
    <row r="103" spans="1:6" x14ac:dyDescent="0.35">
      <c r="A103" s="50">
        <v>125</v>
      </c>
      <c r="B103" s="54">
        <f t="shared" si="5"/>
        <v>5</v>
      </c>
      <c r="C103" s="55">
        <v>0</v>
      </c>
      <c r="D103" s="55">
        <f t="shared" si="4"/>
        <v>30.623000000000001</v>
      </c>
    </row>
    <row r="104" spans="1:6" ht="15.5" x14ac:dyDescent="0.35">
      <c r="A104" s="140" t="s">
        <v>59</v>
      </c>
      <c r="B104" s="141"/>
      <c r="C104" s="142"/>
      <c r="D104" s="56">
        <f>SUM(D78:D103)</f>
        <v>1500.8810000000005</v>
      </c>
    </row>
    <row r="107" spans="1:6" ht="15" thickBot="1" x14ac:dyDescent="0.3">
      <c r="A107" s="36" t="s">
        <v>173</v>
      </c>
    </row>
    <row r="108" spans="1:6" ht="29.5" thickBot="1" x14ac:dyDescent="0.4">
      <c r="A108" s="48" t="s">
        <v>55</v>
      </c>
      <c r="B108" s="49" t="s">
        <v>56</v>
      </c>
      <c r="C108" s="49" t="s">
        <v>63</v>
      </c>
      <c r="D108" s="49" t="s">
        <v>64</v>
      </c>
      <c r="E108" s="49" t="s">
        <v>179</v>
      </c>
      <c r="F108" s="49" t="s">
        <v>180</v>
      </c>
    </row>
    <row r="109" spans="1:6" x14ac:dyDescent="0.35">
      <c r="A109" s="50">
        <v>0</v>
      </c>
      <c r="B109" s="51">
        <v>0</v>
      </c>
      <c r="C109" s="52">
        <v>9.1617999999999995</v>
      </c>
      <c r="D109" s="52">
        <f>B109*C109</f>
        <v>0</v>
      </c>
      <c r="E109" s="52">
        <v>0.25</v>
      </c>
      <c r="F109" s="52">
        <f>D109*E109</f>
        <v>0</v>
      </c>
    </row>
    <row r="110" spans="1:6" x14ac:dyDescent="0.35">
      <c r="A110" s="53">
        <v>5</v>
      </c>
      <c r="B110" s="54">
        <f>A110-A109</f>
        <v>5</v>
      </c>
      <c r="C110" s="55">
        <v>9.1617999999999995</v>
      </c>
      <c r="D110" s="55">
        <f>B110*(C110+C109)/2</f>
        <v>45.808999999999997</v>
      </c>
      <c r="E110" s="55">
        <v>0.25</v>
      </c>
      <c r="F110" s="55">
        <f t="shared" ref="F110:F134" si="6">D110*E110</f>
        <v>11.452249999999999</v>
      </c>
    </row>
    <row r="111" spans="1:6" x14ac:dyDescent="0.35">
      <c r="A111" s="53">
        <v>10</v>
      </c>
      <c r="B111" s="54">
        <f>A111-A110</f>
        <v>5</v>
      </c>
      <c r="C111" s="55">
        <v>9.1617999999999995</v>
      </c>
      <c r="D111" s="55">
        <f t="shared" ref="D111:D134" si="7">B111*(C111+C110)/2</f>
        <v>45.808999999999997</v>
      </c>
      <c r="E111" s="55">
        <v>0.25</v>
      </c>
      <c r="F111" s="55">
        <f t="shared" si="6"/>
        <v>11.452249999999999</v>
      </c>
    </row>
    <row r="112" spans="1:6" x14ac:dyDescent="0.35">
      <c r="A112" s="50">
        <v>15</v>
      </c>
      <c r="B112" s="54">
        <f t="shared" ref="B112:B134" si="8">A112-A111</f>
        <v>5</v>
      </c>
      <c r="C112" s="55">
        <v>9.1617999999999995</v>
      </c>
      <c r="D112" s="55">
        <f t="shared" si="7"/>
        <v>45.808999999999997</v>
      </c>
      <c r="E112" s="55">
        <v>0.25</v>
      </c>
      <c r="F112" s="55">
        <f t="shared" si="6"/>
        <v>11.452249999999999</v>
      </c>
    </row>
    <row r="113" spans="1:6" x14ac:dyDescent="0.35">
      <c r="A113" s="53">
        <v>20</v>
      </c>
      <c r="B113" s="54">
        <f t="shared" si="8"/>
        <v>5</v>
      </c>
      <c r="C113" s="55">
        <v>9.1617999999999995</v>
      </c>
      <c r="D113" s="55">
        <f t="shared" si="7"/>
        <v>45.808999999999997</v>
      </c>
      <c r="E113" s="55">
        <v>0.25</v>
      </c>
      <c r="F113" s="55">
        <f t="shared" si="6"/>
        <v>11.452249999999999</v>
      </c>
    </row>
    <row r="114" spans="1:6" x14ac:dyDescent="0.35">
      <c r="A114" s="53">
        <v>24</v>
      </c>
      <c r="B114" s="54">
        <f t="shared" si="8"/>
        <v>4</v>
      </c>
      <c r="C114" s="55">
        <v>9.1279000000000003</v>
      </c>
      <c r="D114" s="55">
        <f t="shared" si="7"/>
        <v>36.5794</v>
      </c>
      <c r="E114" s="55">
        <v>0.25</v>
      </c>
      <c r="F114" s="55">
        <f t="shared" si="6"/>
        <v>9.1448499999999999</v>
      </c>
    </row>
    <row r="115" spans="1:6" x14ac:dyDescent="0.35">
      <c r="A115" s="50">
        <v>30</v>
      </c>
      <c r="B115" s="54">
        <f t="shared" si="8"/>
        <v>6</v>
      </c>
      <c r="C115" s="55">
        <v>9.1617999999999995</v>
      </c>
      <c r="D115" s="55">
        <f>B115*(C115+C114)/2</f>
        <v>54.869100000000003</v>
      </c>
      <c r="E115" s="55">
        <v>0.25</v>
      </c>
      <c r="F115" s="55">
        <f t="shared" si="6"/>
        <v>13.717275000000001</v>
      </c>
    </row>
    <row r="116" spans="1:6" x14ac:dyDescent="0.35">
      <c r="A116" s="53">
        <v>35</v>
      </c>
      <c r="B116" s="54">
        <f t="shared" si="8"/>
        <v>5</v>
      </c>
      <c r="C116" s="55">
        <v>9.1617999999999995</v>
      </c>
      <c r="D116" s="55">
        <f t="shared" si="7"/>
        <v>45.808999999999997</v>
      </c>
      <c r="E116" s="55">
        <v>0.25</v>
      </c>
      <c r="F116" s="55">
        <f t="shared" si="6"/>
        <v>11.452249999999999</v>
      </c>
    </row>
    <row r="117" spans="1:6" x14ac:dyDescent="0.35">
      <c r="A117" s="53">
        <v>40</v>
      </c>
      <c r="B117" s="54">
        <f t="shared" si="8"/>
        <v>5</v>
      </c>
      <c r="C117" s="55">
        <v>9.1617999999999995</v>
      </c>
      <c r="D117" s="55">
        <f t="shared" si="7"/>
        <v>45.808999999999997</v>
      </c>
      <c r="E117" s="55">
        <v>0.25</v>
      </c>
      <c r="F117" s="55">
        <f t="shared" si="6"/>
        <v>11.452249999999999</v>
      </c>
    </row>
    <row r="118" spans="1:6" x14ac:dyDescent="0.35">
      <c r="A118" s="50">
        <v>45</v>
      </c>
      <c r="B118" s="54">
        <f t="shared" si="8"/>
        <v>5</v>
      </c>
      <c r="C118" s="55">
        <v>9.1617999999999995</v>
      </c>
      <c r="D118" s="55">
        <f t="shared" si="7"/>
        <v>45.808999999999997</v>
      </c>
      <c r="E118" s="55">
        <v>0.25</v>
      </c>
      <c r="F118" s="55">
        <f t="shared" si="6"/>
        <v>11.452249999999999</v>
      </c>
    </row>
    <row r="119" spans="1:6" x14ac:dyDescent="0.35">
      <c r="A119" s="53">
        <v>50</v>
      </c>
      <c r="B119" s="54">
        <f t="shared" si="8"/>
        <v>5</v>
      </c>
      <c r="C119" s="55">
        <v>9.1617999999999995</v>
      </c>
      <c r="D119" s="55">
        <f t="shared" si="7"/>
        <v>45.808999999999997</v>
      </c>
      <c r="E119" s="55">
        <v>0.25</v>
      </c>
      <c r="F119" s="55">
        <f t="shared" si="6"/>
        <v>11.452249999999999</v>
      </c>
    </row>
    <row r="120" spans="1:6" x14ac:dyDescent="0.35">
      <c r="A120" s="53">
        <v>55</v>
      </c>
      <c r="B120" s="54">
        <f t="shared" si="8"/>
        <v>5</v>
      </c>
      <c r="C120" s="55">
        <v>9.1617999999999995</v>
      </c>
      <c r="D120" s="55">
        <f t="shared" si="7"/>
        <v>45.808999999999997</v>
      </c>
      <c r="E120" s="55">
        <v>0.25</v>
      </c>
      <c r="F120" s="55">
        <f t="shared" si="6"/>
        <v>11.452249999999999</v>
      </c>
    </row>
    <row r="121" spans="1:6" x14ac:dyDescent="0.35">
      <c r="A121" s="53">
        <v>60</v>
      </c>
      <c r="B121" s="54">
        <f t="shared" si="8"/>
        <v>5</v>
      </c>
      <c r="C121" s="55">
        <v>9.1617999999999995</v>
      </c>
      <c r="D121" s="55">
        <f t="shared" si="7"/>
        <v>45.808999999999997</v>
      </c>
      <c r="E121" s="55">
        <v>0.25</v>
      </c>
      <c r="F121" s="55">
        <f t="shared" si="6"/>
        <v>11.452249999999999</v>
      </c>
    </row>
    <row r="122" spans="1:6" x14ac:dyDescent="0.35">
      <c r="A122" s="50">
        <v>65</v>
      </c>
      <c r="B122" s="54">
        <f t="shared" si="8"/>
        <v>5</v>
      </c>
      <c r="C122" s="55">
        <v>9.1617999999999995</v>
      </c>
      <c r="D122" s="55">
        <f t="shared" si="7"/>
        <v>45.808999999999997</v>
      </c>
      <c r="E122" s="55">
        <v>0.25</v>
      </c>
      <c r="F122" s="55">
        <f t="shared" si="6"/>
        <v>11.452249999999999</v>
      </c>
    </row>
    <row r="123" spans="1:6" x14ac:dyDescent="0.35">
      <c r="A123" s="53">
        <v>70</v>
      </c>
      <c r="B123" s="54">
        <f t="shared" si="8"/>
        <v>5</v>
      </c>
      <c r="C123" s="55">
        <v>9.1617999999999995</v>
      </c>
      <c r="D123" s="55">
        <f t="shared" si="7"/>
        <v>45.808999999999997</v>
      </c>
      <c r="E123" s="55">
        <v>0.25</v>
      </c>
      <c r="F123" s="55">
        <f t="shared" si="6"/>
        <v>11.452249999999999</v>
      </c>
    </row>
    <row r="124" spans="1:6" x14ac:dyDescent="0.35">
      <c r="A124" s="53">
        <v>75</v>
      </c>
      <c r="B124" s="54">
        <f t="shared" si="8"/>
        <v>5</v>
      </c>
      <c r="C124" s="55">
        <v>9.1617999999999995</v>
      </c>
      <c r="D124" s="55">
        <f t="shared" si="7"/>
        <v>45.808999999999997</v>
      </c>
      <c r="E124" s="55">
        <v>0.25</v>
      </c>
      <c r="F124" s="55">
        <f t="shared" si="6"/>
        <v>11.452249999999999</v>
      </c>
    </row>
    <row r="125" spans="1:6" x14ac:dyDescent="0.35">
      <c r="A125" s="53">
        <v>80</v>
      </c>
      <c r="B125" s="54">
        <f t="shared" si="8"/>
        <v>5</v>
      </c>
      <c r="C125" s="55">
        <v>9.1617999999999995</v>
      </c>
      <c r="D125" s="55">
        <f t="shared" si="7"/>
        <v>45.808999999999997</v>
      </c>
      <c r="E125" s="55">
        <v>0.25</v>
      </c>
      <c r="F125" s="55">
        <f t="shared" si="6"/>
        <v>11.452249999999999</v>
      </c>
    </row>
    <row r="126" spans="1:6" x14ac:dyDescent="0.35">
      <c r="A126" s="50">
        <v>85</v>
      </c>
      <c r="B126" s="54">
        <f t="shared" si="8"/>
        <v>5</v>
      </c>
      <c r="C126" s="55">
        <v>9.1617999999999995</v>
      </c>
      <c r="D126" s="55">
        <f t="shared" si="7"/>
        <v>45.808999999999997</v>
      </c>
      <c r="E126" s="55">
        <v>0.25</v>
      </c>
      <c r="F126" s="55">
        <f t="shared" si="6"/>
        <v>11.452249999999999</v>
      </c>
    </row>
    <row r="127" spans="1:6" x14ac:dyDescent="0.35">
      <c r="A127" s="53">
        <v>90</v>
      </c>
      <c r="B127" s="54">
        <f t="shared" si="8"/>
        <v>5</v>
      </c>
      <c r="C127" s="55">
        <v>9.1617999999999995</v>
      </c>
      <c r="D127" s="55">
        <f t="shared" si="7"/>
        <v>45.808999999999997</v>
      </c>
      <c r="E127" s="55">
        <v>0.25</v>
      </c>
      <c r="F127" s="55">
        <f t="shared" si="6"/>
        <v>11.452249999999999</v>
      </c>
    </row>
    <row r="128" spans="1:6" x14ac:dyDescent="0.35">
      <c r="A128" s="53">
        <v>95</v>
      </c>
      <c r="B128" s="54">
        <f t="shared" si="8"/>
        <v>5</v>
      </c>
      <c r="C128" s="55">
        <v>9.1617999999999995</v>
      </c>
      <c r="D128" s="55">
        <f t="shared" si="7"/>
        <v>45.808999999999997</v>
      </c>
      <c r="E128" s="55">
        <v>0.25</v>
      </c>
      <c r="F128" s="55">
        <f t="shared" si="6"/>
        <v>11.452249999999999</v>
      </c>
    </row>
    <row r="129" spans="1:6" x14ac:dyDescent="0.35">
      <c r="A129" s="53">
        <v>100</v>
      </c>
      <c r="B129" s="54">
        <f t="shared" si="8"/>
        <v>5</v>
      </c>
      <c r="C129" s="55">
        <v>9.1617999999999995</v>
      </c>
      <c r="D129" s="55">
        <f t="shared" si="7"/>
        <v>45.808999999999997</v>
      </c>
      <c r="E129" s="55">
        <v>0.25</v>
      </c>
      <c r="F129" s="55">
        <f t="shared" si="6"/>
        <v>11.452249999999999</v>
      </c>
    </row>
    <row r="130" spans="1:6" x14ac:dyDescent="0.35">
      <c r="A130" s="50">
        <v>105</v>
      </c>
      <c r="B130" s="54">
        <f t="shared" si="8"/>
        <v>5</v>
      </c>
      <c r="C130" s="55">
        <v>9.1617999999999995</v>
      </c>
      <c r="D130" s="55">
        <f t="shared" si="7"/>
        <v>45.808999999999997</v>
      </c>
      <c r="E130" s="55">
        <v>0.25</v>
      </c>
      <c r="F130" s="55">
        <f t="shared" si="6"/>
        <v>11.452249999999999</v>
      </c>
    </row>
    <row r="131" spans="1:6" x14ac:dyDescent="0.35">
      <c r="A131" s="53">
        <v>110</v>
      </c>
      <c r="B131" s="54">
        <f t="shared" si="8"/>
        <v>5</v>
      </c>
      <c r="C131" s="55">
        <v>9.1617999999999995</v>
      </c>
      <c r="D131" s="55">
        <f t="shared" si="7"/>
        <v>45.808999999999997</v>
      </c>
      <c r="E131" s="55">
        <v>0.25</v>
      </c>
      <c r="F131" s="55">
        <f t="shared" si="6"/>
        <v>11.452249999999999</v>
      </c>
    </row>
    <row r="132" spans="1:6" x14ac:dyDescent="0.35">
      <c r="A132" s="50">
        <v>115</v>
      </c>
      <c r="B132" s="54">
        <f t="shared" si="8"/>
        <v>5</v>
      </c>
      <c r="C132" s="55">
        <v>9.1617999999999995</v>
      </c>
      <c r="D132" s="55">
        <f t="shared" si="7"/>
        <v>45.808999999999997</v>
      </c>
      <c r="E132" s="55">
        <v>0.25</v>
      </c>
      <c r="F132" s="55">
        <f t="shared" si="6"/>
        <v>11.452249999999999</v>
      </c>
    </row>
    <row r="133" spans="1:6" x14ac:dyDescent="0.35">
      <c r="A133" s="53">
        <v>120</v>
      </c>
      <c r="B133" s="54">
        <f t="shared" si="8"/>
        <v>5</v>
      </c>
      <c r="C133" s="55">
        <v>9.1617999999999995</v>
      </c>
      <c r="D133" s="55">
        <f t="shared" si="7"/>
        <v>45.808999999999997</v>
      </c>
      <c r="E133" s="55">
        <v>0.25</v>
      </c>
      <c r="F133" s="55">
        <f t="shared" si="6"/>
        <v>11.452249999999999</v>
      </c>
    </row>
    <row r="134" spans="1:6" x14ac:dyDescent="0.35">
      <c r="A134" s="50">
        <v>125</v>
      </c>
      <c r="B134" s="54">
        <f t="shared" si="8"/>
        <v>5</v>
      </c>
      <c r="C134" s="55">
        <v>0</v>
      </c>
      <c r="D134" s="55">
        <f t="shared" si="7"/>
        <v>22.904499999999999</v>
      </c>
      <c r="E134" s="55">
        <v>0.25</v>
      </c>
      <c r="F134" s="55">
        <f t="shared" si="6"/>
        <v>5.7261249999999997</v>
      </c>
    </row>
    <row r="135" spans="1:6" ht="15.5" x14ac:dyDescent="0.35">
      <c r="A135" s="143" t="s">
        <v>59</v>
      </c>
      <c r="B135" s="144"/>
      <c r="C135" s="144"/>
      <c r="D135" s="144"/>
      <c r="E135" s="145"/>
      <c r="F135" s="56">
        <f>SUM(F109:F134)</f>
        <v>280.5377499999999</v>
      </c>
    </row>
    <row r="138" spans="1:6" ht="15" thickBot="1" x14ac:dyDescent="0.3">
      <c r="A138" s="36" t="s">
        <v>176</v>
      </c>
    </row>
    <row r="139" spans="1:6" ht="44" thickBot="1" x14ac:dyDescent="0.4">
      <c r="A139" s="48" t="s">
        <v>55</v>
      </c>
      <c r="B139" s="49" t="s">
        <v>56</v>
      </c>
      <c r="C139" s="49" t="s">
        <v>65</v>
      </c>
      <c r="D139" s="49" t="s">
        <v>66</v>
      </c>
    </row>
    <row r="140" spans="1:6" x14ac:dyDescent="0.35">
      <c r="A140" s="50">
        <v>0</v>
      </c>
      <c r="B140" s="51">
        <v>0</v>
      </c>
      <c r="C140" s="52">
        <v>3.3626</v>
      </c>
      <c r="D140" s="52">
        <f>B140*C140</f>
        <v>0</v>
      </c>
    </row>
    <row r="141" spans="1:6" x14ac:dyDescent="0.35">
      <c r="A141" s="53">
        <v>5</v>
      </c>
      <c r="B141" s="54">
        <f>A141-A140</f>
        <v>5</v>
      </c>
      <c r="C141" s="55">
        <v>3.3626</v>
      </c>
      <c r="D141" s="55">
        <f>B141*(C141+C140)/2</f>
        <v>16.812999999999999</v>
      </c>
    </row>
    <row r="142" spans="1:6" x14ac:dyDescent="0.35">
      <c r="A142" s="53">
        <v>10</v>
      </c>
      <c r="B142" s="54">
        <f>A142-A141</f>
        <v>5</v>
      </c>
      <c r="C142" s="55">
        <v>3.3626</v>
      </c>
      <c r="D142" s="55">
        <f t="shared" ref="D142:D165" si="9">B142*(C142+C141)/2</f>
        <v>16.812999999999999</v>
      </c>
    </row>
    <row r="143" spans="1:6" x14ac:dyDescent="0.35">
      <c r="A143" s="50">
        <v>15</v>
      </c>
      <c r="B143" s="54">
        <f t="shared" ref="B143:B165" si="10">A143-A142</f>
        <v>5</v>
      </c>
      <c r="C143" s="55">
        <v>3.3626</v>
      </c>
      <c r="D143" s="55">
        <f t="shared" si="9"/>
        <v>16.812999999999999</v>
      </c>
    </row>
    <row r="144" spans="1:6" x14ac:dyDescent="0.35">
      <c r="A144" s="53">
        <v>20</v>
      </c>
      <c r="B144" s="54">
        <f t="shared" si="10"/>
        <v>5</v>
      </c>
      <c r="C144" s="55">
        <v>3.3626</v>
      </c>
      <c r="D144" s="55">
        <f t="shared" si="9"/>
        <v>16.812999999999999</v>
      </c>
    </row>
    <row r="145" spans="1:4" x14ac:dyDescent="0.35">
      <c r="A145" s="53">
        <v>24</v>
      </c>
      <c r="B145" s="54">
        <f t="shared" si="10"/>
        <v>4</v>
      </c>
      <c r="C145" s="55">
        <v>3.4131</v>
      </c>
      <c r="D145" s="55">
        <f t="shared" si="9"/>
        <v>13.551400000000001</v>
      </c>
    </row>
    <row r="146" spans="1:4" x14ac:dyDescent="0.35">
      <c r="A146" s="50">
        <v>30</v>
      </c>
      <c r="B146" s="54">
        <f t="shared" si="10"/>
        <v>6</v>
      </c>
      <c r="C146" s="55">
        <v>3.3626</v>
      </c>
      <c r="D146" s="55">
        <f t="shared" si="9"/>
        <v>20.327100000000002</v>
      </c>
    </row>
    <row r="147" spans="1:4" x14ac:dyDescent="0.35">
      <c r="A147" s="53">
        <v>35</v>
      </c>
      <c r="B147" s="54">
        <f t="shared" si="10"/>
        <v>5</v>
      </c>
      <c r="C147" s="55">
        <v>3.3626</v>
      </c>
      <c r="D147" s="55">
        <f t="shared" si="9"/>
        <v>16.812999999999999</v>
      </c>
    </row>
    <row r="148" spans="1:4" x14ac:dyDescent="0.35">
      <c r="A148" s="53">
        <v>40</v>
      </c>
      <c r="B148" s="54">
        <f t="shared" si="10"/>
        <v>5</v>
      </c>
      <c r="C148" s="55">
        <v>3.3626</v>
      </c>
      <c r="D148" s="55">
        <f t="shared" si="9"/>
        <v>16.812999999999999</v>
      </c>
    </row>
    <row r="149" spans="1:4" x14ac:dyDescent="0.35">
      <c r="A149" s="50">
        <v>45</v>
      </c>
      <c r="B149" s="54">
        <f t="shared" si="10"/>
        <v>5</v>
      </c>
      <c r="C149" s="55">
        <v>3.3626</v>
      </c>
      <c r="D149" s="55">
        <f t="shared" si="9"/>
        <v>16.812999999999999</v>
      </c>
    </row>
    <row r="150" spans="1:4" x14ac:dyDescent="0.35">
      <c r="A150" s="53">
        <v>50</v>
      </c>
      <c r="B150" s="54">
        <f t="shared" si="10"/>
        <v>5</v>
      </c>
      <c r="C150" s="55">
        <v>3.3626</v>
      </c>
      <c r="D150" s="55">
        <f t="shared" si="9"/>
        <v>16.812999999999999</v>
      </c>
    </row>
    <row r="151" spans="1:4" x14ac:dyDescent="0.35">
      <c r="A151" s="53">
        <v>55</v>
      </c>
      <c r="B151" s="54">
        <f t="shared" si="10"/>
        <v>5</v>
      </c>
      <c r="C151" s="55">
        <v>3.3626</v>
      </c>
      <c r="D151" s="55">
        <f t="shared" si="9"/>
        <v>16.812999999999999</v>
      </c>
    </row>
    <row r="152" spans="1:4" x14ac:dyDescent="0.35">
      <c r="A152" s="53">
        <v>60</v>
      </c>
      <c r="B152" s="54">
        <f t="shared" si="10"/>
        <v>5</v>
      </c>
      <c r="C152" s="55">
        <v>3.3626</v>
      </c>
      <c r="D152" s="55">
        <f t="shared" si="9"/>
        <v>16.812999999999999</v>
      </c>
    </row>
    <row r="153" spans="1:4" x14ac:dyDescent="0.35">
      <c r="A153" s="50">
        <v>65</v>
      </c>
      <c r="B153" s="54">
        <f t="shared" si="10"/>
        <v>5</v>
      </c>
      <c r="C153" s="55">
        <v>3.3626</v>
      </c>
      <c r="D153" s="55">
        <f t="shared" si="9"/>
        <v>16.812999999999999</v>
      </c>
    </row>
    <row r="154" spans="1:4" x14ac:dyDescent="0.35">
      <c r="A154" s="53">
        <v>70</v>
      </c>
      <c r="B154" s="54">
        <f t="shared" si="10"/>
        <v>5</v>
      </c>
      <c r="C154" s="55">
        <v>3.3626</v>
      </c>
      <c r="D154" s="55">
        <f t="shared" si="9"/>
        <v>16.812999999999999</v>
      </c>
    </row>
    <row r="155" spans="1:4" x14ac:dyDescent="0.35">
      <c r="A155" s="53">
        <v>75</v>
      </c>
      <c r="B155" s="54">
        <f t="shared" si="10"/>
        <v>5</v>
      </c>
      <c r="C155" s="55">
        <v>3.3626</v>
      </c>
      <c r="D155" s="55">
        <f t="shared" si="9"/>
        <v>16.812999999999999</v>
      </c>
    </row>
    <row r="156" spans="1:4" x14ac:dyDescent="0.35">
      <c r="A156" s="53">
        <v>80</v>
      </c>
      <c r="B156" s="54">
        <f t="shared" si="10"/>
        <v>5</v>
      </c>
      <c r="C156" s="55">
        <v>3.3626</v>
      </c>
      <c r="D156" s="55">
        <f t="shared" si="9"/>
        <v>16.812999999999999</v>
      </c>
    </row>
    <row r="157" spans="1:4" x14ac:dyDescent="0.35">
      <c r="A157" s="50">
        <v>85</v>
      </c>
      <c r="B157" s="54">
        <f t="shared" si="10"/>
        <v>5</v>
      </c>
      <c r="C157" s="55">
        <v>3.3626</v>
      </c>
      <c r="D157" s="55">
        <f t="shared" si="9"/>
        <v>16.812999999999999</v>
      </c>
    </row>
    <row r="158" spans="1:4" x14ac:dyDescent="0.35">
      <c r="A158" s="53">
        <v>90</v>
      </c>
      <c r="B158" s="54">
        <f t="shared" si="10"/>
        <v>5</v>
      </c>
      <c r="C158" s="55">
        <v>3.3626</v>
      </c>
      <c r="D158" s="55">
        <f t="shared" si="9"/>
        <v>16.812999999999999</v>
      </c>
    </row>
    <row r="159" spans="1:4" x14ac:dyDescent="0.35">
      <c r="A159" s="53">
        <v>95</v>
      </c>
      <c r="B159" s="54">
        <f t="shared" si="10"/>
        <v>5</v>
      </c>
      <c r="C159" s="55">
        <v>3.3626</v>
      </c>
      <c r="D159" s="55">
        <f t="shared" si="9"/>
        <v>16.812999999999999</v>
      </c>
    </row>
    <row r="160" spans="1:4" x14ac:dyDescent="0.35">
      <c r="A160" s="53">
        <v>100</v>
      </c>
      <c r="B160" s="54">
        <f t="shared" si="10"/>
        <v>5</v>
      </c>
      <c r="C160" s="55">
        <v>3.3626</v>
      </c>
      <c r="D160" s="55">
        <f t="shared" si="9"/>
        <v>16.812999999999999</v>
      </c>
    </row>
    <row r="161" spans="1:4" x14ac:dyDescent="0.35">
      <c r="A161" s="50">
        <v>105</v>
      </c>
      <c r="B161" s="54">
        <f t="shared" si="10"/>
        <v>5</v>
      </c>
      <c r="C161" s="55">
        <v>3.3626</v>
      </c>
      <c r="D161" s="55">
        <f t="shared" si="9"/>
        <v>16.812999999999999</v>
      </c>
    </row>
    <row r="162" spans="1:4" x14ac:dyDescent="0.35">
      <c r="A162" s="53">
        <v>110</v>
      </c>
      <c r="B162" s="54">
        <f t="shared" si="10"/>
        <v>5</v>
      </c>
      <c r="C162" s="55">
        <v>3.3626</v>
      </c>
      <c r="D162" s="55">
        <f t="shared" si="9"/>
        <v>16.812999999999999</v>
      </c>
    </row>
    <row r="163" spans="1:4" x14ac:dyDescent="0.35">
      <c r="A163" s="50">
        <v>115</v>
      </c>
      <c r="B163" s="54">
        <f t="shared" si="10"/>
        <v>5</v>
      </c>
      <c r="C163" s="55">
        <v>3.3626</v>
      </c>
      <c r="D163" s="55">
        <f t="shared" si="9"/>
        <v>16.812999999999999</v>
      </c>
    </row>
    <row r="164" spans="1:4" x14ac:dyDescent="0.35">
      <c r="A164" s="53">
        <v>120</v>
      </c>
      <c r="B164" s="54">
        <f t="shared" si="10"/>
        <v>5</v>
      </c>
      <c r="C164" s="55">
        <v>3.3626</v>
      </c>
      <c r="D164" s="55">
        <f t="shared" si="9"/>
        <v>16.812999999999999</v>
      </c>
    </row>
    <row r="165" spans="1:4" x14ac:dyDescent="0.35">
      <c r="A165" s="50">
        <v>125</v>
      </c>
      <c r="B165" s="54">
        <f t="shared" si="10"/>
        <v>5</v>
      </c>
      <c r="C165" s="55">
        <v>0</v>
      </c>
      <c r="D165" s="55">
        <f t="shared" si="9"/>
        <v>8.4064999999999994</v>
      </c>
    </row>
    <row r="166" spans="1:4" ht="15.5" x14ac:dyDescent="0.35">
      <c r="A166" s="140" t="s">
        <v>59</v>
      </c>
      <c r="B166" s="141"/>
      <c r="C166" s="142"/>
      <c r="D166" s="56">
        <f>SUM(D140:D165)</f>
        <v>412.17099999999982</v>
      </c>
    </row>
    <row r="169" spans="1:4" ht="15" thickBot="1" x14ac:dyDescent="0.3">
      <c r="A169" s="36" t="s">
        <v>177</v>
      </c>
    </row>
    <row r="170" spans="1:4" ht="44" thickBot="1" x14ac:dyDescent="0.4">
      <c r="A170" s="48" t="s">
        <v>55</v>
      </c>
      <c r="B170" s="49" t="s">
        <v>56</v>
      </c>
      <c r="C170" s="49" t="s">
        <v>65</v>
      </c>
      <c r="D170" s="49" t="s">
        <v>66</v>
      </c>
    </row>
    <row r="171" spans="1:4" x14ac:dyDescent="0.35">
      <c r="A171" s="50">
        <v>0</v>
      </c>
      <c r="B171" s="51">
        <v>0</v>
      </c>
      <c r="C171" s="52">
        <v>3.6040000000000001</v>
      </c>
      <c r="D171" s="52">
        <f>B171*C171</f>
        <v>0</v>
      </c>
    </row>
    <row r="172" spans="1:4" x14ac:dyDescent="0.35">
      <c r="A172" s="53">
        <v>5</v>
      </c>
      <c r="B172" s="54">
        <f>A172-A171</f>
        <v>5</v>
      </c>
      <c r="C172" s="55">
        <v>3.6042999999999998</v>
      </c>
      <c r="D172" s="55">
        <f>B172*(C172+C171)/2</f>
        <v>18.02075</v>
      </c>
    </row>
    <row r="173" spans="1:4" x14ac:dyDescent="0.35">
      <c r="A173" s="53">
        <v>10</v>
      </c>
      <c r="B173" s="54">
        <f>A173-A172</f>
        <v>5</v>
      </c>
      <c r="C173" s="55">
        <v>3.6042999999999998</v>
      </c>
      <c r="D173" s="55">
        <f t="shared" ref="D173:D196" si="11">B173*(C173+C172)/2</f>
        <v>18.0215</v>
      </c>
    </row>
    <row r="174" spans="1:4" x14ac:dyDescent="0.35">
      <c r="A174" s="50">
        <v>15</v>
      </c>
      <c r="B174" s="54">
        <f t="shared" ref="B174:B196" si="12">A174-A173</f>
        <v>5</v>
      </c>
      <c r="C174" s="55">
        <v>3.6044999999999998</v>
      </c>
      <c r="D174" s="55">
        <f t="shared" si="11"/>
        <v>18.021999999999998</v>
      </c>
    </row>
    <row r="175" spans="1:4" x14ac:dyDescent="0.35">
      <c r="A175" s="53">
        <v>20</v>
      </c>
      <c r="B175" s="54">
        <f t="shared" si="12"/>
        <v>5</v>
      </c>
      <c r="C175" s="55">
        <v>3.6038999999999999</v>
      </c>
      <c r="D175" s="55">
        <f t="shared" si="11"/>
        <v>18.020999999999997</v>
      </c>
    </row>
    <row r="176" spans="1:4" x14ac:dyDescent="0.35">
      <c r="A176" s="53">
        <v>24</v>
      </c>
      <c r="B176" s="54">
        <f t="shared" si="12"/>
        <v>4</v>
      </c>
      <c r="C176" s="55">
        <v>3.5663</v>
      </c>
      <c r="D176" s="55">
        <f t="shared" si="11"/>
        <v>14.340399999999999</v>
      </c>
    </row>
    <row r="177" spans="1:4" x14ac:dyDescent="0.35">
      <c r="A177" s="50">
        <v>30</v>
      </c>
      <c r="B177" s="54">
        <f t="shared" si="12"/>
        <v>6</v>
      </c>
      <c r="C177" s="55">
        <v>3.6038999999999999</v>
      </c>
      <c r="D177" s="55">
        <f t="shared" si="11"/>
        <v>21.510599999999997</v>
      </c>
    </row>
    <row r="178" spans="1:4" x14ac:dyDescent="0.35">
      <c r="A178" s="53">
        <v>35</v>
      </c>
      <c r="B178" s="54">
        <f t="shared" si="12"/>
        <v>5</v>
      </c>
      <c r="C178" s="55">
        <v>3.6027999999999998</v>
      </c>
      <c r="D178" s="55">
        <f t="shared" si="11"/>
        <v>18.016749999999998</v>
      </c>
    </row>
    <row r="179" spans="1:4" x14ac:dyDescent="0.35">
      <c r="A179" s="53">
        <v>40</v>
      </c>
      <c r="B179" s="54">
        <f t="shared" si="12"/>
        <v>5</v>
      </c>
      <c r="C179" s="55">
        <v>3.6044</v>
      </c>
      <c r="D179" s="55">
        <f t="shared" si="11"/>
        <v>18.018000000000001</v>
      </c>
    </row>
    <row r="180" spans="1:4" x14ac:dyDescent="0.35">
      <c r="A180" s="50">
        <v>45</v>
      </c>
      <c r="B180" s="54">
        <f t="shared" si="12"/>
        <v>5</v>
      </c>
      <c r="C180" s="55">
        <v>3.6040999999999999</v>
      </c>
      <c r="D180" s="55">
        <f t="shared" si="11"/>
        <v>18.021249999999998</v>
      </c>
    </row>
    <row r="181" spans="1:4" x14ac:dyDescent="0.35">
      <c r="A181" s="53">
        <v>50</v>
      </c>
      <c r="B181" s="54">
        <f t="shared" si="12"/>
        <v>5</v>
      </c>
      <c r="C181" s="55">
        <v>3.6042999999999998</v>
      </c>
      <c r="D181" s="55">
        <f t="shared" si="11"/>
        <v>18.020999999999997</v>
      </c>
    </row>
    <row r="182" spans="1:4" x14ac:dyDescent="0.35">
      <c r="A182" s="53">
        <v>55</v>
      </c>
      <c r="B182" s="54">
        <f t="shared" si="12"/>
        <v>5</v>
      </c>
      <c r="C182" s="55">
        <v>3.6048</v>
      </c>
      <c r="D182" s="55">
        <f t="shared" si="11"/>
        <v>18.022749999999998</v>
      </c>
    </row>
    <row r="183" spans="1:4" x14ac:dyDescent="0.35">
      <c r="A183" s="53">
        <v>60</v>
      </c>
      <c r="B183" s="54">
        <f t="shared" si="12"/>
        <v>5</v>
      </c>
      <c r="C183" s="55">
        <v>3.6027999999999998</v>
      </c>
      <c r="D183" s="55">
        <f t="shared" si="11"/>
        <v>18.018999999999998</v>
      </c>
    </row>
    <row r="184" spans="1:4" x14ac:dyDescent="0.35">
      <c r="A184" s="50">
        <v>65</v>
      </c>
      <c r="B184" s="54">
        <f t="shared" si="12"/>
        <v>5</v>
      </c>
      <c r="C184" s="55">
        <v>3.6046999999999998</v>
      </c>
      <c r="D184" s="55">
        <f t="shared" si="11"/>
        <v>18.018749999999997</v>
      </c>
    </row>
    <row r="185" spans="1:4" x14ac:dyDescent="0.35">
      <c r="A185" s="53">
        <v>70</v>
      </c>
      <c r="B185" s="54">
        <f t="shared" si="12"/>
        <v>5</v>
      </c>
      <c r="C185" s="55">
        <v>3.6048</v>
      </c>
      <c r="D185" s="55">
        <f t="shared" si="11"/>
        <v>18.02375</v>
      </c>
    </row>
    <row r="186" spans="1:4" x14ac:dyDescent="0.35">
      <c r="A186" s="53">
        <v>75</v>
      </c>
      <c r="B186" s="54">
        <f t="shared" si="12"/>
        <v>5</v>
      </c>
      <c r="C186" s="55">
        <v>3.6027999999999998</v>
      </c>
      <c r="D186" s="55">
        <f t="shared" si="11"/>
        <v>18.018999999999998</v>
      </c>
    </row>
    <row r="187" spans="1:4" x14ac:dyDescent="0.35">
      <c r="A187" s="53">
        <v>80</v>
      </c>
      <c r="B187" s="54">
        <f t="shared" si="12"/>
        <v>5</v>
      </c>
      <c r="C187" s="55">
        <v>3.6048</v>
      </c>
      <c r="D187" s="55">
        <f t="shared" si="11"/>
        <v>18.018999999999998</v>
      </c>
    </row>
    <row r="188" spans="1:4" x14ac:dyDescent="0.35">
      <c r="A188" s="50">
        <v>85</v>
      </c>
      <c r="B188" s="54">
        <f t="shared" si="12"/>
        <v>5</v>
      </c>
      <c r="C188" s="55">
        <v>3.6046999999999998</v>
      </c>
      <c r="D188" s="55">
        <f t="shared" si="11"/>
        <v>18.02375</v>
      </c>
    </row>
    <row r="189" spans="1:4" x14ac:dyDescent="0.35">
      <c r="A189" s="53">
        <v>90</v>
      </c>
      <c r="B189" s="54">
        <f t="shared" si="12"/>
        <v>5</v>
      </c>
      <c r="C189" s="55">
        <v>3.6046</v>
      </c>
      <c r="D189" s="55">
        <f t="shared" si="11"/>
        <v>18.023250000000001</v>
      </c>
    </row>
    <row r="190" spans="1:4" x14ac:dyDescent="0.35">
      <c r="A190" s="53">
        <v>95</v>
      </c>
      <c r="B190" s="54">
        <f t="shared" si="12"/>
        <v>5</v>
      </c>
      <c r="C190" s="55">
        <v>3.6046</v>
      </c>
      <c r="D190" s="55">
        <f t="shared" si="11"/>
        <v>18.023</v>
      </c>
    </row>
    <row r="191" spans="1:4" x14ac:dyDescent="0.35">
      <c r="A191" s="53">
        <v>100</v>
      </c>
      <c r="B191" s="54">
        <f t="shared" si="12"/>
        <v>5</v>
      </c>
      <c r="C191" s="55">
        <v>3.6046</v>
      </c>
      <c r="D191" s="55">
        <f t="shared" si="11"/>
        <v>18.023</v>
      </c>
    </row>
    <row r="192" spans="1:4" x14ac:dyDescent="0.35">
      <c r="A192" s="50">
        <v>105</v>
      </c>
      <c r="B192" s="54">
        <f t="shared" si="12"/>
        <v>5</v>
      </c>
      <c r="C192" s="55">
        <v>3.6046</v>
      </c>
      <c r="D192" s="55">
        <f t="shared" si="11"/>
        <v>18.023</v>
      </c>
    </row>
    <row r="193" spans="1:4" x14ac:dyDescent="0.35">
      <c r="A193" s="53">
        <v>110</v>
      </c>
      <c r="B193" s="54">
        <f t="shared" si="12"/>
        <v>5</v>
      </c>
      <c r="C193" s="55">
        <v>3.6046</v>
      </c>
      <c r="D193" s="55">
        <f t="shared" si="11"/>
        <v>18.023</v>
      </c>
    </row>
    <row r="194" spans="1:4" x14ac:dyDescent="0.35">
      <c r="A194" s="50">
        <v>115</v>
      </c>
      <c r="B194" s="54">
        <f t="shared" si="12"/>
        <v>5</v>
      </c>
      <c r="C194" s="55">
        <v>3.6027999999999998</v>
      </c>
      <c r="D194" s="55">
        <f t="shared" si="11"/>
        <v>18.0185</v>
      </c>
    </row>
    <row r="195" spans="1:4" x14ac:dyDescent="0.35">
      <c r="A195" s="53">
        <v>120</v>
      </c>
      <c r="B195" s="54">
        <f t="shared" si="12"/>
        <v>5</v>
      </c>
      <c r="C195" s="55">
        <v>3.6044999999999998</v>
      </c>
      <c r="D195" s="55">
        <f t="shared" si="11"/>
        <v>18.018250000000002</v>
      </c>
    </row>
    <row r="196" spans="1:4" x14ac:dyDescent="0.35">
      <c r="A196" s="50">
        <v>125</v>
      </c>
      <c r="B196" s="54">
        <f t="shared" si="12"/>
        <v>5</v>
      </c>
      <c r="C196" s="55">
        <v>0</v>
      </c>
      <c r="D196" s="55">
        <f t="shared" si="11"/>
        <v>9.0112500000000004</v>
      </c>
    </row>
    <row r="197" spans="1:4" ht="15.5" x14ac:dyDescent="0.35">
      <c r="A197" s="140" t="s">
        <v>59</v>
      </c>
      <c r="B197" s="141"/>
      <c r="C197" s="142"/>
      <c r="D197" s="56">
        <f>SUM(D171:D196)</f>
        <v>441.32250000000022</v>
      </c>
    </row>
  </sheetData>
  <mergeCells count="8">
    <mergeCell ref="A5:C5"/>
    <mergeCell ref="A197:C197"/>
    <mergeCell ref="A73:C73"/>
    <mergeCell ref="A11:C11"/>
    <mergeCell ref="A42:C42"/>
    <mergeCell ref="A104:C104"/>
    <mergeCell ref="A166:C166"/>
    <mergeCell ref="A135:E13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C0BCB-497A-408F-89F5-A011F7C63C28}">
  <dimension ref="A2:F77"/>
  <sheetViews>
    <sheetView zoomScale="85" zoomScaleNormal="85" workbookViewId="0">
      <selection activeCell="L19" sqref="L19"/>
    </sheetView>
  </sheetViews>
  <sheetFormatPr baseColWidth="10" defaultRowHeight="14.5" x14ac:dyDescent="0.35"/>
  <cols>
    <col min="1" max="1" width="12.81640625" style="47" customWidth="1"/>
    <col min="2" max="2" width="10.81640625" style="47" customWidth="1"/>
    <col min="3" max="3" width="9.81640625" style="47" bestFit="1" customWidth="1"/>
    <col min="4" max="256" width="11.54296875" style="47"/>
    <col min="257" max="257" width="9.7265625" style="47" bestFit="1" customWidth="1"/>
    <col min="258" max="258" width="8.54296875" style="47" bestFit="1" customWidth="1"/>
    <col min="259" max="259" width="9.81640625" style="47" bestFit="1" customWidth="1"/>
    <col min="260" max="512" width="11.54296875" style="47"/>
    <col min="513" max="513" width="9.7265625" style="47" bestFit="1" customWidth="1"/>
    <col min="514" max="514" width="8.54296875" style="47" bestFit="1" customWidth="1"/>
    <col min="515" max="515" width="9.81640625" style="47" bestFit="1" customWidth="1"/>
    <col min="516" max="768" width="11.54296875" style="47"/>
    <col min="769" max="769" width="9.7265625" style="47" bestFit="1" customWidth="1"/>
    <col min="770" max="770" width="8.54296875" style="47" bestFit="1" customWidth="1"/>
    <col min="771" max="771" width="9.81640625" style="47" bestFit="1" customWidth="1"/>
    <col min="772" max="1024" width="11.54296875" style="47"/>
    <col min="1025" max="1025" width="9.7265625" style="47" bestFit="1" customWidth="1"/>
    <col min="1026" max="1026" width="8.54296875" style="47" bestFit="1" customWidth="1"/>
    <col min="1027" max="1027" width="9.81640625" style="47" bestFit="1" customWidth="1"/>
    <col min="1028" max="1280" width="11.54296875" style="47"/>
    <col min="1281" max="1281" width="9.7265625" style="47" bestFit="1" customWidth="1"/>
    <col min="1282" max="1282" width="8.54296875" style="47" bestFit="1" customWidth="1"/>
    <col min="1283" max="1283" width="9.81640625" style="47" bestFit="1" customWidth="1"/>
    <col min="1284" max="1536" width="11.54296875" style="47"/>
    <col min="1537" max="1537" width="9.7265625" style="47" bestFit="1" customWidth="1"/>
    <col min="1538" max="1538" width="8.54296875" style="47" bestFit="1" customWidth="1"/>
    <col min="1539" max="1539" width="9.81640625" style="47" bestFit="1" customWidth="1"/>
    <col min="1540" max="1792" width="11.54296875" style="47"/>
    <col min="1793" max="1793" width="9.7265625" style="47" bestFit="1" customWidth="1"/>
    <col min="1794" max="1794" width="8.54296875" style="47" bestFit="1" customWidth="1"/>
    <col min="1795" max="1795" width="9.81640625" style="47" bestFit="1" customWidth="1"/>
    <col min="1796" max="2048" width="11.54296875" style="47"/>
    <col min="2049" max="2049" width="9.7265625" style="47" bestFit="1" customWidth="1"/>
    <col min="2050" max="2050" width="8.54296875" style="47" bestFit="1" customWidth="1"/>
    <col min="2051" max="2051" width="9.81640625" style="47" bestFit="1" customWidth="1"/>
    <col min="2052" max="2304" width="11.54296875" style="47"/>
    <col min="2305" max="2305" width="9.7265625" style="47" bestFit="1" customWidth="1"/>
    <col min="2306" max="2306" width="8.54296875" style="47" bestFit="1" customWidth="1"/>
    <col min="2307" max="2307" width="9.81640625" style="47" bestFit="1" customWidth="1"/>
    <col min="2308" max="2560" width="11.54296875" style="47"/>
    <col min="2561" max="2561" width="9.7265625" style="47" bestFit="1" customWidth="1"/>
    <col min="2562" max="2562" width="8.54296875" style="47" bestFit="1" customWidth="1"/>
    <col min="2563" max="2563" width="9.81640625" style="47" bestFit="1" customWidth="1"/>
    <col min="2564" max="2816" width="11.54296875" style="47"/>
    <col min="2817" max="2817" width="9.7265625" style="47" bestFit="1" customWidth="1"/>
    <col min="2818" max="2818" width="8.54296875" style="47" bestFit="1" customWidth="1"/>
    <col min="2819" max="2819" width="9.81640625" style="47" bestFit="1" customWidth="1"/>
    <col min="2820" max="3072" width="11.54296875" style="47"/>
    <col min="3073" max="3073" width="9.7265625" style="47" bestFit="1" customWidth="1"/>
    <col min="3074" max="3074" width="8.54296875" style="47" bestFit="1" customWidth="1"/>
    <col min="3075" max="3075" width="9.81640625" style="47" bestFit="1" customWidth="1"/>
    <col min="3076" max="3328" width="11.54296875" style="47"/>
    <col min="3329" max="3329" width="9.7265625" style="47" bestFit="1" customWidth="1"/>
    <col min="3330" max="3330" width="8.54296875" style="47" bestFit="1" customWidth="1"/>
    <col min="3331" max="3331" width="9.81640625" style="47" bestFit="1" customWidth="1"/>
    <col min="3332" max="3584" width="11.54296875" style="47"/>
    <col min="3585" max="3585" width="9.7265625" style="47" bestFit="1" customWidth="1"/>
    <col min="3586" max="3586" width="8.54296875" style="47" bestFit="1" customWidth="1"/>
    <col min="3587" max="3587" width="9.81640625" style="47" bestFit="1" customWidth="1"/>
    <col min="3588" max="3840" width="11.54296875" style="47"/>
    <col min="3841" max="3841" width="9.7265625" style="47" bestFit="1" customWidth="1"/>
    <col min="3842" max="3842" width="8.54296875" style="47" bestFit="1" customWidth="1"/>
    <col min="3843" max="3843" width="9.81640625" style="47" bestFit="1" customWidth="1"/>
    <col min="3844" max="4096" width="11.54296875" style="47"/>
    <col min="4097" max="4097" width="9.7265625" style="47" bestFit="1" customWidth="1"/>
    <col min="4098" max="4098" width="8.54296875" style="47" bestFit="1" customWidth="1"/>
    <col min="4099" max="4099" width="9.81640625" style="47" bestFit="1" customWidth="1"/>
    <col min="4100" max="4352" width="11.54296875" style="47"/>
    <col min="4353" max="4353" width="9.7265625" style="47" bestFit="1" customWidth="1"/>
    <col min="4354" max="4354" width="8.54296875" style="47" bestFit="1" customWidth="1"/>
    <col min="4355" max="4355" width="9.81640625" style="47" bestFit="1" customWidth="1"/>
    <col min="4356" max="4608" width="11.54296875" style="47"/>
    <col min="4609" max="4609" width="9.7265625" style="47" bestFit="1" customWidth="1"/>
    <col min="4610" max="4610" width="8.54296875" style="47" bestFit="1" customWidth="1"/>
    <col min="4611" max="4611" width="9.81640625" style="47" bestFit="1" customWidth="1"/>
    <col min="4612" max="4864" width="11.54296875" style="47"/>
    <col min="4865" max="4865" width="9.7265625" style="47" bestFit="1" customWidth="1"/>
    <col min="4866" max="4866" width="8.54296875" style="47" bestFit="1" customWidth="1"/>
    <col min="4867" max="4867" width="9.81640625" style="47" bestFit="1" customWidth="1"/>
    <col min="4868" max="5120" width="11.54296875" style="47"/>
    <col min="5121" max="5121" width="9.7265625" style="47" bestFit="1" customWidth="1"/>
    <col min="5122" max="5122" width="8.54296875" style="47" bestFit="1" customWidth="1"/>
    <col min="5123" max="5123" width="9.81640625" style="47" bestFit="1" customWidth="1"/>
    <col min="5124" max="5376" width="11.54296875" style="47"/>
    <col min="5377" max="5377" width="9.7265625" style="47" bestFit="1" customWidth="1"/>
    <col min="5378" max="5378" width="8.54296875" style="47" bestFit="1" customWidth="1"/>
    <col min="5379" max="5379" width="9.81640625" style="47" bestFit="1" customWidth="1"/>
    <col min="5380" max="5632" width="11.54296875" style="47"/>
    <col min="5633" max="5633" width="9.7265625" style="47" bestFit="1" customWidth="1"/>
    <col min="5634" max="5634" width="8.54296875" style="47" bestFit="1" customWidth="1"/>
    <col min="5635" max="5635" width="9.81640625" style="47" bestFit="1" customWidth="1"/>
    <col min="5636" max="5888" width="11.54296875" style="47"/>
    <col min="5889" max="5889" width="9.7265625" style="47" bestFit="1" customWidth="1"/>
    <col min="5890" max="5890" width="8.54296875" style="47" bestFit="1" customWidth="1"/>
    <col min="5891" max="5891" width="9.81640625" style="47" bestFit="1" customWidth="1"/>
    <col min="5892" max="6144" width="11.54296875" style="47"/>
    <col min="6145" max="6145" width="9.7265625" style="47" bestFit="1" customWidth="1"/>
    <col min="6146" max="6146" width="8.54296875" style="47" bestFit="1" customWidth="1"/>
    <col min="6147" max="6147" width="9.81640625" style="47" bestFit="1" customWidth="1"/>
    <col min="6148" max="6400" width="11.54296875" style="47"/>
    <col min="6401" max="6401" width="9.7265625" style="47" bestFit="1" customWidth="1"/>
    <col min="6402" max="6402" width="8.54296875" style="47" bestFit="1" customWidth="1"/>
    <col min="6403" max="6403" width="9.81640625" style="47" bestFit="1" customWidth="1"/>
    <col min="6404" max="6656" width="11.54296875" style="47"/>
    <col min="6657" max="6657" width="9.7265625" style="47" bestFit="1" customWidth="1"/>
    <col min="6658" max="6658" width="8.54296875" style="47" bestFit="1" customWidth="1"/>
    <col min="6659" max="6659" width="9.81640625" style="47" bestFit="1" customWidth="1"/>
    <col min="6660" max="6912" width="11.54296875" style="47"/>
    <col min="6913" max="6913" width="9.7265625" style="47" bestFit="1" customWidth="1"/>
    <col min="6914" max="6914" width="8.54296875" style="47" bestFit="1" customWidth="1"/>
    <col min="6915" max="6915" width="9.81640625" style="47" bestFit="1" customWidth="1"/>
    <col min="6916" max="7168" width="11.54296875" style="47"/>
    <col min="7169" max="7169" width="9.7265625" style="47" bestFit="1" customWidth="1"/>
    <col min="7170" max="7170" width="8.54296875" style="47" bestFit="1" customWidth="1"/>
    <col min="7171" max="7171" width="9.81640625" style="47" bestFit="1" customWidth="1"/>
    <col min="7172" max="7424" width="11.54296875" style="47"/>
    <col min="7425" max="7425" width="9.7265625" style="47" bestFit="1" customWidth="1"/>
    <col min="7426" max="7426" width="8.54296875" style="47" bestFit="1" customWidth="1"/>
    <col min="7427" max="7427" width="9.81640625" style="47" bestFit="1" customWidth="1"/>
    <col min="7428" max="7680" width="11.54296875" style="47"/>
    <col min="7681" max="7681" width="9.7265625" style="47" bestFit="1" customWidth="1"/>
    <col min="7682" max="7682" width="8.54296875" style="47" bestFit="1" customWidth="1"/>
    <col min="7683" max="7683" width="9.81640625" style="47" bestFit="1" customWidth="1"/>
    <col min="7684" max="7936" width="11.54296875" style="47"/>
    <col min="7937" max="7937" width="9.7265625" style="47" bestFit="1" customWidth="1"/>
    <col min="7938" max="7938" width="8.54296875" style="47" bestFit="1" customWidth="1"/>
    <col min="7939" max="7939" width="9.81640625" style="47" bestFit="1" customWidth="1"/>
    <col min="7940" max="8192" width="11.54296875" style="47"/>
    <col min="8193" max="8193" width="9.7265625" style="47" bestFit="1" customWidth="1"/>
    <col min="8194" max="8194" width="8.54296875" style="47" bestFit="1" customWidth="1"/>
    <col min="8195" max="8195" width="9.81640625" style="47" bestFit="1" customWidth="1"/>
    <col min="8196" max="8448" width="11.54296875" style="47"/>
    <col min="8449" max="8449" width="9.7265625" style="47" bestFit="1" customWidth="1"/>
    <col min="8450" max="8450" width="8.54296875" style="47" bestFit="1" customWidth="1"/>
    <col min="8451" max="8451" width="9.81640625" style="47" bestFit="1" customWidth="1"/>
    <col min="8452" max="8704" width="11.54296875" style="47"/>
    <col min="8705" max="8705" width="9.7265625" style="47" bestFit="1" customWidth="1"/>
    <col min="8706" max="8706" width="8.54296875" style="47" bestFit="1" customWidth="1"/>
    <col min="8707" max="8707" width="9.81640625" style="47" bestFit="1" customWidth="1"/>
    <col min="8708" max="8960" width="11.54296875" style="47"/>
    <col min="8961" max="8961" width="9.7265625" style="47" bestFit="1" customWidth="1"/>
    <col min="8962" max="8962" width="8.54296875" style="47" bestFit="1" customWidth="1"/>
    <col min="8963" max="8963" width="9.81640625" style="47" bestFit="1" customWidth="1"/>
    <col min="8964" max="9216" width="11.54296875" style="47"/>
    <col min="9217" max="9217" width="9.7265625" style="47" bestFit="1" customWidth="1"/>
    <col min="9218" max="9218" width="8.54296875" style="47" bestFit="1" customWidth="1"/>
    <col min="9219" max="9219" width="9.81640625" style="47" bestFit="1" customWidth="1"/>
    <col min="9220" max="9472" width="11.54296875" style="47"/>
    <col min="9473" max="9473" width="9.7265625" style="47" bestFit="1" customWidth="1"/>
    <col min="9474" max="9474" width="8.54296875" style="47" bestFit="1" customWidth="1"/>
    <col min="9475" max="9475" width="9.81640625" style="47" bestFit="1" customWidth="1"/>
    <col min="9476" max="9728" width="11.54296875" style="47"/>
    <col min="9729" max="9729" width="9.7265625" style="47" bestFit="1" customWidth="1"/>
    <col min="9730" max="9730" width="8.54296875" style="47" bestFit="1" customWidth="1"/>
    <col min="9731" max="9731" width="9.81640625" style="47" bestFit="1" customWidth="1"/>
    <col min="9732" max="9984" width="11.54296875" style="47"/>
    <col min="9985" max="9985" width="9.7265625" style="47" bestFit="1" customWidth="1"/>
    <col min="9986" max="9986" width="8.54296875" style="47" bestFit="1" customWidth="1"/>
    <col min="9987" max="9987" width="9.81640625" style="47" bestFit="1" customWidth="1"/>
    <col min="9988" max="10240" width="11.54296875" style="47"/>
    <col min="10241" max="10241" width="9.7265625" style="47" bestFit="1" customWidth="1"/>
    <col min="10242" max="10242" width="8.54296875" style="47" bestFit="1" customWidth="1"/>
    <col min="10243" max="10243" width="9.81640625" style="47" bestFit="1" customWidth="1"/>
    <col min="10244" max="10496" width="11.54296875" style="47"/>
    <col min="10497" max="10497" width="9.7265625" style="47" bestFit="1" customWidth="1"/>
    <col min="10498" max="10498" width="8.54296875" style="47" bestFit="1" customWidth="1"/>
    <col min="10499" max="10499" width="9.81640625" style="47" bestFit="1" customWidth="1"/>
    <col min="10500" max="10752" width="11.54296875" style="47"/>
    <col min="10753" max="10753" width="9.7265625" style="47" bestFit="1" customWidth="1"/>
    <col min="10754" max="10754" width="8.54296875" style="47" bestFit="1" customWidth="1"/>
    <col min="10755" max="10755" width="9.81640625" style="47" bestFit="1" customWidth="1"/>
    <col min="10756" max="11008" width="11.54296875" style="47"/>
    <col min="11009" max="11009" width="9.7265625" style="47" bestFit="1" customWidth="1"/>
    <col min="11010" max="11010" width="8.54296875" style="47" bestFit="1" customWidth="1"/>
    <col min="11011" max="11011" width="9.81640625" style="47" bestFit="1" customWidth="1"/>
    <col min="11012" max="11264" width="11.54296875" style="47"/>
    <col min="11265" max="11265" width="9.7265625" style="47" bestFit="1" customWidth="1"/>
    <col min="11266" max="11266" width="8.54296875" style="47" bestFit="1" customWidth="1"/>
    <col min="11267" max="11267" width="9.81640625" style="47" bestFit="1" customWidth="1"/>
    <col min="11268" max="11520" width="11.54296875" style="47"/>
    <col min="11521" max="11521" width="9.7265625" style="47" bestFit="1" customWidth="1"/>
    <col min="11522" max="11522" width="8.54296875" style="47" bestFit="1" customWidth="1"/>
    <col min="11523" max="11523" width="9.81640625" style="47" bestFit="1" customWidth="1"/>
    <col min="11524" max="11776" width="11.54296875" style="47"/>
    <col min="11777" max="11777" width="9.7265625" style="47" bestFit="1" customWidth="1"/>
    <col min="11778" max="11778" width="8.54296875" style="47" bestFit="1" customWidth="1"/>
    <col min="11779" max="11779" width="9.81640625" style="47" bestFit="1" customWidth="1"/>
    <col min="11780" max="12032" width="11.54296875" style="47"/>
    <col min="12033" max="12033" width="9.7265625" style="47" bestFit="1" customWidth="1"/>
    <col min="12034" max="12034" width="8.54296875" style="47" bestFit="1" customWidth="1"/>
    <col min="12035" max="12035" width="9.81640625" style="47" bestFit="1" customWidth="1"/>
    <col min="12036" max="12288" width="11.54296875" style="47"/>
    <col min="12289" max="12289" width="9.7265625" style="47" bestFit="1" customWidth="1"/>
    <col min="12290" max="12290" width="8.54296875" style="47" bestFit="1" customWidth="1"/>
    <col min="12291" max="12291" width="9.81640625" style="47" bestFit="1" customWidth="1"/>
    <col min="12292" max="12544" width="11.54296875" style="47"/>
    <col min="12545" max="12545" width="9.7265625" style="47" bestFit="1" customWidth="1"/>
    <col min="12546" max="12546" width="8.54296875" style="47" bestFit="1" customWidth="1"/>
    <col min="12547" max="12547" width="9.81640625" style="47" bestFit="1" customWidth="1"/>
    <col min="12548" max="12800" width="11.54296875" style="47"/>
    <col min="12801" max="12801" width="9.7265625" style="47" bestFit="1" customWidth="1"/>
    <col min="12802" max="12802" width="8.54296875" style="47" bestFit="1" customWidth="1"/>
    <col min="12803" max="12803" width="9.81640625" style="47" bestFit="1" customWidth="1"/>
    <col min="12804" max="13056" width="11.54296875" style="47"/>
    <col min="13057" max="13057" width="9.7265625" style="47" bestFit="1" customWidth="1"/>
    <col min="13058" max="13058" width="8.54296875" style="47" bestFit="1" customWidth="1"/>
    <col min="13059" max="13059" width="9.81640625" style="47" bestFit="1" customWidth="1"/>
    <col min="13060" max="13312" width="11.54296875" style="47"/>
    <col min="13313" max="13313" width="9.7265625" style="47" bestFit="1" customWidth="1"/>
    <col min="13314" max="13314" width="8.54296875" style="47" bestFit="1" customWidth="1"/>
    <col min="13315" max="13315" width="9.81640625" style="47" bestFit="1" customWidth="1"/>
    <col min="13316" max="13568" width="11.54296875" style="47"/>
    <col min="13569" max="13569" width="9.7265625" style="47" bestFit="1" customWidth="1"/>
    <col min="13570" max="13570" width="8.54296875" style="47" bestFit="1" customWidth="1"/>
    <col min="13571" max="13571" width="9.81640625" style="47" bestFit="1" customWidth="1"/>
    <col min="13572" max="13824" width="11.54296875" style="47"/>
    <col min="13825" max="13825" width="9.7265625" style="47" bestFit="1" customWidth="1"/>
    <col min="13826" max="13826" width="8.54296875" style="47" bestFit="1" customWidth="1"/>
    <col min="13827" max="13827" width="9.81640625" style="47" bestFit="1" customWidth="1"/>
    <col min="13828" max="14080" width="11.54296875" style="47"/>
    <col min="14081" max="14081" width="9.7265625" style="47" bestFit="1" customWidth="1"/>
    <col min="14082" max="14082" width="8.54296875" style="47" bestFit="1" customWidth="1"/>
    <col min="14083" max="14083" width="9.81640625" style="47" bestFit="1" customWidth="1"/>
    <col min="14084" max="14336" width="11.54296875" style="47"/>
    <col min="14337" max="14337" width="9.7265625" style="47" bestFit="1" customWidth="1"/>
    <col min="14338" max="14338" width="8.54296875" style="47" bestFit="1" customWidth="1"/>
    <col min="14339" max="14339" width="9.81640625" style="47" bestFit="1" customWidth="1"/>
    <col min="14340" max="14592" width="11.54296875" style="47"/>
    <col min="14593" max="14593" width="9.7265625" style="47" bestFit="1" customWidth="1"/>
    <col min="14594" max="14594" width="8.54296875" style="47" bestFit="1" customWidth="1"/>
    <col min="14595" max="14595" width="9.81640625" style="47" bestFit="1" customWidth="1"/>
    <col min="14596" max="14848" width="11.54296875" style="47"/>
    <col min="14849" max="14849" width="9.7265625" style="47" bestFit="1" customWidth="1"/>
    <col min="14850" max="14850" width="8.54296875" style="47" bestFit="1" customWidth="1"/>
    <col min="14851" max="14851" width="9.81640625" style="47" bestFit="1" customWidth="1"/>
    <col min="14852" max="15104" width="11.54296875" style="47"/>
    <col min="15105" max="15105" width="9.7265625" style="47" bestFit="1" customWidth="1"/>
    <col min="15106" max="15106" width="8.54296875" style="47" bestFit="1" customWidth="1"/>
    <col min="15107" max="15107" width="9.81640625" style="47" bestFit="1" customWidth="1"/>
    <col min="15108" max="15360" width="11.54296875" style="47"/>
    <col min="15361" max="15361" width="9.7265625" style="47" bestFit="1" customWidth="1"/>
    <col min="15362" max="15362" width="8.54296875" style="47" bestFit="1" customWidth="1"/>
    <col min="15363" max="15363" width="9.81640625" style="47" bestFit="1" customWidth="1"/>
    <col min="15364" max="15616" width="11.54296875" style="47"/>
    <col min="15617" max="15617" width="9.7265625" style="47" bestFit="1" customWidth="1"/>
    <col min="15618" max="15618" width="8.54296875" style="47" bestFit="1" customWidth="1"/>
    <col min="15619" max="15619" width="9.81640625" style="47" bestFit="1" customWidth="1"/>
    <col min="15620" max="15872" width="11.54296875" style="47"/>
    <col min="15873" max="15873" width="9.7265625" style="47" bestFit="1" customWidth="1"/>
    <col min="15874" max="15874" width="8.54296875" style="47" bestFit="1" customWidth="1"/>
    <col min="15875" max="15875" width="9.81640625" style="47" bestFit="1" customWidth="1"/>
    <col min="15876" max="16128" width="11.54296875" style="47"/>
    <col min="16129" max="16129" width="9.7265625" style="47" bestFit="1" customWidth="1"/>
    <col min="16130" max="16130" width="8.54296875" style="47" bestFit="1" customWidth="1"/>
    <col min="16131" max="16131" width="9.81640625" style="47" bestFit="1" customWidth="1"/>
    <col min="16132" max="16384" width="11.54296875" style="47"/>
  </cols>
  <sheetData>
    <row r="2" spans="1:4" ht="15" thickBot="1" x14ac:dyDescent="0.3">
      <c r="A2" s="17" t="s">
        <v>81</v>
      </c>
    </row>
    <row r="3" spans="1:4" ht="29.5" thickBot="1" x14ac:dyDescent="0.4">
      <c r="A3" s="48" t="s">
        <v>69</v>
      </c>
      <c r="B3" s="49" t="s">
        <v>71</v>
      </c>
      <c r="C3" s="49" t="s">
        <v>64</v>
      </c>
      <c r="D3" s="49" t="s">
        <v>72</v>
      </c>
    </row>
    <row r="4" spans="1:4" x14ac:dyDescent="0.35">
      <c r="A4" s="50" t="s">
        <v>70</v>
      </c>
      <c r="B4" s="51">
        <v>1</v>
      </c>
      <c r="C4" s="52">
        <v>173.22190000000001</v>
      </c>
      <c r="D4" s="52">
        <f>B4*C4</f>
        <v>173.22190000000001</v>
      </c>
    </row>
    <row r="5" spans="1:4" ht="15.5" x14ac:dyDescent="0.35">
      <c r="A5" s="140" t="s">
        <v>59</v>
      </c>
      <c r="B5" s="141"/>
      <c r="C5" s="142"/>
      <c r="D5" s="56">
        <f>SUM(D4:D4)</f>
        <v>173.22190000000001</v>
      </c>
    </row>
    <row r="8" spans="1:4" ht="15" thickBot="1" x14ac:dyDescent="0.3">
      <c r="A8" s="36" t="s">
        <v>27</v>
      </c>
    </row>
    <row r="9" spans="1:4" ht="29.5" thickBot="1" x14ac:dyDescent="0.4">
      <c r="A9" s="48" t="s">
        <v>69</v>
      </c>
      <c r="B9" s="49" t="s">
        <v>71</v>
      </c>
      <c r="C9" s="49" t="s">
        <v>64</v>
      </c>
      <c r="D9" s="49" t="s">
        <v>72</v>
      </c>
    </row>
    <row r="10" spans="1:4" x14ac:dyDescent="0.35">
      <c r="A10" s="50" t="s">
        <v>70</v>
      </c>
      <c r="B10" s="51">
        <v>1</v>
      </c>
      <c r="C10" s="52">
        <v>173.22190000000001</v>
      </c>
      <c r="D10" s="52">
        <f>B10*C10</f>
        <v>173.22190000000001</v>
      </c>
    </row>
    <row r="11" spans="1:4" ht="15.5" x14ac:dyDescent="0.35">
      <c r="A11" s="140" t="s">
        <v>59</v>
      </c>
      <c r="B11" s="141"/>
      <c r="C11" s="142"/>
      <c r="D11" s="56">
        <f>SUM(D10:D10)</f>
        <v>173.22190000000001</v>
      </c>
    </row>
    <row r="14" spans="1:4" ht="15" thickBot="1" x14ac:dyDescent="0.3">
      <c r="A14" s="36" t="s">
        <v>46</v>
      </c>
    </row>
    <row r="15" spans="1:4" ht="44" thickBot="1" x14ac:dyDescent="0.4">
      <c r="A15" s="48" t="s">
        <v>55</v>
      </c>
      <c r="B15" s="49" t="s">
        <v>56</v>
      </c>
      <c r="C15" s="49" t="s">
        <v>57</v>
      </c>
      <c r="D15" s="49" t="s">
        <v>58</v>
      </c>
    </row>
    <row r="16" spans="1:4" x14ac:dyDescent="0.35">
      <c r="A16" s="50">
        <v>0</v>
      </c>
      <c r="B16" s="51">
        <v>0</v>
      </c>
      <c r="C16" s="52">
        <v>15.105</v>
      </c>
      <c r="D16" s="52">
        <f>B16*C16</f>
        <v>0</v>
      </c>
    </row>
    <row r="17" spans="1:4" x14ac:dyDescent="0.35">
      <c r="A17" s="53">
        <v>3</v>
      </c>
      <c r="B17" s="54">
        <f>A17-A16</f>
        <v>3</v>
      </c>
      <c r="C17" s="55">
        <v>14.863</v>
      </c>
      <c r="D17" s="55">
        <f>B17*(C17+C16)/2</f>
        <v>44.951999999999998</v>
      </c>
    </row>
    <row r="18" spans="1:4" x14ac:dyDescent="0.35">
      <c r="A18" s="53">
        <v>6</v>
      </c>
      <c r="B18" s="54">
        <f>A18-A17</f>
        <v>3</v>
      </c>
      <c r="C18" s="55">
        <v>14.577500000000001</v>
      </c>
      <c r="D18" s="55">
        <f t="shared" ref="D18:D21" si="0">B18*(C18+C17)/2</f>
        <v>44.16075</v>
      </c>
    </row>
    <row r="19" spans="1:4" x14ac:dyDescent="0.35">
      <c r="A19" s="50">
        <v>10</v>
      </c>
      <c r="B19" s="54">
        <f t="shared" ref="B19" si="1">A19-A18</f>
        <v>4</v>
      </c>
      <c r="C19" s="55">
        <v>15.5802</v>
      </c>
      <c r="D19" s="55">
        <f t="shared" si="0"/>
        <v>60.315399999999997</v>
      </c>
    </row>
    <row r="20" spans="1:4" x14ac:dyDescent="0.35">
      <c r="A20" s="53">
        <v>15</v>
      </c>
      <c r="B20" s="54">
        <f>A20-A19</f>
        <v>5</v>
      </c>
      <c r="C20" s="55">
        <v>18.022600000000001</v>
      </c>
      <c r="D20" s="55">
        <f t="shared" si="0"/>
        <v>84.007000000000005</v>
      </c>
    </row>
    <row r="21" spans="1:4" x14ac:dyDescent="0.35">
      <c r="A21" s="50">
        <v>19</v>
      </c>
      <c r="B21" s="54">
        <f t="shared" ref="B21" si="2">A21-A20</f>
        <v>4</v>
      </c>
      <c r="C21" s="55">
        <v>14.244400000000001</v>
      </c>
      <c r="D21" s="55">
        <f t="shared" si="0"/>
        <v>64.534000000000006</v>
      </c>
    </row>
    <row r="22" spans="1:4" ht="15.5" x14ac:dyDescent="0.35">
      <c r="A22" s="140" t="s">
        <v>59</v>
      </c>
      <c r="B22" s="141"/>
      <c r="C22" s="142"/>
      <c r="D22" s="56">
        <f>SUM(D16:D21)</f>
        <v>297.96915000000001</v>
      </c>
    </row>
    <row r="25" spans="1:4" s="61" customFormat="1" ht="15" thickBot="1" x14ac:dyDescent="0.3">
      <c r="A25" s="36" t="s">
        <v>47</v>
      </c>
    </row>
    <row r="26" spans="1:4" ht="29.5" thickBot="1" x14ac:dyDescent="0.4">
      <c r="A26" s="48" t="s">
        <v>55</v>
      </c>
      <c r="B26" s="49" t="s">
        <v>56</v>
      </c>
      <c r="C26" s="49" t="s">
        <v>63</v>
      </c>
      <c r="D26" s="49" t="s">
        <v>64</v>
      </c>
    </row>
    <row r="27" spans="1:4" x14ac:dyDescent="0.35">
      <c r="A27" s="50">
        <v>0</v>
      </c>
      <c r="B27" s="51">
        <v>0</v>
      </c>
      <c r="C27" s="52">
        <v>9.9098000000000006</v>
      </c>
      <c r="D27" s="52">
        <f>B27*C27</f>
        <v>0</v>
      </c>
    </row>
    <row r="28" spans="1:4" x14ac:dyDescent="0.35">
      <c r="A28" s="53">
        <v>3</v>
      </c>
      <c r="B28" s="54">
        <f>A28-A27</f>
        <v>3</v>
      </c>
      <c r="C28" s="55">
        <v>10.0351</v>
      </c>
      <c r="D28" s="55">
        <f>B28*(C28+C27)/2</f>
        <v>29.917349999999999</v>
      </c>
    </row>
    <row r="29" spans="1:4" x14ac:dyDescent="0.35">
      <c r="A29" s="53">
        <v>6</v>
      </c>
      <c r="B29" s="54">
        <f>A29-A28</f>
        <v>3</v>
      </c>
      <c r="C29" s="55">
        <v>9.8989999999999991</v>
      </c>
      <c r="D29" s="55">
        <f t="shared" ref="D29:D32" si="3">B29*(C29+C28)/2</f>
        <v>29.901150000000001</v>
      </c>
    </row>
    <row r="30" spans="1:4" x14ac:dyDescent="0.35">
      <c r="A30" s="50">
        <v>10</v>
      </c>
      <c r="B30" s="54">
        <f t="shared" ref="B30" si="4">A30-A29</f>
        <v>4</v>
      </c>
      <c r="C30" s="55">
        <v>9.6166</v>
      </c>
      <c r="D30" s="55">
        <f t="shared" si="3"/>
        <v>39.031199999999998</v>
      </c>
    </row>
    <row r="31" spans="1:4" x14ac:dyDescent="0.35">
      <c r="A31" s="53">
        <v>15</v>
      </c>
      <c r="B31" s="54">
        <f>A31-A30</f>
        <v>5</v>
      </c>
      <c r="C31" s="55">
        <v>10.951499999999999</v>
      </c>
      <c r="D31" s="55">
        <f t="shared" si="3"/>
        <v>51.420250000000003</v>
      </c>
    </row>
    <row r="32" spans="1:4" x14ac:dyDescent="0.35">
      <c r="A32" s="50">
        <v>19</v>
      </c>
      <c r="B32" s="54">
        <f t="shared" ref="B32" si="5">A32-A31</f>
        <v>4</v>
      </c>
      <c r="C32" s="55">
        <v>10.738300000000001</v>
      </c>
      <c r="D32" s="55">
        <f t="shared" si="3"/>
        <v>43.379599999999996</v>
      </c>
    </row>
    <row r="33" spans="1:6" ht="15.5" x14ac:dyDescent="0.35">
      <c r="A33" s="140" t="s">
        <v>59</v>
      </c>
      <c r="B33" s="141"/>
      <c r="C33" s="142"/>
      <c r="D33" s="56">
        <f>SUM(D27:D32)</f>
        <v>193.64954999999998</v>
      </c>
    </row>
    <row r="36" spans="1:6" ht="15" thickBot="1" x14ac:dyDescent="0.3">
      <c r="A36" s="36" t="s">
        <v>29</v>
      </c>
    </row>
    <row r="37" spans="1:6" ht="29.5" thickBot="1" x14ac:dyDescent="0.4">
      <c r="A37" s="48" t="s">
        <v>55</v>
      </c>
      <c r="B37" s="49" t="s">
        <v>56</v>
      </c>
      <c r="C37" s="49" t="s">
        <v>63</v>
      </c>
      <c r="D37" s="49" t="s">
        <v>64</v>
      </c>
    </row>
    <row r="38" spans="1:6" x14ac:dyDescent="0.35">
      <c r="A38" s="50">
        <v>0</v>
      </c>
      <c r="B38" s="51">
        <v>0</v>
      </c>
      <c r="C38" s="52">
        <v>12.248900000000001</v>
      </c>
      <c r="D38" s="52">
        <f>B38*C38</f>
        <v>0</v>
      </c>
    </row>
    <row r="39" spans="1:6" x14ac:dyDescent="0.35">
      <c r="A39" s="53">
        <v>3</v>
      </c>
      <c r="B39" s="54">
        <f>A39-A38</f>
        <v>3</v>
      </c>
      <c r="C39" s="55">
        <v>12.2499</v>
      </c>
      <c r="D39" s="55">
        <f>B39*(C39+C38)/2</f>
        <v>36.748200000000004</v>
      </c>
    </row>
    <row r="40" spans="1:6" x14ac:dyDescent="0.35">
      <c r="A40" s="53">
        <v>6</v>
      </c>
      <c r="B40" s="54">
        <f>A40-A39</f>
        <v>3</v>
      </c>
      <c r="C40" s="55">
        <v>12.2492</v>
      </c>
      <c r="D40" s="55">
        <f t="shared" ref="D40:D43" si="6">B40*(C40+C39)/2</f>
        <v>36.748649999999998</v>
      </c>
    </row>
    <row r="41" spans="1:6" x14ac:dyDescent="0.35">
      <c r="A41" s="50">
        <v>10</v>
      </c>
      <c r="B41" s="54">
        <f t="shared" ref="B41" si="7">A41-A40</f>
        <v>4</v>
      </c>
      <c r="C41" s="55">
        <v>12.271699999999999</v>
      </c>
      <c r="D41" s="55">
        <f t="shared" si="6"/>
        <v>49.041799999999995</v>
      </c>
    </row>
    <row r="42" spans="1:6" x14ac:dyDescent="0.35">
      <c r="A42" s="53">
        <v>15</v>
      </c>
      <c r="B42" s="54">
        <f>A42-A41</f>
        <v>5</v>
      </c>
      <c r="C42" s="55">
        <v>12.2493</v>
      </c>
      <c r="D42" s="55">
        <f t="shared" si="6"/>
        <v>61.302500000000002</v>
      </c>
    </row>
    <row r="43" spans="1:6" x14ac:dyDescent="0.35">
      <c r="A43" s="50">
        <v>19</v>
      </c>
      <c r="B43" s="54">
        <f t="shared" ref="B43" si="8">A43-A42</f>
        <v>4</v>
      </c>
      <c r="C43" s="55">
        <v>12.2499</v>
      </c>
      <c r="D43" s="55">
        <f t="shared" si="6"/>
        <v>48.998400000000004</v>
      </c>
    </row>
    <row r="44" spans="1:6" ht="15.5" x14ac:dyDescent="0.35">
      <c r="A44" s="140" t="s">
        <v>59</v>
      </c>
      <c r="B44" s="141"/>
      <c r="C44" s="142"/>
      <c r="D44" s="56">
        <f>SUM(D38:D43)</f>
        <v>232.83955</v>
      </c>
    </row>
    <row r="47" spans="1:6" ht="15" thickBot="1" x14ac:dyDescent="0.3">
      <c r="A47" s="36" t="s">
        <v>173</v>
      </c>
    </row>
    <row r="48" spans="1:6" ht="29.5" thickBot="1" x14ac:dyDescent="0.4">
      <c r="A48" s="48" t="s">
        <v>55</v>
      </c>
      <c r="B48" s="49" t="s">
        <v>56</v>
      </c>
      <c r="C48" s="49" t="s">
        <v>63</v>
      </c>
      <c r="D48" s="49" t="s">
        <v>64</v>
      </c>
      <c r="E48" s="49" t="s">
        <v>179</v>
      </c>
      <c r="F48" s="49" t="s">
        <v>180</v>
      </c>
    </row>
    <row r="49" spans="1:6" x14ac:dyDescent="0.35">
      <c r="A49" s="50">
        <v>0</v>
      </c>
      <c r="B49" s="51">
        <v>0</v>
      </c>
      <c r="C49" s="52">
        <v>9.1621000000000006</v>
      </c>
      <c r="D49" s="52">
        <f>B49*C49</f>
        <v>0</v>
      </c>
      <c r="E49" s="52">
        <v>0.25</v>
      </c>
      <c r="F49" s="52">
        <f>D49*E49</f>
        <v>0</v>
      </c>
    </row>
    <row r="50" spans="1:6" x14ac:dyDescent="0.35">
      <c r="A50" s="53">
        <v>3</v>
      </c>
      <c r="B50" s="54">
        <f>A50-A49</f>
        <v>3</v>
      </c>
      <c r="C50" s="55">
        <v>9.1626999999999992</v>
      </c>
      <c r="D50" s="55">
        <f>B50*(C50+C49)/2</f>
        <v>27.487200000000001</v>
      </c>
      <c r="E50" s="55">
        <v>0.25</v>
      </c>
      <c r="F50" s="55">
        <f t="shared" ref="F50:F51" si="9">D50*E50</f>
        <v>6.8718000000000004</v>
      </c>
    </row>
    <row r="51" spans="1:6" x14ac:dyDescent="0.35">
      <c r="A51" s="53">
        <v>6</v>
      </c>
      <c r="B51" s="54">
        <f>A51-A50</f>
        <v>3</v>
      </c>
      <c r="C51" s="55">
        <v>9.1617999999999995</v>
      </c>
      <c r="D51" s="55">
        <f t="shared" ref="D51:D54" si="10">B51*(C51+C50)/2</f>
        <v>27.486750000000001</v>
      </c>
      <c r="E51" s="52">
        <v>0.25</v>
      </c>
      <c r="F51" s="52">
        <f t="shared" si="9"/>
        <v>6.8716875000000002</v>
      </c>
    </row>
    <row r="52" spans="1:6" x14ac:dyDescent="0.35">
      <c r="A52" s="50">
        <v>10</v>
      </c>
      <c r="B52" s="54">
        <f t="shared" ref="B52" si="11">A52-A51</f>
        <v>4</v>
      </c>
      <c r="C52" s="55">
        <v>9.1844999999999999</v>
      </c>
      <c r="D52" s="55">
        <f t="shared" si="10"/>
        <v>36.692599999999999</v>
      </c>
      <c r="E52" s="55">
        <v>0.25</v>
      </c>
      <c r="F52" s="55">
        <f t="shared" ref="F52:F54" si="12">D52*E52</f>
        <v>9.1731499999999997</v>
      </c>
    </row>
    <row r="53" spans="1:6" x14ac:dyDescent="0.35">
      <c r="A53" s="53">
        <v>15</v>
      </c>
      <c r="B53" s="54">
        <f>A53-A52</f>
        <v>5</v>
      </c>
      <c r="C53" s="55">
        <v>9.1621000000000006</v>
      </c>
      <c r="D53" s="55">
        <f t="shared" si="10"/>
        <v>45.866500000000002</v>
      </c>
      <c r="E53" s="52">
        <v>0.25</v>
      </c>
      <c r="F53" s="52">
        <f t="shared" si="12"/>
        <v>11.466625000000001</v>
      </c>
    </row>
    <row r="54" spans="1:6" x14ac:dyDescent="0.35">
      <c r="A54" s="50">
        <v>19</v>
      </c>
      <c r="B54" s="54">
        <f t="shared" ref="B54" si="13">A54-A53</f>
        <v>4</v>
      </c>
      <c r="C54" s="55">
        <v>9.1626999999999992</v>
      </c>
      <c r="D54" s="55">
        <f t="shared" si="10"/>
        <v>36.6496</v>
      </c>
      <c r="E54" s="55">
        <v>0.25</v>
      </c>
      <c r="F54" s="55">
        <f t="shared" si="12"/>
        <v>9.1623999999999999</v>
      </c>
    </row>
    <row r="55" spans="1:6" ht="15.5" x14ac:dyDescent="0.35">
      <c r="A55" s="143" t="s">
        <v>59</v>
      </c>
      <c r="B55" s="144"/>
      <c r="C55" s="144"/>
      <c r="D55" s="144"/>
      <c r="E55" s="145"/>
      <c r="F55" s="56">
        <f>SUM(F49:F54)</f>
        <v>43.545662499999999</v>
      </c>
    </row>
    <row r="58" spans="1:6" ht="15" thickBot="1" x14ac:dyDescent="0.3">
      <c r="A58" s="36" t="s">
        <v>176</v>
      </c>
    </row>
    <row r="59" spans="1:6" ht="44" thickBot="1" x14ac:dyDescent="0.4">
      <c r="A59" s="48" t="s">
        <v>55</v>
      </c>
      <c r="B59" s="49" t="s">
        <v>56</v>
      </c>
      <c r="C59" s="49" t="s">
        <v>65</v>
      </c>
      <c r="D59" s="49" t="s">
        <v>66</v>
      </c>
    </row>
    <row r="60" spans="1:6" x14ac:dyDescent="0.35">
      <c r="A60" s="50">
        <v>0</v>
      </c>
      <c r="B60" s="51">
        <v>0</v>
      </c>
      <c r="C60" s="52">
        <v>3.3612000000000002</v>
      </c>
      <c r="D60" s="52">
        <f>B60*C60</f>
        <v>0</v>
      </c>
    </row>
    <row r="61" spans="1:6" x14ac:dyDescent="0.35">
      <c r="A61" s="53">
        <v>3</v>
      </c>
      <c r="B61" s="54">
        <f>A61-A60</f>
        <v>3</v>
      </c>
      <c r="C61" s="52">
        <v>3.3612000000000002</v>
      </c>
      <c r="D61" s="55">
        <f>B61*(C61+C60)/2</f>
        <v>10.083600000000001</v>
      </c>
    </row>
    <row r="62" spans="1:6" x14ac:dyDescent="0.35">
      <c r="A62" s="53">
        <v>6</v>
      </c>
      <c r="B62" s="54">
        <f>A62-A61</f>
        <v>3</v>
      </c>
      <c r="C62" s="52">
        <v>3.3612000000000002</v>
      </c>
      <c r="D62" s="55">
        <f t="shared" ref="D62:D65" si="14">B62*(C62+C61)/2</f>
        <v>10.083600000000001</v>
      </c>
    </row>
    <row r="63" spans="1:6" x14ac:dyDescent="0.35">
      <c r="A63" s="50">
        <v>10</v>
      </c>
      <c r="B63" s="54">
        <f t="shared" ref="B63" si="15">A63-A62</f>
        <v>4</v>
      </c>
      <c r="C63" s="52">
        <v>3.3612000000000002</v>
      </c>
      <c r="D63" s="55">
        <f t="shared" si="14"/>
        <v>13.444800000000001</v>
      </c>
    </row>
    <row r="64" spans="1:6" x14ac:dyDescent="0.35">
      <c r="A64" s="53">
        <v>15</v>
      </c>
      <c r="B64" s="54">
        <f>A64-A63</f>
        <v>5</v>
      </c>
      <c r="C64" s="52">
        <v>3.3612000000000002</v>
      </c>
      <c r="D64" s="55">
        <f t="shared" si="14"/>
        <v>16.806000000000001</v>
      </c>
    </row>
    <row r="65" spans="1:4" x14ac:dyDescent="0.35">
      <c r="A65" s="50">
        <v>19</v>
      </c>
      <c r="B65" s="54">
        <f t="shared" ref="B65" si="16">A65-A64</f>
        <v>4</v>
      </c>
      <c r="C65" s="52">
        <v>3.3612000000000002</v>
      </c>
      <c r="D65" s="55">
        <f t="shared" si="14"/>
        <v>13.444800000000001</v>
      </c>
    </row>
    <row r="66" spans="1:4" ht="15.5" x14ac:dyDescent="0.35">
      <c r="A66" s="140" t="s">
        <v>59</v>
      </c>
      <c r="B66" s="141"/>
      <c r="C66" s="142"/>
      <c r="D66" s="56">
        <f>SUM(D60:D65)</f>
        <v>63.862800000000007</v>
      </c>
    </row>
    <row r="69" spans="1:4" ht="15" thickBot="1" x14ac:dyDescent="0.3">
      <c r="A69" s="36" t="s">
        <v>177</v>
      </c>
    </row>
    <row r="70" spans="1:4" ht="44" thickBot="1" x14ac:dyDescent="0.4">
      <c r="A70" s="48" t="s">
        <v>55</v>
      </c>
      <c r="B70" s="49" t="s">
        <v>56</v>
      </c>
      <c r="C70" s="49" t="s">
        <v>65</v>
      </c>
      <c r="D70" s="49" t="s">
        <v>66</v>
      </c>
    </row>
    <row r="71" spans="1:4" x14ac:dyDescent="0.35">
      <c r="A71" s="50">
        <v>0</v>
      </c>
      <c r="B71" s="51">
        <v>0</v>
      </c>
      <c r="C71" s="52">
        <v>3.6055999999999999</v>
      </c>
      <c r="D71" s="52">
        <f>B71*C71</f>
        <v>0</v>
      </c>
    </row>
    <row r="72" spans="1:4" x14ac:dyDescent="0.35">
      <c r="A72" s="53">
        <v>3</v>
      </c>
      <c r="B72" s="54">
        <f>A72-A71</f>
        <v>3</v>
      </c>
      <c r="C72" s="52">
        <v>3.6055999999999999</v>
      </c>
      <c r="D72" s="55">
        <f>B72*(C72+C71)/2</f>
        <v>10.816800000000001</v>
      </c>
    </row>
    <row r="73" spans="1:4" x14ac:dyDescent="0.35">
      <c r="A73" s="53">
        <v>6</v>
      </c>
      <c r="B73" s="54">
        <f>A73-A72</f>
        <v>3</v>
      </c>
      <c r="C73" s="52">
        <v>3.6055999999999999</v>
      </c>
      <c r="D73" s="55">
        <f t="shared" ref="D73:D76" si="17">B73*(C73+C72)/2</f>
        <v>10.816800000000001</v>
      </c>
    </row>
    <row r="74" spans="1:4" x14ac:dyDescent="0.35">
      <c r="A74" s="50">
        <v>10</v>
      </c>
      <c r="B74" s="54">
        <f t="shared" ref="B74" si="18">A74-A73</f>
        <v>4</v>
      </c>
      <c r="C74" s="52">
        <v>3.6055999999999999</v>
      </c>
      <c r="D74" s="55">
        <f t="shared" si="17"/>
        <v>14.4224</v>
      </c>
    </row>
    <row r="75" spans="1:4" x14ac:dyDescent="0.35">
      <c r="A75" s="53">
        <v>15</v>
      </c>
      <c r="B75" s="54">
        <f>A75-A74</f>
        <v>5</v>
      </c>
      <c r="C75" s="55">
        <v>3.6027999999999998</v>
      </c>
      <c r="D75" s="55">
        <f t="shared" si="17"/>
        <v>18.020999999999997</v>
      </c>
    </row>
    <row r="76" spans="1:4" x14ac:dyDescent="0.35">
      <c r="A76" s="50">
        <v>19</v>
      </c>
      <c r="B76" s="54">
        <f t="shared" ref="B76" si="19">A76-A75</f>
        <v>4</v>
      </c>
      <c r="C76" s="55">
        <v>3.6027999999999998</v>
      </c>
      <c r="D76" s="55">
        <f t="shared" si="17"/>
        <v>14.411199999999999</v>
      </c>
    </row>
    <row r="77" spans="1:4" ht="15.5" x14ac:dyDescent="0.35">
      <c r="A77" s="140" t="s">
        <v>59</v>
      </c>
      <c r="B77" s="141"/>
      <c r="C77" s="142"/>
      <c r="D77" s="56">
        <f>SUM(D71:D76)</f>
        <v>68.488199999999992</v>
      </c>
    </row>
  </sheetData>
  <mergeCells count="8">
    <mergeCell ref="A5:C5"/>
    <mergeCell ref="A77:C77"/>
    <mergeCell ref="A11:C11"/>
    <mergeCell ref="A22:C22"/>
    <mergeCell ref="A33:C33"/>
    <mergeCell ref="A44:C44"/>
    <mergeCell ref="A66:C66"/>
    <mergeCell ref="A55:E5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0F40C-51D3-4B80-815F-93A14755FA39}">
  <dimension ref="A2:J163"/>
  <sheetViews>
    <sheetView zoomScale="85" zoomScaleNormal="85" workbookViewId="0">
      <selection activeCell="L9" sqref="L9"/>
    </sheetView>
  </sheetViews>
  <sheetFormatPr baseColWidth="10" defaultRowHeight="14.5" x14ac:dyDescent="0.35"/>
  <cols>
    <col min="1" max="1" width="11.7265625" style="47" customWidth="1"/>
    <col min="2" max="2" width="8.54296875" style="47" bestFit="1" customWidth="1"/>
    <col min="3" max="3" width="10.54296875" style="47" bestFit="1" customWidth="1"/>
    <col min="4" max="256" width="11.54296875" style="47"/>
    <col min="257" max="257" width="9.7265625" style="47" bestFit="1" customWidth="1"/>
    <col min="258" max="258" width="8.54296875" style="47" bestFit="1" customWidth="1"/>
    <col min="259" max="259" width="9.81640625" style="47" bestFit="1" customWidth="1"/>
    <col min="260" max="512" width="11.54296875" style="47"/>
    <col min="513" max="513" width="9.7265625" style="47" bestFit="1" customWidth="1"/>
    <col min="514" max="514" width="8.54296875" style="47" bestFit="1" customWidth="1"/>
    <col min="515" max="515" width="9.81640625" style="47" bestFit="1" customWidth="1"/>
    <col min="516" max="768" width="11.54296875" style="47"/>
    <col min="769" max="769" width="9.7265625" style="47" bestFit="1" customWidth="1"/>
    <col min="770" max="770" width="8.54296875" style="47" bestFit="1" customWidth="1"/>
    <col min="771" max="771" width="9.81640625" style="47" bestFit="1" customWidth="1"/>
    <col min="772" max="1024" width="11.54296875" style="47"/>
    <col min="1025" max="1025" width="9.7265625" style="47" bestFit="1" customWidth="1"/>
    <col min="1026" max="1026" width="8.54296875" style="47" bestFit="1" customWidth="1"/>
    <col min="1027" max="1027" width="9.81640625" style="47" bestFit="1" customWidth="1"/>
    <col min="1028" max="1280" width="11.54296875" style="47"/>
    <col min="1281" max="1281" width="9.7265625" style="47" bestFit="1" customWidth="1"/>
    <col min="1282" max="1282" width="8.54296875" style="47" bestFit="1" customWidth="1"/>
    <col min="1283" max="1283" width="9.81640625" style="47" bestFit="1" customWidth="1"/>
    <col min="1284" max="1536" width="11.54296875" style="47"/>
    <col min="1537" max="1537" width="9.7265625" style="47" bestFit="1" customWidth="1"/>
    <col min="1538" max="1538" width="8.54296875" style="47" bestFit="1" customWidth="1"/>
    <col min="1539" max="1539" width="9.81640625" style="47" bestFit="1" customWidth="1"/>
    <col min="1540" max="1792" width="11.54296875" style="47"/>
    <col min="1793" max="1793" width="9.7265625" style="47" bestFit="1" customWidth="1"/>
    <col min="1794" max="1794" width="8.54296875" style="47" bestFit="1" customWidth="1"/>
    <col min="1795" max="1795" width="9.81640625" style="47" bestFit="1" customWidth="1"/>
    <col min="1796" max="2048" width="11.54296875" style="47"/>
    <col min="2049" max="2049" width="9.7265625" style="47" bestFit="1" customWidth="1"/>
    <col min="2050" max="2050" width="8.54296875" style="47" bestFit="1" customWidth="1"/>
    <col min="2051" max="2051" width="9.81640625" style="47" bestFit="1" customWidth="1"/>
    <col min="2052" max="2304" width="11.54296875" style="47"/>
    <col min="2305" max="2305" width="9.7265625" style="47" bestFit="1" customWidth="1"/>
    <col min="2306" max="2306" width="8.54296875" style="47" bestFit="1" customWidth="1"/>
    <col min="2307" max="2307" width="9.81640625" style="47" bestFit="1" customWidth="1"/>
    <col min="2308" max="2560" width="11.54296875" style="47"/>
    <col min="2561" max="2561" width="9.7265625" style="47" bestFit="1" customWidth="1"/>
    <col min="2562" max="2562" width="8.54296875" style="47" bestFit="1" customWidth="1"/>
    <col min="2563" max="2563" width="9.81640625" style="47" bestFit="1" customWidth="1"/>
    <col min="2564" max="2816" width="11.54296875" style="47"/>
    <col min="2817" max="2817" width="9.7265625" style="47" bestFit="1" customWidth="1"/>
    <col min="2818" max="2818" width="8.54296875" style="47" bestFit="1" customWidth="1"/>
    <col min="2819" max="2819" width="9.81640625" style="47" bestFit="1" customWidth="1"/>
    <col min="2820" max="3072" width="11.54296875" style="47"/>
    <col min="3073" max="3073" width="9.7265625" style="47" bestFit="1" customWidth="1"/>
    <col min="3074" max="3074" width="8.54296875" style="47" bestFit="1" customWidth="1"/>
    <col min="3075" max="3075" width="9.81640625" style="47" bestFit="1" customWidth="1"/>
    <col min="3076" max="3328" width="11.54296875" style="47"/>
    <col min="3329" max="3329" width="9.7265625" style="47" bestFit="1" customWidth="1"/>
    <col min="3330" max="3330" width="8.54296875" style="47" bestFit="1" customWidth="1"/>
    <col min="3331" max="3331" width="9.81640625" style="47" bestFit="1" customWidth="1"/>
    <col min="3332" max="3584" width="11.54296875" style="47"/>
    <col min="3585" max="3585" width="9.7265625" style="47" bestFit="1" customWidth="1"/>
    <col min="3586" max="3586" width="8.54296875" style="47" bestFit="1" customWidth="1"/>
    <col min="3587" max="3587" width="9.81640625" style="47" bestFit="1" customWidth="1"/>
    <col min="3588" max="3840" width="11.54296875" style="47"/>
    <col min="3841" max="3841" width="9.7265625" style="47" bestFit="1" customWidth="1"/>
    <col min="3842" max="3842" width="8.54296875" style="47" bestFit="1" customWidth="1"/>
    <col min="3843" max="3843" width="9.81640625" style="47" bestFit="1" customWidth="1"/>
    <col min="3844" max="4096" width="11.54296875" style="47"/>
    <col min="4097" max="4097" width="9.7265625" style="47" bestFit="1" customWidth="1"/>
    <col min="4098" max="4098" width="8.54296875" style="47" bestFit="1" customWidth="1"/>
    <col min="4099" max="4099" width="9.81640625" style="47" bestFit="1" customWidth="1"/>
    <col min="4100" max="4352" width="11.54296875" style="47"/>
    <col min="4353" max="4353" width="9.7265625" style="47" bestFit="1" customWidth="1"/>
    <col min="4354" max="4354" width="8.54296875" style="47" bestFit="1" customWidth="1"/>
    <col min="4355" max="4355" width="9.81640625" style="47" bestFit="1" customWidth="1"/>
    <col min="4356" max="4608" width="11.54296875" style="47"/>
    <col min="4609" max="4609" width="9.7265625" style="47" bestFit="1" customWidth="1"/>
    <col min="4610" max="4610" width="8.54296875" style="47" bestFit="1" customWidth="1"/>
    <col min="4611" max="4611" width="9.81640625" style="47" bestFit="1" customWidth="1"/>
    <col min="4612" max="4864" width="11.54296875" style="47"/>
    <col min="4865" max="4865" width="9.7265625" style="47" bestFit="1" customWidth="1"/>
    <col min="4866" max="4866" width="8.54296875" style="47" bestFit="1" customWidth="1"/>
    <col min="4867" max="4867" width="9.81640625" style="47" bestFit="1" customWidth="1"/>
    <col min="4868" max="5120" width="11.54296875" style="47"/>
    <col min="5121" max="5121" width="9.7265625" style="47" bestFit="1" customWidth="1"/>
    <col min="5122" max="5122" width="8.54296875" style="47" bestFit="1" customWidth="1"/>
    <col min="5123" max="5123" width="9.81640625" style="47" bestFit="1" customWidth="1"/>
    <col min="5124" max="5376" width="11.54296875" style="47"/>
    <col min="5377" max="5377" width="9.7265625" style="47" bestFit="1" customWidth="1"/>
    <col min="5378" max="5378" width="8.54296875" style="47" bestFit="1" customWidth="1"/>
    <col min="5379" max="5379" width="9.81640625" style="47" bestFit="1" customWidth="1"/>
    <col min="5380" max="5632" width="11.54296875" style="47"/>
    <col min="5633" max="5633" width="9.7265625" style="47" bestFit="1" customWidth="1"/>
    <col min="5634" max="5634" width="8.54296875" style="47" bestFit="1" customWidth="1"/>
    <col min="5635" max="5635" width="9.81640625" style="47" bestFit="1" customWidth="1"/>
    <col min="5636" max="5888" width="11.54296875" style="47"/>
    <col min="5889" max="5889" width="9.7265625" style="47" bestFit="1" customWidth="1"/>
    <col min="5890" max="5890" width="8.54296875" style="47" bestFit="1" customWidth="1"/>
    <col min="5891" max="5891" width="9.81640625" style="47" bestFit="1" customWidth="1"/>
    <col min="5892" max="6144" width="11.54296875" style="47"/>
    <col min="6145" max="6145" width="9.7265625" style="47" bestFit="1" customWidth="1"/>
    <col min="6146" max="6146" width="8.54296875" style="47" bestFit="1" customWidth="1"/>
    <col min="6147" max="6147" width="9.81640625" style="47" bestFit="1" customWidth="1"/>
    <col min="6148" max="6400" width="11.54296875" style="47"/>
    <col min="6401" max="6401" width="9.7265625" style="47" bestFit="1" customWidth="1"/>
    <col min="6402" max="6402" width="8.54296875" style="47" bestFit="1" customWidth="1"/>
    <col min="6403" max="6403" width="9.81640625" style="47" bestFit="1" customWidth="1"/>
    <col min="6404" max="6656" width="11.54296875" style="47"/>
    <col min="6657" max="6657" width="9.7265625" style="47" bestFit="1" customWidth="1"/>
    <col min="6658" max="6658" width="8.54296875" style="47" bestFit="1" customWidth="1"/>
    <col min="6659" max="6659" width="9.81640625" style="47" bestFit="1" customWidth="1"/>
    <col min="6660" max="6912" width="11.54296875" style="47"/>
    <col min="6913" max="6913" width="9.7265625" style="47" bestFit="1" customWidth="1"/>
    <col min="6914" max="6914" width="8.54296875" style="47" bestFit="1" customWidth="1"/>
    <col min="6915" max="6915" width="9.81640625" style="47" bestFit="1" customWidth="1"/>
    <col min="6916" max="7168" width="11.54296875" style="47"/>
    <col min="7169" max="7169" width="9.7265625" style="47" bestFit="1" customWidth="1"/>
    <col min="7170" max="7170" width="8.54296875" style="47" bestFit="1" customWidth="1"/>
    <col min="7171" max="7171" width="9.81640625" style="47" bestFit="1" customWidth="1"/>
    <col min="7172" max="7424" width="11.54296875" style="47"/>
    <col min="7425" max="7425" width="9.7265625" style="47" bestFit="1" customWidth="1"/>
    <col min="7426" max="7426" width="8.54296875" style="47" bestFit="1" customWidth="1"/>
    <col min="7427" max="7427" width="9.81640625" style="47" bestFit="1" customWidth="1"/>
    <col min="7428" max="7680" width="11.54296875" style="47"/>
    <col min="7681" max="7681" width="9.7265625" style="47" bestFit="1" customWidth="1"/>
    <col min="7682" max="7682" width="8.54296875" style="47" bestFit="1" customWidth="1"/>
    <col min="7683" max="7683" width="9.81640625" style="47" bestFit="1" customWidth="1"/>
    <col min="7684" max="7936" width="11.54296875" style="47"/>
    <col min="7937" max="7937" width="9.7265625" style="47" bestFit="1" customWidth="1"/>
    <col min="7938" max="7938" width="8.54296875" style="47" bestFit="1" customWidth="1"/>
    <col min="7939" max="7939" width="9.81640625" style="47" bestFit="1" customWidth="1"/>
    <col min="7940" max="8192" width="11.54296875" style="47"/>
    <col min="8193" max="8193" width="9.7265625" style="47" bestFit="1" customWidth="1"/>
    <col min="8194" max="8194" width="8.54296875" style="47" bestFit="1" customWidth="1"/>
    <col min="8195" max="8195" width="9.81640625" style="47" bestFit="1" customWidth="1"/>
    <col min="8196" max="8448" width="11.54296875" style="47"/>
    <col min="8449" max="8449" width="9.7265625" style="47" bestFit="1" customWidth="1"/>
    <col min="8450" max="8450" width="8.54296875" style="47" bestFit="1" customWidth="1"/>
    <col min="8451" max="8451" width="9.81640625" style="47" bestFit="1" customWidth="1"/>
    <col min="8452" max="8704" width="11.54296875" style="47"/>
    <col min="8705" max="8705" width="9.7265625" style="47" bestFit="1" customWidth="1"/>
    <col min="8706" max="8706" width="8.54296875" style="47" bestFit="1" customWidth="1"/>
    <col min="8707" max="8707" width="9.81640625" style="47" bestFit="1" customWidth="1"/>
    <col min="8708" max="8960" width="11.54296875" style="47"/>
    <col min="8961" max="8961" width="9.7265625" style="47" bestFit="1" customWidth="1"/>
    <col min="8962" max="8962" width="8.54296875" style="47" bestFit="1" customWidth="1"/>
    <col min="8963" max="8963" width="9.81640625" style="47" bestFit="1" customWidth="1"/>
    <col min="8964" max="9216" width="11.54296875" style="47"/>
    <col min="9217" max="9217" width="9.7265625" style="47" bestFit="1" customWidth="1"/>
    <col min="9218" max="9218" width="8.54296875" style="47" bestFit="1" customWidth="1"/>
    <col min="9219" max="9219" width="9.81640625" style="47" bestFit="1" customWidth="1"/>
    <col min="9220" max="9472" width="11.54296875" style="47"/>
    <col min="9473" max="9473" width="9.7265625" style="47" bestFit="1" customWidth="1"/>
    <col min="9474" max="9474" width="8.54296875" style="47" bestFit="1" customWidth="1"/>
    <col min="9475" max="9475" width="9.81640625" style="47" bestFit="1" customWidth="1"/>
    <col min="9476" max="9728" width="11.54296875" style="47"/>
    <col min="9729" max="9729" width="9.7265625" style="47" bestFit="1" customWidth="1"/>
    <col min="9730" max="9730" width="8.54296875" style="47" bestFit="1" customWidth="1"/>
    <col min="9731" max="9731" width="9.81640625" style="47" bestFit="1" customWidth="1"/>
    <col min="9732" max="9984" width="11.54296875" style="47"/>
    <col min="9985" max="9985" width="9.7265625" style="47" bestFit="1" customWidth="1"/>
    <col min="9986" max="9986" width="8.54296875" style="47" bestFit="1" customWidth="1"/>
    <col min="9987" max="9987" width="9.81640625" style="47" bestFit="1" customWidth="1"/>
    <col min="9988" max="10240" width="11.54296875" style="47"/>
    <col min="10241" max="10241" width="9.7265625" style="47" bestFit="1" customWidth="1"/>
    <col min="10242" max="10242" width="8.54296875" style="47" bestFit="1" customWidth="1"/>
    <col min="10243" max="10243" width="9.81640625" style="47" bestFit="1" customWidth="1"/>
    <col min="10244" max="10496" width="11.54296875" style="47"/>
    <col min="10497" max="10497" width="9.7265625" style="47" bestFit="1" customWidth="1"/>
    <col min="10498" max="10498" width="8.54296875" style="47" bestFit="1" customWidth="1"/>
    <col min="10499" max="10499" width="9.81640625" style="47" bestFit="1" customWidth="1"/>
    <col min="10500" max="10752" width="11.54296875" style="47"/>
    <col min="10753" max="10753" width="9.7265625" style="47" bestFit="1" customWidth="1"/>
    <col min="10754" max="10754" width="8.54296875" style="47" bestFit="1" customWidth="1"/>
    <col min="10755" max="10755" width="9.81640625" style="47" bestFit="1" customWidth="1"/>
    <col min="10756" max="11008" width="11.54296875" style="47"/>
    <col min="11009" max="11009" width="9.7265625" style="47" bestFit="1" customWidth="1"/>
    <col min="11010" max="11010" width="8.54296875" style="47" bestFit="1" customWidth="1"/>
    <col min="11011" max="11011" width="9.81640625" style="47" bestFit="1" customWidth="1"/>
    <col min="11012" max="11264" width="11.54296875" style="47"/>
    <col min="11265" max="11265" width="9.7265625" style="47" bestFit="1" customWidth="1"/>
    <col min="11266" max="11266" width="8.54296875" style="47" bestFit="1" customWidth="1"/>
    <col min="11267" max="11267" width="9.81640625" style="47" bestFit="1" customWidth="1"/>
    <col min="11268" max="11520" width="11.54296875" style="47"/>
    <col min="11521" max="11521" width="9.7265625" style="47" bestFit="1" customWidth="1"/>
    <col min="11522" max="11522" width="8.54296875" style="47" bestFit="1" customWidth="1"/>
    <col min="11523" max="11523" width="9.81640625" style="47" bestFit="1" customWidth="1"/>
    <col min="11524" max="11776" width="11.54296875" style="47"/>
    <col min="11777" max="11777" width="9.7265625" style="47" bestFit="1" customWidth="1"/>
    <col min="11778" max="11778" width="8.54296875" style="47" bestFit="1" customWidth="1"/>
    <col min="11779" max="11779" width="9.81640625" style="47" bestFit="1" customWidth="1"/>
    <col min="11780" max="12032" width="11.54296875" style="47"/>
    <col min="12033" max="12033" width="9.7265625" style="47" bestFit="1" customWidth="1"/>
    <col min="12034" max="12034" width="8.54296875" style="47" bestFit="1" customWidth="1"/>
    <col min="12035" max="12035" width="9.81640625" style="47" bestFit="1" customWidth="1"/>
    <col min="12036" max="12288" width="11.54296875" style="47"/>
    <col min="12289" max="12289" width="9.7265625" style="47" bestFit="1" customWidth="1"/>
    <col min="12290" max="12290" width="8.54296875" style="47" bestFit="1" customWidth="1"/>
    <col min="12291" max="12291" width="9.81640625" style="47" bestFit="1" customWidth="1"/>
    <col min="12292" max="12544" width="11.54296875" style="47"/>
    <col min="12545" max="12545" width="9.7265625" style="47" bestFit="1" customWidth="1"/>
    <col min="12546" max="12546" width="8.54296875" style="47" bestFit="1" customWidth="1"/>
    <col min="12547" max="12547" width="9.81640625" style="47" bestFit="1" customWidth="1"/>
    <col min="12548" max="12800" width="11.54296875" style="47"/>
    <col min="12801" max="12801" width="9.7265625" style="47" bestFit="1" customWidth="1"/>
    <col min="12802" max="12802" width="8.54296875" style="47" bestFit="1" customWidth="1"/>
    <col min="12803" max="12803" width="9.81640625" style="47" bestFit="1" customWidth="1"/>
    <col min="12804" max="13056" width="11.54296875" style="47"/>
    <col min="13057" max="13057" width="9.7265625" style="47" bestFit="1" customWidth="1"/>
    <col min="13058" max="13058" width="8.54296875" style="47" bestFit="1" customWidth="1"/>
    <col min="13059" max="13059" width="9.81640625" style="47" bestFit="1" customWidth="1"/>
    <col min="13060" max="13312" width="11.54296875" style="47"/>
    <col min="13313" max="13313" width="9.7265625" style="47" bestFit="1" customWidth="1"/>
    <col min="13314" max="13314" width="8.54296875" style="47" bestFit="1" customWidth="1"/>
    <col min="13315" max="13315" width="9.81640625" style="47" bestFit="1" customWidth="1"/>
    <col min="13316" max="13568" width="11.54296875" style="47"/>
    <col min="13569" max="13569" width="9.7265625" style="47" bestFit="1" customWidth="1"/>
    <col min="13570" max="13570" width="8.54296875" style="47" bestFit="1" customWidth="1"/>
    <col min="13571" max="13571" width="9.81640625" style="47" bestFit="1" customWidth="1"/>
    <col min="13572" max="13824" width="11.54296875" style="47"/>
    <col min="13825" max="13825" width="9.7265625" style="47" bestFit="1" customWidth="1"/>
    <col min="13826" max="13826" width="8.54296875" style="47" bestFit="1" customWidth="1"/>
    <col min="13827" max="13827" width="9.81640625" style="47" bestFit="1" customWidth="1"/>
    <col min="13828" max="14080" width="11.54296875" style="47"/>
    <col min="14081" max="14081" width="9.7265625" style="47" bestFit="1" customWidth="1"/>
    <col min="14082" max="14082" width="8.54296875" style="47" bestFit="1" customWidth="1"/>
    <col min="14083" max="14083" width="9.81640625" style="47" bestFit="1" customWidth="1"/>
    <col min="14084" max="14336" width="11.54296875" style="47"/>
    <col min="14337" max="14337" width="9.7265625" style="47" bestFit="1" customWidth="1"/>
    <col min="14338" max="14338" width="8.54296875" style="47" bestFit="1" customWidth="1"/>
    <col min="14339" max="14339" width="9.81640625" style="47" bestFit="1" customWidth="1"/>
    <col min="14340" max="14592" width="11.54296875" style="47"/>
    <col min="14593" max="14593" width="9.7265625" style="47" bestFit="1" customWidth="1"/>
    <col min="14594" max="14594" width="8.54296875" style="47" bestFit="1" customWidth="1"/>
    <col min="14595" max="14595" width="9.81640625" style="47" bestFit="1" customWidth="1"/>
    <col min="14596" max="14848" width="11.54296875" style="47"/>
    <col min="14849" max="14849" width="9.7265625" style="47" bestFit="1" customWidth="1"/>
    <col min="14850" max="14850" width="8.54296875" style="47" bestFit="1" customWidth="1"/>
    <col min="14851" max="14851" width="9.81640625" style="47" bestFit="1" customWidth="1"/>
    <col min="14852" max="15104" width="11.54296875" style="47"/>
    <col min="15105" max="15105" width="9.7265625" style="47" bestFit="1" customWidth="1"/>
    <col min="15106" max="15106" width="8.54296875" style="47" bestFit="1" customWidth="1"/>
    <col min="15107" max="15107" width="9.81640625" style="47" bestFit="1" customWidth="1"/>
    <col min="15108" max="15360" width="11.54296875" style="47"/>
    <col min="15361" max="15361" width="9.7265625" style="47" bestFit="1" customWidth="1"/>
    <col min="15362" max="15362" width="8.54296875" style="47" bestFit="1" customWidth="1"/>
    <col min="15363" max="15363" width="9.81640625" style="47" bestFit="1" customWidth="1"/>
    <col min="15364" max="15616" width="11.54296875" style="47"/>
    <col min="15617" max="15617" width="9.7265625" style="47" bestFit="1" customWidth="1"/>
    <col min="15618" max="15618" width="8.54296875" style="47" bestFit="1" customWidth="1"/>
    <col min="15619" max="15619" width="9.81640625" style="47" bestFit="1" customWidth="1"/>
    <col min="15620" max="15872" width="11.54296875" style="47"/>
    <col min="15873" max="15873" width="9.7265625" style="47" bestFit="1" customWidth="1"/>
    <col min="15874" max="15874" width="8.54296875" style="47" bestFit="1" customWidth="1"/>
    <col min="15875" max="15875" width="9.81640625" style="47" bestFit="1" customWidth="1"/>
    <col min="15876" max="16128" width="11.54296875" style="47"/>
    <col min="16129" max="16129" width="9.7265625" style="47" bestFit="1" customWidth="1"/>
    <col min="16130" max="16130" width="8.54296875" style="47" bestFit="1" customWidth="1"/>
    <col min="16131" max="16131" width="9.81640625" style="47" bestFit="1" customWidth="1"/>
    <col min="16132" max="16384" width="11.54296875" style="47"/>
  </cols>
  <sheetData>
    <row r="2" spans="1:10" ht="15" thickBot="1" x14ac:dyDescent="0.3">
      <c r="A2" s="17" t="s">
        <v>81</v>
      </c>
    </row>
    <row r="3" spans="1:10" ht="29.5" thickBot="1" x14ac:dyDescent="0.4">
      <c r="A3" s="48" t="s">
        <v>69</v>
      </c>
      <c r="B3" s="49" t="s">
        <v>71</v>
      </c>
      <c r="C3" s="49" t="s">
        <v>64</v>
      </c>
      <c r="D3" s="49" t="s">
        <v>72</v>
      </c>
    </row>
    <row r="4" spans="1:10" x14ac:dyDescent="0.35">
      <c r="A4" s="90" t="s">
        <v>74</v>
      </c>
      <c r="B4" s="51">
        <v>1</v>
      </c>
      <c r="C4" s="52">
        <v>700.20540000000005</v>
      </c>
      <c r="D4" s="52">
        <f>B4*C4</f>
        <v>700.20540000000005</v>
      </c>
    </row>
    <row r="5" spans="1:10" ht="15.5" x14ac:dyDescent="0.35">
      <c r="A5" s="140" t="s">
        <v>59</v>
      </c>
      <c r="B5" s="141"/>
      <c r="C5" s="142"/>
      <c r="D5" s="56">
        <f>SUM(D4:D4)</f>
        <v>700.20540000000005</v>
      </c>
    </row>
    <row r="8" spans="1:10" ht="15" thickBot="1" x14ac:dyDescent="0.3">
      <c r="A8" s="36" t="s">
        <v>27</v>
      </c>
    </row>
    <row r="9" spans="1:10" ht="29.5" thickBot="1" x14ac:dyDescent="0.4">
      <c r="A9" s="48" t="s">
        <v>69</v>
      </c>
      <c r="B9" s="49" t="s">
        <v>71</v>
      </c>
      <c r="C9" s="49" t="s">
        <v>64</v>
      </c>
      <c r="D9" s="49" t="s">
        <v>72</v>
      </c>
    </row>
    <row r="10" spans="1:10" x14ac:dyDescent="0.35">
      <c r="A10" s="90" t="s">
        <v>74</v>
      </c>
      <c r="B10" s="51">
        <v>1</v>
      </c>
      <c r="C10" s="52">
        <v>700.20540000000005</v>
      </c>
      <c r="D10" s="52">
        <f>B10*C10</f>
        <v>700.20540000000005</v>
      </c>
    </row>
    <row r="11" spans="1:10" ht="15.5" x14ac:dyDescent="0.35">
      <c r="A11" s="140" t="s">
        <v>59</v>
      </c>
      <c r="B11" s="141"/>
      <c r="C11" s="142"/>
      <c r="D11" s="56">
        <f>SUM(D10:D10)</f>
        <v>700.20540000000005</v>
      </c>
    </row>
    <row r="14" spans="1:10" ht="15" thickBot="1" x14ac:dyDescent="0.3">
      <c r="A14" s="36" t="s">
        <v>46</v>
      </c>
      <c r="G14" s="36" t="s">
        <v>186</v>
      </c>
    </row>
    <row r="15" spans="1:10" ht="44" thickBot="1" x14ac:dyDescent="0.4">
      <c r="A15" s="48" t="s">
        <v>55</v>
      </c>
      <c r="B15" s="49" t="s">
        <v>56</v>
      </c>
      <c r="C15" s="49" t="s">
        <v>57</v>
      </c>
      <c r="D15" s="49" t="s">
        <v>58</v>
      </c>
      <c r="G15" s="48" t="s">
        <v>55</v>
      </c>
      <c r="H15" s="49" t="s">
        <v>56</v>
      </c>
      <c r="I15" s="49" t="s">
        <v>57</v>
      </c>
      <c r="J15" s="49" t="s">
        <v>58</v>
      </c>
    </row>
    <row r="16" spans="1:10" x14ac:dyDescent="0.35">
      <c r="A16" s="50">
        <v>0</v>
      </c>
      <c r="B16" s="54">
        <f>A16</f>
        <v>0</v>
      </c>
      <c r="C16" s="52">
        <v>22.545100000000001</v>
      </c>
      <c r="D16" s="52">
        <f>B16*C16</f>
        <v>0</v>
      </c>
      <c r="G16" s="50">
        <v>0</v>
      </c>
      <c r="H16" s="51">
        <v>0</v>
      </c>
      <c r="I16" s="52">
        <v>4.4558</v>
      </c>
      <c r="J16" s="52">
        <f>H16*I16</f>
        <v>0</v>
      </c>
    </row>
    <row r="17" spans="1:10" x14ac:dyDescent="0.35">
      <c r="A17" s="53">
        <v>5</v>
      </c>
      <c r="B17" s="54">
        <f t="shared" ref="B17:B25" si="0">A17-A16</f>
        <v>5</v>
      </c>
      <c r="C17" s="55">
        <v>14.436199999999999</v>
      </c>
      <c r="D17" s="55">
        <f>B17*(C17+C16)/2</f>
        <v>92.453250000000011</v>
      </c>
      <c r="G17" s="53">
        <v>5</v>
      </c>
      <c r="H17" s="54">
        <f>G17-G16</f>
        <v>5</v>
      </c>
      <c r="I17" s="55">
        <v>2.5596999999999999</v>
      </c>
      <c r="J17" s="55">
        <f>H17*(I17+I16)/2</f>
        <v>17.53875</v>
      </c>
    </row>
    <row r="18" spans="1:10" x14ac:dyDescent="0.35">
      <c r="A18" s="53">
        <v>10</v>
      </c>
      <c r="B18" s="54">
        <f t="shared" si="0"/>
        <v>5</v>
      </c>
      <c r="C18" s="55">
        <v>9.4522999999999993</v>
      </c>
      <c r="D18" s="55">
        <f t="shared" ref="D18:D25" si="1">B18*(C18+C17)/2</f>
        <v>59.721249999999998</v>
      </c>
      <c r="G18" s="53">
        <v>10</v>
      </c>
      <c r="H18" s="54">
        <f>G18-G17</f>
        <v>5</v>
      </c>
      <c r="I18" s="55">
        <v>2.5596999999999999</v>
      </c>
      <c r="J18" s="55">
        <f t="shared" ref="J18:J25" si="2">H18*(I18+I17)/2</f>
        <v>12.798499999999999</v>
      </c>
    </row>
    <row r="19" spans="1:10" x14ac:dyDescent="0.35">
      <c r="A19" s="50">
        <v>15</v>
      </c>
      <c r="B19" s="54">
        <f t="shared" si="0"/>
        <v>5</v>
      </c>
      <c r="C19" s="55">
        <v>9.3366000000000007</v>
      </c>
      <c r="D19" s="55">
        <f t="shared" si="1"/>
        <v>46.972249999999995</v>
      </c>
      <c r="G19" s="50">
        <v>15</v>
      </c>
      <c r="H19" s="54">
        <f t="shared" ref="H19:H25" si="3">G19-G18</f>
        <v>5</v>
      </c>
      <c r="I19" s="55">
        <v>2.5596999999999999</v>
      </c>
      <c r="J19" s="55">
        <f t="shared" si="2"/>
        <v>12.798499999999999</v>
      </c>
    </row>
    <row r="20" spans="1:10" x14ac:dyDescent="0.35">
      <c r="A20" s="50">
        <v>20</v>
      </c>
      <c r="B20" s="54">
        <f t="shared" si="0"/>
        <v>5</v>
      </c>
      <c r="C20" s="55">
        <v>9.2323000000000004</v>
      </c>
      <c r="D20" s="55">
        <f t="shared" si="1"/>
        <v>46.422249999999998</v>
      </c>
      <c r="G20" s="50">
        <v>20</v>
      </c>
      <c r="H20" s="54">
        <f t="shared" si="3"/>
        <v>5</v>
      </c>
      <c r="I20" s="55">
        <v>2.5596999999999999</v>
      </c>
      <c r="J20" s="55">
        <f t="shared" si="2"/>
        <v>12.798499999999999</v>
      </c>
    </row>
    <row r="21" spans="1:10" x14ac:dyDescent="0.35">
      <c r="A21" s="53">
        <v>25</v>
      </c>
      <c r="B21" s="54">
        <f t="shared" si="0"/>
        <v>5</v>
      </c>
      <c r="C21" s="55">
        <v>9.4520999999999997</v>
      </c>
      <c r="D21" s="55">
        <f t="shared" si="1"/>
        <v>46.710999999999999</v>
      </c>
      <c r="G21" s="53">
        <v>25</v>
      </c>
      <c r="H21" s="54">
        <f t="shared" si="3"/>
        <v>5</v>
      </c>
      <c r="I21" s="55">
        <v>2.5596999999999999</v>
      </c>
      <c r="J21" s="55">
        <f t="shared" si="2"/>
        <v>12.798499999999999</v>
      </c>
    </row>
    <row r="22" spans="1:10" x14ac:dyDescent="0.35">
      <c r="A22" s="53">
        <v>30</v>
      </c>
      <c r="B22" s="54">
        <f t="shared" si="0"/>
        <v>5</v>
      </c>
      <c r="C22" s="55">
        <v>11.9259</v>
      </c>
      <c r="D22" s="55">
        <f t="shared" si="1"/>
        <v>53.445</v>
      </c>
      <c r="G22" s="53">
        <v>30</v>
      </c>
      <c r="H22" s="54">
        <f t="shared" si="3"/>
        <v>5</v>
      </c>
      <c r="I22" s="55">
        <v>2.5596999999999999</v>
      </c>
      <c r="J22" s="55">
        <f t="shared" si="2"/>
        <v>12.798499999999999</v>
      </c>
    </row>
    <row r="23" spans="1:10" x14ac:dyDescent="0.35">
      <c r="A23" s="50">
        <v>35</v>
      </c>
      <c r="B23" s="54">
        <f t="shared" si="0"/>
        <v>5</v>
      </c>
      <c r="C23" s="55">
        <v>12.095599999999999</v>
      </c>
      <c r="D23" s="55">
        <f t="shared" si="1"/>
        <v>60.053750000000001</v>
      </c>
      <c r="G23" s="50">
        <v>35</v>
      </c>
      <c r="H23" s="54">
        <f t="shared" si="3"/>
        <v>5</v>
      </c>
      <c r="I23" s="55">
        <v>2.5596999999999999</v>
      </c>
      <c r="J23" s="55">
        <f t="shared" si="2"/>
        <v>12.798499999999999</v>
      </c>
    </row>
    <row r="24" spans="1:10" x14ac:dyDescent="0.35">
      <c r="A24" s="50">
        <v>40</v>
      </c>
      <c r="B24" s="54">
        <f t="shared" si="0"/>
        <v>5</v>
      </c>
      <c r="C24" s="55">
        <v>8.8384999999999998</v>
      </c>
      <c r="D24" s="55">
        <f t="shared" si="1"/>
        <v>52.335250000000002</v>
      </c>
      <c r="G24" s="50">
        <v>40</v>
      </c>
      <c r="H24" s="54">
        <f t="shared" si="3"/>
        <v>5</v>
      </c>
      <c r="I24" s="55">
        <v>2.5596999999999999</v>
      </c>
      <c r="J24" s="55">
        <f t="shared" si="2"/>
        <v>12.798499999999999</v>
      </c>
    </row>
    <row r="25" spans="1:10" x14ac:dyDescent="0.35">
      <c r="A25" s="53">
        <v>45</v>
      </c>
      <c r="B25" s="54">
        <f t="shared" si="0"/>
        <v>5</v>
      </c>
      <c r="C25" s="55">
        <v>5.8021000000000003</v>
      </c>
      <c r="D25" s="55">
        <f t="shared" si="1"/>
        <v>36.601500000000001</v>
      </c>
      <c r="G25" s="53">
        <v>45</v>
      </c>
      <c r="H25" s="54">
        <f t="shared" si="3"/>
        <v>5</v>
      </c>
      <c r="I25" s="55">
        <v>2.5596999999999999</v>
      </c>
      <c r="J25" s="55">
        <f t="shared" si="2"/>
        <v>12.798499999999999</v>
      </c>
    </row>
    <row r="26" spans="1:10" x14ac:dyDescent="0.35">
      <c r="A26" s="53">
        <v>50</v>
      </c>
      <c r="B26" s="54">
        <f t="shared" ref="B26:B29" si="4">A26-A25</f>
        <v>5</v>
      </c>
      <c r="C26" s="55">
        <v>5.8021000000000003</v>
      </c>
      <c r="D26" s="55">
        <f t="shared" ref="D26:D29" si="5">B26*(C26+C25)/2</f>
        <v>29.0105</v>
      </c>
      <c r="G26" s="53">
        <v>50</v>
      </c>
      <c r="H26" s="54">
        <f t="shared" ref="H26:H29" si="6">G26-G25</f>
        <v>5</v>
      </c>
      <c r="I26" s="55">
        <v>2.5596999999999999</v>
      </c>
      <c r="J26" s="55">
        <f t="shared" ref="J26:J29" si="7">H26*(I26+I25)/2</f>
        <v>12.798499999999999</v>
      </c>
    </row>
    <row r="27" spans="1:10" x14ac:dyDescent="0.35">
      <c r="A27" s="50">
        <v>55</v>
      </c>
      <c r="B27" s="54">
        <f t="shared" si="4"/>
        <v>5</v>
      </c>
      <c r="C27" s="55">
        <v>5.8021000000000003</v>
      </c>
      <c r="D27" s="55">
        <f t="shared" si="5"/>
        <v>29.0105</v>
      </c>
      <c r="G27" s="50">
        <v>55</v>
      </c>
      <c r="H27" s="54">
        <f t="shared" si="6"/>
        <v>5</v>
      </c>
      <c r="I27" s="55">
        <v>2.5596999999999999</v>
      </c>
      <c r="J27" s="55">
        <f t="shared" si="7"/>
        <v>12.798499999999999</v>
      </c>
    </row>
    <row r="28" spans="1:10" x14ac:dyDescent="0.35">
      <c r="A28" s="50">
        <v>60</v>
      </c>
      <c r="B28" s="54">
        <f t="shared" si="4"/>
        <v>5</v>
      </c>
      <c r="C28" s="55">
        <v>5.8021000000000003</v>
      </c>
      <c r="D28" s="55">
        <f t="shared" si="5"/>
        <v>29.0105</v>
      </c>
      <c r="G28" s="50">
        <v>60</v>
      </c>
      <c r="H28" s="54">
        <f t="shared" si="6"/>
        <v>5</v>
      </c>
      <c r="I28" s="55">
        <v>2.5596999999999999</v>
      </c>
      <c r="J28" s="55">
        <f t="shared" si="7"/>
        <v>12.798499999999999</v>
      </c>
    </row>
    <row r="29" spans="1:10" x14ac:dyDescent="0.35">
      <c r="A29" s="53">
        <v>62</v>
      </c>
      <c r="B29" s="54">
        <f t="shared" si="4"/>
        <v>2</v>
      </c>
      <c r="C29" s="55">
        <v>5.8021000000000003</v>
      </c>
      <c r="D29" s="55">
        <f t="shared" si="5"/>
        <v>11.604200000000001</v>
      </c>
      <c r="G29" s="53">
        <v>62</v>
      </c>
      <c r="H29" s="54">
        <f t="shared" si="6"/>
        <v>2</v>
      </c>
      <c r="I29" s="55">
        <v>2.5596999999999999</v>
      </c>
      <c r="J29" s="55">
        <f t="shared" si="7"/>
        <v>5.1193999999999997</v>
      </c>
    </row>
    <row r="30" spans="1:10" ht="16.149999999999999" customHeight="1" x14ac:dyDescent="0.35">
      <c r="A30" s="140" t="s">
        <v>59</v>
      </c>
      <c r="B30" s="141"/>
      <c r="C30" s="142"/>
      <c r="D30" s="56">
        <f>SUM(D16:D29)</f>
        <v>593.35119999999995</v>
      </c>
      <c r="G30" s="140" t="s">
        <v>59</v>
      </c>
      <c r="H30" s="141"/>
      <c r="I30" s="142"/>
      <c r="J30" s="56">
        <f>SUM(J16:J29)</f>
        <v>163.44165000000001</v>
      </c>
    </row>
    <row r="33" spans="1:10" s="61" customFormat="1" ht="15" thickBot="1" x14ac:dyDescent="0.3">
      <c r="A33" s="36" t="s">
        <v>47</v>
      </c>
      <c r="G33" s="36" t="s">
        <v>187</v>
      </c>
    </row>
    <row r="34" spans="1:10" ht="29.5" thickBot="1" x14ac:dyDescent="0.4">
      <c r="A34" s="48" t="s">
        <v>55</v>
      </c>
      <c r="B34" s="49" t="s">
        <v>56</v>
      </c>
      <c r="C34" s="49" t="s">
        <v>63</v>
      </c>
      <c r="D34" s="49" t="s">
        <v>64</v>
      </c>
      <c r="G34" s="48" t="s">
        <v>55</v>
      </c>
      <c r="H34" s="49" t="s">
        <v>56</v>
      </c>
      <c r="I34" s="49" t="s">
        <v>63</v>
      </c>
      <c r="J34" s="49" t="s">
        <v>64</v>
      </c>
    </row>
    <row r="35" spans="1:10" x14ac:dyDescent="0.35">
      <c r="A35" s="50">
        <v>0</v>
      </c>
      <c r="B35" s="54">
        <f>A35</f>
        <v>0</v>
      </c>
      <c r="C35" s="52">
        <v>13.8939</v>
      </c>
      <c r="D35" s="52">
        <f>B35*C35</f>
        <v>0</v>
      </c>
      <c r="G35" s="50">
        <v>0</v>
      </c>
      <c r="H35" s="54">
        <f>G35</f>
        <v>0</v>
      </c>
      <c r="I35" s="52">
        <v>5.7709999999999999</v>
      </c>
      <c r="J35" s="52">
        <f>H35*I35</f>
        <v>0</v>
      </c>
    </row>
    <row r="36" spans="1:10" x14ac:dyDescent="0.35">
      <c r="A36" s="53">
        <v>5</v>
      </c>
      <c r="B36" s="54">
        <f t="shared" ref="B36:B44" si="8">A36-A35</f>
        <v>5</v>
      </c>
      <c r="C36" s="55">
        <v>12.783899999999999</v>
      </c>
      <c r="D36" s="55">
        <f>B36*(C36+C35)/2</f>
        <v>66.694499999999991</v>
      </c>
      <c r="G36" s="53">
        <v>5</v>
      </c>
      <c r="H36" s="54">
        <f t="shared" ref="H36:H44" si="9">G36-G35</f>
        <v>5</v>
      </c>
      <c r="I36" s="55">
        <v>5.1940999999999997</v>
      </c>
      <c r="J36" s="55">
        <f>H36*(I36+I35)/2</f>
        <v>27.412749999999999</v>
      </c>
    </row>
    <row r="37" spans="1:10" x14ac:dyDescent="0.35">
      <c r="A37" s="53">
        <v>10</v>
      </c>
      <c r="B37" s="54">
        <f t="shared" si="8"/>
        <v>5</v>
      </c>
      <c r="C37" s="55">
        <v>11.8672</v>
      </c>
      <c r="D37" s="55">
        <f t="shared" ref="D37:D44" si="10">B37*(C37+C36)/2</f>
        <v>61.627749999999999</v>
      </c>
      <c r="G37" s="53">
        <v>10</v>
      </c>
      <c r="H37" s="54">
        <f t="shared" si="9"/>
        <v>5</v>
      </c>
      <c r="I37" s="55">
        <v>5.5358999999999998</v>
      </c>
      <c r="J37" s="55">
        <f t="shared" ref="J37:J44" si="11">H37*(I37+I36)/2</f>
        <v>26.825000000000003</v>
      </c>
    </row>
    <row r="38" spans="1:10" x14ac:dyDescent="0.35">
      <c r="A38" s="50">
        <v>15</v>
      </c>
      <c r="B38" s="54">
        <f t="shared" si="8"/>
        <v>5</v>
      </c>
      <c r="C38" s="55">
        <v>11.855700000000001</v>
      </c>
      <c r="D38" s="55">
        <f t="shared" si="10"/>
        <v>59.30725000000001</v>
      </c>
      <c r="G38" s="50">
        <v>15</v>
      </c>
      <c r="H38" s="54">
        <f t="shared" si="9"/>
        <v>5</v>
      </c>
      <c r="I38" s="55">
        <v>5.5347</v>
      </c>
      <c r="J38" s="55">
        <f t="shared" si="11"/>
        <v>27.676499999999997</v>
      </c>
    </row>
    <row r="39" spans="1:10" x14ac:dyDescent="0.35">
      <c r="A39" s="50">
        <v>20</v>
      </c>
      <c r="B39" s="54">
        <f t="shared" si="8"/>
        <v>5</v>
      </c>
      <c r="C39" s="55">
        <v>11.8461</v>
      </c>
      <c r="D39" s="55">
        <f t="shared" si="10"/>
        <v>59.254499999999993</v>
      </c>
      <c r="G39" s="50">
        <v>20</v>
      </c>
      <c r="H39" s="54">
        <f t="shared" si="9"/>
        <v>5</v>
      </c>
      <c r="I39" s="55">
        <v>5.5232999999999999</v>
      </c>
      <c r="J39" s="55">
        <f t="shared" si="11"/>
        <v>27.645</v>
      </c>
    </row>
    <row r="40" spans="1:10" x14ac:dyDescent="0.35">
      <c r="A40" s="53">
        <v>25</v>
      </c>
      <c r="B40" s="54">
        <f t="shared" si="8"/>
        <v>5</v>
      </c>
      <c r="C40" s="55">
        <v>11.836600000000001</v>
      </c>
      <c r="D40" s="55">
        <f t="shared" si="10"/>
        <v>59.20675</v>
      </c>
      <c r="G40" s="53">
        <v>25</v>
      </c>
      <c r="H40" s="54">
        <f t="shared" si="9"/>
        <v>5</v>
      </c>
      <c r="I40" s="55">
        <v>5.7607999999999997</v>
      </c>
      <c r="J40" s="55">
        <f t="shared" si="11"/>
        <v>28.210249999999995</v>
      </c>
    </row>
    <row r="41" spans="1:10" x14ac:dyDescent="0.35">
      <c r="A41" s="53">
        <v>30</v>
      </c>
      <c r="B41" s="54">
        <f t="shared" si="8"/>
        <v>5</v>
      </c>
      <c r="C41" s="55">
        <v>11.500999999999999</v>
      </c>
      <c r="D41" s="55">
        <f t="shared" si="10"/>
        <v>58.344000000000008</v>
      </c>
      <c r="G41" s="53">
        <v>30</v>
      </c>
      <c r="H41" s="54">
        <f t="shared" si="9"/>
        <v>5</v>
      </c>
      <c r="I41" s="55">
        <v>6.4028999999999998</v>
      </c>
      <c r="J41" s="55">
        <f t="shared" si="11"/>
        <v>30.409249999999997</v>
      </c>
    </row>
    <row r="42" spans="1:10" x14ac:dyDescent="0.35">
      <c r="A42" s="50">
        <v>35</v>
      </c>
      <c r="B42" s="54">
        <f t="shared" si="8"/>
        <v>5</v>
      </c>
      <c r="C42" s="55">
        <v>11.3283</v>
      </c>
      <c r="D42" s="55">
        <f t="shared" si="10"/>
        <v>57.073250000000002</v>
      </c>
      <c r="G42" s="50">
        <v>35</v>
      </c>
      <c r="H42" s="54">
        <f t="shared" si="9"/>
        <v>5</v>
      </c>
      <c r="I42" s="55">
        <v>6.2085999999999997</v>
      </c>
      <c r="J42" s="55">
        <f t="shared" si="11"/>
        <v>31.528749999999999</v>
      </c>
    </row>
    <row r="43" spans="1:10" x14ac:dyDescent="0.35">
      <c r="A43" s="50">
        <v>40</v>
      </c>
      <c r="B43" s="54">
        <f t="shared" si="8"/>
        <v>5</v>
      </c>
      <c r="C43" s="55">
        <v>11.413500000000001</v>
      </c>
      <c r="D43" s="55">
        <f t="shared" si="10"/>
        <v>56.854500000000002</v>
      </c>
      <c r="G43" s="50">
        <v>40</v>
      </c>
      <c r="H43" s="54">
        <f t="shared" si="9"/>
        <v>5</v>
      </c>
      <c r="I43" s="55">
        <v>5.5583999999999998</v>
      </c>
      <c r="J43" s="55">
        <f t="shared" si="11"/>
        <v>29.417499999999997</v>
      </c>
    </row>
    <row r="44" spans="1:10" x14ac:dyDescent="0.35">
      <c r="A44" s="53">
        <v>45</v>
      </c>
      <c r="B44" s="54">
        <f t="shared" si="8"/>
        <v>5</v>
      </c>
      <c r="C44" s="55">
        <v>11.442600000000001</v>
      </c>
      <c r="D44" s="55">
        <f t="shared" si="10"/>
        <v>57.140250000000002</v>
      </c>
      <c r="G44" s="53">
        <v>45</v>
      </c>
      <c r="H44" s="54">
        <f t="shared" si="9"/>
        <v>5</v>
      </c>
      <c r="I44" s="55">
        <v>5.1475999999999997</v>
      </c>
      <c r="J44" s="55">
        <f t="shared" si="11"/>
        <v>26.765000000000001</v>
      </c>
    </row>
    <row r="45" spans="1:10" x14ac:dyDescent="0.35">
      <c r="A45" s="53">
        <v>50</v>
      </c>
      <c r="B45" s="54">
        <f t="shared" ref="B45:B48" si="12">A45-A44</f>
        <v>5</v>
      </c>
      <c r="C45" s="55">
        <v>11.442600000000001</v>
      </c>
      <c r="D45" s="55">
        <f t="shared" ref="D45:D48" si="13">B45*(C45+C44)/2</f>
        <v>57.213000000000001</v>
      </c>
      <c r="G45" s="53">
        <v>50</v>
      </c>
      <c r="H45" s="54">
        <f t="shared" ref="H45:H48" si="14">G45-G44</f>
        <v>5</v>
      </c>
      <c r="I45" s="55">
        <v>5.1475999999999997</v>
      </c>
      <c r="J45" s="55">
        <f t="shared" ref="J45:J48" si="15">H45*(I45+I44)/2</f>
        <v>25.738</v>
      </c>
    </row>
    <row r="46" spans="1:10" x14ac:dyDescent="0.35">
      <c r="A46" s="50">
        <v>55</v>
      </c>
      <c r="B46" s="54">
        <f t="shared" si="12"/>
        <v>5</v>
      </c>
      <c r="C46" s="55">
        <v>11.442600000000001</v>
      </c>
      <c r="D46" s="55">
        <f t="shared" si="13"/>
        <v>57.213000000000001</v>
      </c>
      <c r="G46" s="50">
        <v>55</v>
      </c>
      <c r="H46" s="54">
        <f t="shared" si="14"/>
        <v>5</v>
      </c>
      <c r="I46" s="55">
        <v>5.1475999999999997</v>
      </c>
      <c r="J46" s="55">
        <f t="shared" si="15"/>
        <v>25.738</v>
      </c>
    </row>
    <row r="47" spans="1:10" x14ac:dyDescent="0.35">
      <c r="A47" s="50">
        <v>60</v>
      </c>
      <c r="B47" s="54">
        <f t="shared" si="12"/>
        <v>5</v>
      </c>
      <c r="C47" s="55">
        <v>11.442600000000001</v>
      </c>
      <c r="D47" s="55">
        <f t="shared" si="13"/>
        <v>57.213000000000001</v>
      </c>
      <c r="G47" s="50">
        <v>60</v>
      </c>
      <c r="H47" s="54">
        <f t="shared" si="14"/>
        <v>5</v>
      </c>
      <c r="I47" s="55">
        <v>5.1475999999999997</v>
      </c>
      <c r="J47" s="55">
        <f t="shared" si="15"/>
        <v>25.738</v>
      </c>
    </row>
    <row r="48" spans="1:10" x14ac:dyDescent="0.35">
      <c r="A48" s="53">
        <v>62</v>
      </c>
      <c r="B48" s="54">
        <f t="shared" si="12"/>
        <v>2</v>
      </c>
      <c r="C48" s="55">
        <v>11.442600000000001</v>
      </c>
      <c r="D48" s="55">
        <f t="shared" si="13"/>
        <v>22.885200000000001</v>
      </c>
      <c r="G48" s="53">
        <v>62</v>
      </c>
      <c r="H48" s="54">
        <f t="shared" si="14"/>
        <v>2</v>
      </c>
      <c r="I48" s="55">
        <v>5.1475999999999997</v>
      </c>
      <c r="J48" s="55">
        <f t="shared" si="15"/>
        <v>10.295199999999999</v>
      </c>
    </row>
    <row r="49" spans="1:10" ht="15.5" x14ac:dyDescent="0.35">
      <c r="A49" s="140" t="s">
        <v>59</v>
      </c>
      <c r="B49" s="141"/>
      <c r="C49" s="142"/>
      <c r="D49" s="56">
        <f>SUM(D35:D48)</f>
        <v>730.02695000000006</v>
      </c>
      <c r="G49" s="140" t="s">
        <v>59</v>
      </c>
      <c r="H49" s="141"/>
      <c r="I49" s="142"/>
      <c r="J49" s="56">
        <f>SUM(J35:J48)</f>
        <v>343.39920000000001</v>
      </c>
    </row>
    <row r="52" spans="1:10" ht="15" thickBot="1" x14ac:dyDescent="0.3">
      <c r="A52" s="36" t="s">
        <v>174</v>
      </c>
    </row>
    <row r="53" spans="1:10" ht="44" thickBot="1" x14ac:dyDescent="0.4">
      <c r="A53" s="48" t="s">
        <v>55</v>
      </c>
      <c r="B53" s="49" t="s">
        <v>56</v>
      </c>
      <c r="C53" s="49" t="s">
        <v>60</v>
      </c>
      <c r="D53" s="49" t="s">
        <v>78</v>
      </c>
    </row>
    <row r="54" spans="1:10" x14ac:dyDescent="0.35">
      <c r="A54" s="50">
        <v>0</v>
      </c>
      <c r="B54" s="54">
        <f>A54</f>
        <v>0</v>
      </c>
      <c r="C54" s="52">
        <v>14.3825</v>
      </c>
      <c r="D54" s="52">
        <f>B54*C54</f>
        <v>0</v>
      </c>
    </row>
    <row r="55" spans="1:10" x14ac:dyDescent="0.35">
      <c r="A55" s="53">
        <v>5</v>
      </c>
      <c r="B55" s="54">
        <f t="shared" ref="B55:B63" si="16">A55-A54</f>
        <v>5</v>
      </c>
      <c r="C55" s="55">
        <v>14.3825</v>
      </c>
      <c r="D55" s="55">
        <f>B55*(C55+C54)/2</f>
        <v>71.912499999999994</v>
      </c>
    </row>
    <row r="56" spans="1:10" x14ac:dyDescent="0.35">
      <c r="A56" s="53">
        <v>10</v>
      </c>
      <c r="B56" s="54">
        <f t="shared" si="16"/>
        <v>5</v>
      </c>
      <c r="C56" s="55">
        <v>14.3825</v>
      </c>
      <c r="D56" s="55">
        <f t="shared" ref="D56:D63" si="17">B56*(C56+C55)/2</f>
        <v>71.912499999999994</v>
      </c>
    </row>
    <row r="57" spans="1:10" x14ac:dyDescent="0.35">
      <c r="A57" s="50">
        <v>15</v>
      </c>
      <c r="B57" s="54">
        <f t="shared" si="16"/>
        <v>5</v>
      </c>
      <c r="C57" s="55">
        <v>14.3825</v>
      </c>
      <c r="D57" s="55">
        <f t="shared" si="17"/>
        <v>71.912499999999994</v>
      </c>
    </row>
    <row r="58" spans="1:10" x14ac:dyDescent="0.35">
      <c r="A58" s="50">
        <v>20</v>
      </c>
      <c r="B58" s="54">
        <f t="shared" si="16"/>
        <v>5</v>
      </c>
      <c r="C58" s="55">
        <v>14.3825</v>
      </c>
      <c r="D58" s="55">
        <f t="shared" si="17"/>
        <v>71.912499999999994</v>
      </c>
    </row>
    <row r="59" spans="1:10" x14ac:dyDescent="0.35">
      <c r="A59" s="53">
        <v>25</v>
      </c>
      <c r="B59" s="54">
        <f t="shared" si="16"/>
        <v>5</v>
      </c>
      <c r="C59" s="55">
        <v>14.3825</v>
      </c>
      <c r="D59" s="55">
        <f t="shared" si="17"/>
        <v>71.912499999999994</v>
      </c>
    </row>
    <row r="60" spans="1:10" x14ac:dyDescent="0.35">
      <c r="A60" s="53">
        <v>30</v>
      </c>
      <c r="B60" s="54">
        <f t="shared" si="16"/>
        <v>5</v>
      </c>
      <c r="C60" s="55">
        <v>14.3825</v>
      </c>
      <c r="D60" s="55">
        <f t="shared" si="17"/>
        <v>71.912499999999994</v>
      </c>
    </row>
    <row r="61" spans="1:10" x14ac:dyDescent="0.35">
      <c r="A61" s="50">
        <v>35</v>
      </c>
      <c r="B61" s="54">
        <f t="shared" si="16"/>
        <v>5</v>
      </c>
      <c r="C61" s="55">
        <v>14.3825</v>
      </c>
      <c r="D61" s="55">
        <f t="shared" si="17"/>
        <v>71.912499999999994</v>
      </c>
    </row>
    <row r="62" spans="1:10" x14ac:dyDescent="0.35">
      <c r="A62" s="50">
        <v>40</v>
      </c>
      <c r="B62" s="54">
        <f t="shared" si="16"/>
        <v>5</v>
      </c>
      <c r="C62" s="55">
        <v>14.3825</v>
      </c>
      <c r="D62" s="55">
        <f t="shared" si="17"/>
        <v>71.912499999999994</v>
      </c>
    </row>
    <row r="63" spans="1:10" x14ac:dyDescent="0.35">
      <c r="A63" s="50">
        <v>45</v>
      </c>
      <c r="B63" s="54">
        <f t="shared" si="16"/>
        <v>5</v>
      </c>
      <c r="C63" s="55">
        <v>14.3825</v>
      </c>
      <c r="D63" s="55">
        <f t="shared" si="17"/>
        <v>71.912499999999994</v>
      </c>
    </row>
    <row r="64" spans="1:10" x14ac:dyDescent="0.35">
      <c r="A64" s="50">
        <v>50</v>
      </c>
      <c r="B64" s="54">
        <f t="shared" ref="B64:B67" si="18">A64-A63</f>
        <v>5</v>
      </c>
      <c r="C64" s="55">
        <v>14.3825</v>
      </c>
      <c r="D64" s="55">
        <f t="shared" ref="D64:D67" si="19">B64*(C64+C63)/2</f>
        <v>71.912499999999994</v>
      </c>
    </row>
    <row r="65" spans="1:4" x14ac:dyDescent="0.35">
      <c r="A65" s="50">
        <v>55</v>
      </c>
      <c r="B65" s="54">
        <f t="shared" si="18"/>
        <v>5</v>
      </c>
      <c r="C65" s="55">
        <v>14.3825</v>
      </c>
      <c r="D65" s="55">
        <f t="shared" si="19"/>
        <v>71.912499999999994</v>
      </c>
    </row>
    <row r="66" spans="1:4" x14ac:dyDescent="0.35">
      <c r="A66" s="50">
        <v>60</v>
      </c>
      <c r="B66" s="54">
        <f t="shared" si="18"/>
        <v>5</v>
      </c>
      <c r="C66" s="55">
        <v>14.3825</v>
      </c>
      <c r="D66" s="55">
        <f t="shared" si="19"/>
        <v>71.912499999999994</v>
      </c>
    </row>
    <row r="67" spans="1:4" x14ac:dyDescent="0.35">
      <c r="A67" s="50">
        <v>62</v>
      </c>
      <c r="B67" s="54">
        <f t="shared" si="18"/>
        <v>2</v>
      </c>
      <c r="C67" s="55">
        <v>14.3825</v>
      </c>
      <c r="D67" s="55">
        <f t="shared" si="19"/>
        <v>28.765000000000001</v>
      </c>
    </row>
    <row r="68" spans="1:4" ht="15.5" x14ac:dyDescent="0.35">
      <c r="A68" s="140" t="s">
        <v>59</v>
      </c>
      <c r="B68" s="141"/>
      <c r="C68" s="142"/>
      <c r="D68" s="56">
        <f>SUM(D54:D67)</f>
        <v>891.71500000000015</v>
      </c>
    </row>
    <row r="71" spans="1:4" ht="15" thickBot="1" x14ac:dyDescent="0.3">
      <c r="A71" s="36" t="s">
        <v>175</v>
      </c>
    </row>
    <row r="72" spans="1:4" ht="44" thickBot="1" x14ac:dyDescent="0.4">
      <c r="A72" s="48" t="s">
        <v>55</v>
      </c>
      <c r="B72" s="49" t="s">
        <v>56</v>
      </c>
      <c r="C72" s="49" t="s">
        <v>62</v>
      </c>
      <c r="D72" s="49" t="s">
        <v>77</v>
      </c>
    </row>
    <row r="73" spans="1:4" x14ac:dyDescent="0.35">
      <c r="A73" s="50">
        <v>0</v>
      </c>
      <c r="B73" s="54">
        <f>A73</f>
        <v>0</v>
      </c>
      <c r="C73" s="52">
        <v>1.635</v>
      </c>
      <c r="D73" s="52">
        <f>B73*C73</f>
        <v>0</v>
      </c>
    </row>
    <row r="74" spans="1:4" x14ac:dyDescent="0.35">
      <c r="A74" s="53">
        <v>5</v>
      </c>
      <c r="B74" s="54">
        <f t="shared" ref="B74:B82" si="20">A74-A73</f>
        <v>5</v>
      </c>
      <c r="C74" s="55">
        <v>1.635</v>
      </c>
      <c r="D74" s="55">
        <f>B74*(C74+C73)/2</f>
        <v>8.1750000000000007</v>
      </c>
    </row>
    <row r="75" spans="1:4" x14ac:dyDescent="0.35">
      <c r="A75" s="53">
        <v>10</v>
      </c>
      <c r="B75" s="54">
        <f t="shared" si="20"/>
        <v>5</v>
      </c>
      <c r="C75" s="55">
        <v>1.635</v>
      </c>
      <c r="D75" s="55">
        <f t="shared" ref="D75:D82" si="21">B75*(C75+C74)/2</f>
        <v>8.1750000000000007</v>
      </c>
    </row>
    <row r="76" spans="1:4" x14ac:dyDescent="0.35">
      <c r="A76" s="50">
        <v>15</v>
      </c>
      <c r="B76" s="54">
        <f t="shared" si="20"/>
        <v>5</v>
      </c>
      <c r="C76" s="55">
        <v>1.635</v>
      </c>
      <c r="D76" s="55">
        <f t="shared" si="21"/>
        <v>8.1750000000000007</v>
      </c>
    </row>
    <row r="77" spans="1:4" x14ac:dyDescent="0.35">
      <c r="A77" s="50">
        <v>20</v>
      </c>
      <c r="B77" s="54">
        <f t="shared" si="20"/>
        <v>5</v>
      </c>
      <c r="C77" s="55">
        <v>1.635</v>
      </c>
      <c r="D77" s="55">
        <f t="shared" si="21"/>
        <v>8.1750000000000007</v>
      </c>
    </row>
    <row r="78" spans="1:4" x14ac:dyDescent="0.35">
      <c r="A78" s="53">
        <v>25</v>
      </c>
      <c r="B78" s="54">
        <f t="shared" si="20"/>
        <v>5</v>
      </c>
      <c r="C78" s="55">
        <v>1.635</v>
      </c>
      <c r="D78" s="55">
        <f t="shared" si="21"/>
        <v>8.1750000000000007</v>
      </c>
    </row>
    <row r="79" spans="1:4" x14ac:dyDescent="0.35">
      <c r="A79" s="53">
        <v>30</v>
      </c>
      <c r="B79" s="54">
        <f t="shared" si="20"/>
        <v>5</v>
      </c>
      <c r="C79" s="55">
        <v>1.635</v>
      </c>
      <c r="D79" s="55">
        <f t="shared" si="21"/>
        <v>8.1750000000000007</v>
      </c>
    </row>
    <row r="80" spans="1:4" x14ac:dyDescent="0.35">
      <c r="A80" s="50">
        <v>35</v>
      </c>
      <c r="B80" s="54">
        <f t="shared" si="20"/>
        <v>5</v>
      </c>
      <c r="C80" s="55">
        <v>1.635</v>
      </c>
      <c r="D80" s="55">
        <f t="shared" si="21"/>
        <v>8.1750000000000007</v>
      </c>
    </row>
    <row r="81" spans="1:4" x14ac:dyDescent="0.35">
      <c r="A81" s="50">
        <v>40</v>
      </c>
      <c r="B81" s="54">
        <f t="shared" si="20"/>
        <v>5</v>
      </c>
      <c r="C81" s="55">
        <v>1.635</v>
      </c>
      <c r="D81" s="55">
        <f t="shared" si="21"/>
        <v>8.1750000000000007</v>
      </c>
    </row>
    <row r="82" spans="1:4" x14ac:dyDescent="0.35">
      <c r="A82" s="50">
        <v>45</v>
      </c>
      <c r="B82" s="54">
        <f t="shared" si="20"/>
        <v>5</v>
      </c>
      <c r="C82" s="55">
        <v>1.635</v>
      </c>
      <c r="D82" s="55">
        <f t="shared" si="21"/>
        <v>8.1750000000000007</v>
      </c>
    </row>
    <row r="83" spans="1:4" x14ac:dyDescent="0.35">
      <c r="A83" s="50">
        <v>50</v>
      </c>
      <c r="B83" s="54">
        <f t="shared" ref="B83:B86" si="22">A83-A82</f>
        <v>5</v>
      </c>
      <c r="C83" s="55">
        <v>1.635</v>
      </c>
      <c r="D83" s="55">
        <f t="shared" ref="D83:D86" si="23">B83*(C83+C82)/2</f>
        <v>8.1750000000000007</v>
      </c>
    </row>
    <row r="84" spans="1:4" x14ac:dyDescent="0.35">
      <c r="A84" s="50">
        <v>55</v>
      </c>
      <c r="B84" s="54">
        <f t="shared" si="22"/>
        <v>5</v>
      </c>
      <c r="C84" s="55">
        <v>1.635</v>
      </c>
      <c r="D84" s="55">
        <f t="shared" si="23"/>
        <v>8.1750000000000007</v>
      </c>
    </row>
    <row r="85" spans="1:4" x14ac:dyDescent="0.35">
      <c r="A85" s="50">
        <v>60</v>
      </c>
      <c r="B85" s="54">
        <f t="shared" si="22"/>
        <v>5</v>
      </c>
      <c r="C85" s="55">
        <v>1.635</v>
      </c>
      <c r="D85" s="55">
        <f t="shared" si="23"/>
        <v>8.1750000000000007</v>
      </c>
    </row>
    <row r="86" spans="1:4" x14ac:dyDescent="0.35">
      <c r="A86" s="50">
        <v>62</v>
      </c>
      <c r="B86" s="54">
        <f t="shared" si="22"/>
        <v>2</v>
      </c>
      <c r="C86" s="55">
        <v>1.635</v>
      </c>
      <c r="D86" s="55">
        <f t="shared" si="23"/>
        <v>3.27</v>
      </c>
    </row>
    <row r="87" spans="1:4" ht="15.5" x14ac:dyDescent="0.35">
      <c r="A87" s="140" t="s">
        <v>59</v>
      </c>
      <c r="B87" s="141"/>
      <c r="C87" s="142"/>
      <c r="D87" s="56">
        <f>SUM(D73:D86)</f>
        <v>101.36999999999998</v>
      </c>
    </row>
    <row r="90" spans="1:4" ht="15" thickBot="1" x14ac:dyDescent="0.3">
      <c r="A90" s="36" t="s">
        <v>29</v>
      </c>
    </row>
    <row r="91" spans="1:4" ht="29.5" thickBot="1" x14ac:dyDescent="0.4">
      <c r="A91" s="48" t="s">
        <v>55</v>
      </c>
      <c r="B91" s="49" t="s">
        <v>56</v>
      </c>
      <c r="C91" s="49" t="s">
        <v>63</v>
      </c>
      <c r="D91" s="49" t="s">
        <v>64</v>
      </c>
    </row>
    <row r="92" spans="1:4" x14ac:dyDescent="0.35">
      <c r="A92" s="50">
        <v>0</v>
      </c>
      <c r="B92" s="54">
        <f>A92</f>
        <v>0</v>
      </c>
      <c r="C92" s="52">
        <v>12.7728</v>
      </c>
      <c r="D92" s="52">
        <f>B92*C92</f>
        <v>0</v>
      </c>
    </row>
    <row r="93" spans="1:4" x14ac:dyDescent="0.35">
      <c r="A93" s="53">
        <v>5</v>
      </c>
      <c r="B93" s="54">
        <f t="shared" ref="B93:B101" si="24">A93-A92</f>
        <v>5</v>
      </c>
      <c r="C93" s="55">
        <v>11.894399999999999</v>
      </c>
      <c r="D93" s="55">
        <f>B93*(C93+C92)/2</f>
        <v>61.668000000000006</v>
      </c>
    </row>
    <row r="94" spans="1:4" x14ac:dyDescent="0.35">
      <c r="A94" s="53">
        <v>10</v>
      </c>
      <c r="B94" s="54">
        <f t="shared" si="24"/>
        <v>5</v>
      </c>
      <c r="C94" s="55">
        <v>11.894399999999999</v>
      </c>
      <c r="D94" s="55">
        <f t="shared" ref="D94:D101" si="25">B94*(C94+C93)/2</f>
        <v>59.471999999999994</v>
      </c>
    </row>
    <row r="95" spans="1:4" x14ac:dyDescent="0.35">
      <c r="A95" s="50">
        <v>15</v>
      </c>
      <c r="B95" s="54">
        <f t="shared" si="24"/>
        <v>5</v>
      </c>
      <c r="C95" s="55">
        <v>11.894500000000001</v>
      </c>
      <c r="D95" s="55">
        <f t="shared" si="25"/>
        <v>59.472249999999995</v>
      </c>
    </row>
    <row r="96" spans="1:4" x14ac:dyDescent="0.35">
      <c r="A96" s="50">
        <v>20</v>
      </c>
      <c r="B96" s="54">
        <f t="shared" si="24"/>
        <v>5</v>
      </c>
      <c r="C96" s="55">
        <v>11.894500000000001</v>
      </c>
      <c r="D96" s="55">
        <f t="shared" si="25"/>
        <v>59.472500000000004</v>
      </c>
    </row>
    <row r="97" spans="1:6" x14ac:dyDescent="0.35">
      <c r="A97" s="53">
        <v>25</v>
      </c>
      <c r="B97" s="54">
        <f t="shared" si="24"/>
        <v>5</v>
      </c>
      <c r="C97" s="55">
        <v>11.894399999999999</v>
      </c>
      <c r="D97" s="55">
        <f t="shared" si="25"/>
        <v>59.472249999999995</v>
      </c>
    </row>
    <row r="98" spans="1:6" x14ac:dyDescent="0.35">
      <c r="A98" s="53">
        <v>30</v>
      </c>
      <c r="B98" s="54">
        <f t="shared" si="24"/>
        <v>5</v>
      </c>
      <c r="C98" s="55">
        <v>11.894399999999999</v>
      </c>
      <c r="D98" s="55">
        <f t="shared" si="25"/>
        <v>59.471999999999994</v>
      </c>
    </row>
    <row r="99" spans="1:6" x14ac:dyDescent="0.35">
      <c r="A99" s="50">
        <v>35</v>
      </c>
      <c r="B99" s="54">
        <f t="shared" si="24"/>
        <v>5</v>
      </c>
      <c r="C99" s="55">
        <v>11.894399999999999</v>
      </c>
      <c r="D99" s="55">
        <f t="shared" si="25"/>
        <v>59.471999999999994</v>
      </c>
    </row>
    <row r="100" spans="1:6" x14ac:dyDescent="0.35">
      <c r="A100" s="50">
        <v>40</v>
      </c>
      <c r="B100" s="54">
        <f t="shared" si="24"/>
        <v>5</v>
      </c>
      <c r="C100" s="55">
        <v>11.894500000000001</v>
      </c>
      <c r="D100" s="55">
        <f t="shared" si="25"/>
        <v>59.472249999999995</v>
      </c>
    </row>
    <row r="101" spans="1:6" x14ac:dyDescent="0.35">
      <c r="A101" s="50">
        <v>45</v>
      </c>
      <c r="B101" s="54">
        <f t="shared" si="24"/>
        <v>5</v>
      </c>
      <c r="C101" s="55">
        <v>11.894500000000001</v>
      </c>
      <c r="D101" s="55">
        <f t="shared" si="25"/>
        <v>59.472500000000004</v>
      </c>
    </row>
    <row r="102" spans="1:6" x14ac:dyDescent="0.35">
      <c r="A102" s="50">
        <v>50</v>
      </c>
      <c r="B102" s="54">
        <f t="shared" ref="B102:B105" si="26">A102-A101</f>
        <v>5</v>
      </c>
      <c r="C102" s="55">
        <v>11.894500000000001</v>
      </c>
      <c r="D102" s="55">
        <f t="shared" ref="D102:D105" si="27">B102*(C102+C101)/2</f>
        <v>59.472500000000004</v>
      </c>
    </row>
    <row r="103" spans="1:6" x14ac:dyDescent="0.35">
      <c r="A103" s="50">
        <v>55</v>
      </c>
      <c r="B103" s="54">
        <f t="shared" si="26"/>
        <v>5</v>
      </c>
      <c r="C103" s="55">
        <v>11.894500000000001</v>
      </c>
      <c r="D103" s="55">
        <f t="shared" si="27"/>
        <v>59.472500000000004</v>
      </c>
    </row>
    <row r="104" spans="1:6" x14ac:dyDescent="0.35">
      <c r="A104" s="50">
        <v>60</v>
      </c>
      <c r="B104" s="54">
        <f t="shared" si="26"/>
        <v>5</v>
      </c>
      <c r="C104" s="55">
        <v>11.894500000000001</v>
      </c>
      <c r="D104" s="55">
        <f t="shared" si="27"/>
        <v>59.472500000000004</v>
      </c>
    </row>
    <row r="105" spans="1:6" x14ac:dyDescent="0.35">
      <c r="A105" s="50">
        <v>62</v>
      </c>
      <c r="B105" s="54">
        <f t="shared" si="26"/>
        <v>2</v>
      </c>
      <c r="C105" s="55">
        <v>11.894500000000001</v>
      </c>
      <c r="D105" s="55">
        <f t="shared" si="27"/>
        <v>23.789000000000001</v>
      </c>
    </row>
    <row r="106" spans="1:6" ht="15.5" x14ac:dyDescent="0.35">
      <c r="A106" s="140" t="s">
        <v>59</v>
      </c>
      <c r="B106" s="141"/>
      <c r="C106" s="142"/>
      <c r="D106" s="56">
        <f>SUM(D92:D105)</f>
        <v>739.65224999999975</v>
      </c>
    </row>
    <row r="109" spans="1:6" ht="15" thickBot="1" x14ac:dyDescent="0.3">
      <c r="A109" s="36" t="s">
        <v>173</v>
      </c>
    </row>
    <row r="110" spans="1:6" ht="29.5" thickBot="1" x14ac:dyDescent="0.4">
      <c r="A110" s="48" t="s">
        <v>55</v>
      </c>
      <c r="B110" s="49" t="s">
        <v>56</v>
      </c>
      <c r="C110" s="49" t="s">
        <v>63</v>
      </c>
      <c r="D110" s="49" t="s">
        <v>64</v>
      </c>
      <c r="E110" s="49" t="s">
        <v>179</v>
      </c>
      <c r="F110" s="49" t="s">
        <v>180</v>
      </c>
    </row>
    <row r="111" spans="1:6" x14ac:dyDescent="0.35">
      <c r="A111" s="50">
        <v>0</v>
      </c>
      <c r="B111" s="54">
        <f>A111</f>
        <v>0</v>
      </c>
      <c r="C111" s="52">
        <v>9.6857000000000006</v>
      </c>
      <c r="D111" s="52">
        <f>B111*C111</f>
        <v>0</v>
      </c>
      <c r="E111" s="52">
        <v>0.25</v>
      </c>
      <c r="F111" s="52">
        <f>D111*E111</f>
        <v>0</v>
      </c>
    </row>
    <row r="112" spans="1:6" x14ac:dyDescent="0.35">
      <c r="A112" s="53">
        <v>5</v>
      </c>
      <c r="B112" s="54">
        <f t="shared" ref="B112:B120" si="28">A112-A111</f>
        <v>5</v>
      </c>
      <c r="C112" s="55">
        <v>8.8072999999999997</v>
      </c>
      <c r="D112" s="55">
        <f>B112*(C112+C111)/2</f>
        <v>46.232500000000002</v>
      </c>
      <c r="E112" s="55">
        <v>0.25</v>
      </c>
      <c r="F112" s="55">
        <f t="shared" ref="F112:F113" si="29">D112*E112</f>
        <v>11.558125</v>
      </c>
    </row>
    <row r="113" spans="1:6" x14ac:dyDescent="0.35">
      <c r="A113" s="53">
        <v>10</v>
      </c>
      <c r="B113" s="54">
        <f t="shared" si="28"/>
        <v>5</v>
      </c>
      <c r="C113" s="55">
        <v>8.8072999999999997</v>
      </c>
      <c r="D113" s="55">
        <f t="shared" ref="D113:D120" si="30">B113*(C113+C112)/2</f>
        <v>44.036499999999997</v>
      </c>
      <c r="E113" s="52">
        <v>0.25</v>
      </c>
      <c r="F113" s="52">
        <f t="shared" si="29"/>
        <v>11.009124999999999</v>
      </c>
    </row>
    <row r="114" spans="1:6" x14ac:dyDescent="0.35">
      <c r="A114" s="50">
        <v>15</v>
      </c>
      <c r="B114" s="54">
        <f t="shared" si="28"/>
        <v>5</v>
      </c>
      <c r="C114" s="55">
        <v>8.8072999999999997</v>
      </c>
      <c r="D114" s="55">
        <f t="shared" si="30"/>
        <v>44.036499999999997</v>
      </c>
      <c r="E114" s="55">
        <v>0.25</v>
      </c>
      <c r="F114" s="55">
        <f t="shared" ref="F114:F124" si="31">D114*E114</f>
        <v>11.009124999999999</v>
      </c>
    </row>
    <row r="115" spans="1:6" x14ac:dyDescent="0.35">
      <c r="A115" s="50">
        <v>20</v>
      </c>
      <c r="B115" s="54">
        <f t="shared" si="28"/>
        <v>5</v>
      </c>
      <c r="C115" s="55">
        <v>8.8072999999999997</v>
      </c>
      <c r="D115" s="55">
        <f t="shared" si="30"/>
        <v>44.036499999999997</v>
      </c>
      <c r="E115" s="52">
        <v>0.25</v>
      </c>
      <c r="F115" s="52">
        <f t="shared" si="31"/>
        <v>11.009124999999999</v>
      </c>
    </row>
    <row r="116" spans="1:6" x14ac:dyDescent="0.35">
      <c r="A116" s="53">
        <v>25</v>
      </c>
      <c r="B116" s="54">
        <f t="shared" si="28"/>
        <v>5</v>
      </c>
      <c r="C116" s="55">
        <v>8.8072999999999997</v>
      </c>
      <c r="D116" s="55">
        <f t="shared" si="30"/>
        <v>44.036499999999997</v>
      </c>
      <c r="E116" s="55">
        <v>0.25</v>
      </c>
      <c r="F116" s="55">
        <f t="shared" si="31"/>
        <v>11.009124999999999</v>
      </c>
    </row>
    <row r="117" spans="1:6" x14ac:dyDescent="0.35">
      <c r="A117" s="53">
        <v>30</v>
      </c>
      <c r="B117" s="54">
        <f t="shared" si="28"/>
        <v>5</v>
      </c>
      <c r="C117" s="55">
        <v>8.8072999999999997</v>
      </c>
      <c r="D117" s="55">
        <f t="shared" si="30"/>
        <v>44.036499999999997</v>
      </c>
      <c r="E117" s="52">
        <v>0.25</v>
      </c>
      <c r="F117" s="52">
        <f t="shared" si="31"/>
        <v>11.009124999999999</v>
      </c>
    </row>
    <row r="118" spans="1:6" x14ac:dyDescent="0.35">
      <c r="A118" s="50">
        <v>35</v>
      </c>
      <c r="B118" s="54">
        <f t="shared" si="28"/>
        <v>5</v>
      </c>
      <c r="C118" s="55">
        <v>8.8072999999999997</v>
      </c>
      <c r="D118" s="55">
        <f t="shared" si="30"/>
        <v>44.036499999999997</v>
      </c>
      <c r="E118" s="55">
        <v>0.25</v>
      </c>
      <c r="F118" s="55">
        <f t="shared" si="31"/>
        <v>11.009124999999999</v>
      </c>
    </row>
    <row r="119" spans="1:6" x14ac:dyDescent="0.35">
      <c r="A119" s="50">
        <v>40</v>
      </c>
      <c r="B119" s="54">
        <f t="shared" si="28"/>
        <v>5</v>
      </c>
      <c r="C119" s="55">
        <v>8.8072999999999997</v>
      </c>
      <c r="D119" s="55">
        <f t="shared" si="30"/>
        <v>44.036499999999997</v>
      </c>
      <c r="E119" s="52">
        <v>0.25</v>
      </c>
      <c r="F119" s="52">
        <f t="shared" si="31"/>
        <v>11.009124999999999</v>
      </c>
    </row>
    <row r="120" spans="1:6" x14ac:dyDescent="0.35">
      <c r="A120" s="50">
        <v>45</v>
      </c>
      <c r="B120" s="54">
        <f t="shared" si="28"/>
        <v>5</v>
      </c>
      <c r="C120" s="55">
        <v>8.8072999999999997</v>
      </c>
      <c r="D120" s="55">
        <f t="shared" si="30"/>
        <v>44.036499999999997</v>
      </c>
      <c r="E120" s="55">
        <v>0.25</v>
      </c>
      <c r="F120" s="55">
        <f t="shared" si="31"/>
        <v>11.009124999999999</v>
      </c>
    </row>
    <row r="121" spans="1:6" x14ac:dyDescent="0.35">
      <c r="A121" s="50">
        <v>50</v>
      </c>
      <c r="B121" s="54">
        <f t="shared" ref="B121:B124" si="32">A121-A120</f>
        <v>5</v>
      </c>
      <c r="C121" s="55">
        <v>8.8072999999999997</v>
      </c>
      <c r="D121" s="55">
        <f t="shared" ref="D121:D124" si="33">B121*(C121+C120)/2</f>
        <v>44.036499999999997</v>
      </c>
      <c r="E121" s="52">
        <v>0.25</v>
      </c>
      <c r="F121" s="52">
        <f t="shared" si="31"/>
        <v>11.009124999999999</v>
      </c>
    </row>
    <row r="122" spans="1:6" x14ac:dyDescent="0.35">
      <c r="A122" s="50">
        <v>55</v>
      </c>
      <c r="B122" s="54">
        <f t="shared" si="32"/>
        <v>5</v>
      </c>
      <c r="C122" s="55">
        <v>8.8072999999999997</v>
      </c>
      <c r="D122" s="55">
        <f t="shared" si="33"/>
        <v>44.036499999999997</v>
      </c>
      <c r="E122" s="55">
        <v>0.25</v>
      </c>
      <c r="F122" s="55">
        <f t="shared" si="31"/>
        <v>11.009124999999999</v>
      </c>
    </row>
    <row r="123" spans="1:6" x14ac:dyDescent="0.35">
      <c r="A123" s="50">
        <v>60</v>
      </c>
      <c r="B123" s="54">
        <f t="shared" si="32"/>
        <v>5</v>
      </c>
      <c r="C123" s="55">
        <v>8.8072999999999997</v>
      </c>
      <c r="D123" s="55">
        <f t="shared" si="33"/>
        <v>44.036499999999997</v>
      </c>
      <c r="E123" s="52">
        <v>0.25</v>
      </c>
      <c r="F123" s="52">
        <f t="shared" si="31"/>
        <v>11.009124999999999</v>
      </c>
    </row>
    <row r="124" spans="1:6" x14ac:dyDescent="0.35">
      <c r="A124" s="50">
        <v>62</v>
      </c>
      <c r="B124" s="54">
        <f t="shared" si="32"/>
        <v>2</v>
      </c>
      <c r="C124" s="55">
        <v>8.8072999999999997</v>
      </c>
      <c r="D124" s="55">
        <f t="shared" si="33"/>
        <v>17.614599999999999</v>
      </c>
      <c r="E124" s="55">
        <v>0.25</v>
      </c>
      <c r="F124" s="55">
        <f t="shared" si="31"/>
        <v>4.4036499999999998</v>
      </c>
    </row>
    <row r="125" spans="1:6" ht="15.5" x14ac:dyDescent="0.35">
      <c r="A125" s="143" t="s">
        <v>59</v>
      </c>
      <c r="B125" s="144"/>
      <c r="C125" s="144"/>
      <c r="D125" s="144"/>
      <c r="E125" s="145"/>
      <c r="F125" s="56">
        <f>SUM(F111:F124)</f>
        <v>137.06214999999997</v>
      </c>
    </row>
    <row r="128" spans="1:6" ht="15" thickBot="1" x14ac:dyDescent="0.3">
      <c r="A128" s="36" t="s">
        <v>176</v>
      </c>
    </row>
    <row r="129" spans="1:4" ht="44" thickBot="1" x14ac:dyDescent="0.4">
      <c r="A129" s="48" t="s">
        <v>55</v>
      </c>
      <c r="B129" s="49" t="s">
        <v>56</v>
      </c>
      <c r="C129" s="49" t="s">
        <v>65</v>
      </c>
      <c r="D129" s="49" t="s">
        <v>66</v>
      </c>
    </row>
    <row r="130" spans="1:4" x14ac:dyDescent="0.35">
      <c r="A130" s="50">
        <v>0</v>
      </c>
      <c r="B130" s="54">
        <f>A130</f>
        <v>0</v>
      </c>
      <c r="C130" s="52">
        <v>3.3683000000000001</v>
      </c>
      <c r="D130" s="52">
        <f>B130*C130</f>
        <v>0</v>
      </c>
    </row>
    <row r="131" spans="1:4" x14ac:dyDescent="0.35">
      <c r="A131" s="53">
        <v>5</v>
      </c>
      <c r="B131" s="54">
        <f t="shared" ref="B131:B139" si="34">A131-A130</f>
        <v>5</v>
      </c>
      <c r="C131" s="55">
        <v>3.3664000000000001</v>
      </c>
      <c r="D131" s="55">
        <f>B131*(C131+C130)/2</f>
        <v>16.836750000000002</v>
      </c>
    </row>
    <row r="132" spans="1:4" x14ac:dyDescent="0.35">
      <c r="A132" s="53">
        <v>10</v>
      </c>
      <c r="B132" s="54">
        <f t="shared" si="34"/>
        <v>5</v>
      </c>
      <c r="C132" s="55">
        <v>3.3664000000000001</v>
      </c>
      <c r="D132" s="55">
        <f t="shared" ref="D132:D139" si="35">B132*(C132+C131)/2</f>
        <v>16.832000000000001</v>
      </c>
    </row>
    <row r="133" spans="1:4" x14ac:dyDescent="0.35">
      <c r="A133" s="50">
        <v>15</v>
      </c>
      <c r="B133" s="54">
        <f t="shared" si="34"/>
        <v>5</v>
      </c>
      <c r="C133" s="55">
        <v>3.3664000000000001</v>
      </c>
      <c r="D133" s="55">
        <f t="shared" si="35"/>
        <v>16.832000000000001</v>
      </c>
    </row>
    <row r="134" spans="1:4" x14ac:dyDescent="0.35">
      <c r="A134" s="50">
        <v>20</v>
      </c>
      <c r="B134" s="54">
        <f t="shared" si="34"/>
        <v>5</v>
      </c>
      <c r="C134" s="55">
        <v>3.3664000000000001</v>
      </c>
      <c r="D134" s="55">
        <f t="shared" si="35"/>
        <v>16.832000000000001</v>
      </c>
    </row>
    <row r="135" spans="1:4" x14ac:dyDescent="0.35">
      <c r="A135" s="53">
        <v>25</v>
      </c>
      <c r="B135" s="54">
        <f t="shared" si="34"/>
        <v>5</v>
      </c>
      <c r="C135" s="55">
        <v>3.3664000000000001</v>
      </c>
      <c r="D135" s="55">
        <f t="shared" si="35"/>
        <v>16.832000000000001</v>
      </c>
    </row>
    <row r="136" spans="1:4" x14ac:dyDescent="0.35">
      <c r="A136" s="53">
        <v>30</v>
      </c>
      <c r="B136" s="54">
        <f t="shared" si="34"/>
        <v>5</v>
      </c>
      <c r="C136" s="55">
        <v>3.3664000000000001</v>
      </c>
      <c r="D136" s="55">
        <f t="shared" si="35"/>
        <v>16.832000000000001</v>
      </c>
    </row>
    <row r="137" spans="1:4" x14ac:dyDescent="0.35">
      <c r="A137" s="50">
        <v>35</v>
      </c>
      <c r="B137" s="54">
        <f t="shared" si="34"/>
        <v>5</v>
      </c>
      <c r="C137" s="55">
        <v>3.3664000000000001</v>
      </c>
      <c r="D137" s="55">
        <f t="shared" si="35"/>
        <v>16.832000000000001</v>
      </c>
    </row>
    <row r="138" spans="1:4" x14ac:dyDescent="0.35">
      <c r="A138" s="50">
        <v>40</v>
      </c>
      <c r="B138" s="54">
        <f t="shared" si="34"/>
        <v>5</v>
      </c>
      <c r="C138" s="55">
        <v>3.3664000000000001</v>
      </c>
      <c r="D138" s="55">
        <f t="shared" si="35"/>
        <v>16.832000000000001</v>
      </c>
    </row>
    <row r="139" spans="1:4" x14ac:dyDescent="0.35">
      <c r="A139" s="50">
        <v>45</v>
      </c>
      <c r="B139" s="54">
        <f t="shared" si="34"/>
        <v>5</v>
      </c>
      <c r="C139" s="55">
        <v>3.3664000000000001</v>
      </c>
      <c r="D139" s="55">
        <f t="shared" si="35"/>
        <v>16.832000000000001</v>
      </c>
    </row>
    <row r="140" spans="1:4" x14ac:dyDescent="0.35">
      <c r="A140" s="50">
        <v>50</v>
      </c>
      <c r="B140" s="54">
        <f t="shared" ref="B140:B143" si="36">A140-A139</f>
        <v>5</v>
      </c>
      <c r="C140" s="55">
        <v>3.3664000000000001</v>
      </c>
      <c r="D140" s="55">
        <f t="shared" ref="D140:D143" si="37">B140*(C140+C139)/2</f>
        <v>16.832000000000001</v>
      </c>
    </row>
    <row r="141" spans="1:4" x14ac:dyDescent="0.35">
      <c r="A141" s="50">
        <v>55</v>
      </c>
      <c r="B141" s="54">
        <f t="shared" si="36"/>
        <v>5</v>
      </c>
      <c r="C141" s="55">
        <v>3.3664000000000001</v>
      </c>
      <c r="D141" s="55">
        <f t="shared" si="37"/>
        <v>16.832000000000001</v>
      </c>
    </row>
    <row r="142" spans="1:4" x14ac:dyDescent="0.35">
      <c r="A142" s="50">
        <v>60</v>
      </c>
      <c r="B142" s="54">
        <f t="shared" si="36"/>
        <v>5</v>
      </c>
      <c r="C142" s="55">
        <v>3.3664000000000001</v>
      </c>
      <c r="D142" s="55">
        <f t="shared" si="37"/>
        <v>16.832000000000001</v>
      </c>
    </row>
    <row r="143" spans="1:4" x14ac:dyDescent="0.35">
      <c r="A143" s="50">
        <v>62</v>
      </c>
      <c r="B143" s="54">
        <f t="shared" si="36"/>
        <v>2</v>
      </c>
      <c r="C143" s="55">
        <v>3.3664000000000001</v>
      </c>
      <c r="D143" s="55">
        <f t="shared" si="37"/>
        <v>6.7328000000000001</v>
      </c>
    </row>
    <row r="144" spans="1:4" ht="15.5" x14ac:dyDescent="0.35">
      <c r="A144" s="140" t="s">
        <v>59</v>
      </c>
      <c r="B144" s="141"/>
      <c r="C144" s="142"/>
      <c r="D144" s="56">
        <f>SUM(D130:D143)</f>
        <v>208.72154999999995</v>
      </c>
    </row>
    <row r="147" spans="1:4" ht="15" thickBot="1" x14ac:dyDescent="0.3">
      <c r="A147" s="36" t="s">
        <v>177</v>
      </c>
    </row>
    <row r="148" spans="1:4" ht="44" thickBot="1" x14ac:dyDescent="0.4">
      <c r="A148" s="48" t="s">
        <v>55</v>
      </c>
      <c r="B148" s="49" t="s">
        <v>56</v>
      </c>
      <c r="C148" s="49" t="s">
        <v>65</v>
      </c>
      <c r="D148" s="49" t="s">
        <v>66</v>
      </c>
    </row>
    <row r="149" spans="1:4" x14ac:dyDescent="0.35">
      <c r="A149" s="50">
        <v>0</v>
      </c>
      <c r="B149" s="54">
        <f>A149</f>
        <v>0</v>
      </c>
      <c r="C149" s="52">
        <v>4.1288</v>
      </c>
      <c r="D149" s="52">
        <f>B149*C149</f>
        <v>0</v>
      </c>
    </row>
    <row r="150" spans="1:4" x14ac:dyDescent="0.35">
      <c r="A150" s="53">
        <v>5</v>
      </c>
      <c r="B150" s="54">
        <f t="shared" ref="B150:B158" si="38">A150-A149</f>
        <v>5</v>
      </c>
      <c r="C150" s="55">
        <v>3.2502</v>
      </c>
      <c r="D150" s="55">
        <f>B150*(C150+C149)/2</f>
        <v>18.447499999999998</v>
      </c>
    </row>
    <row r="151" spans="1:4" x14ac:dyDescent="0.35">
      <c r="A151" s="53">
        <v>10</v>
      </c>
      <c r="B151" s="54">
        <f t="shared" si="38"/>
        <v>5</v>
      </c>
      <c r="C151" s="55">
        <v>3.2502</v>
      </c>
      <c r="D151" s="55">
        <f t="shared" ref="D151:D158" si="39">B151*(C151+C150)/2</f>
        <v>16.251000000000001</v>
      </c>
    </row>
    <row r="152" spans="1:4" x14ac:dyDescent="0.35">
      <c r="A152" s="50">
        <v>15</v>
      </c>
      <c r="B152" s="54">
        <f t="shared" si="38"/>
        <v>5</v>
      </c>
      <c r="C152" s="55">
        <v>3.2502</v>
      </c>
      <c r="D152" s="55">
        <f t="shared" si="39"/>
        <v>16.251000000000001</v>
      </c>
    </row>
    <row r="153" spans="1:4" x14ac:dyDescent="0.35">
      <c r="A153" s="50">
        <v>20</v>
      </c>
      <c r="B153" s="54">
        <f t="shared" si="38"/>
        <v>5</v>
      </c>
      <c r="C153" s="55">
        <v>3.2502</v>
      </c>
      <c r="D153" s="55">
        <f t="shared" si="39"/>
        <v>16.251000000000001</v>
      </c>
    </row>
    <row r="154" spans="1:4" x14ac:dyDescent="0.35">
      <c r="A154" s="53">
        <v>25</v>
      </c>
      <c r="B154" s="54">
        <f t="shared" si="38"/>
        <v>5</v>
      </c>
      <c r="C154" s="55">
        <v>3.2502</v>
      </c>
      <c r="D154" s="55">
        <f t="shared" si="39"/>
        <v>16.251000000000001</v>
      </c>
    </row>
    <row r="155" spans="1:4" x14ac:dyDescent="0.35">
      <c r="A155" s="53">
        <v>30</v>
      </c>
      <c r="B155" s="54">
        <f t="shared" si="38"/>
        <v>5</v>
      </c>
      <c r="C155" s="55">
        <v>3.2502</v>
      </c>
      <c r="D155" s="55">
        <f t="shared" si="39"/>
        <v>16.251000000000001</v>
      </c>
    </row>
    <row r="156" spans="1:4" x14ac:dyDescent="0.35">
      <c r="A156" s="50">
        <v>35</v>
      </c>
      <c r="B156" s="54">
        <f t="shared" si="38"/>
        <v>5</v>
      </c>
      <c r="C156" s="55">
        <v>3.2502</v>
      </c>
      <c r="D156" s="55">
        <f t="shared" si="39"/>
        <v>16.251000000000001</v>
      </c>
    </row>
    <row r="157" spans="1:4" x14ac:dyDescent="0.35">
      <c r="A157" s="50">
        <v>40</v>
      </c>
      <c r="B157" s="54">
        <f t="shared" si="38"/>
        <v>5</v>
      </c>
      <c r="C157" s="55">
        <v>3.2502</v>
      </c>
      <c r="D157" s="55">
        <f t="shared" si="39"/>
        <v>16.251000000000001</v>
      </c>
    </row>
    <row r="158" spans="1:4" x14ac:dyDescent="0.35">
      <c r="A158" s="50">
        <v>45</v>
      </c>
      <c r="B158" s="54">
        <f t="shared" si="38"/>
        <v>5</v>
      </c>
      <c r="C158" s="55">
        <v>3.2502</v>
      </c>
      <c r="D158" s="55">
        <f t="shared" si="39"/>
        <v>16.251000000000001</v>
      </c>
    </row>
    <row r="159" spans="1:4" x14ac:dyDescent="0.35">
      <c r="A159" s="50">
        <v>50</v>
      </c>
      <c r="B159" s="54">
        <f t="shared" ref="B159:B162" si="40">A159-A158</f>
        <v>5</v>
      </c>
      <c r="C159" s="55">
        <v>3.2502</v>
      </c>
      <c r="D159" s="55">
        <f t="shared" ref="D159:D162" si="41">B159*(C159+C158)/2</f>
        <v>16.251000000000001</v>
      </c>
    </row>
    <row r="160" spans="1:4" x14ac:dyDescent="0.35">
      <c r="A160" s="50">
        <v>55</v>
      </c>
      <c r="B160" s="54">
        <f t="shared" si="40"/>
        <v>5</v>
      </c>
      <c r="C160" s="55">
        <v>3.2502</v>
      </c>
      <c r="D160" s="55">
        <f t="shared" si="41"/>
        <v>16.251000000000001</v>
      </c>
    </row>
    <row r="161" spans="1:4" x14ac:dyDescent="0.35">
      <c r="A161" s="50">
        <v>60</v>
      </c>
      <c r="B161" s="54">
        <f t="shared" si="40"/>
        <v>5</v>
      </c>
      <c r="C161" s="55">
        <v>3.2502</v>
      </c>
      <c r="D161" s="55">
        <f t="shared" si="41"/>
        <v>16.251000000000001</v>
      </c>
    </row>
    <row r="162" spans="1:4" x14ac:dyDescent="0.35">
      <c r="A162" s="50">
        <v>62</v>
      </c>
      <c r="B162" s="54">
        <f t="shared" si="40"/>
        <v>2</v>
      </c>
      <c r="C162" s="55">
        <v>3.2502</v>
      </c>
      <c r="D162" s="55">
        <f t="shared" si="41"/>
        <v>6.5004</v>
      </c>
    </row>
    <row r="163" spans="1:4" ht="15.5" x14ac:dyDescent="0.35">
      <c r="A163" s="140" t="s">
        <v>59</v>
      </c>
      <c r="B163" s="141"/>
      <c r="C163" s="142"/>
      <c r="D163" s="56">
        <f>SUM(D149:D162)</f>
        <v>203.70890000000006</v>
      </c>
    </row>
  </sheetData>
  <mergeCells count="12">
    <mergeCell ref="A5:C5"/>
    <mergeCell ref="A106:C106"/>
    <mergeCell ref="A144:C144"/>
    <mergeCell ref="A163:C163"/>
    <mergeCell ref="A11:C11"/>
    <mergeCell ref="A30:C30"/>
    <mergeCell ref="A125:E125"/>
    <mergeCell ref="G30:I30"/>
    <mergeCell ref="A68:C68"/>
    <mergeCell ref="A87:C87"/>
    <mergeCell ref="G49:I49"/>
    <mergeCell ref="A49:C4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1BB7D-E447-4525-9016-CED97445698C}">
  <dimension ref="A2:J219"/>
  <sheetViews>
    <sheetView zoomScale="70" zoomScaleNormal="70" workbookViewId="0">
      <selection activeCell="L40" sqref="L40"/>
    </sheetView>
  </sheetViews>
  <sheetFormatPr baseColWidth="10" defaultRowHeight="14.5" x14ac:dyDescent="0.35"/>
  <cols>
    <col min="1" max="1" width="14" style="47" customWidth="1"/>
    <col min="2" max="2" width="10.453125" style="47" customWidth="1"/>
    <col min="3" max="4" width="12.26953125" style="47" bestFit="1" customWidth="1"/>
    <col min="5" max="256" width="11.54296875" style="47"/>
    <col min="257" max="257" width="9.7265625" style="47" bestFit="1" customWidth="1"/>
    <col min="258" max="258" width="8.54296875" style="47" bestFit="1" customWidth="1"/>
    <col min="259" max="259" width="9.81640625" style="47" bestFit="1" customWidth="1"/>
    <col min="260" max="512" width="11.54296875" style="47"/>
    <col min="513" max="513" width="9.7265625" style="47" bestFit="1" customWidth="1"/>
    <col min="514" max="514" width="8.54296875" style="47" bestFit="1" customWidth="1"/>
    <col min="515" max="515" width="9.81640625" style="47" bestFit="1" customWidth="1"/>
    <col min="516" max="768" width="11.54296875" style="47"/>
    <col min="769" max="769" width="9.7265625" style="47" bestFit="1" customWidth="1"/>
    <col min="770" max="770" width="8.54296875" style="47" bestFit="1" customWidth="1"/>
    <col min="771" max="771" width="9.81640625" style="47" bestFit="1" customWidth="1"/>
    <col min="772" max="1024" width="11.54296875" style="47"/>
    <col min="1025" max="1025" width="9.7265625" style="47" bestFit="1" customWidth="1"/>
    <col min="1026" max="1026" width="8.54296875" style="47" bestFit="1" customWidth="1"/>
    <col min="1027" max="1027" width="9.81640625" style="47" bestFit="1" customWidth="1"/>
    <col min="1028" max="1280" width="11.54296875" style="47"/>
    <col min="1281" max="1281" width="9.7265625" style="47" bestFit="1" customWidth="1"/>
    <col min="1282" max="1282" width="8.54296875" style="47" bestFit="1" customWidth="1"/>
    <col min="1283" max="1283" width="9.81640625" style="47" bestFit="1" customWidth="1"/>
    <col min="1284" max="1536" width="11.54296875" style="47"/>
    <col min="1537" max="1537" width="9.7265625" style="47" bestFit="1" customWidth="1"/>
    <col min="1538" max="1538" width="8.54296875" style="47" bestFit="1" customWidth="1"/>
    <col min="1539" max="1539" width="9.81640625" style="47" bestFit="1" customWidth="1"/>
    <col min="1540" max="1792" width="11.54296875" style="47"/>
    <col min="1793" max="1793" width="9.7265625" style="47" bestFit="1" customWidth="1"/>
    <col min="1794" max="1794" width="8.54296875" style="47" bestFit="1" customWidth="1"/>
    <col min="1795" max="1795" width="9.81640625" style="47" bestFit="1" customWidth="1"/>
    <col min="1796" max="2048" width="11.54296875" style="47"/>
    <col min="2049" max="2049" width="9.7265625" style="47" bestFit="1" customWidth="1"/>
    <col min="2050" max="2050" width="8.54296875" style="47" bestFit="1" customWidth="1"/>
    <col min="2051" max="2051" width="9.81640625" style="47" bestFit="1" customWidth="1"/>
    <col min="2052" max="2304" width="11.54296875" style="47"/>
    <col min="2305" max="2305" width="9.7265625" style="47" bestFit="1" customWidth="1"/>
    <col min="2306" max="2306" width="8.54296875" style="47" bestFit="1" customWidth="1"/>
    <col min="2307" max="2307" width="9.81640625" style="47" bestFit="1" customWidth="1"/>
    <col min="2308" max="2560" width="11.54296875" style="47"/>
    <col min="2561" max="2561" width="9.7265625" style="47" bestFit="1" customWidth="1"/>
    <col min="2562" max="2562" width="8.54296875" style="47" bestFit="1" customWidth="1"/>
    <col min="2563" max="2563" width="9.81640625" style="47" bestFit="1" customWidth="1"/>
    <col min="2564" max="2816" width="11.54296875" style="47"/>
    <col min="2817" max="2817" width="9.7265625" style="47" bestFit="1" customWidth="1"/>
    <col min="2818" max="2818" width="8.54296875" style="47" bestFit="1" customWidth="1"/>
    <col min="2819" max="2819" width="9.81640625" style="47" bestFit="1" customWidth="1"/>
    <col min="2820" max="3072" width="11.54296875" style="47"/>
    <col min="3073" max="3073" width="9.7265625" style="47" bestFit="1" customWidth="1"/>
    <col min="3074" max="3074" width="8.54296875" style="47" bestFit="1" customWidth="1"/>
    <col min="3075" max="3075" width="9.81640625" style="47" bestFit="1" customWidth="1"/>
    <col min="3076" max="3328" width="11.54296875" style="47"/>
    <col min="3329" max="3329" width="9.7265625" style="47" bestFit="1" customWidth="1"/>
    <col min="3330" max="3330" width="8.54296875" style="47" bestFit="1" customWidth="1"/>
    <col min="3331" max="3331" width="9.81640625" style="47" bestFit="1" customWidth="1"/>
    <col min="3332" max="3584" width="11.54296875" style="47"/>
    <col min="3585" max="3585" width="9.7265625" style="47" bestFit="1" customWidth="1"/>
    <col min="3586" max="3586" width="8.54296875" style="47" bestFit="1" customWidth="1"/>
    <col min="3587" max="3587" width="9.81640625" style="47" bestFit="1" customWidth="1"/>
    <col min="3588" max="3840" width="11.54296875" style="47"/>
    <col min="3841" max="3841" width="9.7265625" style="47" bestFit="1" customWidth="1"/>
    <col min="3842" max="3842" width="8.54296875" style="47" bestFit="1" customWidth="1"/>
    <col min="3843" max="3843" width="9.81640625" style="47" bestFit="1" customWidth="1"/>
    <col min="3844" max="4096" width="11.54296875" style="47"/>
    <col min="4097" max="4097" width="9.7265625" style="47" bestFit="1" customWidth="1"/>
    <col min="4098" max="4098" width="8.54296875" style="47" bestFit="1" customWidth="1"/>
    <col min="4099" max="4099" width="9.81640625" style="47" bestFit="1" customWidth="1"/>
    <col min="4100" max="4352" width="11.54296875" style="47"/>
    <col min="4353" max="4353" width="9.7265625" style="47" bestFit="1" customWidth="1"/>
    <col min="4354" max="4354" width="8.54296875" style="47" bestFit="1" customWidth="1"/>
    <col min="4355" max="4355" width="9.81640625" style="47" bestFit="1" customWidth="1"/>
    <col min="4356" max="4608" width="11.54296875" style="47"/>
    <col min="4609" max="4609" width="9.7265625" style="47" bestFit="1" customWidth="1"/>
    <col min="4610" max="4610" width="8.54296875" style="47" bestFit="1" customWidth="1"/>
    <col min="4611" max="4611" width="9.81640625" style="47" bestFit="1" customWidth="1"/>
    <col min="4612" max="4864" width="11.54296875" style="47"/>
    <col min="4865" max="4865" width="9.7265625" style="47" bestFit="1" customWidth="1"/>
    <col min="4866" max="4866" width="8.54296875" style="47" bestFit="1" customWidth="1"/>
    <col min="4867" max="4867" width="9.81640625" style="47" bestFit="1" customWidth="1"/>
    <col min="4868" max="5120" width="11.54296875" style="47"/>
    <col min="5121" max="5121" width="9.7265625" style="47" bestFit="1" customWidth="1"/>
    <col min="5122" max="5122" width="8.54296875" style="47" bestFit="1" customWidth="1"/>
    <col min="5123" max="5123" width="9.81640625" style="47" bestFit="1" customWidth="1"/>
    <col min="5124" max="5376" width="11.54296875" style="47"/>
    <col min="5377" max="5377" width="9.7265625" style="47" bestFit="1" customWidth="1"/>
    <col min="5378" max="5378" width="8.54296875" style="47" bestFit="1" customWidth="1"/>
    <col min="5379" max="5379" width="9.81640625" style="47" bestFit="1" customWidth="1"/>
    <col min="5380" max="5632" width="11.54296875" style="47"/>
    <col min="5633" max="5633" width="9.7265625" style="47" bestFit="1" customWidth="1"/>
    <col min="5634" max="5634" width="8.54296875" style="47" bestFit="1" customWidth="1"/>
    <col min="5635" max="5635" width="9.81640625" style="47" bestFit="1" customWidth="1"/>
    <col min="5636" max="5888" width="11.54296875" style="47"/>
    <col min="5889" max="5889" width="9.7265625" style="47" bestFit="1" customWidth="1"/>
    <col min="5890" max="5890" width="8.54296875" style="47" bestFit="1" customWidth="1"/>
    <col min="5891" max="5891" width="9.81640625" style="47" bestFit="1" customWidth="1"/>
    <col min="5892" max="6144" width="11.54296875" style="47"/>
    <col min="6145" max="6145" width="9.7265625" style="47" bestFit="1" customWidth="1"/>
    <col min="6146" max="6146" width="8.54296875" style="47" bestFit="1" customWidth="1"/>
    <col min="6147" max="6147" width="9.81640625" style="47" bestFit="1" customWidth="1"/>
    <col min="6148" max="6400" width="11.54296875" style="47"/>
    <col min="6401" max="6401" width="9.7265625" style="47" bestFit="1" customWidth="1"/>
    <col min="6402" max="6402" width="8.54296875" style="47" bestFit="1" customWidth="1"/>
    <col min="6403" max="6403" width="9.81640625" style="47" bestFit="1" customWidth="1"/>
    <col min="6404" max="6656" width="11.54296875" style="47"/>
    <col min="6657" max="6657" width="9.7265625" style="47" bestFit="1" customWidth="1"/>
    <col min="6658" max="6658" width="8.54296875" style="47" bestFit="1" customWidth="1"/>
    <col min="6659" max="6659" width="9.81640625" style="47" bestFit="1" customWidth="1"/>
    <col min="6660" max="6912" width="11.54296875" style="47"/>
    <col min="6913" max="6913" width="9.7265625" style="47" bestFit="1" customWidth="1"/>
    <col min="6914" max="6914" width="8.54296875" style="47" bestFit="1" customWidth="1"/>
    <col min="6915" max="6915" width="9.81640625" style="47" bestFit="1" customWidth="1"/>
    <col min="6916" max="7168" width="11.54296875" style="47"/>
    <col min="7169" max="7169" width="9.7265625" style="47" bestFit="1" customWidth="1"/>
    <col min="7170" max="7170" width="8.54296875" style="47" bestFit="1" customWidth="1"/>
    <col min="7171" max="7171" width="9.81640625" style="47" bestFit="1" customWidth="1"/>
    <col min="7172" max="7424" width="11.54296875" style="47"/>
    <col min="7425" max="7425" width="9.7265625" style="47" bestFit="1" customWidth="1"/>
    <col min="7426" max="7426" width="8.54296875" style="47" bestFit="1" customWidth="1"/>
    <col min="7427" max="7427" width="9.81640625" style="47" bestFit="1" customWidth="1"/>
    <col min="7428" max="7680" width="11.54296875" style="47"/>
    <col min="7681" max="7681" width="9.7265625" style="47" bestFit="1" customWidth="1"/>
    <col min="7682" max="7682" width="8.54296875" style="47" bestFit="1" customWidth="1"/>
    <col min="7683" max="7683" width="9.81640625" style="47" bestFit="1" customWidth="1"/>
    <col min="7684" max="7936" width="11.54296875" style="47"/>
    <col min="7937" max="7937" width="9.7265625" style="47" bestFit="1" customWidth="1"/>
    <col min="7938" max="7938" width="8.54296875" style="47" bestFit="1" customWidth="1"/>
    <col min="7939" max="7939" width="9.81640625" style="47" bestFit="1" customWidth="1"/>
    <col min="7940" max="8192" width="11.54296875" style="47"/>
    <col min="8193" max="8193" width="9.7265625" style="47" bestFit="1" customWidth="1"/>
    <col min="8194" max="8194" width="8.54296875" style="47" bestFit="1" customWidth="1"/>
    <col min="8195" max="8195" width="9.81640625" style="47" bestFit="1" customWidth="1"/>
    <col min="8196" max="8448" width="11.54296875" style="47"/>
    <col min="8449" max="8449" width="9.7265625" style="47" bestFit="1" customWidth="1"/>
    <col min="8450" max="8450" width="8.54296875" style="47" bestFit="1" customWidth="1"/>
    <col min="8451" max="8451" width="9.81640625" style="47" bestFit="1" customWidth="1"/>
    <col min="8452" max="8704" width="11.54296875" style="47"/>
    <col min="8705" max="8705" width="9.7265625" style="47" bestFit="1" customWidth="1"/>
    <col min="8706" max="8706" width="8.54296875" style="47" bestFit="1" customWidth="1"/>
    <col min="8707" max="8707" width="9.81640625" style="47" bestFit="1" customWidth="1"/>
    <col min="8708" max="8960" width="11.54296875" style="47"/>
    <col min="8961" max="8961" width="9.7265625" style="47" bestFit="1" customWidth="1"/>
    <col min="8962" max="8962" width="8.54296875" style="47" bestFit="1" customWidth="1"/>
    <col min="8963" max="8963" width="9.81640625" style="47" bestFit="1" customWidth="1"/>
    <col min="8964" max="9216" width="11.54296875" style="47"/>
    <col min="9217" max="9217" width="9.7265625" style="47" bestFit="1" customWidth="1"/>
    <col min="9218" max="9218" width="8.54296875" style="47" bestFit="1" customWidth="1"/>
    <col min="9219" max="9219" width="9.81640625" style="47" bestFit="1" customWidth="1"/>
    <col min="9220" max="9472" width="11.54296875" style="47"/>
    <col min="9473" max="9473" width="9.7265625" style="47" bestFit="1" customWidth="1"/>
    <col min="9474" max="9474" width="8.54296875" style="47" bestFit="1" customWidth="1"/>
    <col min="9475" max="9475" width="9.81640625" style="47" bestFit="1" customWidth="1"/>
    <col min="9476" max="9728" width="11.54296875" style="47"/>
    <col min="9729" max="9729" width="9.7265625" style="47" bestFit="1" customWidth="1"/>
    <col min="9730" max="9730" width="8.54296875" style="47" bestFit="1" customWidth="1"/>
    <col min="9731" max="9731" width="9.81640625" style="47" bestFit="1" customWidth="1"/>
    <col min="9732" max="9984" width="11.54296875" style="47"/>
    <col min="9985" max="9985" width="9.7265625" style="47" bestFit="1" customWidth="1"/>
    <col min="9986" max="9986" width="8.54296875" style="47" bestFit="1" customWidth="1"/>
    <col min="9987" max="9987" width="9.81640625" style="47" bestFit="1" customWidth="1"/>
    <col min="9988" max="10240" width="11.54296875" style="47"/>
    <col min="10241" max="10241" width="9.7265625" style="47" bestFit="1" customWidth="1"/>
    <col min="10242" max="10242" width="8.54296875" style="47" bestFit="1" customWidth="1"/>
    <col min="10243" max="10243" width="9.81640625" style="47" bestFit="1" customWidth="1"/>
    <col min="10244" max="10496" width="11.54296875" style="47"/>
    <col min="10497" max="10497" width="9.7265625" style="47" bestFit="1" customWidth="1"/>
    <col min="10498" max="10498" width="8.54296875" style="47" bestFit="1" customWidth="1"/>
    <col min="10499" max="10499" width="9.81640625" style="47" bestFit="1" customWidth="1"/>
    <col min="10500" max="10752" width="11.54296875" style="47"/>
    <col min="10753" max="10753" width="9.7265625" style="47" bestFit="1" customWidth="1"/>
    <col min="10754" max="10754" width="8.54296875" style="47" bestFit="1" customWidth="1"/>
    <col min="10755" max="10755" width="9.81640625" style="47" bestFit="1" customWidth="1"/>
    <col min="10756" max="11008" width="11.54296875" style="47"/>
    <col min="11009" max="11009" width="9.7265625" style="47" bestFit="1" customWidth="1"/>
    <col min="11010" max="11010" width="8.54296875" style="47" bestFit="1" customWidth="1"/>
    <col min="11011" max="11011" width="9.81640625" style="47" bestFit="1" customWidth="1"/>
    <col min="11012" max="11264" width="11.54296875" style="47"/>
    <col min="11265" max="11265" width="9.7265625" style="47" bestFit="1" customWidth="1"/>
    <col min="11266" max="11266" width="8.54296875" style="47" bestFit="1" customWidth="1"/>
    <col min="11267" max="11267" width="9.81640625" style="47" bestFit="1" customWidth="1"/>
    <col min="11268" max="11520" width="11.54296875" style="47"/>
    <col min="11521" max="11521" width="9.7265625" style="47" bestFit="1" customWidth="1"/>
    <col min="11522" max="11522" width="8.54296875" style="47" bestFit="1" customWidth="1"/>
    <col min="11523" max="11523" width="9.81640625" style="47" bestFit="1" customWidth="1"/>
    <col min="11524" max="11776" width="11.54296875" style="47"/>
    <col min="11777" max="11777" width="9.7265625" style="47" bestFit="1" customWidth="1"/>
    <col min="11778" max="11778" width="8.54296875" style="47" bestFit="1" customWidth="1"/>
    <col min="11779" max="11779" width="9.81640625" style="47" bestFit="1" customWidth="1"/>
    <col min="11780" max="12032" width="11.54296875" style="47"/>
    <col min="12033" max="12033" width="9.7265625" style="47" bestFit="1" customWidth="1"/>
    <col min="12034" max="12034" width="8.54296875" style="47" bestFit="1" customWidth="1"/>
    <col min="12035" max="12035" width="9.81640625" style="47" bestFit="1" customWidth="1"/>
    <col min="12036" max="12288" width="11.54296875" style="47"/>
    <col min="12289" max="12289" width="9.7265625" style="47" bestFit="1" customWidth="1"/>
    <col min="12290" max="12290" width="8.54296875" style="47" bestFit="1" customWidth="1"/>
    <col min="12291" max="12291" width="9.81640625" style="47" bestFit="1" customWidth="1"/>
    <col min="12292" max="12544" width="11.54296875" style="47"/>
    <col min="12545" max="12545" width="9.7265625" style="47" bestFit="1" customWidth="1"/>
    <col min="12546" max="12546" width="8.54296875" style="47" bestFit="1" customWidth="1"/>
    <col min="12547" max="12547" width="9.81640625" style="47" bestFit="1" customWidth="1"/>
    <col min="12548" max="12800" width="11.54296875" style="47"/>
    <col min="12801" max="12801" width="9.7265625" style="47" bestFit="1" customWidth="1"/>
    <col min="12802" max="12802" width="8.54296875" style="47" bestFit="1" customWidth="1"/>
    <col min="12803" max="12803" width="9.81640625" style="47" bestFit="1" customWidth="1"/>
    <col min="12804" max="13056" width="11.54296875" style="47"/>
    <col min="13057" max="13057" width="9.7265625" style="47" bestFit="1" customWidth="1"/>
    <col min="13058" max="13058" width="8.54296875" style="47" bestFit="1" customWidth="1"/>
    <col min="13059" max="13059" width="9.81640625" style="47" bestFit="1" customWidth="1"/>
    <col min="13060" max="13312" width="11.54296875" style="47"/>
    <col min="13313" max="13313" width="9.7265625" style="47" bestFit="1" customWidth="1"/>
    <col min="13314" max="13314" width="8.54296875" style="47" bestFit="1" customWidth="1"/>
    <col min="13315" max="13315" width="9.81640625" style="47" bestFit="1" customWidth="1"/>
    <col min="13316" max="13568" width="11.54296875" style="47"/>
    <col min="13569" max="13569" width="9.7265625" style="47" bestFit="1" customWidth="1"/>
    <col min="13570" max="13570" width="8.54296875" style="47" bestFit="1" customWidth="1"/>
    <col min="13571" max="13571" width="9.81640625" style="47" bestFit="1" customWidth="1"/>
    <col min="13572" max="13824" width="11.54296875" style="47"/>
    <col min="13825" max="13825" width="9.7265625" style="47" bestFit="1" customWidth="1"/>
    <col min="13826" max="13826" width="8.54296875" style="47" bestFit="1" customWidth="1"/>
    <col min="13827" max="13827" width="9.81640625" style="47" bestFit="1" customWidth="1"/>
    <col min="13828" max="14080" width="11.54296875" style="47"/>
    <col min="14081" max="14081" width="9.7265625" style="47" bestFit="1" customWidth="1"/>
    <col min="14082" max="14082" width="8.54296875" style="47" bestFit="1" customWidth="1"/>
    <col min="14083" max="14083" width="9.81640625" style="47" bestFit="1" customWidth="1"/>
    <col min="14084" max="14336" width="11.54296875" style="47"/>
    <col min="14337" max="14337" width="9.7265625" style="47" bestFit="1" customWidth="1"/>
    <col min="14338" max="14338" width="8.54296875" style="47" bestFit="1" customWidth="1"/>
    <col min="14339" max="14339" width="9.81640625" style="47" bestFit="1" customWidth="1"/>
    <col min="14340" max="14592" width="11.54296875" style="47"/>
    <col min="14593" max="14593" width="9.7265625" style="47" bestFit="1" customWidth="1"/>
    <col min="14594" max="14594" width="8.54296875" style="47" bestFit="1" customWidth="1"/>
    <col min="14595" max="14595" width="9.81640625" style="47" bestFit="1" customWidth="1"/>
    <col min="14596" max="14848" width="11.54296875" style="47"/>
    <col min="14849" max="14849" width="9.7265625" style="47" bestFit="1" customWidth="1"/>
    <col min="14850" max="14850" width="8.54296875" style="47" bestFit="1" customWidth="1"/>
    <col min="14851" max="14851" width="9.81640625" style="47" bestFit="1" customWidth="1"/>
    <col min="14852" max="15104" width="11.54296875" style="47"/>
    <col min="15105" max="15105" width="9.7265625" style="47" bestFit="1" customWidth="1"/>
    <col min="15106" max="15106" width="8.54296875" style="47" bestFit="1" customWidth="1"/>
    <col min="15107" max="15107" width="9.81640625" style="47" bestFit="1" customWidth="1"/>
    <col min="15108" max="15360" width="11.54296875" style="47"/>
    <col min="15361" max="15361" width="9.7265625" style="47" bestFit="1" customWidth="1"/>
    <col min="15362" max="15362" width="8.54296875" style="47" bestFit="1" customWidth="1"/>
    <col min="15363" max="15363" width="9.81640625" style="47" bestFit="1" customWidth="1"/>
    <col min="15364" max="15616" width="11.54296875" style="47"/>
    <col min="15617" max="15617" width="9.7265625" style="47" bestFit="1" customWidth="1"/>
    <col min="15618" max="15618" width="8.54296875" style="47" bestFit="1" customWidth="1"/>
    <col min="15619" max="15619" width="9.81640625" style="47" bestFit="1" customWidth="1"/>
    <col min="15620" max="15872" width="11.54296875" style="47"/>
    <col min="15873" max="15873" width="9.7265625" style="47" bestFit="1" customWidth="1"/>
    <col min="15874" max="15874" width="8.54296875" style="47" bestFit="1" customWidth="1"/>
    <col min="15875" max="15875" width="9.81640625" style="47" bestFit="1" customWidth="1"/>
    <col min="15876" max="16128" width="11.54296875" style="47"/>
    <col min="16129" max="16129" width="9.7265625" style="47" bestFit="1" customWidth="1"/>
    <col min="16130" max="16130" width="8.54296875" style="47" bestFit="1" customWidth="1"/>
    <col min="16131" max="16131" width="9.81640625" style="47" bestFit="1" customWidth="1"/>
    <col min="16132" max="16384" width="11.54296875" style="47"/>
  </cols>
  <sheetData>
    <row r="2" spans="1:10" ht="15" thickBot="1" x14ac:dyDescent="0.3">
      <c r="A2" s="17" t="s">
        <v>81</v>
      </c>
    </row>
    <row r="3" spans="1:10" ht="29.5" thickBot="1" x14ac:dyDescent="0.4">
      <c r="A3" s="48" t="s">
        <v>69</v>
      </c>
      <c r="B3" s="49" t="s">
        <v>71</v>
      </c>
      <c r="C3" s="49" t="s">
        <v>64</v>
      </c>
      <c r="D3" s="49" t="s">
        <v>72</v>
      </c>
    </row>
    <row r="4" spans="1:10" x14ac:dyDescent="0.35">
      <c r="A4" s="58" t="s">
        <v>75</v>
      </c>
      <c r="B4" s="51">
        <v>1</v>
      </c>
      <c r="C4" s="52">
        <v>2964.8791000000001</v>
      </c>
      <c r="D4" s="52">
        <f>B4*C4</f>
        <v>2964.8791000000001</v>
      </c>
    </row>
    <row r="5" spans="1:10" ht="15.5" x14ac:dyDescent="0.35">
      <c r="A5" s="140" t="s">
        <v>59</v>
      </c>
      <c r="B5" s="141"/>
      <c r="C5" s="142"/>
      <c r="D5" s="56">
        <f>SUM(D4:D4)</f>
        <v>2964.8791000000001</v>
      </c>
    </row>
    <row r="8" spans="1:10" ht="15" thickBot="1" x14ac:dyDescent="0.3">
      <c r="A8" s="36" t="s">
        <v>27</v>
      </c>
    </row>
    <row r="9" spans="1:10" ht="29.5" thickBot="1" x14ac:dyDescent="0.4">
      <c r="A9" s="48" t="s">
        <v>69</v>
      </c>
      <c r="B9" s="49" t="s">
        <v>71</v>
      </c>
      <c r="C9" s="49" t="s">
        <v>64</v>
      </c>
      <c r="D9" s="49" t="s">
        <v>72</v>
      </c>
    </row>
    <row r="10" spans="1:10" x14ac:dyDescent="0.35">
      <c r="A10" s="58" t="s">
        <v>75</v>
      </c>
      <c r="B10" s="51">
        <v>1</v>
      </c>
      <c r="C10" s="52">
        <v>2964.8791000000001</v>
      </c>
      <c r="D10" s="52">
        <f>B10*C10</f>
        <v>2964.8791000000001</v>
      </c>
    </row>
    <row r="11" spans="1:10" ht="15.5" x14ac:dyDescent="0.35">
      <c r="A11" s="140" t="s">
        <v>59</v>
      </c>
      <c r="B11" s="141"/>
      <c r="C11" s="142"/>
      <c r="D11" s="56">
        <f>SUM(D10:D10)</f>
        <v>2964.8791000000001</v>
      </c>
    </row>
    <row r="14" spans="1:10" ht="15" thickBot="1" x14ac:dyDescent="0.3">
      <c r="A14" s="36" t="s">
        <v>46</v>
      </c>
      <c r="G14" s="36" t="s">
        <v>183</v>
      </c>
    </row>
    <row r="15" spans="1:10" ht="44" thickBot="1" x14ac:dyDescent="0.4">
      <c r="A15" s="48" t="s">
        <v>55</v>
      </c>
      <c r="B15" s="49" t="s">
        <v>56</v>
      </c>
      <c r="C15" s="49" t="s">
        <v>57</v>
      </c>
      <c r="D15" s="49" t="s">
        <v>58</v>
      </c>
      <c r="G15" s="48" t="s">
        <v>55</v>
      </c>
      <c r="H15" s="49" t="s">
        <v>56</v>
      </c>
      <c r="I15" s="49" t="s">
        <v>57</v>
      </c>
      <c r="J15" s="49" t="s">
        <v>58</v>
      </c>
    </row>
    <row r="16" spans="1:10" x14ac:dyDescent="0.35">
      <c r="A16" s="50">
        <v>0</v>
      </c>
      <c r="B16" s="54">
        <f>A16</f>
        <v>0</v>
      </c>
      <c r="C16" s="52">
        <v>8.1778999999999993</v>
      </c>
      <c r="D16" s="52">
        <f>B16*C16</f>
        <v>0</v>
      </c>
      <c r="G16" s="50">
        <v>0</v>
      </c>
      <c r="H16" s="51">
        <v>0</v>
      </c>
      <c r="I16" s="52">
        <v>2.5634999999999999</v>
      </c>
      <c r="J16" s="52">
        <f>H16*I16</f>
        <v>0</v>
      </c>
    </row>
    <row r="17" spans="1:10" x14ac:dyDescent="0.35">
      <c r="A17" s="53">
        <v>10</v>
      </c>
      <c r="B17" s="54">
        <f t="shared" ref="B17:B20" si="0">A17-A16</f>
        <v>10</v>
      </c>
      <c r="C17" s="55">
        <v>8.2440999999999995</v>
      </c>
      <c r="D17" s="55">
        <f>B17*(C17+C16)/2</f>
        <v>82.109999999999985</v>
      </c>
      <c r="G17" s="53">
        <v>10</v>
      </c>
      <c r="H17" s="54">
        <f>G17-G16</f>
        <v>10</v>
      </c>
      <c r="I17" s="55">
        <v>2.5596999999999999</v>
      </c>
      <c r="J17" s="55">
        <f>H17*(I17+I16)/2</f>
        <v>25.616</v>
      </c>
    </row>
    <row r="18" spans="1:10" x14ac:dyDescent="0.35">
      <c r="A18" s="53">
        <v>20</v>
      </c>
      <c r="B18" s="54">
        <f t="shared" si="0"/>
        <v>10</v>
      </c>
      <c r="C18" s="55">
        <v>7.7565</v>
      </c>
      <c r="D18" s="55">
        <f t="shared" ref="D18:D36" si="1">B18*(C18+C17)/2</f>
        <v>80.002999999999986</v>
      </c>
      <c r="G18" s="53">
        <v>20</v>
      </c>
      <c r="H18" s="54">
        <f>G18-G17</f>
        <v>10</v>
      </c>
      <c r="I18" s="55">
        <v>2.5596999999999999</v>
      </c>
      <c r="J18" s="55">
        <f t="shared" ref="J18:J36" si="2">H18*(I18+I17)/2</f>
        <v>25.596999999999998</v>
      </c>
    </row>
    <row r="19" spans="1:10" x14ac:dyDescent="0.35">
      <c r="A19" s="50">
        <v>30</v>
      </c>
      <c r="B19" s="54">
        <f t="shared" si="0"/>
        <v>10</v>
      </c>
      <c r="C19" s="55">
        <v>7.4024000000000001</v>
      </c>
      <c r="D19" s="55">
        <f t="shared" si="1"/>
        <v>75.794499999999999</v>
      </c>
      <c r="G19" s="50">
        <v>30</v>
      </c>
      <c r="H19" s="54">
        <f t="shared" ref="H19:H36" si="3">G19-G18</f>
        <v>10</v>
      </c>
      <c r="I19" s="55">
        <v>2.5596999999999999</v>
      </c>
      <c r="J19" s="55">
        <f t="shared" si="2"/>
        <v>25.596999999999998</v>
      </c>
    </row>
    <row r="20" spans="1:10" x14ac:dyDescent="0.35">
      <c r="A20" s="50">
        <v>40</v>
      </c>
      <c r="B20" s="54">
        <f t="shared" si="0"/>
        <v>10</v>
      </c>
      <c r="C20" s="55">
        <v>7.7458999999999998</v>
      </c>
      <c r="D20" s="55">
        <f t="shared" si="1"/>
        <v>75.741500000000002</v>
      </c>
      <c r="G20" s="50">
        <v>40</v>
      </c>
      <c r="H20" s="54">
        <f t="shared" si="3"/>
        <v>10</v>
      </c>
      <c r="I20" s="55">
        <v>2.5596999999999999</v>
      </c>
      <c r="J20" s="55">
        <f t="shared" si="2"/>
        <v>25.596999999999998</v>
      </c>
    </row>
    <row r="21" spans="1:10" x14ac:dyDescent="0.35">
      <c r="A21" s="53">
        <v>50</v>
      </c>
      <c r="B21" s="54">
        <f t="shared" ref="B21:B36" si="4">A21-A20</f>
        <v>10</v>
      </c>
      <c r="C21" s="55">
        <v>9.2615999999999996</v>
      </c>
      <c r="D21" s="55">
        <f t="shared" si="1"/>
        <v>85.037499999999994</v>
      </c>
      <c r="G21" s="53">
        <v>50</v>
      </c>
      <c r="H21" s="54">
        <f t="shared" si="3"/>
        <v>10</v>
      </c>
      <c r="I21" s="55">
        <v>2.5596999999999999</v>
      </c>
      <c r="J21" s="55">
        <f t="shared" si="2"/>
        <v>25.596999999999998</v>
      </c>
    </row>
    <row r="22" spans="1:10" x14ac:dyDescent="0.35">
      <c r="A22" s="53">
        <v>60</v>
      </c>
      <c r="B22" s="54">
        <f t="shared" si="4"/>
        <v>10</v>
      </c>
      <c r="C22" s="55">
        <v>10.8209</v>
      </c>
      <c r="D22" s="55">
        <f t="shared" si="1"/>
        <v>100.41249999999999</v>
      </c>
      <c r="G22" s="53">
        <v>60</v>
      </c>
      <c r="H22" s="54">
        <f t="shared" si="3"/>
        <v>10</v>
      </c>
      <c r="I22" s="55">
        <v>2.5596999999999999</v>
      </c>
      <c r="J22" s="55">
        <f t="shared" si="2"/>
        <v>25.596999999999998</v>
      </c>
    </row>
    <row r="23" spans="1:10" x14ac:dyDescent="0.35">
      <c r="A23" s="50">
        <v>70</v>
      </c>
      <c r="B23" s="54">
        <f t="shared" si="4"/>
        <v>10</v>
      </c>
      <c r="C23" s="55">
        <v>10.495100000000001</v>
      </c>
      <c r="D23" s="55">
        <f t="shared" si="1"/>
        <v>106.58000000000001</v>
      </c>
      <c r="G23" s="50">
        <v>70</v>
      </c>
      <c r="H23" s="54">
        <f t="shared" si="3"/>
        <v>10</v>
      </c>
      <c r="I23" s="55">
        <v>2.5596999999999999</v>
      </c>
      <c r="J23" s="55">
        <f t="shared" si="2"/>
        <v>25.596999999999998</v>
      </c>
    </row>
    <row r="24" spans="1:10" x14ac:dyDescent="0.35">
      <c r="A24" s="50">
        <v>80</v>
      </c>
      <c r="B24" s="54">
        <f t="shared" si="4"/>
        <v>10</v>
      </c>
      <c r="C24" s="55">
        <v>9.7497000000000007</v>
      </c>
      <c r="D24" s="55">
        <f t="shared" si="1"/>
        <v>101.224</v>
      </c>
      <c r="G24" s="50">
        <v>80</v>
      </c>
      <c r="H24" s="54">
        <f t="shared" si="3"/>
        <v>10</v>
      </c>
      <c r="I24" s="55">
        <v>2.5596999999999999</v>
      </c>
      <c r="J24" s="55">
        <f t="shared" si="2"/>
        <v>25.596999999999998</v>
      </c>
    </row>
    <row r="25" spans="1:10" x14ac:dyDescent="0.35">
      <c r="A25" s="53">
        <v>90</v>
      </c>
      <c r="B25" s="54">
        <f t="shared" si="4"/>
        <v>10</v>
      </c>
      <c r="C25" s="55">
        <v>9.2010000000000005</v>
      </c>
      <c r="D25" s="55">
        <f t="shared" si="1"/>
        <v>94.753500000000003</v>
      </c>
      <c r="G25" s="53">
        <v>90</v>
      </c>
      <c r="H25" s="54">
        <f t="shared" si="3"/>
        <v>10</v>
      </c>
      <c r="I25" s="55">
        <v>2.5596999999999999</v>
      </c>
      <c r="J25" s="55">
        <f t="shared" si="2"/>
        <v>25.596999999999998</v>
      </c>
    </row>
    <row r="26" spans="1:10" x14ac:dyDescent="0.35">
      <c r="A26" s="53">
        <v>100</v>
      </c>
      <c r="B26" s="54">
        <f t="shared" si="4"/>
        <v>10</v>
      </c>
      <c r="C26" s="55">
        <v>8.3504000000000005</v>
      </c>
      <c r="D26" s="55">
        <f t="shared" si="1"/>
        <v>87.757000000000005</v>
      </c>
      <c r="G26" s="53">
        <v>100</v>
      </c>
      <c r="H26" s="54">
        <f t="shared" si="3"/>
        <v>10</v>
      </c>
      <c r="I26" s="55">
        <v>2.5596999999999999</v>
      </c>
      <c r="J26" s="55">
        <f t="shared" si="2"/>
        <v>25.596999999999998</v>
      </c>
    </row>
    <row r="27" spans="1:10" x14ac:dyDescent="0.35">
      <c r="A27" s="50">
        <v>110</v>
      </c>
      <c r="B27" s="54">
        <f t="shared" si="4"/>
        <v>10</v>
      </c>
      <c r="C27" s="55">
        <v>7.4592999999999998</v>
      </c>
      <c r="D27" s="55">
        <f t="shared" si="1"/>
        <v>79.04849999999999</v>
      </c>
      <c r="G27" s="50">
        <v>110</v>
      </c>
      <c r="H27" s="54">
        <f t="shared" si="3"/>
        <v>10</v>
      </c>
      <c r="I27" s="55">
        <v>2.5596999999999999</v>
      </c>
      <c r="J27" s="55">
        <f t="shared" si="2"/>
        <v>25.596999999999998</v>
      </c>
    </row>
    <row r="28" spans="1:10" x14ac:dyDescent="0.35">
      <c r="A28" s="50">
        <v>120</v>
      </c>
      <c r="B28" s="54">
        <f t="shared" si="4"/>
        <v>10</v>
      </c>
      <c r="C28" s="55">
        <v>6.5721999999999996</v>
      </c>
      <c r="D28" s="55">
        <f t="shared" si="1"/>
        <v>70.157499999999999</v>
      </c>
      <c r="G28" s="50">
        <v>120</v>
      </c>
      <c r="H28" s="54">
        <f t="shared" si="3"/>
        <v>10</v>
      </c>
      <c r="I28" s="55">
        <v>2.5596999999999999</v>
      </c>
      <c r="J28" s="55">
        <f t="shared" si="2"/>
        <v>25.596999999999998</v>
      </c>
    </row>
    <row r="29" spans="1:10" x14ac:dyDescent="0.35">
      <c r="A29" s="53">
        <v>130</v>
      </c>
      <c r="B29" s="54">
        <f t="shared" si="4"/>
        <v>10</v>
      </c>
      <c r="C29" s="55">
        <v>5.6920999999999999</v>
      </c>
      <c r="D29" s="55">
        <f t="shared" si="1"/>
        <v>61.321499999999993</v>
      </c>
      <c r="G29" s="53">
        <v>130</v>
      </c>
      <c r="H29" s="54">
        <f t="shared" si="3"/>
        <v>10</v>
      </c>
      <c r="I29" s="55">
        <v>2.5596999999999999</v>
      </c>
      <c r="J29" s="55">
        <f t="shared" si="2"/>
        <v>25.596999999999998</v>
      </c>
    </row>
    <row r="30" spans="1:10" x14ac:dyDescent="0.35">
      <c r="A30" s="53">
        <v>140</v>
      </c>
      <c r="B30" s="54">
        <f t="shared" si="4"/>
        <v>10</v>
      </c>
      <c r="C30" s="55">
        <v>4.8102999999999998</v>
      </c>
      <c r="D30" s="55">
        <f t="shared" si="1"/>
        <v>52.512</v>
      </c>
      <c r="G30" s="53">
        <v>140</v>
      </c>
      <c r="H30" s="54">
        <f t="shared" si="3"/>
        <v>10</v>
      </c>
      <c r="I30" s="55">
        <v>2.5596999999999999</v>
      </c>
      <c r="J30" s="55">
        <f t="shared" si="2"/>
        <v>25.596999999999998</v>
      </c>
    </row>
    <row r="31" spans="1:10" x14ac:dyDescent="0.35">
      <c r="A31" s="50">
        <v>150</v>
      </c>
      <c r="B31" s="54">
        <f t="shared" si="4"/>
        <v>10</v>
      </c>
      <c r="C31" s="55">
        <v>8.1435999999999993</v>
      </c>
      <c r="D31" s="55">
        <f t="shared" si="1"/>
        <v>64.769499999999994</v>
      </c>
      <c r="G31" s="50">
        <v>150</v>
      </c>
      <c r="H31" s="54">
        <f t="shared" si="3"/>
        <v>10</v>
      </c>
      <c r="I31" s="55">
        <v>2.5596999999999999</v>
      </c>
      <c r="J31" s="55">
        <f t="shared" si="2"/>
        <v>25.596999999999998</v>
      </c>
    </row>
    <row r="32" spans="1:10" x14ac:dyDescent="0.35">
      <c r="A32" s="50">
        <v>160</v>
      </c>
      <c r="B32" s="54">
        <f t="shared" si="4"/>
        <v>10</v>
      </c>
      <c r="C32" s="55">
        <v>15.5448</v>
      </c>
      <c r="D32" s="55">
        <f t="shared" si="1"/>
        <v>118.44200000000001</v>
      </c>
      <c r="G32" s="50">
        <v>160</v>
      </c>
      <c r="H32" s="54">
        <f t="shared" si="3"/>
        <v>10</v>
      </c>
      <c r="I32" s="55">
        <v>2.5596999999999999</v>
      </c>
      <c r="J32" s="55">
        <f t="shared" si="2"/>
        <v>25.596999999999998</v>
      </c>
    </row>
    <row r="33" spans="1:10" x14ac:dyDescent="0.35">
      <c r="A33" s="53">
        <v>170</v>
      </c>
      <c r="B33" s="54">
        <f t="shared" si="4"/>
        <v>10</v>
      </c>
      <c r="C33" s="55">
        <v>15.675000000000001</v>
      </c>
      <c r="D33" s="55">
        <f t="shared" si="1"/>
        <v>156.09899999999999</v>
      </c>
      <c r="G33" s="53">
        <v>170</v>
      </c>
      <c r="H33" s="54">
        <f t="shared" si="3"/>
        <v>10</v>
      </c>
      <c r="I33" s="55">
        <v>2.5596999999999999</v>
      </c>
      <c r="J33" s="55">
        <f t="shared" si="2"/>
        <v>25.596999999999998</v>
      </c>
    </row>
    <row r="34" spans="1:10" x14ac:dyDescent="0.35">
      <c r="A34" s="53">
        <v>180</v>
      </c>
      <c r="B34" s="54">
        <f t="shared" si="4"/>
        <v>10</v>
      </c>
      <c r="C34" s="55">
        <v>12.434900000000001</v>
      </c>
      <c r="D34" s="55">
        <f t="shared" si="1"/>
        <v>140.54950000000002</v>
      </c>
      <c r="G34" s="53">
        <v>180</v>
      </c>
      <c r="H34" s="54">
        <f t="shared" si="3"/>
        <v>10</v>
      </c>
      <c r="I34" s="55">
        <v>2.5596999999999999</v>
      </c>
      <c r="J34" s="55">
        <f t="shared" si="2"/>
        <v>25.596999999999998</v>
      </c>
    </row>
    <row r="35" spans="1:10" x14ac:dyDescent="0.35">
      <c r="A35" s="50">
        <v>190</v>
      </c>
      <c r="B35" s="54">
        <f t="shared" si="4"/>
        <v>10</v>
      </c>
      <c r="C35" s="55">
        <v>13.791600000000001</v>
      </c>
      <c r="D35" s="55">
        <f t="shared" si="1"/>
        <v>131.13249999999999</v>
      </c>
      <c r="G35" s="50">
        <v>190</v>
      </c>
      <c r="H35" s="54">
        <f t="shared" si="3"/>
        <v>10</v>
      </c>
      <c r="I35" s="55">
        <v>2.5634999999999999</v>
      </c>
      <c r="J35" s="55">
        <f t="shared" si="2"/>
        <v>25.616</v>
      </c>
    </row>
    <row r="36" spans="1:10" x14ac:dyDescent="0.35">
      <c r="A36" s="50">
        <v>195</v>
      </c>
      <c r="B36" s="54">
        <f t="shared" si="4"/>
        <v>5</v>
      </c>
      <c r="C36" s="55">
        <v>0</v>
      </c>
      <c r="D36" s="55">
        <f t="shared" si="1"/>
        <v>34.478999999999999</v>
      </c>
      <c r="G36" s="50">
        <v>195</v>
      </c>
      <c r="H36" s="54">
        <f t="shared" si="3"/>
        <v>5</v>
      </c>
      <c r="I36" s="55">
        <v>0</v>
      </c>
      <c r="J36" s="55">
        <f t="shared" si="2"/>
        <v>6.4087499999999995</v>
      </c>
    </row>
    <row r="37" spans="1:10" ht="16.149999999999999" customHeight="1" x14ac:dyDescent="0.35">
      <c r="A37" s="140" t="s">
        <v>59</v>
      </c>
      <c r="B37" s="141"/>
      <c r="C37" s="142"/>
      <c r="D37" s="56">
        <f>SUM(D16:D36)</f>
        <v>1797.9244999999999</v>
      </c>
      <c r="G37" s="140" t="s">
        <v>59</v>
      </c>
      <c r="H37" s="141"/>
      <c r="I37" s="142"/>
      <c r="J37" s="56">
        <f>SUM(J16:J36)</f>
        <v>492.78974999999986</v>
      </c>
    </row>
    <row r="40" spans="1:10" s="61" customFormat="1" ht="15" thickBot="1" x14ac:dyDescent="0.3">
      <c r="A40" s="36" t="s">
        <v>47</v>
      </c>
      <c r="G40" s="36" t="s">
        <v>188</v>
      </c>
    </row>
    <row r="41" spans="1:10" ht="29.5" thickBot="1" x14ac:dyDescent="0.4">
      <c r="A41" s="48" t="s">
        <v>55</v>
      </c>
      <c r="B41" s="49" t="s">
        <v>56</v>
      </c>
      <c r="C41" s="49" t="s">
        <v>63</v>
      </c>
      <c r="D41" s="49" t="s">
        <v>64</v>
      </c>
      <c r="G41" s="48" t="s">
        <v>55</v>
      </c>
      <c r="H41" s="49" t="s">
        <v>56</v>
      </c>
      <c r="I41" s="49" t="s">
        <v>63</v>
      </c>
      <c r="J41" s="49" t="s">
        <v>64</v>
      </c>
    </row>
    <row r="42" spans="1:10" x14ac:dyDescent="0.35">
      <c r="A42" s="50">
        <v>0</v>
      </c>
      <c r="B42" s="54">
        <f>A42</f>
        <v>0</v>
      </c>
      <c r="C42" s="52">
        <v>11.6325</v>
      </c>
      <c r="D42" s="52">
        <f>B42*C42</f>
        <v>0</v>
      </c>
      <c r="G42" s="50">
        <v>0</v>
      </c>
      <c r="H42" s="54">
        <f>G42</f>
        <v>0</v>
      </c>
      <c r="I42" s="52">
        <v>5.3227000000000002</v>
      </c>
      <c r="J42" s="52">
        <f>H42*I42</f>
        <v>0</v>
      </c>
    </row>
    <row r="43" spans="1:10" x14ac:dyDescent="0.35">
      <c r="A43" s="53">
        <v>10</v>
      </c>
      <c r="B43" s="54">
        <f t="shared" ref="B43:B62" si="5">A43-A42</f>
        <v>10</v>
      </c>
      <c r="C43" s="55">
        <v>11.7591</v>
      </c>
      <c r="D43" s="55">
        <f t="shared" ref="D43:D62" si="6">B43*(C43+C42)/2</f>
        <v>116.958</v>
      </c>
      <c r="G43" s="53">
        <v>10</v>
      </c>
      <c r="H43" s="54">
        <f t="shared" ref="H43:H62" si="7">G43-G42</f>
        <v>10</v>
      </c>
      <c r="I43" s="55">
        <v>5.3875000000000002</v>
      </c>
      <c r="J43" s="55">
        <f t="shared" ref="J43:J62" si="8">H43*(I43+I42)/2</f>
        <v>53.551000000000002</v>
      </c>
    </row>
    <row r="44" spans="1:10" x14ac:dyDescent="0.35">
      <c r="A44" s="53">
        <v>20</v>
      </c>
      <c r="B44" s="54">
        <f t="shared" si="5"/>
        <v>10</v>
      </c>
      <c r="C44" s="55">
        <v>11.747</v>
      </c>
      <c r="D44" s="55">
        <f t="shared" si="6"/>
        <v>117.5305</v>
      </c>
      <c r="G44" s="53">
        <v>20</v>
      </c>
      <c r="H44" s="54">
        <f t="shared" si="7"/>
        <v>10</v>
      </c>
      <c r="I44" s="55">
        <v>5.3002000000000002</v>
      </c>
      <c r="J44" s="55">
        <f t="shared" si="8"/>
        <v>53.438499999999998</v>
      </c>
    </row>
    <row r="45" spans="1:10" x14ac:dyDescent="0.35">
      <c r="A45" s="50">
        <v>30</v>
      </c>
      <c r="B45" s="54">
        <f t="shared" si="5"/>
        <v>10</v>
      </c>
      <c r="C45" s="55">
        <v>11.7264</v>
      </c>
      <c r="D45" s="55">
        <f t="shared" si="6"/>
        <v>117.36699999999999</v>
      </c>
      <c r="G45" s="50">
        <v>30</v>
      </c>
      <c r="H45" s="54">
        <f t="shared" si="7"/>
        <v>10</v>
      </c>
      <c r="I45" s="55">
        <v>5.3042999999999996</v>
      </c>
      <c r="J45" s="55">
        <f t="shared" si="8"/>
        <v>53.022500000000001</v>
      </c>
    </row>
    <row r="46" spans="1:10" x14ac:dyDescent="0.35">
      <c r="A46" s="50">
        <v>40</v>
      </c>
      <c r="B46" s="54">
        <f t="shared" si="5"/>
        <v>10</v>
      </c>
      <c r="C46" s="55">
        <v>11.7044</v>
      </c>
      <c r="D46" s="55">
        <f t="shared" si="6"/>
        <v>117.154</v>
      </c>
      <c r="G46" s="50">
        <v>40</v>
      </c>
      <c r="H46" s="54">
        <f t="shared" si="7"/>
        <v>10</v>
      </c>
      <c r="I46" s="55">
        <v>5.4290000000000003</v>
      </c>
      <c r="J46" s="55">
        <f t="shared" si="8"/>
        <v>53.666499999999999</v>
      </c>
    </row>
    <row r="47" spans="1:10" x14ac:dyDescent="0.35">
      <c r="A47" s="53">
        <v>50</v>
      </c>
      <c r="B47" s="54">
        <f t="shared" si="5"/>
        <v>10</v>
      </c>
      <c r="C47" s="55">
        <v>11.5753</v>
      </c>
      <c r="D47" s="55">
        <f t="shared" si="6"/>
        <v>116.39849999999998</v>
      </c>
      <c r="G47" s="53">
        <v>50</v>
      </c>
      <c r="H47" s="54">
        <f t="shared" si="7"/>
        <v>10</v>
      </c>
      <c r="I47" s="55">
        <v>5.6984000000000004</v>
      </c>
      <c r="J47" s="55">
        <f t="shared" si="8"/>
        <v>55.637000000000008</v>
      </c>
    </row>
    <row r="48" spans="1:10" x14ac:dyDescent="0.35">
      <c r="A48" s="53">
        <v>60</v>
      </c>
      <c r="B48" s="54">
        <f t="shared" si="5"/>
        <v>10</v>
      </c>
      <c r="C48" s="55">
        <v>11.8155</v>
      </c>
      <c r="D48" s="55">
        <f t="shared" si="6"/>
        <v>116.95399999999999</v>
      </c>
      <c r="G48" s="53">
        <v>60</v>
      </c>
      <c r="H48" s="54">
        <f t="shared" si="7"/>
        <v>10</v>
      </c>
      <c r="I48" s="55">
        <v>5.6083999999999996</v>
      </c>
      <c r="J48" s="55">
        <f t="shared" si="8"/>
        <v>56.533999999999992</v>
      </c>
    </row>
    <row r="49" spans="1:10" x14ac:dyDescent="0.35">
      <c r="A49" s="50">
        <v>70</v>
      </c>
      <c r="B49" s="54">
        <f t="shared" si="5"/>
        <v>10</v>
      </c>
      <c r="C49" s="55">
        <v>12.0556</v>
      </c>
      <c r="D49" s="55">
        <f t="shared" si="6"/>
        <v>119.35549999999999</v>
      </c>
      <c r="G49" s="50">
        <v>70</v>
      </c>
      <c r="H49" s="54">
        <f t="shared" si="7"/>
        <v>10</v>
      </c>
      <c r="I49" s="55">
        <v>5.5410000000000004</v>
      </c>
      <c r="J49" s="55">
        <f t="shared" si="8"/>
        <v>55.747</v>
      </c>
    </row>
    <row r="50" spans="1:10" x14ac:dyDescent="0.35">
      <c r="A50" s="50">
        <v>80</v>
      </c>
      <c r="B50" s="54">
        <f t="shared" si="5"/>
        <v>10</v>
      </c>
      <c r="C50" s="55">
        <v>11.936999999999999</v>
      </c>
      <c r="D50" s="55">
        <f t="shared" si="6"/>
        <v>119.96299999999999</v>
      </c>
      <c r="G50" s="50">
        <v>80</v>
      </c>
      <c r="H50" s="54">
        <f t="shared" si="7"/>
        <v>10</v>
      </c>
      <c r="I50" s="55">
        <v>5.4828000000000001</v>
      </c>
      <c r="J50" s="55">
        <f t="shared" si="8"/>
        <v>55.119000000000007</v>
      </c>
    </row>
    <row r="51" spans="1:10" x14ac:dyDescent="0.35">
      <c r="A51" s="53">
        <v>90</v>
      </c>
      <c r="B51" s="54">
        <f t="shared" si="5"/>
        <v>10</v>
      </c>
      <c r="C51" s="55">
        <v>11.843999999999999</v>
      </c>
      <c r="D51" s="55">
        <f t="shared" si="6"/>
        <v>118.905</v>
      </c>
      <c r="G51" s="53">
        <v>90</v>
      </c>
      <c r="H51" s="54">
        <f t="shared" si="7"/>
        <v>10</v>
      </c>
      <c r="I51" s="55">
        <v>5.5278</v>
      </c>
      <c r="J51" s="55">
        <f t="shared" si="8"/>
        <v>55.052999999999997</v>
      </c>
    </row>
    <row r="52" spans="1:10" x14ac:dyDescent="0.35">
      <c r="A52" s="53">
        <v>100</v>
      </c>
      <c r="B52" s="54">
        <f t="shared" si="5"/>
        <v>10</v>
      </c>
      <c r="C52" s="55">
        <v>11.7568</v>
      </c>
      <c r="D52" s="55">
        <f t="shared" si="6"/>
        <v>118.00399999999999</v>
      </c>
      <c r="G52" s="53">
        <v>100</v>
      </c>
      <c r="H52" s="54">
        <f t="shared" si="7"/>
        <v>10</v>
      </c>
      <c r="I52" s="55">
        <v>5.4275000000000002</v>
      </c>
      <c r="J52" s="55">
        <f t="shared" si="8"/>
        <v>54.776500000000006</v>
      </c>
    </row>
    <row r="53" spans="1:10" x14ac:dyDescent="0.35">
      <c r="A53" s="50">
        <v>110</v>
      </c>
      <c r="B53" s="54">
        <f t="shared" si="5"/>
        <v>10</v>
      </c>
      <c r="C53" s="55">
        <v>11.69</v>
      </c>
      <c r="D53" s="55">
        <f t="shared" si="6"/>
        <v>117.23399999999999</v>
      </c>
      <c r="G53" s="50">
        <v>110</v>
      </c>
      <c r="H53" s="54">
        <f t="shared" si="7"/>
        <v>10</v>
      </c>
      <c r="I53" s="55">
        <v>5.3250000000000002</v>
      </c>
      <c r="J53" s="55">
        <f t="shared" si="8"/>
        <v>53.762500000000003</v>
      </c>
    </row>
    <row r="54" spans="1:10" x14ac:dyDescent="0.35">
      <c r="A54" s="50">
        <v>120</v>
      </c>
      <c r="B54" s="54">
        <f t="shared" si="5"/>
        <v>10</v>
      </c>
      <c r="C54" s="55">
        <v>11.612500000000001</v>
      </c>
      <c r="D54" s="55">
        <f t="shared" si="6"/>
        <v>116.51250000000002</v>
      </c>
      <c r="G54" s="50">
        <v>120</v>
      </c>
      <c r="H54" s="54">
        <f t="shared" si="7"/>
        <v>10</v>
      </c>
      <c r="I54" s="55">
        <v>5.2243000000000004</v>
      </c>
      <c r="J54" s="55">
        <f t="shared" si="8"/>
        <v>52.746500000000005</v>
      </c>
    </row>
    <row r="55" spans="1:10" x14ac:dyDescent="0.35">
      <c r="A55" s="53">
        <v>130</v>
      </c>
      <c r="B55" s="54">
        <f t="shared" si="5"/>
        <v>10</v>
      </c>
      <c r="C55" s="55">
        <v>11.533300000000001</v>
      </c>
      <c r="D55" s="55">
        <f t="shared" si="6"/>
        <v>115.72900000000001</v>
      </c>
      <c r="G55" s="53">
        <v>130</v>
      </c>
      <c r="H55" s="54">
        <f t="shared" si="7"/>
        <v>10</v>
      </c>
      <c r="I55" s="55">
        <v>5.1238999999999999</v>
      </c>
      <c r="J55" s="55">
        <f t="shared" si="8"/>
        <v>51.741</v>
      </c>
    </row>
    <row r="56" spans="1:10" x14ac:dyDescent="0.35">
      <c r="A56" s="53">
        <v>140</v>
      </c>
      <c r="B56" s="54">
        <f t="shared" si="5"/>
        <v>10</v>
      </c>
      <c r="C56" s="55">
        <v>11.452500000000001</v>
      </c>
      <c r="D56" s="55">
        <f t="shared" si="6"/>
        <v>114.929</v>
      </c>
      <c r="G56" s="53">
        <v>140</v>
      </c>
      <c r="H56" s="54">
        <f t="shared" si="7"/>
        <v>10</v>
      </c>
      <c r="I56" s="55">
        <v>5.0221999999999998</v>
      </c>
      <c r="J56" s="55">
        <f t="shared" si="8"/>
        <v>50.730500000000006</v>
      </c>
    </row>
    <row r="57" spans="1:10" x14ac:dyDescent="0.35">
      <c r="A57" s="50">
        <v>150</v>
      </c>
      <c r="B57" s="54">
        <f t="shared" si="5"/>
        <v>10</v>
      </c>
      <c r="C57" s="55">
        <v>11.5962</v>
      </c>
      <c r="D57" s="55">
        <f t="shared" si="6"/>
        <v>115.2435</v>
      </c>
      <c r="G57" s="50">
        <v>150</v>
      </c>
      <c r="H57" s="54">
        <f t="shared" si="7"/>
        <v>10</v>
      </c>
      <c r="I57" s="55">
        <v>5.1196000000000002</v>
      </c>
      <c r="J57" s="55">
        <f t="shared" si="8"/>
        <v>50.709000000000003</v>
      </c>
    </row>
    <row r="58" spans="1:10" x14ac:dyDescent="0.35">
      <c r="A58" s="50">
        <v>160</v>
      </c>
      <c r="B58" s="54">
        <f t="shared" si="5"/>
        <v>10</v>
      </c>
      <c r="C58" s="55">
        <v>12.238</v>
      </c>
      <c r="D58" s="55">
        <f t="shared" si="6"/>
        <v>119.17099999999999</v>
      </c>
      <c r="G58" s="50">
        <v>160</v>
      </c>
      <c r="H58" s="54">
        <f t="shared" si="7"/>
        <v>10</v>
      </c>
      <c r="I58" s="55">
        <v>5.7348999999999997</v>
      </c>
      <c r="J58" s="55">
        <f t="shared" si="8"/>
        <v>54.272500000000001</v>
      </c>
    </row>
    <row r="59" spans="1:10" x14ac:dyDescent="0.35">
      <c r="A59" s="53">
        <v>170</v>
      </c>
      <c r="B59" s="54">
        <f t="shared" si="5"/>
        <v>10</v>
      </c>
      <c r="C59" s="55">
        <v>12.416399999999999</v>
      </c>
      <c r="D59" s="55">
        <f t="shared" si="6"/>
        <v>123.27199999999999</v>
      </c>
      <c r="G59" s="53">
        <v>170</v>
      </c>
      <c r="H59" s="54">
        <f t="shared" si="7"/>
        <v>10</v>
      </c>
      <c r="I59" s="55">
        <v>5.9587000000000003</v>
      </c>
      <c r="J59" s="55">
        <f t="shared" si="8"/>
        <v>58.468000000000004</v>
      </c>
    </row>
    <row r="60" spans="1:10" x14ac:dyDescent="0.35">
      <c r="A60" s="53">
        <v>180</v>
      </c>
      <c r="B60" s="54">
        <f t="shared" si="5"/>
        <v>10</v>
      </c>
      <c r="C60" s="55">
        <v>12.1143</v>
      </c>
      <c r="D60" s="55">
        <f t="shared" si="6"/>
        <v>122.65349999999999</v>
      </c>
      <c r="G60" s="53">
        <v>180</v>
      </c>
      <c r="H60" s="54">
        <f t="shared" si="7"/>
        <v>10</v>
      </c>
      <c r="I60" s="55">
        <v>5.8742999999999999</v>
      </c>
      <c r="J60" s="55">
        <f t="shared" si="8"/>
        <v>59.164999999999999</v>
      </c>
    </row>
    <row r="61" spans="1:10" x14ac:dyDescent="0.35">
      <c r="A61" s="50">
        <v>190</v>
      </c>
      <c r="B61" s="54">
        <f t="shared" si="5"/>
        <v>10</v>
      </c>
      <c r="C61" s="55">
        <v>11.9627</v>
      </c>
      <c r="D61" s="55">
        <f t="shared" si="6"/>
        <v>120.38499999999999</v>
      </c>
      <c r="G61" s="50">
        <v>190</v>
      </c>
      <c r="H61" s="54">
        <f t="shared" si="7"/>
        <v>10</v>
      </c>
      <c r="I61" s="55">
        <v>6.0693000000000001</v>
      </c>
      <c r="J61" s="55">
        <f t="shared" si="8"/>
        <v>59.718000000000004</v>
      </c>
    </row>
    <row r="62" spans="1:10" x14ac:dyDescent="0.35">
      <c r="A62" s="50">
        <v>195</v>
      </c>
      <c r="B62" s="54">
        <f t="shared" si="5"/>
        <v>5</v>
      </c>
      <c r="C62" s="55">
        <v>0</v>
      </c>
      <c r="D62" s="55">
        <f t="shared" si="6"/>
        <v>29.906749999999999</v>
      </c>
      <c r="G62" s="50">
        <v>195</v>
      </c>
      <c r="H62" s="54">
        <f t="shared" si="7"/>
        <v>5</v>
      </c>
      <c r="I62" s="55">
        <v>0</v>
      </c>
      <c r="J62" s="55">
        <f t="shared" si="8"/>
        <v>15.173249999999999</v>
      </c>
    </row>
    <row r="63" spans="1:10" ht="15.5" x14ac:dyDescent="0.35">
      <c r="A63" s="140" t="s">
        <v>59</v>
      </c>
      <c r="B63" s="141"/>
      <c r="C63" s="142"/>
      <c r="D63" s="56">
        <f>SUM(D42:D62)</f>
        <v>2273.6257500000002</v>
      </c>
      <c r="G63" s="140" t="s">
        <v>59</v>
      </c>
      <c r="H63" s="141"/>
      <c r="I63" s="142"/>
      <c r="J63" s="56">
        <f>SUM(J42:J62)</f>
        <v>1053.03125</v>
      </c>
    </row>
    <row r="66" spans="1:4" ht="15" thickBot="1" x14ac:dyDescent="0.3">
      <c r="A66" s="36" t="s">
        <v>174</v>
      </c>
    </row>
    <row r="67" spans="1:4" ht="44" thickBot="1" x14ac:dyDescent="0.4">
      <c r="A67" s="48" t="s">
        <v>55</v>
      </c>
      <c r="B67" s="49" t="s">
        <v>56</v>
      </c>
      <c r="C67" s="49" t="s">
        <v>60</v>
      </c>
      <c r="D67" s="49" t="s">
        <v>78</v>
      </c>
    </row>
    <row r="68" spans="1:4" x14ac:dyDescent="0.35">
      <c r="A68" s="50">
        <v>0</v>
      </c>
      <c r="B68" s="54">
        <f>A68</f>
        <v>0</v>
      </c>
      <c r="C68" s="52">
        <v>14.3825</v>
      </c>
      <c r="D68" s="52">
        <f>B68*C68</f>
        <v>0</v>
      </c>
    </row>
    <row r="69" spans="1:4" x14ac:dyDescent="0.35">
      <c r="A69" s="53">
        <v>10</v>
      </c>
      <c r="B69" s="54">
        <f t="shared" ref="B69:B88" si="9">A69-A68</f>
        <v>10</v>
      </c>
      <c r="C69" s="55">
        <v>14.3825</v>
      </c>
      <c r="D69" s="55">
        <f>B69*(C69+C68)/2</f>
        <v>143.82499999999999</v>
      </c>
    </row>
    <row r="70" spans="1:4" x14ac:dyDescent="0.35">
      <c r="A70" s="53">
        <v>20</v>
      </c>
      <c r="B70" s="54">
        <f t="shared" si="9"/>
        <v>10</v>
      </c>
      <c r="C70" s="55">
        <v>14.3825</v>
      </c>
      <c r="D70" s="55">
        <f t="shared" ref="D70:D88" si="10">B70*(C70+C69)/2</f>
        <v>143.82499999999999</v>
      </c>
    </row>
    <row r="71" spans="1:4" x14ac:dyDescent="0.35">
      <c r="A71" s="50">
        <v>30</v>
      </c>
      <c r="B71" s="54">
        <f t="shared" si="9"/>
        <v>10</v>
      </c>
      <c r="C71" s="55">
        <v>14.3825</v>
      </c>
      <c r="D71" s="55">
        <f t="shared" si="10"/>
        <v>143.82499999999999</v>
      </c>
    </row>
    <row r="72" spans="1:4" x14ac:dyDescent="0.35">
      <c r="A72" s="50">
        <v>40</v>
      </c>
      <c r="B72" s="54">
        <f t="shared" si="9"/>
        <v>10</v>
      </c>
      <c r="C72" s="55">
        <v>14.3825</v>
      </c>
      <c r="D72" s="55">
        <f t="shared" si="10"/>
        <v>143.82499999999999</v>
      </c>
    </row>
    <row r="73" spans="1:4" x14ac:dyDescent="0.35">
      <c r="A73" s="53">
        <v>50</v>
      </c>
      <c r="B73" s="54">
        <f t="shared" si="9"/>
        <v>10</v>
      </c>
      <c r="C73" s="55">
        <v>14.3825</v>
      </c>
      <c r="D73" s="55">
        <f t="shared" si="10"/>
        <v>143.82499999999999</v>
      </c>
    </row>
    <row r="74" spans="1:4" x14ac:dyDescent="0.35">
      <c r="A74" s="53">
        <v>60</v>
      </c>
      <c r="B74" s="54">
        <f t="shared" si="9"/>
        <v>10</v>
      </c>
      <c r="C74" s="55">
        <v>14.3825</v>
      </c>
      <c r="D74" s="55">
        <f t="shared" si="10"/>
        <v>143.82499999999999</v>
      </c>
    </row>
    <row r="75" spans="1:4" x14ac:dyDescent="0.35">
      <c r="A75" s="50">
        <v>70</v>
      </c>
      <c r="B75" s="54">
        <f t="shared" si="9"/>
        <v>10</v>
      </c>
      <c r="C75" s="55">
        <v>14.3825</v>
      </c>
      <c r="D75" s="55">
        <f t="shared" si="10"/>
        <v>143.82499999999999</v>
      </c>
    </row>
    <row r="76" spans="1:4" x14ac:dyDescent="0.35">
      <c r="A76" s="50">
        <v>80</v>
      </c>
      <c r="B76" s="54">
        <f t="shared" si="9"/>
        <v>10</v>
      </c>
      <c r="C76" s="55">
        <v>14.3825</v>
      </c>
      <c r="D76" s="55">
        <f t="shared" si="10"/>
        <v>143.82499999999999</v>
      </c>
    </row>
    <row r="77" spans="1:4" x14ac:dyDescent="0.35">
      <c r="A77" s="53">
        <v>90</v>
      </c>
      <c r="B77" s="54">
        <f t="shared" si="9"/>
        <v>10</v>
      </c>
      <c r="C77" s="55">
        <v>14.3825</v>
      </c>
      <c r="D77" s="55">
        <f t="shared" si="10"/>
        <v>143.82499999999999</v>
      </c>
    </row>
    <row r="78" spans="1:4" x14ac:dyDescent="0.35">
      <c r="A78" s="53">
        <v>100</v>
      </c>
      <c r="B78" s="54">
        <f t="shared" si="9"/>
        <v>10</v>
      </c>
      <c r="C78" s="55">
        <v>14.3825</v>
      </c>
      <c r="D78" s="55">
        <f t="shared" si="10"/>
        <v>143.82499999999999</v>
      </c>
    </row>
    <row r="79" spans="1:4" x14ac:dyDescent="0.35">
      <c r="A79" s="50">
        <v>110</v>
      </c>
      <c r="B79" s="54">
        <f t="shared" si="9"/>
        <v>10</v>
      </c>
      <c r="C79" s="55">
        <v>14.3825</v>
      </c>
      <c r="D79" s="55">
        <f t="shared" si="10"/>
        <v>143.82499999999999</v>
      </c>
    </row>
    <row r="80" spans="1:4" x14ac:dyDescent="0.35">
      <c r="A80" s="50">
        <v>120</v>
      </c>
      <c r="B80" s="54">
        <f t="shared" si="9"/>
        <v>10</v>
      </c>
      <c r="C80" s="55">
        <v>14.3825</v>
      </c>
      <c r="D80" s="55">
        <f t="shared" si="10"/>
        <v>143.82499999999999</v>
      </c>
    </row>
    <row r="81" spans="1:4" x14ac:dyDescent="0.35">
      <c r="A81" s="53">
        <v>130</v>
      </c>
      <c r="B81" s="54">
        <f t="shared" si="9"/>
        <v>10</v>
      </c>
      <c r="C81" s="55">
        <v>14.3825</v>
      </c>
      <c r="D81" s="55">
        <f t="shared" si="10"/>
        <v>143.82499999999999</v>
      </c>
    </row>
    <row r="82" spans="1:4" x14ac:dyDescent="0.35">
      <c r="A82" s="53">
        <v>140</v>
      </c>
      <c r="B82" s="54">
        <f t="shared" si="9"/>
        <v>10</v>
      </c>
      <c r="C82" s="55">
        <v>14.3825</v>
      </c>
      <c r="D82" s="55">
        <f t="shared" si="10"/>
        <v>143.82499999999999</v>
      </c>
    </row>
    <row r="83" spans="1:4" x14ac:dyDescent="0.35">
      <c r="A83" s="50">
        <v>150</v>
      </c>
      <c r="B83" s="54">
        <f t="shared" si="9"/>
        <v>10</v>
      </c>
      <c r="C83" s="55">
        <v>14.3825</v>
      </c>
      <c r="D83" s="55">
        <f t="shared" si="10"/>
        <v>143.82499999999999</v>
      </c>
    </row>
    <row r="84" spans="1:4" x14ac:dyDescent="0.35">
      <c r="A84" s="50">
        <v>160</v>
      </c>
      <c r="B84" s="54">
        <f t="shared" si="9"/>
        <v>10</v>
      </c>
      <c r="C84" s="55">
        <v>14.3825</v>
      </c>
      <c r="D84" s="55">
        <f t="shared" si="10"/>
        <v>143.82499999999999</v>
      </c>
    </row>
    <row r="85" spans="1:4" x14ac:dyDescent="0.35">
      <c r="A85" s="53">
        <v>170</v>
      </c>
      <c r="B85" s="54">
        <f t="shared" si="9"/>
        <v>10</v>
      </c>
      <c r="C85" s="55">
        <v>14.3825</v>
      </c>
      <c r="D85" s="55">
        <f t="shared" si="10"/>
        <v>143.82499999999999</v>
      </c>
    </row>
    <row r="86" spans="1:4" x14ac:dyDescent="0.35">
      <c r="A86" s="53">
        <v>180</v>
      </c>
      <c r="B86" s="54">
        <f t="shared" si="9"/>
        <v>10</v>
      </c>
      <c r="C86" s="55">
        <v>14.3825</v>
      </c>
      <c r="D86" s="55">
        <f t="shared" si="10"/>
        <v>143.82499999999999</v>
      </c>
    </row>
    <row r="87" spans="1:4" x14ac:dyDescent="0.35">
      <c r="A87" s="50">
        <v>190</v>
      </c>
      <c r="B87" s="54">
        <f t="shared" si="9"/>
        <v>10</v>
      </c>
      <c r="C87" s="55">
        <v>14.3825</v>
      </c>
      <c r="D87" s="55">
        <f t="shared" si="10"/>
        <v>143.82499999999999</v>
      </c>
    </row>
    <row r="88" spans="1:4" x14ac:dyDescent="0.35">
      <c r="A88" s="50">
        <v>195</v>
      </c>
      <c r="B88" s="54">
        <f t="shared" si="9"/>
        <v>5</v>
      </c>
      <c r="C88" s="55">
        <v>0</v>
      </c>
      <c r="D88" s="55">
        <f t="shared" si="10"/>
        <v>35.956249999999997</v>
      </c>
    </row>
    <row r="89" spans="1:4" ht="15.5" x14ac:dyDescent="0.35">
      <c r="A89" s="140" t="s">
        <v>59</v>
      </c>
      <c r="B89" s="141"/>
      <c r="C89" s="142"/>
      <c r="D89" s="56">
        <f>SUM(D68:D88)</f>
        <v>2768.6312499999999</v>
      </c>
    </row>
    <row r="92" spans="1:4" ht="15" thickBot="1" x14ac:dyDescent="0.3">
      <c r="A92" s="36" t="s">
        <v>175</v>
      </c>
    </row>
    <row r="93" spans="1:4" ht="44" thickBot="1" x14ac:dyDescent="0.4">
      <c r="A93" s="48" t="s">
        <v>55</v>
      </c>
      <c r="B93" s="49" t="s">
        <v>56</v>
      </c>
      <c r="C93" s="49" t="s">
        <v>62</v>
      </c>
      <c r="D93" s="49" t="s">
        <v>77</v>
      </c>
    </row>
    <row r="94" spans="1:4" x14ac:dyDescent="0.35">
      <c r="A94" s="50">
        <v>0</v>
      </c>
      <c r="B94" s="54">
        <f>A94</f>
        <v>0</v>
      </c>
      <c r="C94" s="52">
        <v>1.635</v>
      </c>
      <c r="D94" s="52">
        <f>B94*C94</f>
        <v>0</v>
      </c>
    </row>
    <row r="95" spans="1:4" x14ac:dyDescent="0.35">
      <c r="A95" s="53">
        <v>10</v>
      </c>
      <c r="B95" s="54">
        <f t="shared" ref="B95:B114" si="11">A95-A94</f>
        <v>10</v>
      </c>
      <c r="C95" s="55">
        <v>1.635</v>
      </c>
      <c r="D95" s="55">
        <f>B95*(C95+C94)/2</f>
        <v>16.350000000000001</v>
      </c>
    </row>
    <row r="96" spans="1:4" x14ac:dyDescent="0.35">
      <c r="A96" s="53">
        <v>20</v>
      </c>
      <c r="B96" s="54">
        <f t="shared" si="11"/>
        <v>10</v>
      </c>
      <c r="C96" s="55">
        <v>1.635</v>
      </c>
      <c r="D96" s="55">
        <f t="shared" ref="D96:D114" si="12">B96*(C96+C95)/2</f>
        <v>16.350000000000001</v>
      </c>
    </row>
    <row r="97" spans="1:4" x14ac:dyDescent="0.35">
      <c r="A97" s="50">
        <v>30</v>
      </c>
      <c r="B97" s="54">
        <f t="shared" si="11"/>
        <v>10</v>
      </c>
      <c r="C97" s="55">
        <v>1.635</v>
      </c>
      <c r="D97" s="55">
        <f t="shared" si="12"/>
        <v>16.350000000000001</v>
      </c>
    </row>
    <row r="98" spans="1:4" x14ac:dyDescent="0.35">
      <c r="A98" s="50">
        <v>40</v>
      </c>
      <c r="B98" s="54">
        <f t="shared" si="11"/>
        <v>10</v>
      </c>
      <c r="C98" s="55">
        <v>1.635</v>
      </c>
      <c r="D98" s="55">
        <f t="shared" si="12"/>
        <v>16.350000000000001</v>
      </c>
    </row>
    <row r="99" spans="1:4" x14ac:dyDescent="0.35">
      <c r="A99" s="53">
        <v>50</v>
      </c>
      <c r="B99" s="54">
        <f t="shared" si="11"/>
        <v>10</v>
      </c>
      <c r="C99" s="55">
        <v>1.635</v>
      </c>
      <c r="D99" s="55">
        <f t="shared" si="12"/>
        <v>16.350000000000001</v>
      </c>
    </row>
    <row r="100" spans="1:4" x14ac:dyDescent="0.35">
      <c r="A100" s="53">
        <v>60</v>
      </c>
      <c r="B100" s="54">
        <f t="shared" si="11"/>
        <v>10</v>
      </c>
      <c r="C100" s="55">
        <v>1.635</v>
      </c>
      <c r="D100" s="55">
        <f t="shared" si="12"/>
        <v>16.350000000000001</v>
      </c>
    </row>
    <row r="101" spans="1:4" x14ac:dyDescent="0.35">
      <c r="A101" s="50">
        <v>70</v>
      </c>
      <c r="B101" s="54">
        <f t="shared" si="11"/>
        <v>10</v>
      </c>
      <c r="C101" s="55">
        <v>1.635</v>
      </c>
      <c r="D101" s="55">
        <f t="shared" si="12"/>
        <v>16.350000000000001</v>
      </c>
    </row>
    <row r="102" spans="1:4" x14ac:dyDescent="0.35">
      <c r="A102" s="50">
        <v>80</v>
      </c>
      <c r="B102" s="54">
        <f t="shared" si="11"/>
        <v>10</v>
      </c>
      <c r="C102" s="55">
        <v>1.635</v>
      </c>
      <c r="D102" s="55">
        <f t="shared" si="12"/>
        <v>16.350000000000001</v>
      </c>
    </row>
    <row r="103" spans="1:4" x14ac:dyDescent="0.35">
      <c r="A103" s="53">
        <v>90</v>
      </c>
      <c r="B103" s="54">
        <f t="shared" si="11"/>
        <v>10</v>
      </c>
      <c r="C103" s="55">
        <v>1.635</v>
      </c>
      <c r="D103" s="55">
        <f t="shared" si="12"/>
        <v>16.350000000000001</v>
      </c>
    </row>
    <row r="104" spans="1:4" x14ac:dyDescent="0.35">
      <c r="A104" s="53">
        <v>100</v>
      </c>
      <c r="B104" s="54">
        <f t="shared" si="11"/>
        <v>10</v>
      </c>
      <c r="C104" s="55">
        <v>1.635</v>
      </c>
      <c r="D104" s="55">
        <f t="shared" si="12"/>
        <v>16.350000000000001</v>
      </c>
    </row>
    <row r="105" spans="1:4" x14ac:dyDescent="0.35">
      <c r="A105" s="50">
        <v>110</v>
      </c>
      <c r="B105" s="54">
        <f t="shared" si="11"/>
        <v>10</v>
      </c>
      <c r="C105" s="55">
        <v>1.635</v>
      </c>
      <c r="D105" s="55">
        <f t="shared" si="12"/>
        <v>16.350000000000001</v>
      </c>
    </row>
    <row r="106" spans="1:4" x14ac:dyDescent="0.35">
      <c r="A106" s="50">
        <v>120</v>
      </c>
      <c r="B106" s="54">
        <f t="shared" si="11"/>
        <v>10</v>
      </c>
      <c r="C106" s="55">
        <v>1.635</v>
      </c>
      <c r="D106" s="55">
        <f t="shared" si="12"/>
        <v>16.350000000000001</v>
      </c>
    </row>
    <row r="107" spans="1:4" x14ac:dyDescent="0.35">
      <c r="A107" s="53">
        <v>130</v>
      </c>
      <c r="B107" s="54">
        <f t="shared" si="11"/>
        <v>10</v>
      </c>
      <c r="C107" s="55">
        <v>1.635</v>
      </c>
      <c r="D107" s="55">
        <f t="shared" si="12"/>
        <v>16.350000000000001</v>
      </c>
    </row>
    <row r="108" spans="1:4" x14ac:dyDescent="0.35">
      <c r="A108" s="53">
        <v>140</v>
      </c>
      <c r="B108" s="54">
        <f t="shared" si="11"/>
        <v>10</v>
      </c>
      <c r="C108" s="55">
        <v>1.635</v>
      </c>
      <c r="D108" s="55">
        <f t="shared" si="12"/>
        <v>16.350000000000001</v>
      </c>
    </row>
    <row r="109" spans="1:4" x14ac:dyDescent="0.35">
      <c r="A109" s="50">
        <v>150</v>
      </c>
      <c r="B109" s="54">
        <f t="shared" si="11"/>
        <v>10</v>
      </c>
      <c r="C109" s="55">
        <v>1.635</v>
      </c>
      <c r="D109" s="55">
        <f t="shared" si="12"/>
        <v>16.350000000000001</v>
      </c>
    </row>
    <row r="110" spans="1:4" x14ac:dyDescent="0.35">
      <c r="A110" s="50">
        <v>160</v>
      </c>
      <c r="B110" s="54">
        <f t="shared" si="11"/>
        <v>10</v>
      </c>
      <c r="C110" s="55">
        <v>1.635</v>
      </c>
      <c r="D110" s="55">
        <f t="shared" si="12"/>
        <v>16.350000000000001</v>
      </c>
    </row>
    <row r="111" spans="1:4" x14ac:dyDescent="0.35">
      <c r="A111" s="53">
        <v>170</v>
      </c>
      <c r="B111" s="54">
        <f t="shared" si="11"/>
        <v>10</v>
      </c>
      <c r="C111" s="55">
        <v>1.635</v>
      </c>
      <c r="D111" s="55">
        <f t="shared" si="12"/>
        <v>16.350000000000001</v>
      </c>
    </row>
    <row r="112" spans="1:4" x14ac:dyDescent="0.35">
      <c r="A112" s="53">
        <v>180</v>
      </c>
      <c r="B112" s="54">
        <f t="shared" si="11"/>
        <v>10</v>
      </c>
      <c r="C112" s="55">
        <v>1.635</v>
      </c>
      <c r="D112" s="55">
        <f t="shared" si="12"/>
        <v>16.350000000000001</v>
      </c>
    </row>
    <row r="113" spans="1:4" x14ac:dyDescent="0.35">
      <c r="A113" s="50">
        <v>190</v>
      </c>
      <c r="B113" s="54">
        <f t="shared" si="11"/>
        <v>10</v>
      </c>
      <c r="C113" s="55">
        <v>1.635</v>
      </c>
      <c r="D113" s="55">
        <f t="shared" si="12"/>
        <v>16.350000000000001</v>
      </c>
    </row>
    <row r="114" spans="1:4" x14ac:dyDescent="0.35">
      <c r="A114" s="50">
        <v>195</v>
      </c>
      <c r="B114" s="54">
        <f t="shared" si="11"/>
        <v>5</v>
      </c>
      <c r="C114" s="55">
        <v>0</v>
      </c>
      <c r="D114" s="55">
        <f t="shared" si="12"/>
        <v>4.0875000000000004</v>
      </c>
    </row>
    <row r="115" spans="1:4" ht="15.5" x14ac:dyDescent="0.35">
      <c r="A115" s="140" t="s">
        <v>59</v>
      </c>
      <c r="B115" s="141"/>
      <c r="C115" s="142"/>
      <c r="D115" s="56">
        <f>SUM(D94:D114)</f>
        <v>314.73750000000001</v>
      </c>
    </row>
    <row r="118" spans="1:4" ht="15" thickBot="1" x14ac:dyDescent="0.3">
      <c r="A118" s="36" t="s">
        <v>29</v>
      </c>
    </row>
    <row r="119" spans="1:4" ht="29.5" thickBot="1" x14ac:dyDescent="0.4">
      <c r="A119" s="48" t="s">
        <v>55</v>
      </c>
      <c r="B119" s="49" t="s">
        <v>56</v>
      </c>
      <c r="C119" s="49" t="s">
        <v>63</v>
      </c>
      <c r="D119" s="49" t="s">
        <v>64</v>
      </c>
    </row>
    <row r="120" spans="1:4" x14ac:dyDescent="0.35">
      <c r="A120" s="50">
        <v>0</v>
      </c>
      <c r="B120" s="54">
        <f>A120</f>
        <v>0</v>
      </c>
      <c r="C120" s="52">
        <v>11.8903</v>
      </c>
      <c r="D120" s="52">
        <f>B120*C120</f>
        <v>0</v>
      </c>
    </row>
    <row r="121" spans="1:4" x14ac:dyDescent="0.35">
      <c r="A121" s="53">
        <v>10</v>
      </c>
      <c r="B121" s="54">
        <f t="shared" ref="B121:B140" si="13">A121-A120</f>
        <v>10</v>
      </c>
      <c r="C121" s="52">
        <v>11.8903</v>
      </c>
      <c r="D121" s="55">
        <f t="shared" ref="D121:D140" si="14">B121*(C121+C120)/2</f>
        <v>118.90299999999999</v>
      </c>
    </row>
    <row r="122" spans="1:4" x14ac:dyDescent="0.35">
      <c r="A122" s="53">
        <v>20</v>
      </c>
      <c r="B122" s="54">
        <f t="shared" si="13"/>
        <v>10</v>
      </c>
      <c r="C122" s="52">
        <v>11.8903</v>
      </c>
      <c r="D122" s="55">
        <f t="shared" si="14"/>
        <v>118.90299999999999</v>
      </c>
    </row>
    <row r="123" spans="1:4" x14ac:dyDescent="0.35">
      <c r="A123" s="50">
        <v>30</v>
      </c>
      <c r="B123" s="54">
        <f t="shared" si="13"/>
        <v>10</v>
      </c>
      <c r="C123" s="55">
        <v>11.894399999999999</v>
      </c>
      <c r="D123" s="55">
        <f t="shared" si="14"/>
        <v>118.9235</v>
      </c>
    </row>
    <row r="124" spans="1:4" x14ac:dyDescent="0.35">
      <c r="A124" s="50">
        <v>40</v>
      </c>
      <c r="B124" s="54">
        <f t="shared" si="13"/>
        <v>10</v>
      </c>
      <c r="C124" s="55">
        <v>11.894299999999999</v>
      </c>
      <c r="D124" s="55">
        <f t="shared" si="14"/>
        <v>118.9435</v>
      </c>
    </row>
    <row r="125" spans="1:4" x14ac:dyDescent="0.35">
      <c r="A125" s="53">
        <v>50</v>
      </c>
      <c r="B125" s="54">
        <f t="shared" si="13"/>
        <v>10</v>
      </c>
      <c r="C125" s="55">
        <v>11.894399999999999</v>
      </c>
      <c r="D125" s="55">
        <f t="shared" si="14"/>
        <v>118.9435</v>
      </c>
    </row>
    <row r="126" spans="1:4" x14ac:dyDescent="0.35">
      <c r="A126" s="53">
        <v>60</v>
      </c>
      <c r="B126" s="54">
        <f t="shared" si="13"/>
        <v>10</v>
      </c>
      <c r="C126" s="55">
        <v>11.894399999999999</v>
      </c>
      <c r="D126" s="55">
        <f t="shared" si="14"/>
        <v>118.94399999999999</v>
      </c>
    </row>
    <row r="127" spans="1:4" x14ac:dyDescent="0.35">
      <c r="A127" s="50">
        <v>70</v>
      </c>
      <c r="B127" s="54">
        <f t="shared" si="13"/>
        <v>10</v>
      </c>
      <c r="C127" s="55">
        <v>11.894399999999999</v>
      </c>
      <c r="D127" s="55">
        <f t="shared" si="14"/>
        <v>118.94399999999999</v>
      </c>
    </row>
    <row r="128" spans="1:4" x14ac:dyDescent="0.35">
      <c r="A128" s="50">
        <v>80</v>
      </c>
      <c r="B128" s="54">
        <f t="shared" si="13"/>
        <v>10</v>
      </c>
      <c r="C128" s="55">
        <v>11.8903</v>
      </c>
      <c r="D128" s="55">
        <f t="shared" si="14"/>
        <v>118.9235</v>
      </c>
    </row>
    <row r="129" spans="1:4" x14ac:dyDescent="0.35">
      <c r="A129" s="53">
        <v>90</v>
      </c>
      <c r="B129" s="54">
        <f t="shared" si="13"/>
        <v>10</v>
      </c>
      <c r="C129" s="55">
        <v>11.888</v>
      </c>
      <c r="D129" s="55">
        <f t="shared" si="14"/>
        <v>118.89150000000001</v>
      </c>
    </row>
    <row r="130" spans="1:4" x14ac:dyDescent="0.35">
      <c r="A130" s="53">
        <v>100</v>
      </c>
      <c r="B130" s="54">
        <f t="shared" si="13"/>
        <v>10</v>
      </c>
      <c r="C130" s="55">
        <v>11.885899999999999</v>
      </c>
      <c r="D130" s="55">
        <f t="shared" si="14"/>
        <v>118.86949999999999</v>
      </c>
    </row>
    <row r="131" spans="1:4" x14ac:dyDescent="0.35">
      <c r="A131" s="50">
        <v>110</v>
      </c>
      <c r="B131" s="54">
        <f t="shared" si="13"/>
        <v>10</v>
      </c>
      <c r="C131" s="55">
        <v>11.8903</v>
      </c>
      <c r="D131" s="55">
        <f t="shared" si="14"/>
        <v>118.881</v>
      </c>
    </row>
    <row r="132" spans="1:4" x14ac:dyDescent="0.35">
      <c r="A132" s="50">
        <v>120</v>
      </c>
      <c r="B132" s="54">
        <f t="shared" si="13"/>
        <v>10</v>
      </c>
      <c r="C132" s="55">
        <v>11.8903</v>
      </c>
      <c r="D132" s="55">
        <f t="shared" si="14"/>
        <v>118.90299999999999</v>
      </c>
    </row>
    <row r="133" spans="1:4" x14ac:dyDescent="0.35">
      <c r="A133" s="53">
        <v>130</v>
      </c>
      <c r="B133" s="54">
        <f t="shared" si="13"/>
        <v>10</v>
      </c>
      <c r="C133" s="55">
        <v>11.8863</v>
      </c>
      <c r="D133" s="55">
        <f t="shared" si="14"/>
        <v>118.88300000000001</v>
      </c>
    </row>
    <row r="134" spans="1:4" x14ac:dyDescent="0.35">
      <c r="A134" s="53">
        <v>140</v>
      </c>
      <c r="B134" s="54">
        <f t="shared" si="13"/>
        <v>10</v>
      </c>
      <c r="C134" s="55">
        <v>11.8863</v>
      </c>
      <c r="D134" s="55">
        <f t="shared" si="14"/>
        <v>118.863</v>
      </c>
    </row>
    <row r="135" spans="1:4" x14ac:dyDescent="0.35">
      <c r="A135" s="50">
        <v>150</v>
      </c>
      <c r="B135" s="54">
        <f t="shared" si="13"/>
        <v>10</v>
      </c>
      <c r="C135" s="55">
        <v>11.8903</v>
      </c>
      <c r="D135" s="55">
        <f t="shared" si="14"/>
        <v>118.88300000000001</v>
      </c>
    </row>
    <row r="136" spans="1:4" x14ac:dyDescent="0.35">
      <c r="A136" s="50">
        <v>160</v>
      </c>
      <c r="B136" s="54">
        <f t="shared" si="13"/>
        <v>10</v>
      </c>
      <c r="C136" s="55">
        <v>11.8903</v>
      </c>
      <c r="D136" s="55">
        <f t="shared" si="14"/>
        <v>118.90299999999999</v>
      </c>
    </row>
    <row r="137" spans="1:4" x14ac:dyDescent="0.35">
      <c r="A137" s="53">
        <v>170</v>
      </c>
      <c r="B137" s="54">
        <f t="shared" si="13"/>
        <v>10</v>
      </c>
      <c r="C137" s="55">
        <v>11.8863</v>
      </c>
      <c r="D137" s="55">
        <f t="shared" si="14"/>
        <v>118.88300000000001</v>
      </c>
    </row>
    <row r="138" spans="1:4" x14ac:dyDescent="0.35">
      <c r="A138" s="53">
        <v>180</v>
      </c>
      <c r="B138" s="54">
        <f t="shared" si="13"/>
        <v>10</v>
      </c>
      <c r="C138" s="55">
        <v>11.894399999999999</v>
      </c>
      <c r="D138" s="55">
        <f t="shared" si="14"/>
        <v>118.90349999999999</v>
      </c>
    </row>
    <row r="139" spans="1:4" x14ac:dyDescent="0.35">
      <c r="A139" s="50">
        <v>190</v>
      </c>
      <c r="B139" s="54">
        <f t="shared" si="13"/>
        <v>10</v>
      </c>
      <c r="C139" s="55">
        <v>11.894299999999999</v>
      </c>
      <c r="D139" s="55">
        <f t="shared" si="14"/>
        <v>118.9435</v>
      </c>
    </row>
    <row r="140" spans="1:4" x14ac:dyDescent="0.35">
      <c r="A140" s="50">
        <v>195</v>
      </c>
      <c r="B140" s="54">
        <f t="shared" si="13"/>
        <v>5</v>
      </c>
      <c r="C140" s="55">
        <v>0</v>
      </c>
      <c r="D140" s="55">
        <f t="shared" si="14"/>
        <v>29.735749999999999</v>
      </c>
    </row>
    <row r="141" spans="1:4" ht="15.5" x14ac:dyDescent="0.35">
      <c r="A141" s="140" t="s">
        <v>59</v>
      </c>
      <c r="B141" s="141"/>
      <c r="C141" s="142"/>
      <c r="D141" s="56">
        <f>SUM(D120:D140)</f>
        <v>2288.97075</v>
      </c>
    </row>
    <row r="144" spans="1:4" ht="15" thickBot="1" x14ac:dyDescent="0.3">
      <c r="A144" s="36" t="s">
        <v>173</v>
      </c>
    </row>
    <row r="145" spans="1:6" ht="29.5" thickBot="1" x14ac:dyDescent="0.4">
      <c r="A145" s="48" t="s">
        <v>55</v>
      </c>
      <c r="B145" s="49" t="s">
        <v>56</v>
      </c>
      <c r="C145" s="49" t="s">
        <v>63</v>
      </c>
      <c r="D145" s="49" t="s">
        <v>64</v>
      </c>
      <c r="E145" s="49" t="s">
        <v>179</v>
      </c>
      <c r="F145" s="49" t="s">
        <v>180</v>
      </c>
    </row>
    <row r="146" spans="1:6" x14ac:dyDescent="0.35">
      <c r="A146" s="50">
        <v>0</v>
      </c>
      <c r="B146" s="54">
        <f>A146</f>
        <v>0</v>
      </c>
      <c r="C146" s="52">
        <v>8.8032000000000004</v>
      </c>
      <c r="D146" s="52">
        <f>B146*C146</f>
        <v>0</v>
      </c>
      <c r="E146" s="52">
        <v>0.25</v>
      </c>
      <c r="F146" s="52">
        <f>D146*E146</f>
        <v>0</v>
      </c>
    </row>
    <row r="147" spans="1:6" x14ac:dyDescent="0.35">
      <c r="A147" s="53">
        <v>10</v>
      </c>
      <c r="B147" s="54">
        <f t="shared" ref="B147:B166" si="15">A147-A146</f>
        <v>10</v>
      </c>
      <c r="C147" s="55">
        <v>8.8032000000000004</v>
      </c>
      <c r="D147" s="55">
        <f t="shared" ref="D147:D166" si="16">B147*(C147+C146)/2</f>
        <v>88.032000000000011</v>
      </c>
      <c r="E147" s="55">
        <v>0.25</v>
      </c>
      <c r="F147" s="55">
        <f t="shared" ref="F147" si="17">D147*E147</f>
        <v>22.008000000000003</v>
      </c>
    </row>
    <row r="148" spans="1:6" x14ac:dyDescent="0.35">
      <c r="A148" s="53">
        <v>20</v>
      </c>
      <c r="B148" s="54">
        <f t="shared" si="15"/>
        <v>10</v>
      </c>
      <c r="C148" s="55">
        <v>8.8032000000000004</v>
      </c>
      <c r="D148" s="55">
        <f t="shared" si="16"/>
        <v>88.032000000000011</v>
      </c>
      <c r="E148" s="52">
        <v>0.25</v>
      </c>
      <c r="F148" s="55">
        <f t="shared" ref="F148:F166" si="18">D148*E148</f>
        <v>22.008000000000003</v>
      </c>
    </row>
    <row r="149" spans="1:6" x14ac:dyDescent="0.35">
      <c r="A149" s="50">
        <v>30</v>
      </c>
      <c r="B149" s="54">
        <f t="shared" si="15"/>
        <v>10</v>
      </c>
      <c r="C149" s="55">
        <v>8.8032000000000004</v>
      </c>
      <c r="D149" s="55">
        <f t="shared" si="16"/>
        <v>88.032000000000011</v>
      </c>
      <c r="E149" s="55">
        <v>0.25</v>
      </c>
      <c r="F149" s="55">
        <f t="shared" si="18"/>
        <v>22.008000000000003</v>
      </c>
    </row>
    <row r="150" spans="1:6" x14ac:dyDescent="0.35">
      <c r="A150" s="50">
        <v>40</v>
      </c>
      <c r="B150" s="54">
        <f t="shared" si="15"/>
        <v>10</v>
      </c>
      <c r="C150" s="55">
        <v>8.8032000000000004</v>
      </c>
      <c r="D150" s="55">
        <f t="shared" si="16"/>
        <v>88.032000000000011</v>
      </c>
      <c r="E150" s="52">
        <v>0.25</v>
      </c>
      <c r="F150" s="55">
        <f t="shared" si="18"/>
        <v>22.008000000000003</v>
      </c>
    </row>
    <row r="151" spans="1:6" x14ac:dyDescent="0.35">
      <c r="A151" s="53">
        <v>50</v>
      </c>
      <c r="B151" s="54">
        <f t="shared" si="15"/>
        <v>10</v>
      </c>
      <c r="C151" s="55">
        <v>8.8032000000000004</v>
      </c>
      <c r="D151" s="55">
        <f t="shared" si="16"/>
        <v>88.032000000000011</v>
      </c>
      <c r="E151" s="55">
        <v>0.25</v>
      </c>
      <c r="F151" s="55">
        <f t="shared" si="18"/>
        <v>22.008000000000003</v>
      </c>
    </row>
    <row r="152" spans="1:6" x14ac:dyDescent="0.35">
      <c r="A152" s="53">
        <v>60</v>
      </c>
      <c r="B152" s="54">
        <f t="shared" si="15"/>
        <v>10</v>
      </c>
      <c r="C152" s="55">
        <v>8.8032000000000004</v>
      </c>
      <c r="D152" s="55">
        <f t="shared" si="16"/>
        <v>88.032000000000011</v>
      </c>
      <c r="E152" s="52">
        <v>0.25</v>
      </c>
      <c r="F152" s="55">
        <f t="shared" si="18"/>
        <v>22.008000000000003</v>
      </c>
    </row>
    <row r="153" spans="1:6" x14ac:dyDescent="0.35">
      <c r="A153" s="50">
        <v>70</v>
      </c>
      <c r="B153" s="54">
        <f t="shared" si="15"/>
        <v>10</v>
      </c>
      <c r="C153" s="55">
        <v>8.8032000000000004</v>
      </c>
      <c r="D153" s="55">
        <f t="shared" si="16"/>
        <v>88.032000000000011</v>
      </c>
      <c r="E153" s="55">
        <v>0.25</v>
      </c>
      <c r="F153" s="55">
        <f t="shared" si="18"/>
        <v>22.008000000000003</v>
      </c>
    </row>
    <row r="154" spans="1:6" x14ac:dyDescent="0.35">
      <c r="A154" s="50">
        <v>80</v>
      </c>
      <c r="B154" s="54">
        <f t="shared" si="15"/>
        <v>10</v>
      </c>
      <c r="C154" s="55">
        <v>8.8032000000000004</v>
      </c>
      <c r="D154" s="55">
        <f t="shared" si="16"/>
        <v>88.032000000000011</v>
      </c>
      <c r="E154" s="52">
        <v>0.25</v>
      </c>
      <c r="F154" s="55">
        <f t="shared" si="18"/>
        <v>22.008000000000003</v>
      </c>
    </row>
    <row r="155" spans="1:6" x14ac:dyDescent="0.35">
      <c r="A155" s="53">
        <v>90</v>
      </c>
      <c r="B155" s="54">
        <f t="shared" si="15"/>
        <v>10</v>
      </c>
      <c r="C155" s="55">
        <v>8.8027999999999995</v>
      </c>
      <c r="D155" s="55">
        <f t="shared" si="16"/>
        <v>88.03</v>
      </c>
      <c r="E155" s="55">
        <v>0.25</v>
      </c>
      <c r="F155" s="55">
        <f t="shared" si="18"/>
        <v>22.0075</v>
      </c>
    </row>
    <row r="156" spans="1:6" x14ac:dyDescent="0.35">
      <c r="A156" s="53">
        <v>100</v>
      </c>
      <c r="B156" s="54">
        <f t="shared" si="15"/>
        <v>10</v>
      </c>
      <c r="C156" s="55">
        <v>8.8032000000000004</v>
      </c>
      <c r="D156" s="55">
        <f t="shared" si="16"/>
        <v>88.03</v>
      </c>
      <c r="E156" s="52">
        <v>0.25</v>
      </c>
      <c r="F156" s="55">
        <f t="shared" si="18"/>
        <v>22.0075</v>
      </c>
    </row>
    <row r="157" spans="1:6" x14ac:dyDescent="0.35">
      <c r="A157" s="50">
        <v>110</v>
      </c>
      <c r="B157" s="54">
        <f t="shared" si="15"/>
        <v>10</v>
      </c>
      <c r="C157" s="55">
        <v>8.8032000000000004</v>
      </c>
      <c r="D157" s="55">
        <f t="shared" si="16"/>
        <v>88.032000000000011</v>
      </c>
      <c r="E157" s="55">
        <v>0.25</v>
      </c>
      <c r="F157" s="55">
        <f t="shared" si="18"/>
        <v>22.008000000000003</v>
      </c>
    </row>
    <row r="158" spans="1:6" x14ac:dyDescent="0.35">
      <c r="A158" s="50">
        <v>120</v>
      </c>
      <c r="B158" s="54">
        <f t="shared" si="15"/>
        <v>10</v>
      </c>
      <c r="C158" s="55">
        <v>8.8032000000000004</v>
      </c>
      <c r="D158" s="55">
        <f t="shared" si="16"/>
        <v>88.032000000000011</v>
      </c>
      <c r="E158" s="52">
        <v>0.25</v>
      </c>
      <c r="F158" s="55">
        <f t="shared" si="18"/>
        <v>22.008000000000003</v>
      </c>
    </row>
    <row r="159" spans="1:6" x14ac:dyDescent="0.35">
      <c r="A159" s="53">
        <v>130</v>
      </c>
      <c r="B159" s="54">
        <f t="shared" si="15"/>
        <v>10</v>
      </c>
      <c r="C159" s="55">
        <v>8.8032000000000004</v>
      </c>
      <c r="D159" s="55">
        <f t="shared" si="16"/>
        <v>88.032000000000011</v>
      </c>
      <c r="E159" s="55">
        <v>0.25</v>
      </c>
      <c r="F159" s="55">
        <f t="shared" si="18"/>
        <v>22.008000000000003</v>
      </c>
    </row>
    <row r="160" spans="1:6" x14ac:dyDescent="0.35">
      <c r="A160" s="53">
        <v>140</v>
      </c>
      <c r="B160" s="54">
        <f t="shared" si="15"/>
        <v>10</v>
      </c>
      <c r="C160" s="55">
        <v>8.8032000000000004</v>
      </c>
      <c r="D160" s="55">
        <f t="shared" si="16"/>
        <v>88.032000000000011</v>
      </c>
      <c r="E160" s="52">
        <v>0.25</v>
      </c>
      <c r="F160" s="55">
        <f t="shared" si="18"/>
        <v>22.008000000000003</v>
      </c>
    </row>
    <row r="161" spans="1:6" x14ac:dyDescent="0.35">
      <c r="A161" s="50">
        <v>150</v>
      </c>
      <c r="B161" s="54">
        <f t="shared" si="15"/>
        <v>10</v>
      </c>
      <c r="C161" s="55">
        <v>8.8032000000000004</v>
      </c>
      <c r="D161" s="55">
        <f t="shared" si="16"/>
        <v>88.032000000000011</v>
      </c>
      <c r="E161" s="55">
        <v>0.25</v>
      </c>
      <c r="F161" s="55">
        <f t="shared" si="18"/>
        <v>22.008000000000003</v>
      </c>
    </row>
    <row r="162" spans="1:6" x14ac:dyDescent="0.35">
      <c r="A162" s="50">
        <v>160</v>
      </c>
      <c r="B162" s="54">
        <f t="shared" si="15"/>
        <v>10</v>
      </c>
      <c r="C162" s="55">
        <v>8.8032000000000004</v>
      </c>
      <c r="D162" s="55">
        <f t="shared" si="16"/>
        <v>88.032000000000011</v>
      </c>
      <c r="E162" s="52">
        <v>0.25</v>
      </c>
      <c r="F162" s="55">
        <f t="shared" si="18"/>
        <v>22.008000000000003</v>
      </c>
    </row>
    <row r="163" spans="1:6" x14ac:dyDescent="0.35">
      <c r="A163" s="53">
        <v>170</v>
      </c>
      <c r="B163" s="54">
        <f t="shared" si="15"/>
        <v>10</v>
      </c>
      <c r="C163" s="55">
        <v>8.8032000000000004</v>
      </c>
      <c r="D163" s="55">
        <f t="shared" si="16"/>
        <v>88.032000000000011</v>
      </c>
      <c r="E163" s="55">
        <v>0.25</v>
      </c>
      <c r="F163" s="55">
        <f t="shared" si="18"/>
        <v>22.008000000000003</v>
      </c>
    </row>
    <row r="164" spans="1:6" x14ac:dyDescent="0.35">
      <c r="A164" s="53">
        <v>180</v>
      </c>
      <c r="B164" s="54">
        <f t="shared" si="15"/>
        <v>10</v>
      </c>
      <c r="C164" s="55">
        <v>8.8032000000000004</v>
      </c>
      <c r="D164" s="55">
        <f t="shared" si="16"/>
        <v>88.032000000000011</v>
      </c>
      <c r="E164" s="52">
        <v>0.25</v>
      </c>
      <c r="F164" s="55">
        <f t="shared" si="18"/>
        <v>22.008000000000003</v>
      </c>
    </row>
    <row r="165" spans="1:6" x14ac:dyDescent="0.35">
      <c r="A165" s="50">
        <v>190</v>
      </c>
      <c r="B165" s="54">
        <f t="shared" si="15"/>
        <v>10</v>
      </c>
      <c r="C165" s="55">
        <v>8.8032000000000004</v>
      </c>
      <c r="D165" s="55">
        <f t="shared" si="16"/>
        <v>88.032000000000011</v>
      </c>
      <c r="E165" s="55">
        <v>0.25</v>
      </c>
      <c r="F165" s="55">
        <f t="shared" si="18"/>
        <v>22.008000000000003</v>
      </c>
    </row>
    <row r="166" spans="1:6" x14ac:dyDescent="0.35">
      <c r="A166" s="50">
        <v>195</v>
      </c>
      <c r="B166" s="54">
        <f t="shared" si="15"/>
        <v>5</v>
      </c>
      <c r="C166" s="55">
        <v>0</v>
      </c>
      <c r="D166" s="55">
        <f t="shared" si="16"/>
        <v>22.008000000000003</v>
      </c>
      <c r="E166" s="52">
        <v>0.25</v>
      </c>
      <c r="F166" s="55">
        <f t="shared" si="18"/>
        <v>5.5020000000000007</v>
      </c>
    </row>
    <row r="167" spans="1:6" ht="15.5" x14ac:dyDescent="0.35">
      <c r="A167" s="143" t="s">
        <v>59</v>
      </c>
      <c r="B167" s="144"/>
      <c r="C167" s="144"/>
      <c r="D167" s="144"/>
      <c r="E167" s="145"/>
      <c r="F167" s="56">
        <f>SUM(F146:F166)</f>
        <v>423.65299999999991</v>
      </c>
    </row>
    <row r="170" spans="1:6" ht="15" thickBot="1" x14ac:dyDescent="0.3">
      <c r="A170" s="36" t="s">
        <v>176</v>
      </c>
    </row>
    <row r="171" spans="1:6" ht="44" thickBot="1" x14ac:dyDescent="0.4">
      <c r="A171" s="48" t="s">
        <v>55</v>
      </c>
      <c r="B171" s="49" t="s">
        <v>56</v>
      </c>
      <c r="C171" s="49" t="s">
        <v>65</v>
      </c>
      <c r="D171" s="49" t="s">
        <v>66</v>
      </c>
    </row>
    <row r="172" spans="1:6" x14ac:dyDescent="0.35">
      <c r="A172" s="50">
        <v>0</v>
      </c>
      <c r="B172" s="54">
        <f>A172</f>
        <v>0</v>
      </c>
      <c r="C172" s="52">
        <v>3.3620999999999999</v>
      </c>
      <c r="D172" s="52">
        <f>B172*C172</f>
        <v>0</v>
      </c>
    </row>
    <row r="173" spans="1:6" x14ac:dyDescent="0.35">
      <c r="A173" s="53">
        <v>10</v>
      </c>
      <c r="B173" s="54">
        <f t="shared" ref="B173:B192" si="19">A173-A172</f>
        <v>10</v>
      </c>
      <c r="C173" s="52">
        <v>3.3620999999999999</v>
      </c>
      <c r="D173" s="55">
        <f t="shared" ref="D173:D192" si="20">B173*(C173+C172)/2</f>
        <v>33.620999999999995</v>
      </c>
    </row>
    <row r="174" spans="1:6" x14ac:dyDescent="0.35">
      <c r="A174" s="53">
        <v>20</v>
      </c>
      <c r="B174" s="54">
        <f t="shared" si="19"/>
        <v>10</v>
      </c>
      <c r="C174" s="52">
        <v>3.3620999999999999</v>
      </c>
      <c r="D174" s="55">
        <f t="shared" si="20"/>
        <v>33.620999999999995</v>
      </c>
    </row>
    <row r="175" spans="1:6" x14ac:dyDescent="0.35">
      <c r="A175" s="50">
        <v>30</v>
      </c>
      <c r="B175" s="54">
        <f t="shared" si="19"/>
        <v>10</v>
      </c>
      <c r="C175" s="52">
        <v>3.3620999999999999</v>
      </c>
      <c r="D175" s="55">
        <f t="shared" si="20"/>
        <v>33.620999999999995</v>
      </c>
    </row>
    <row r="176" spans="1:6" x14ac:dyDescent="0.35">
      <c r="A176" s="50">
        <v>40</v>
      </c>
      <c r="B176" s="54">
        <f t="shared" si="19"/>
        <v>10</v>
      </c>
      <c r="C176" s="52">
        <v>3.3620999999999999</v>
      </c>
      <c r="D176" s="55">
        <f t="shared" si="20"/>
        <v>33.620999999999995</v>
      </c>
    </row>
    <row r="177" spans="1:4" x14ac:dyDescent="0.35">
      <c r="A177" s="53">
        <v>50</v>
      </c>
      <c r="B177" s="54">
        <f t="shared" si="19"/>
        <v>10</v>
      </c>
      <c r="C177" s="52">
        <v>3.3620999999999999</v>
      </c>
      <c r="D177" s="55">
        <f t="shared" si="20"/>
        <v>33.620999999999995</v>
      </c>
    </row>
    <row r="178" spans="1:4" x14ac:dyDescent="0.35">
      <c r="A178" s="53">
        <v>60</v>
      </c>
      <c r="B178" s="54">
        <f t="shared" si="19"/>
        <v>10</v>
      </c>
      <c r="C178" s="52">
        <v>3.3620999999999999</v>
      </c>
      <c r="D178" s="55">
        <f t="shared" si="20"/>
        <v>33.620999999999995</v>
      </c>
    </row>
    <row r="179" spans="1:4" x14ac:dyDescent="0.35">
      <c r="A179" s="50">
        <v>70</v>
      </c>
      <c r="B179" s="54">
        <f t="shared" si="19"/>
        <v>10</v>
      </c>
      <c r="C179" s="52">
        <v>3.3620999999999999</v>
      </c>
      <c r="D179" s="55">
        <f t="shared" si="20"/>
        <v>33.620999999999995</v>
      </c>
    </row>
    <row r="180" spans="1:4" x14ac:dyDescent="0.35">
      <c r="A180" s="50">
        <v>80</v>
      </c>
      <c r="B180" s="54">
        <f t="shared" si="19"/>
        <v>10</v>
      </c>
      <c r="C180" s="52">
        <v>3.3620999999999999</v>
      </c>
      <c r="D180" s="55">
        <f t="shared" si="20"/>
        <v>33.620999999999995</v>
      </c>
    </row>
    <row r="181" spans="1:4" x14ac:dyDescent="0.35">
      <c r="A181" s="53">
        <v>90</v>
      </c>
      <c r="B181" s="54">
        <f t="shared" si="19"/>
        <v>10</v>
      </c>
      <c r="C181" s="52">
        <v>3.3620999999999999</v>
      </c>
      <c r="D181" s="55">
        <f t="shared" si="20"/>
        <v>33.620999999999995</v>
      </c>
    </row>
    <row r="182" spans="1:4" x14ac:dyDescent="0.35">
      <c r="A182" s="53">
        <v>100</v>
      </c>
      <c r="B182" s="54">
        <f t="shared" si="19"/>
        <v>10</v>
      </c>
      <c r="C182" s="52">
        <v>3.3620999999999999</v>
      </c>
      <c r="D182" s="55">
        <f t="shared" si="20"/>
        <v>33.620999999999995</v>
      </c>
    </row>
    <row r="183" spans="1:4" x14ac:dyDescent="0.35">
      <c r="A183" s="50">
        <v>110</v>
      </c>
      <c r="B183" s="54">
        <f t="shared" si="19"/>
        <v>10</v>
      </c>
      <c r="C183" s="52">
        <v>3.3620999999999999</v>
      </c>
      <c r="D183" s="55">
        <f t="shared" si="20"/>
        <v>33.620999999999995</v>
      </c>
    </row>
    <row r="184" spans="1:4" x14ac:dyDescent="0.35">
      <c r="A184" s="50">
        <v>120</v>
      </c>
      <c r="B184" s="54">
        <f t="shared" si="19"/>
        <v>10</v>
      </c>
      <c r="C184" s="52">
        <v>3.3620999999999999</v>
      </c>
      <c r="D184" s="55">
        <f t="shared" si="20"/>
        <v>33.620999999999995</v>
      </c>
    </row>
    <row r="185" spans="1:4" x14ac:dyDescent="0.35">
      <c r="A185" s="53">
        <v>130</v>
      </c>
      <c r="B185" s="54">
        <f t="shared" si="19"/>
        <v>10</v>
      </c>
      <c r="C185" s="52">
        <v>3.3620999999999999</v>
      </c>
      <c r="D185" s="55">
        <f t="shared" si="20"/>
        <v>33.620999999999995</v>
      </c>
    </row>
    <row r="186" spans="1:4" x14ac:dyDescent="0.35">
      <c r="A186" s="53">
        <v>140</v>
      </c>
      <c r="B186" s="54">
        <f t="shared" si="19"/>
        <v>10</v>
      </c>
      <c r="C186" s="52">
        <v>3.3620999999999999</v>
      </c>
      <c r="D186" s="55">
        <f t="shared" si="20"/>
        <v>33.620999999999995</v>
      </c>
    </row>
    <row r="187" spans="1:4" x14ac:dyDescent="0.35">
      <c r="A187" s="50">
        <v>150</v>
      </c>
      <c r="B187" s="54">
        <f t="shared" si="19"/>
        <v>10</v>
      </c>
      <c r="C187" s="52">
        <v>3.3620999999999999</v>
      </c>
      <c r="D187" s="55">
        <f t="shared" si="20"/>
        <v>33.620999999999995</v>
      </c>
    </row>
    <row r="188" spans="1:4" x14ac:dyDescent="0.35">
      <c r="A188" s="50">
        <v>160</v>
      </c>
      <c r="B188" s="54">
        <f t="shared" si="19"/>
        <v>10</v>
      </c>
      <c r="C188" s="52">
        <v>3.3620999999999999</v>
      </c>
      <c r="D188" s="55">
        <f t="shared" si="20"/>
        <v>33.620999999999995</v>
      </c>
    </row>
    <row r="189" spans="1:4" x14ac:dyDescent="0.35">
      <c r="A189" s="53">
        <v>170</v>
      </c>
      <c r="B189" s="54">
        <f t="shared" si="19"/>
        <v>10</v>
      </c>
      <c r="C189" s="52">
        <v>3.3620999999999999</v>
      </c>
      <c r="D189" s="55">
        <f t="shared" si="20"/>
        <v>33.620999999999995</v>
      </c>
    </row>
    <row r="190" spans="1:4" x14ac:dyDescent="0.35">
      <c r="A190" s="53">
        <v>180</v>
      </c>
      <c r="B190" s="54">
        <f t="shared" si="19"/>
        <v>10</v>
      </c>
      <c r="C190" s="52">
        <v>3.3620999999999999</v>
      </c>
      <c r="D190" s="55">
        <f t="shared" si="20"/>
        <v>33.620999999999995</v>
      </c>
    </row>
    <row r="191" spans="1:4" x14ac:dyDescent="0.35">
      <c r="A191" s="50">
        <v>190</v>
      </c>
      <c r="B191" s="54">
        <f t="shared" si="19"/>
        <v>10</v>
      </c>
      <c r="C191" s="52">
        <v>3.3620999999999999</v>
      </c>
      <c r="D191" s="55">
        <f t="shared" si="20"/>
        <v>33.620999999999995</v>
      </c>
    </row>
    <row r="192" spans="1:4" x14ac:dyDescent="0.35">
      <c r="A192" s="50">
        <v>195</v>
      </c>
      <c r="B192" s="54">
        <f t="shared" si="19"/>
        <v>5</v>
      </c>
      <c r="C192" s="52">
        <v>0</v>
      </c>
      <c r="D192" s="55">
        <f t="shared" si="20"/>
        <v>8.4052499999999988</v>
      </c>
    </row>
    <row r="193" spans="1:4" ht="15.5" x14ac:dyDescent="0.35">
      <c r="A193" s="140" t="s">
        <v>59</v>
      </c>
      <c r="B193" s="141"/>
      <c r="C193" s="142"/>
      <c r="D193" s="56">
        <f>SUM(D172:D192)</f>
        <v>647.20424999999977</v>
      </c>
    </row>
    <row r="196" spans="1:4" ht="15" thickBot="1" x14ac:dyDescent="0.3">
      <c r="A196" s="36" t="s">
        <v>177</v>
      </c>
    </row>
    <row r="197" spans="1:4" ht="44" thickBot="1" x14ac:dyDescent="0.4">
      <c r="A197" s="48" t="s">
        <v>55</v>
      </c>
      <c r="B197" s="49" t="s">
        <v>56</v>
      </c>
      <c r="C197" s="49" t="s">
        <v>65</v>
      </c>
      <c r="D197" s="49" t="s">
        <v>66</v>
      </c>
    </row>
    <row r="198" spans="1:4" x14ac:dyDescent="0.35">
      <c r="A198" s="50">
        <v>0</v>
      </c>
      <c r="B198" s="54">
        <f>A198</f>
        <v>0</v>
      </c>
      <c r="C198" s="52">
        <v>3.2502</v>
      </c>
      <c r="D198" s="52">
        <f>B198*C198</f>
        <v>0</v>
      </c>
    </row>
    <row r="199" spans="1:4" x14ac:dyDescent="0.35">
      <c r="A199" s="53">
        <v>10</v>
      </c>
      <c r="B199" s="54">
        <f t="shared" ref="B199:B218" si="21">A199-A198</f>
        <v>10</v>
      </c>
      <c r="C199" s="52">
        <v>3.2502</v>
      </c>
      <c r="D199" s="55">
        <f t="shared" ref="D199:D218" si="22">B199*(C199+C198)/2</f>
        <v>32.502000000000002</v>
      </c>
    </row>
    <row r="200" spans="1:4" x14ac:dyDescent="0.35">
      <c r="A200" s="53">
        <v>20</v>
      </c>
      <c r="B200" s="54">
        <f t="shared" si="21"/>
        <v>10</v>
      </c>
      <c r="C200" s="52">
        <v>3.2502</v>
      </c>
      <c r="D200" s="55">
        <f t="shared" si="22"/>
        <v>32.502000000000002</v>
      </c>
    </row>
    <row r="201" spans="1:4" x14ac:dyDescent="0.35">
      <c r="A201" s="50">
        <v>30</v>
      </c>
      <c r="B201" s="54">
        <f t="shared" si="21"/>
        <v>10</v>
      </c>
      <c r="C201" s="52">
        <v>3.2502</v>
      </c>
      <c r="D201" s="55">
        <f t="shared" si="22"/>
        <v>32.502000000000002</v>
      </c>
    </row>
    <row r="202" spans="1:4" x14ac:dyDescent="0.35">
      <c r="A202" s="50">
        <v>40</v>
      </c>
      <c r="B202" s="54">
        <f t="shared" si="21"/>
        <v>10</v>
      </c>
      <c r="C202" s="52">
        <v>3.2502</v>
      </c>
      <c r="D202" s="55">
        <f t="shared" si="22"/>
        <v>32.502000000000002</v>
      </c>
    </row>
    <row r="203" spans="1:4" x14ac:dyDescent="0.35">
      <c r="A203" s="53">
        <v>50</v>
      </c>
      <c r="B203" s="54">
        <f t="shared" si="21"/>
        <v>10</v>
      </c>
      <c r="C203" s="52">
        <v>3.2502</v>
      </c>
      <c r="D203" s="55">
        <f t="shared" si="22"/>
        <v>32.502000000000002</v>
      </c>
    </row>
    <row r="204" spans="1:4" x14ac:dyDescent="0.35">
      <c r="A204" s="53">
        <v>60</v>
      </c>
      <c r="B204" s="54">
        <f t="shared" si="21"/>
        <v>10</v>
      </c>
      <c r="C204" s="52">
        <v>3.2502</v>
      </c>
      <c r="D204" s="55">
        <f t="shared" si="22"/>
        <v>32.502000000000002</v>
      </c>
    </row>
    <row r="205" spans="1:4" x14ac:dyDescent="0.35">
      <c r="A205" s="50">
        <v>70</v>
      </c>
      <c r="B205" s="54">
        <f t="shared" si="21"/>
        <v>10</v>
      </c>
      <c r="C205" s="52">
        <v>3.2502</v>
      </c>
      <c r="D205" s="55">
        <f t="shared" si="22"/>
        <v>32.502000000000002</v>
      </c>
    </row>
    <row r="206" spans="1:4" x14ac:dyDescent="0.35">
      <c r="A206" s="50">
        <v>80</v>
      </c>
      <c r="B206" s="54">
        <f t="shared" si="21"/>
        <v>10</v>
      </c>
      <c r="C206" s="52">
        <v>3.2502</v>
      </c>
      <c r="D206" s="55">
        <f t="shared" si="22"/>
        <v>32.502000000000002</v>
      </c>
    </row>
    <row r="207" spans="1:4" x14ac:dyDescent="0.35">
      <c r="A207" s="53">
        <v>90</v>
      </c>
      <c r="B207" s="54">
        <f t="shared" si="21"/>
        <v>10</v>
      </c>
      <c r="C207" s="52">
        <v>3.2502</v>
      </c>
      <c r="D207" s="55">
        <f t="shared" si="22"/>
        <v>32.502000000000002</v>
      </c>
    </row>
    <row r="208" spans="1:4" x14ac:dyDescent="0.35">
      <c r="A208" s="53">
        <v>100</v>
      </c>
      <c r="B208" s="54">
        <f t="shared" si="21"/>
        <v>10</v>
      </c>
      <c r="C208" s="52">
        <v>3.2502</v>
      </c>
      <c r="D208" s="55">
        <f t="shared" si="22"/>
        <v>32.502000000000002</v>
      </c>
    </row>
    <row r="209" spans="1:4" x14ac:dyDescent="0.35">
      <c r="A209" s="50">
        <v>110</v>
      </c>
      <c r="B209" s="54">
        <f t="shared" si="21"/>
        <v>10</v>
      </c>
      <c r="C209" s="52">
        <v>3.2502</v>
      </c>
      <c r="D209" s="55">
        <f t="shared" si="22"/>
        <v>32.502000000000002</v>
      </c>
    </row>
    <row r="210" spans="1:4" x14ac:dyDescent="0.35">
      <c r="A210" s="50">
        <v>120</v>
      </c>
      <c r="B210" s="54">
        <f t="shared" si="21"/>
        <v>10</v>
      </c>
      <c r="C210" s="52">
        <v>3.2502</v>
      </c>
      <c r="D210" s="55">
        <f t="shared" si="22"/>
        <v>32.502000000000002</v>
      </c>
    </row>
    <row r="211" spans="1:4" x14ac:dyDescent="0.35">
      <c r="A211" s="53">
        <v>130</v>
      </c>
      <c r="B211" s="54">
        <f t="shared" si="21"/>
        <v>10</v>
      </c>
      <c r="C211" s="52">
        <v>3.2502</v>
      </c>
      <c r="D211" s="55">
        <f t="shared" si="22"/>
        <v>32.502000000000002</v>
      </c>
    </row>
    <row r="212" spans="1:4" x14ac:dyDescent="0.35">
      <c r="A212" s="53">
        <v>140</v>
      </c>
      <c r="B212" s="54">
        <f t="shared" si="21"/>
        <v>10</v>
      </c>
      <c r="C212" s="52">
        <v>3.2502</v>
      </c>
      <c r="D212" s="55">
        <f t="shared" si="22"/>
        <v>32.502000000000002</v>
      </c>
    </row>
    <row r="213" spans="1:4" x14ac:dyDescent="0.35">
      <c r="A213" s="50">
        <v>150</v>
      </c>
      <c r="B213" s="54">
        <f t="shared" si="21"/>
        <v>10</v>
      </c>
      <c r="C213" s="52">
        <v>3.2502</v>
      </c>
      <c r="D213" s="55">
        <f t="shared" si="22"/>
        <v>32.502000000000002</v>
      </c>
    </row>
    <row r="214" spans="1:4" x14ac:dyDescent="0.35">
      <c r="A214" s="50">
        <v>160</v>
      </c>
      <c r="B214" s="54">
        <f t="shared" si="21"/>
        <v>10</v>
      </c>
      <c r="C214" s="52">
        <v>3.2502</v>
      </c>
      <c r="D214" s="55">
        <f t="shared" si="22"/>
        <v>32.502000000000002</v>
      </c>
    </row>
    <row r="215" spans="1:4" x14ac:dyDescent="0.35">
      <c r="A215" s="53">
        <v>170</v>
      </c>
      <c r="B215" s="54">
        <f t="shared" si="21"/>
        <v>10</v>
      </c>
      <c r="C215" s="52">
        <v>3.2502</v>
      </c>
      <c r="D215" s="55">
        <f t="shared" si="22"/>
        <v>32.502000000000002</v>
      </c>
    </row>
    <row r="216" spans="1:4" x14ac:dyDescent="0.35">
      <c r="A216" s="53">
        <v>180</v>
      </c>
      <c r="B216" s="54">
        <f t="shared" si="21"/>
        <v>10</v>
      </c>
      <c r="C216" s="52">
        <v>3.2502</v>
      </c>
      <c r="D216" s="55">
        <f t="shared" si="22"/>
        <v>32.502000000000002</v>
      </c>
    </row>
    <row r="217" spans="1:4" x14ac:dyDescent="0.35">
      <c r="A217" s="50">
        <v>190</v>
      </c>
      <c r="B217" s="54">
        <f t="shared" si="21"/>
        <v>10</v>
      </c>
      <c r="C217" s="52">
        <v>3.2502</v>
      </c>
      <c r="D217" s="55">
        <f t="shared" si="22"/>
        <v>32.502000000000002</v>
      </c>
    </row>
    <row r="218" spans="1:4" x14ac:dyDescent="0.35">
      <c r="A218" s="50">
        <v>195</v>
      </c>
      <c r="B218" s="54">
        <f t="shared" si="21"/>
        <v>5</v>
      </c>
      <c r="C218" s="55">
        <v>0</v>
      </c>
      <c r="D218" s="55">
        <f t="shared" si="22"/>
        <v>8.1255000000000006</v>
      </c>
    </row>
    <row r="219" spans="1:4" ht="15.5" x14ac:dyDescent="0.35">
      <c r="A219" s="140" t="s">
        <v>59</v>
      </c>
      <c r="B219" s="141"/>
      <c r="C219" s="142"/>
      <c r="D219" s="56">
        <f>SUM(D198:D218)</f>
        <v>625.66349999999989</v>
      </c>
    </row>
  </sheetData>
  <mergeCells count="12">
    <mergeCell ref="A5:C5"/>
    <mergeCell ref="A11:C11"/>
    <mergeCell ref="A141:C141"/>
    <mergeCell ref="A193:C193"/>
    <mergeCell ref="A167:E167"/>
    <mergeCell ref="A219:C219"/>
    <mergeCell ref="G63:I63"/>
    <mergeCell ref="A115:C115"/>
    <mergeCell ref="A37:C37"/>
    <mergeCell ref="G37:I37"/>
    <mergeCell ref="A89:C89"/>
    <mergeCell ref="A63:C6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418B9-1FA8-41BF-A9AC-2518B7281168}">
  <dimension ref="A2:L33"/>
  <sheetViews>
    <sheetView zoomScale="85" zoomScaleNormal="85" workbookViewId="0">
      <selection activeCell="H18" sqref="H18"/>
    </sheetView>
  </sheetViews>
  <sheetFormatPr baseColWidth="10" defaultRowHeight="14.5" x14ac:dyDescent="0.35"/>
  <cols>
    <col min="1" max="1" width="13" style="60" customWidth="1"/>
    <col min="2" max="2" width="10.1796875" style="47" customWidth="1"/>
    <col min="3" max="3" width="11" style="47" customWidth="1"/>
    <col min="4" max="4" width="11.81640625" style="47" customWidth="1"/>
    <col min="5" max="257" width="11.453125" style="47"/>
    <col min="258" max="258" width="9.7265625" style="47" bestFit="1" customWidth="1"/>
    <col min="259" max="259" width="8.54296875" style="47" bestFit="1" customWidth="1"/>
    <col min="260" max="260" width="9.81640625" style="47" bestFit="1" customWidth="1"/>
    <col min="261" max="513" width="11.453125" style="47"/>
    <col min="514" max="514" width="9.7265625" style="47" bestFit="1" customWidth="1"/>
    <col min="515" max="515" width="8.54296875" style="47" bestFit="1" customWidth="1"/>
    <col min="516" max="516" width="9.81640625" style="47" bestFit="1" customWidth="1"/>
    <col min="517" max="769" width="11.453125" style="47"/>
    <col min="770" max="770" width="9.7265625" style="47" bestFit="1" customWidth="1"/>
    <col min="771" max="771" width="8.54296875" style="47" bestFit="1" customWidth="1"/>
    <col min="772" max="772" width="9.81640625" style="47" bestFit="1" customWidth="1"/>
    <col min="773" max="1025" width="11.453125" style="47"/>
    <col min="1026" max="1026" width="9.7265625" style="47" bestFit="1" customWidth="1"/>
    <col min="1027" max="1027" width="8.54296875" style="47" bestFit="1" customWidth="1"/>
    <col min="1028" max="1028" width="9.81640625" style="47" bestFit="1" customWidth="1"/>
    <col min="1029" max="1281" width="11.453125" style="47"/>
    <col min="1282" max="1282" width="9.7265625" style="47" bestFit="1" customWidth="1"/>
    <col min="1283" max="1283" width="8.54296875" style="47" bestFit="1" customWidth="1"/>
    <col min="1284" max="1284" width="9.81640625" style="47" bestFit="1" customWidth="1"/>
    <col min="1285" max="1537" width="11.453125" style="47"/>
    <col min="1538" max="1538" width="9.7265625" style="47" bestFit="1" customWidth="1"/>
    <col min="1539" max="1539" width="8.54296875" style="47" bestFit="1" customWidth="1"/>
    <col min="1540" max="1540" width="9.81640625" style="47" bestFit="1" customWidth="1"/>
    <col min="1541" max="1793" width="11.453125" style="47"/>
    <col min="1794" max="1794" width="9.7265625" style="47" bestFit="1" customWidth="1"/>
    <col min="1795" max="1795" width="8.54296875" style="47" bestFit="1" customWidth="1"/>
    <col min="1796" max="1796" width="9.81640625" style="47" bestFit="1" customWidth="1"/>
    <col min="1797" max="2049" width="11.453125" style="47"/>
    <col min="2050" max="2050" width="9.7265625" style="47" bestFit="1" customWidth="1"/>
    <col min="2051" max="2051" width="8.54296875" style="47" bestFit="1" customWidth="1"/>
    <col min="2052" max="2052" width="9.81640625" style="47" bestFit="1" customWidth="1"/>
    <col min="2053" max="2305" width="11.453125" style="47"/>
    <col min="2306" max="2306" width="9.7265625" style="47" bestFit="1" customWidth="1"/>
    <col min="2307" max="2307" width="8.54296875" style="47" bestFit="1" customWidth="1"/>
    <col min="2308" max="2308" width="9.81640625" style="47" bestFit="1" customWidth="1"/>
    <col min="2309" max="2561" width="11.453125" style="47"/>
    <col min="2562" max="2562" width="9.7265625" style="47" bestFit="1" customWidth="1"/>
    <col min="2563" max="2563" width="8.54296875" style="47" bestFit="1" customWidth="1"/>
    <col min="2564" max="2564" width="9.81640625" style="47" bestFit="1" customWidth="1"/>
    <col min="2565" max="2817" width="11.453125" style="47"/>
    <col min="2818" max="2818" width="9.7265625" style="47" bestFit="1" customWidth="1"/>
    <col min="2819" max="2819" width="8.54296875" style="47" bestFit="1" customWidth="1"/>
    <col min="2820" max="2820" width="9.81640625" style="47" bestFit="1" customWidth="1"/>
    <col min="2821" max="3073" width="11.453125" style="47"/>
    <col min="3074" max="3074" width="9.7265625" style="47" bestFit="1" customWidth="1"/>
    <col min="3075" max="3075" width="8.54296875" style="47" bestFit="1" customWidth="1"/>
    <col min="3076" max="3076" width="9.81640625" style="47" bestFit="1" customWidth="1"/>
    <col min="3077" max="3329" width="11.453125" style="47"/>
    <col min="3330" max="3330" width="9.7265625" style="47" bestFit="1" customWidth="1"/>
    <col min="3331" max="3331" width="8.54296875" style="47" bestFit="1" customWidth="1"/>
    <col min="3332" max="3332" width="9.81640625" style="47" bestFit="1" customWidth="1"/>
    <col min="3333" max="3585" width="11.453125" style="47"/>
    <col min="3586" max="3586" width="9.7265625" style="47" bestFit="1" customWidth="1"/>
    <col min="3587" max="3587" width="8.54296875" style="47" bestFit="1" customWidth="1"/>
    <col min="3588" max="3588" width="9.81640625" style="47" bestFit="1" customWidth="1"/>
    <col min="3589" max="3841" width="11.453125" style="47"/>
    <col min="3842" max="3842" width="9.7265625" style="47" bestFit="1" customWidth="1"/>
    <col min="3843" max="3843" width="8.54296875" style="47" bestFit="1" customWidth="1"/>
    <col min="3844" max="3844" width="9.81640625" style="47" bestFit="1" customWidth="1"/>
    <col min="3845" max="4097" width="11.453125" style="47"/>
    <col min="4098" max="4098" width="9.7265625" style="47" bestFit="1" customWidth="1"/>
    <col min="4099" max="4099" width="8.54296875" style="47" bestFit="1" customWidth="1"/>
    <col min="4100" max="4100" width="9.81640625" style="47" bestFit="1" customWidth="1"/>
    <col min="4101" max="4353" width="11.453125" style="47"/>
    <col min="4354" max="4354" width="9.7265625" style="47" bestFit="1" customWidth="1"/>
    <col min="4355" max="4355" width="8.54296875" style="47" bestFit="1" customWidth="1"/>
    <col min="4356" max="4356" width="9.81640625" style="47" bestFit="1" customWidth="1"/>
    <col min="4357" max="4609" width="11.453125" style="47"/>
    <col min="4610" max="4610" width="9.7265625" style="47" bestFit="1" customWidth="1"/>
    <col min="4611" max="4611" width="8.54296875" style="47" bestFit="1" customWidth="1"/>
    <col min="4612" max="4612" width="9.81640625" style="47" bestFit="1" customWidth="1"/>
    <col min="4613" max="4865" width="11.453125" style="47"/>
    <col min="4866" max="4866" width="9.7265625" style="47" bestFit="1" customWidth="1"/>
    <col min="4867" max="4867" width="8.54296875" style="47" bestFit="1" customWidth="1"/>
    <col min="4868" max="4868" width="9.81640625" style="47" bestFit="1" customWidth="1"/>
    <col min="4869" max="5121" width="11.453125" style="47"/>
    <col min="5122" max="5122" width="9.7265625" style="47" bestFit="1" customWidth="1"/>
    <col min="5123" max="5123" width="8.54296875" style="47" bestFit="1" customWidth="1"/>
    <col min="5124" max="5124" width="9.81640625" style="47" bestFit="1" customWidth="1"/>
    <col min="5125" max="5377" width="11.453125" style="47"/>
    <col min="5378" max="5378" width="9.7265625" style="47" bestFit="1" customWidth="1"/>
    <col min="5379" max="5379" width="8.54296875" style="47" bestFit="1" customWidth="1"/>
    <col min="5380" max="5380" width="9.81640625" style="47" bestFit="1" customWidth="1"/>
    <col min="5381" max="5633" width="11.453125" style="47"/>
    <col min="5634" max="5634" width="9.7265625" style="47" bestFit="1" customWidth="1"/>
    <col min="5635" max="5635" width="8.54296875" style="47" bestFit="1" customWidth="1"/>
    <col min="5636" max="5636" width="9.81640625" style="47" bestFit="1" customWidth="1"/>
    <col min="5637" max="5889" width="11.453125" style="47"/>
    <col min="5890" max="5890" width="9.7265625" style="47" bestFit="1" customWidth="1"/>
    <col min="5891" max="5891" width="8.54296875" style="47" bestFit="1" customWidth="1"/>
    <col min="5892" max="5892" width="9.81640625" style="47" bestFit="1" customWidth="1"/>
    <col min="5893" max="6145" width="11.453125" style="47"/>
    <col min="6146" max="6146" width="9.7265625" style="47" bestFit="1" customWidth="1"/>
    <col min="6147" max="6147" width="8.54296875" style="47" bestFit="1" customWidth="1"/>
    <col min="6148" max="6148" width="9.81640625" style="47" bestFit="1" customWidth="1"/>
    <col min="6149" max="6401" width="11.453125" style="47"/>
    <col min="6402" max="6402" width="9.7265625" style="47" bestFit="1" customWidth="1"/>
    <col min="6403" max="6403" width="8.54296875" style="47" bestFit="1" customWidth="1"/>
    <col min="6404" max="6404" width="9.81640625" style="47" bestFit="1" customWidth="1"/>
    <col min="6405" max="6657" width="11.453125" style="47"/>
    <col min="6658" max="6658" width="9.7265625" style="47" bestFit="1" customWidth="1"/>
    <col min="6659" max="6659" width="8.54296875" style="47" bestFit="1" customWidth="1"/>
    <col min="6660" max="6660" width="9.81640625" style="47" bestFit="1" customWidth="1"/>
    <col min="6661" max="6913" width="11.453125" style="47"/>
    <col min="6914" max="6914" width="9.7265625" style="47" bestFit="1" customWidth="1"/>
    <col min="6915" max="6915" width="8.54296875" style="47" bestFit="1" customWidth="1"/>
    <col min="6916" max="6916" width="9.81640625" style="47" bestFit="1" customWidth="1"/>
    <col min="6917" max="7169" width="11.453125" style="47"/>
    <col min="7170" max="7170" width="9.7265625" style="47" bestFit="1" customWidth="1"/>
    <col min="7171" max="7171" width="8.54296875" style="47" bestFit="1" customWidth="1"/>
    <col min="7172" max="7172" width="9.81640625" style="47" bestFit="1" customWidth="1"/>
    <col min="7173" max="7425" width="11.453125" style="47"/>
    <col min="7426" max="7426" width="9.7265625" style="47" bestFit="1" customWidth="1"/>
    <col min="7427" max="7427" width="8.54296875" style="47" bestFit="1" customWidth="1"/>
    <col min="7428" max="7428" width="9.81640625" style="47" bestFit="1" customWidth="1"/>
    <col min="7429" max="7681" width="11.453125" style="47"/>
    <col min="7682" max="7682" width="9.7265625" style="47" bestFit="1" customWidth="1"/>
    <col min="7683" max="7683" width="8.54296875" style="47" bestFit="1" customWidth="1"/>
    <col min="7684" max="7684" width="9.81640625" style="47" bestFit="1" customWidth="1"/>
    <col min="7685" max="7937" width="11.453125" style="47"/>
    <col min="7938" max="7938" width="9.7265625" style="47" bestFit="1" customWidth="1"/>
    <col min="7939" max="7939" width="8.54296875" style="47" bestFit="1" customWidth="1"/>
    <col min="7940" max="7940" width="9.81640625" style="47" bestFit="1" customWidth="1"/>
    <col min="7941" max="8193" width="11.453125" style="47"/>
    <col min="8194" max="8194" width="9.7265625" style="47" bestFit="1" customWidth="1"/>
    <col min="8195" max="8195" width="8.54296875" style="47" bestFit="1" customWidth="1"/>
    <col min="8196" max="8196" width="9.81640625" style="47" bestFit="1" customWidth="1"/>
    <col min="8197" max="8449" width="11.453125" style="47"/>
    <col min="8450" max="8450" width="9.7265625" style="47" bestFit="1" customWidth="1"/>
    <col min="8451" max="8451" width="8.54296875" style="47" bestFit="1" customWidth="1"/>
    <col min="8452" max="8452" width="9.81640625" style="47" bestFit="1" customWidth="1"/>
    <col min="8453" max="8705" width="11.453125" style="47"/>
    <col min="8706" max="8706" width="9.7265625" style="47" bestFit="1" customWidth="1"/>
    <col min="8707" max="8707" width="8.54296875" style="47" bestFit="1" customWidth="1"/>
    <col min="8708" max="8708" width="9.81640625" style="47" bestFit="1" customWidth="1"/>
    <col min="8709" max="8961" width="11.453125" style="47"/>
    <col min="8962" max="8962" width="9.7265625" style="47" bestFit="1" customWidth="1"/>
    <col min="8963" max="8963" width="8.54296875" style="47" bestFit="1" customWidth="1"/>
    <col min="8964" max="8964" width="9.81640625" style="47" bestFit="1" customWidth="1"/>
    <col min="8965" max="9217" width="11.453125" style="47"/>
    <col min="9218" max="9218" width="9.7265625" style="47" bestFit="1" customWidth="1"/>
    <col min="9219" max="9219" width="8.54296875" style="47" bestFit="1" customWidth="1"/>
    <col min="9220" max="9220" width="9.81640625" style="47" bestFit="1" customWidth="1"/>
    <col min="9221" max="9473" width="11.453125" style="47"/>
    <col min="9474" max="9474" width="9.7265625" style="47" bestFit="1" customWidth="1"/>
    <col min="9475" max="9475" width="8.54296875" style="47" bestFit="1" customWidth="1"/>
    <col min="9476" max="9476" width="9.81640625" style="47" bestFit="1" customWidth="1"/>
    <col min="9477" max="9729" width="11.453125" style="47"/>
    <col min="9730" max="9730" width="9.7265625" style="47" bestFit="1" customWidth="1"/>
    <col min="9731" max="9731" width="8.54296875" style="47" bestFit="1" customWidth="1"/>
    <col min="9732" max="9732" width="9.81640625" style="47" bestFit="1" customWidth="1"/>
    <col min="9733" max="9985" width="11.453125" style="47"/>
    <col min="9986" max="9986" width="9.7265625" style="47" bestFit="1" customWidth="1"/>
    <col min="9987" max="9987" width="8.54296875" style="47" bestFit="1" customWidth="1"/>
    <col min="9988" max="9988" width="9.81640625" style="47" bestFit="1" customWidth="1"/>
    <col min="9989" max="10241" width="11.453125" style="47"/>
    <col min="10242" max="10242" width="9.7265625" style="47" bestFit="1" customWidth="1"/>
    <col min="10243" max="10243" width="8.54296875" style="47" bestFit="1" customWidth="1"/>
    <col min="10244" max="10244" width="9.81640625" style="47" bestFit="1" customWidth="1"/>
    <col min="10245" max="10497" width="11.453125" style="47"/>
    <col min="10498" max="10498" width="9.7265625" style="47" bestFit="1" customWidth="1"/>
    <col min="10499" max="10499" width="8.54296875" style="47" bestFit="1" customWidth="1"/>
    <col min="10500" max="10500" width="9.81640625" style="47" bestFit="1" customWidth="1"/>
    <col min="10501" max="10753" width="11.453125" style="47"/>
    <col min="10754" max="10754" width="9.7265625" style="47" bestFit="1" customWidth="1"/>
    <col min="10755" max="10755" width="8.54296875" style="47" bestFit="1" customWidth="1"/>
    <col min="10756" max="10756" width="9.81640625" style="47" bestFit="1" customWidth="1"/>
    <col min="10757" max="11009" width="11.453125" style="47"/>
    <col min="11010" max="11010" width="9.7265625" style="47" bestFit="1" customWidth="1"/>
    <col min="11011" max="11011" width="8.54296875" style="47" bestFit="1" customWidth="1"/>
    <col min="11012" max="11012" width="9.81640625" style="47" bestFit="1" customWidth="1"/>
    <col min="11013" max="11265" width="11.453125" style="47"/>
    <col min="11266" max="11266" width="9.7265625" style="47" bestFit="1" customWidth="1"/>
    <col min="11267" max="11267" width="8.54296875" style="47" bestFit="1" customWidth="1"/>
    <col min="11268" max="11268" width="9.81640625" style="47" bestFit="1" customWidth="1"/>
    <col min="11269" max="11521" width="11.453125" style="47"/>
    <col min="11522" max="11522" width="9.7265625" style="47" bestFit="1" customWidth="1"/>
    <col min="11523" max="11523" width="8.54296875" style="47" bestFit="1" customWidth="1"/>
    <col min="11524" max="11524" width="9.81640625" style="47" bestFit="1" customWidth="1"/>
    <col min="11525" max="11777" width="11.453125" style="47"/>
    <col min="11778" max="11778" width="9.7265625" style="47" bestFit="1" customWidth="1"/>
    <col min="11779" max="11779" width="8.54296875" style="47" bestFit="1" customWidth="1"/>
    <col min="11780" max="11780" width="9.81640625" style="47" bestFit="1" customWidth="1"/>
    <col min="11781" max="12033" width="11.453125" style="47"/>
    <col min="12034" max="12034" width="9.7265625" style="47" bestFit="1" customWidth="1"/>
    <col min="12035" max="12035" width="8.54296875" style="47" bestFit="1" customWidth="1"/>
    <col min="12036" max="12036" width="9.81640625" style="47" bestFit="1" customWidth="1"/>
    <col min="12037" max="12289" width="11.453125" style="47"/>
    <col min="12290" max="12290" width="9.7265625" style="47" bestFit="1" customWidth="1"/>
    <col min="12291" max="12291" width="8.54296875" style="47" bestFit="1" customWidth="1"/>
    <col min="12292" max="12292" width="9.81640625" style="47" bestFit="1" customWidth="1"/>
    <col min="12293" max="12545" width="11.453125" style="47"/>
    <col min="12546" max="12546" width="9.7265625" style="47" bestFit="1" customWidth="1"/>
    <col min="12547" max="12547" width="8.54296875" style="47" bestFit="1" customWidth="1"/>
    <col min="12548" max="12548" width="9.81640625" style="47" bestFit="1" customWidth="1"/>
    <col min="12549" max="12801" width="11.453125" style="47"/>
    <col min="12802" max="12802" width="9.7265625" style="47" bestFit="1" customWidth="1"/>
    <col min="12803" max="12803" width="8.54296875" style="47" bestFit="1" customWidth="1"/>
    <col min="12804" max="12804" width="9.81640625" style="47" bestFit="1" customWidth="1"/>
    <col min="12805" max="13057" width="11.453125" style="47"/>
    <col min="13058" max="13058" width="9.7265625" style="47" bestFit="1" customWidth="1"/>
    <col min="13059" max="13059" width="8.54296875" style="47" bestFit="1" customWidth="1"/>
    <col min="13060" max="13060" width="9.81640625" style="47" bestFit="1" customWidth="1"/>
    <col min="13061" max="13313" width="11.453125" style="47"/>
    <col min="13314" max="13314" width="9.7265625" style="47" bestFit="1" customWidth="1"/>
    <col min="13315" max="13315" width="8.54296875" style="47" bestFit="1" customWidth="1"/>
    <col min="13316" max="13316" width="9.81640625" style="47" bestFit="1" customWidth="1"/>
    <col min="13317" max="13569" width="11.453125" style="47"/>
    <col min="13570" max="13570" width="9.7265625" style="47" bestFit="1" customWidth="1"/>
    <col min="13571" max="13571" width="8.54296875" style="47" bestFit="1" customWidth="1"/>
    <col min="13572" max="13572" width="9.81640625" style="47" bestFit="1" customWidth="1"/>
    <col min="13573" max="13825" width="11.453125" style="47"/>
    <col min="13826" max="13826" width="9.7265625" style="47" bestFit="1" customWidth="1"/>
    <col min="13827" max="13827" width="8.54296875" style="47" bestFit="1" customWidth="1"/>
    <col min="13828" max="13828" width="9.81640625" style="47" bestFit="1" customWidth="1"/>
    <col min="13829" max="14081" width="11.453125" style="47"/>
    <col min="14082" max="14082" width="9.7265625" style="47" bestFit="1" customWidth="1"/>
    <col min="14083" max="14083" width="8.54296875" style="47" bestFit="1" customWidth="1"/>
    <col min="14084" max="14084" width="9.81640625" style="47" bestFit="1" customWidth="1"/>
    <col min="14085" max="14337" width="11.453125" style="47"/>
    <col min="14338" max="14338" width="9.7265625" style="47" bestFit="1" customWidth="1"/>
    <col min="14339" max="14339" width="8.54296875" style="47" bestFit="1" customWidth="1"/>
    <col min="14340" max="14340" width="9.81640625" style="47" bestFit="1" customWidth="1"/>
    <col min="14341" max="14593" width="11.453125" style="47"/>
    <col min="14594" max="14594" width="9.7265625" style="47" bestFit="1" customWidth="1"/>
    <col min="14595" max="14595" width="8.54296875" style="47" bestFit="1" customWidth="1"/>
    <col min="14596" max="14596" width="9.81640625" style="47" bestFit="1" customWidth="1"/>
    <col min="14597" max="14849" width="11.453125" style="47"/>
    <col min="14850" max="14850" width="9.7265625" style="47" bestFit="1" customWidth="1"/>
    <col min="14851" max="14851" width="8.54296875" style="47" bestFit="1" customWidth="1"/>
    <col min="14852" max="14852" width="9.81640625" style="47" bestFit="1" customWidth="1"/>
    <col min="14853" max="15105" width="11.453125" style="47"/>
    <col min="15106" max="15106" width="9.7265625" style="47" bestFit="1" customWidth="1"/>
    <col min="15107" max="15107" width="8.54296875" style="47" bestFit="1" customWidth="1"/>
    <col min="15108" max="15108" width="9.81640625" style="47" bestFit="1" customWidth="1"/>
    <col min="15109" max="15361" width="11.453125" style="47"/>
    <col min="15362" max="15362" width="9.7265625" style="47" bestFit="1" customWidth="1"/>
    <col min="15363" max="15363" width="8.54296875" style="47" bestFit="1" customWidth="1"/>
    <col min="15364" max="15364" width="9.81640625" style="47" bestFit="1" customWidth="1"/>
    <col min="15365" max="15617" width="11.453125" style="47"/>
    <col min="15618" max="15618" width="9.7265625" style="47" bestFit="1" customWidth="1"/>
    <col min="15619" max="15619" width="8.54296875" style="47" bestFit="1" customWidth="1"/>
    <col min="15620" max="15620" width="9.81640625" style="47" bestFit="1" customWidth="1"/>
    <col min="15621" max="15873" width="11.453125" style="47"/>
    <col min="15874" max="15874" width="9.7265625" style="47" bestFit="1" customWidth="1"/>
    <col min="15875" max="15875" width="8.54296875" style="47" bestFit="1" customWidth="1"/>
    <col min="15876" max="15876" width="9.81640625" style="47" bestFit="1" customWidth="1"/>
    <col min="15877" max="16129" width="11.453125" style="47"/>
    <col min="16130" max="16130" width="9.7265625" style="47" bestFit="1" customWidth="1"/>
    <col min="16131" max="16131" width="8.54296875" style="47" bestFit="1" customWidth="1"/>
    <col min="16132" max="16132" width="9.81640625" style="47" bestFit="1" customWidth="1"/>
    <col min="16133" max="16384" width="11.453125" style="47"/>
  </cols>
  <sheetData>
    <row r="2" spans="1:12" ht="15" thickBot="1" x14ac:dyDescent="0.4">
      <c r="A2" s="17" t="s">
        <v>81</v>
      </c>
      <c r="E2" s="62"/>
      <c r="H2" s="62"/>
      <c r="I2" s="62"/>
      <c r="J2" s="62"/>
      <c r="K2" s="62"/>
      <c r="L2" s="62"/>
    </row>
    <row r="3" spans="1:12" ht="29.5" thickBot="1" x14ac:dyDescent="0.4">
      <c r="A3" s="48" t="s">
        <v>69</v>
      </c>
      <c r="B3" s="49" t="s">
        <v>71</v>
      </c>
      <c r="C3" s="49" t="s">
        <v>64</v>
      </c>
      <c r="D3" s="49" t="s">
        <v>72</v>
      </c>
      <c r="E3" s="62"/>
      <c r="H3" s="62"/>
      <c r="I3" s="62"/>
      <c r="J3" s="62"/>
      <c r="K3" s="62"/>
      <c r="L3" s="62"/>
    </row>
    <row r="4" spans="1:12" x14ac:dyDescent="0.35">
      <c r="A4" s="58" t="s">
        <v>145</v>
      </c>
      <c r="B4" s="51">
        <v>1</v>
      </c>
      <c r="C4" s="52">
        <v>650.87339999999995</v>
      </c>
      <c r="D4" s="52">
        <f>B4*C4</f>
        <v>650.87339999999995</v>
      </c>
      <c r="E4" s="62"/>
      <c r="H4" s="62"/>
      <c r="I4" s="62"/>
      <c r="J4" s="62"/>
      <c r="K4" s="62"/>
      <c r="L4" s="62"/>
    </row>
    <row r="5" spans="1:12" ht="15.5" x14ac:dyDescent="0.35">
      <c r="A5" s="140" t="s">
        <v>59</v>
      </c>
      <c r="B5" s="141"/>
      <c r="C5" s="142"/>
      <c r="D5" s="56">
        <f>SUM(D4:D4)</f>
        <v>650.87339999999995</v>
      </c>
      <c r="E5" s="62"/>
      <c r="H5" s="62"/>
      <c r="I5" s="62"/>
      <c r="J5" s="62"/>
      <c r="K5" s="62"/>
      <c r="L5" s="62"/>
    </row>
    <row r="6" spans="1:12" s="137" customFormat="1" ht="15.5" x14ac:dyDescent="0.35">
      <c r="A6" s="134"/>
      <c r="B6" s="134"/>
      <c r="C6" s="134"/>
      <c r="D6" s="135"/>
      <c r="E6" s="136"/>
      <c r="H6" s="136"/>
      <c r="I6" s="136"/>
      <c r="J6" s="136"/>
      <c r="K6" s="136"/>
      <c r="L6" s="136"/>
    </row>
    <row r="7" spans="1:12" s="137" customFormat="1" ht="15.5" x14ac:dyDescent="0.35">
      <c r="A7" s="134"/>
      <c r="B7" s="134"/>
      <c r="C7" s="134"/>
      <c r="D7" s="135"/>
      <c r="E7" s="136"/>
      <c r="H7" s="136"/>
      <c r="I7" s="136"/>
      <c r="J7" s="136"/>
      <c r="K7" s="136"/>
      <c r="L7" s="136"/>
    </row>
    <row r="8" spans="1:12" s="137" customFormat="1" ht="15.5" x14ac:dyDescent="0.35">
      <c r="A8" s="134"/>
      <c r="B8" s="134"/>
      <c r="C8" s="134"/>
      <c r="D8" s="135"/>
      <c r="E8" s="136"/>
      <c r="H8" s="136"/>
      <c r="I8" s="136"/>
      <c r="J8" s="136"/>
      <c r="K8" s="136"/>
      <c r="L8" s="136"/>
    </row>
    <row r="9" spans="1:12" s="137" customFormat="1" ht="15.5" x14ac:dyDescent="0.35">
      <c r="A9" s="134"/>
      <c r="B9" s="134"/>
      <c r="C9" s="134"/>
      <c r="D9" s="135"/>
      <c r="E9" s="136"/>
      <c r="H9" s="136"/>
      <c r="I9" s="136"/>
      <c r="J9" s="136"/>
      <c r="K9" s="136"/>
      <c r="L9" s="136"/>
    </row>
    <row r="10" spans="1:12" s="137" customFormat="1" ht="15.5" x14ac:dyDescent="0.35">
      <c r="A10" s="134"/>
      <c r="B10" s="134"/>
      <c r="C10" s="134"/>
      <c r="D10" s="135"/>
      <c r="E10" s="136"/>
      <c r="H10" s="136"/>
      <c r="I10" s="136"/>
      <c r="J10" s="136"/>
      <c r="K10" s="136"/>
      <c r="L10" s="136"/>
    </row>
    <row r="11" spans="1:12" s="137" customFormat="1" ht="15.5" x14ac:dyDescent="0.35">
      <c r="A11" s="134"/>
      <c r="B11" s="134"/>
      <c r="C11" s="134"/>
      <c r="D11" s="135"/>
      <c r="E11" s="136"/>
      <c r="H11" s="136"/>
      <c r="I11" s="136"/>
      <c r="J11" s="136"/>
      <c r="K11" s="136"/>
      <c r="L11" s="136"/>
    </row>
    <row r="12" spans="1:12" ht="16.149999999999999" customHeight="1" x14ac:dyDescent="0.35">
      <c r="A12" s="47"/>
      <c r="E12" s="62"/>
      <c r="H12" s="146"/>
      <c r="I12" s="146"/>
      <c r="J12" s="146"/>
      <c r="K12" s="62"/>
      <c r="L12" s="62"/>
    </row>
    <row r="13" spans="1:12" x14ac:dyDescent="0.35">
      <c r="H13" s="62"/>
      <c r="I13" s="62"/>
      <c r="J13" s="62"/>
      <c r="K13" s="62"/>
      <c r="L13" s="62"/>
    </row>
    <row r="15" spans="1:12" ht="15" thickBot="1" x14ac:dyDescent="0.4">
      <c r="A15" s="36" t="s">
        <v>46</v>
      </c>
      <c r="H15"/>
      <c r="I15"/>
      <c r="J15"/>
      <c r="K15"/>
      <c r="L15"/>
    </row>
    <row r="16" spans="1:12" ht="44" thickBot="1" x14ac:dyDescent="0.4">
      <c r="A16" s="48" t="s">
        <v>55</v>
      </c>
      <c r="B16" s="49" t="s">
        <v>56</v>
      </c>
      <c r="C16" s="49" t="s">
        <v>67</v>
      </c>
      <c r="D16" s="49" t="s">
        <v>68</v>
      </c>
      <c r="E16" s="49" t="s">
        <v>58</v>
      </c>
      <c r="H16"/>
      <c r="I16"/>
      <c r="J16"/>
      <c r="K16"/>
      <c r="L16"/>
    </row>
    <row r="17" spans="1:12" x14ac:dyDescent="0.35">
      <c r="A17" s="58">
        <v>0</v>
      </c>
      <c r="B17" s="54">
        <f>A17</f>
        <v>0</v>
      </c>
      <c r="C17" s="52">
        <v>30</v>
      </c>
      <c r="D17" s="52">
        <v>1</v>
      </c>
      <c r="E17" s="52">
        <f>B17*C17</f>
        <v>0</v>
      </c>
      <c r="H17"/>
      <c r="I17"/>
      <c r="J17"/>
      <c r="K17"/>
      <c r="L17"/>
    </row>
    <row r="18" spans="1:12" x14ac:dyDescent="0.35">
      <c r="A18" s="59">
        <v>20</v>
      </c>
      <c r="B18" s="54">
        <f t="shared" ref="B18" si="0">A18-A17</f>
        <v>20</v>
      </c>
      <c r="C18" s="55">
        <v>30</v>
      </c>
      <c r="D18" s="55">
        <v>1</v>
      </c>
      <c r="E18" s="55">
        <f>B18*D18*(C18+C17)/2</f>
        <v>600</v>
      </c>
      <c r="H18"/>
      <c r="I18"/>
      <c r="J18"/>
      <c r="K18"/>
      <c r="L18"/>
    </row>
    <row r="19" spans="1:12" ht="16.149999999999999" customHeight="1" x14ac:dyDescent="0.35">
      <c r="A19" s="140" t="s">
        <v>59</v>
      </c>
      <c r="B19" s="141"/>
      <c r="C19" s="142"/>
      <c r="D19" s="57"/>
      <c r="E19" s="56">
        <f>SUM(E17:E18)</f>
        <v>600</v>
      </c>
      <c r="H19" s="146"/>
      <c r="I19" s="146"/>
      <c r="J19" s="146"/>
      <c r="K19"/>
      <c r="L19"/>
    </row>
    <row r="20" spans="1:12" x14ac:dyDescent="0.35">
      <c r="H20"/>
      <c r="I20"/>
      <c r="J20"/>
      <c r="K20"/>
      <c r="L20"/>
    </row>
    <row r="22" spans="1:12" ht="15" thickBot="1" x14ac:dyDescent="0.4">
      <c r="A22" s="66" t="s">
        <v>47</v>
      </c>
      <c r="B22" s="61"/>
      <c r="C22" s="61"/>
      <c r="D22" s="61"/>
      <c r="E22" s="61"/>
      <c r="F22" s="61"/>
    </row>
    <row r="23" spans="1:12" ht="44" thickBot="1" x14ac:dyDescent="0.4">
      <c r="A23" s="48" t="s">
        <v>55</v>
      </c>
      <c r="B23" s="49" t="s">
        <v>56</v>
      </c>
      <c r="C23" s="49" t="s">
        <v>67</v>
      </c>
      <c r="D23" s="49" t="s">
        <v>68</v>
      </c>
      <c r="E23" s="49" t="s">
        <v>58</v>
      </c>
    </row>
    <row r="24" spans="1:12" x14ac:dyDescent="0.35">
      <c r="A24" s="58">
        <v>0</v>
      </c>
      <c r="B24" s="54">
        <f>A24</f>
        <v>0</v>
      </c>
      <c r="C24" s="52">
        <v>30</v>
      </c>
      <c r="D24" s="52">
        <v>1</v>
      </c>
      <c r="E24" s="52">
        <f>B24*C24</f>
        <v>0</v>
      </c>
    </row>
    <row r="25" spans="1:12" x14ac:dyDescent="0.35">
      <c r="A25" s="59">
        <v>20</v>
      </c>
      <c r="B25" s="54">
        <f t="shared" ref="B25" si="1">A25-A24</f>
        <v>20</v>
      </c>
      <c r="C25" s="55">
        <v>30</v>
      </c>
      <c r="D25" s="55">
        <v>1</v>
      </c>
      <c r="E25" s="55">
        <f>B25*D25*(C25+C24)/2</f>
        <v>600</v>
      </c>
    </row>
    <row r="26" spans="1:12" ht="15.5" x14ac:dyDescent="0.35">
      <c r="A26" s="140" t="s">
        <v>59</v>
      </c>
      <c r="B26" s="141"/>
      <c r="C26" s="142"/>
      <c r="D26" s="57"/>
      <c r="E26" s="56">
        <f>SUM(E24:E25)</f>
        <v>600</v>
      </c>
    </row>
    <row r="29" spans="1:12" ht="15" thickBot="1" x14ac:dyDescent="0.4">
      <c r="A29" s="66" t="s">
        <v>38</v>
      </c>
    </row>
    <row r="30" spans="1:12" ht="44" thickBot="1" x14ac:dyDescent="0.4">
      <c r="A30" s="48" t="s">
        <v>55</v>
      </c>
      <c r="B30" s="49" t="s">
        <v>56</v>
      </c>
      <c r="C30" s="49" t="s">
        <v>67</v>
      </c>
      <c r="D30" s="49" t="s">
        <v>68</v>
      </c>
      <c r="E30" s="49" t="s">
        <v>58</v>
      </c>
    </row>
    <row r="31" spans="1:12" x14ac:dyDescent="0.35">
      <c r="A31" s="58">
        <v>0</v>
      </c>
      <c r="B31" s="54">
        <f>A31</f>
        <v>0</v>
      </c>
      <c r="C31" s="52">
        <v>30</v>
      </c>
      <c r="D31" s="52">
        <v>1</v>
      </c>
      <c r="E31" s="52">
        <f>B31*C31</f>
        <v>0</v>
      </c>
    </row>
    <row r="32" spans="1:12" x14ac:dyDescent="0.35">
      <c r="A32" s="59">
        <v>20</v>
      </c>
      <c r="B32" s="54">
        <f t="shared" ref="B32" si="2">A32-A31</f>
        <v>20</v>
      </c>
      <c r="C32" s="55">
        <v>30</v>
      </c>
      <c r="D32" s="55">
        <v>1</v>
      </c>
      <c r="E32" s="55">
        <f>B32*D32*(C32+C31)/2</f>
        <v>600</v>
      </c>
    </row>
    <row r="33" spans="1:5" ht="15.5" x14ac:dyDescent="0.35">
      <c r="A33" s="140" t="s">
        <v>59</v>
      </c>
      <c r="B33" s="141"/>
      <c r="C33" s="142"/>
      <c r="D33" s="57"/>
      <c r="E33" s="56">
        <f>SUM(E31:E32)</f>
        <v>600</v>
      </c>
    </row>
  </sheetData>
  <mergeCells count="6">
    <mergeCell ref="A5:C5"/>
    <mergeCell ref="A33:C33"/>
    <mergeCell ref="A26:C26"/>
    <mergeCell ref="A19:C19"/>
    <mergeCell ref="H19:J19"/>
    <mergeCell ref="H12:J12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F0E77-0944-4097-AE90-5003AF21911E}">
  <dimension ref="A2:F131"/>
  <sheetViews>
    <sheetView zoomScale="85" zoomScaleNormal="85" workbookViewId="0">
      <selection activeCell="L117" sqref="L117"/>
    </sheetView>
  </sheetViews>
  <sheetFormatPr baseColWidth="10" defaultRowHeight="14.5" x14ac:dyDescent="0.35"/>
  <cols>
    <col min="1" max="1" width="14" style="47" customWidth="1"/>
    <col min="2" max="2" width="11" style="47" customWidth="1"/>
    <col min="3" max="3" width="11.54296875" style="47" bestFit="1" customWidth="1"/>
    <col min="4" max="251" width="11.453125" style="47"/>
    <col min="252" max="252" width="9.7265625" style="47" bestFit="1" customWidth="1"/>
    <col min="253" max="253" width="8.54296875" style="47" bestFit="1" customWidth="1"/>
    <col min="254" max="254" width="9.81640625" style="47" bestFit="1" customWidth="1"/>
    <col min="255" max="507" width="11.453125" style="47"/>
    <col min="508" max="508" width="9.7265625" style="47" bestFit="1" customWidth="1"/>
    <col min="509" max="509" width="8.54296875" style="47" bestFit="1" customWidth="1"/>
    <col min="510" max="510" width="9.81640625" style="47" bestFit="1" customWidth="1"/>
    <col min="511" max="763" width="11.453125" style="47"/>
    <col min="764" max="764" width="9.7265625" style="47" bestFit="1" customWidth="1"/>
    <col min="765" max="765" width="8.54296875" style="47" bestFit="1" customWidth="1"/>
    <col min="766" max="766" width="9.81640625" style="47" bestFit="1" customWidth="1"/>
    <col min="767" max="1019" width="11.453125" style="47"/>
    <col min="1020" max="1020" width="9.7265625" style="47" bestFit="1" customWidth="1"/>
    <col min="1021" max="1021" width="8.54296875" style="47" bestFit="1" customWidth="1"/>
    <col min="1022" max="1022" width="9.81640625" style="47" bestFit="1" customWidth="1"/>
    <col min="1023" max="1275" width="11.453125" style="47"/>
    <col min="1276" max="1276" width="9.7265625" style="47" bestFit="1" customWidth="1"/>
    <col min="1277" max="1277" width="8.54296875" style="47" bestFit="1" customWidth="1"/>
    <col min="1278" max="1278" width="9.81640625" style="47" bestFit="1" customWidth="1"/>
    <col min="1279" max="1531" width="11.453125" style="47"/>
    <col min="1532" max="1532" width="9.7265625" style="47" bestFit="1" customWidth="1"/>
    <col min="1533" max="1533" width="8.54296875" style="47" bestFit="1" customWidth="1"/>
    <col min="1534" max="1534" width="9.81640625" style="47" bestFit="1" customWidth="1"/>
    <col min="1535" max="1787" width="11.453125" style="47"/>
    <col min="1788" max="1788" width="9.7265625" style="47" bestFit="1" customWidth="1"/>
    <col min="1789" max="1789" width="8.54296875" style="47" bestFit="1" customWidth="1"/>
    <col min="1790" max="1790" width="9.81640625" style="47" bestFit="1" customWidth="1"/>
    <col min="1791" max="2043" width="11.453125" style="47"/>
    <col min="2044" max="2044" width="9.7265625" style="47" bestFit="1" customWidth="1"/>
    <col min="2045" max="2045" width="8.54296875" style="47" bestFit="1" customWidth="1"/>
    <col min="2046" max="2046" width="9.81640625" style="47" bestFit="1" customWidth="1"/>
    <col min="2047" max="2299" width="11.453125" style="47"/>
    <col min="2300" max="2300" width="9.7265625" style="47" bestFit="1" customWidth="1"/>
    <col min="2301" max="2301" width="8.54296875" style="47" bestFit="1" customWidth="1"/>
    <col min="2302" max="2302" width="9.81640625" style="47" bestFit="1" customWidth="1"/>
    <col min="2303" max="2555" width="11.453125" style="47"/>
    <col min="2556" max="2556" width="9.7265625" style="47" bestFit="1" customWidth="1"/>
    <col min="2557" max="2557" width="8.54296875" style="47" bestFit="1" customWidth="1"/>
    <col min="2558" max="2558" width="9.81640625" style="47" bestFit="1" customWidth="1"/>
    <col min="2559" max="2811" width="11.453125" style="47"/>
    <col min="2812" max="2812" width="9.7265625" style="47" bestFit="1" customWidth="1"/>
    <col min="2813" max="2813" width="8.54296875" style="47" bestFit="1" customWidth="1"/>
    <col min="2814" max="2814" width="9.81640625" style="47" bestFit="1" customWidth="1"/>
    <col min="2815" max="3067" width="11.453125" style="47"/>
    <col min="3068" max="3068" width="9.7265625" style="47" bestFit="1" customWidth="1"/>
    <col min="3069" max="3069" width="8.54296875" style="47" bestFit="1" customWidth="1"/>
    <col min="3070" max="3070" width="9.81640625" style="47" bestFit="1" customWidth="1"/>
    <col min="3071" max="3323" width="11.453125" style="47"/>
    <col min="3324" max="3324" width="9.7265625" style="47" bestFit="1" customWidth="1"/>
    <col min="3325" max="3325" width="8.54296875" style="47" bestFit="1" customWidth="1"/>
    <col min="3326" max="3326" width="9.81640625" style="47" bestFit="1" customWidth="1"/>
    <col min="3327" max="3579" width="11.453125" style="47"/>
    <col min="3580" max="3580" width="9.7265625" style="47" bestFit="1" customWidth="1"/>
    <col min="3581" max="3581" width="8.54296875" style="47" bestFit="1" customWidth="1"/>
    <col min="3582" max="3582" width="9.81640625" style="47" bestFit="1" customWidth="1"/>
    <col min="3583" max="3835" width="11.453125" style="47"/>
    <col min="3836" max="3836" width="9.7265625" style="47" bestFit="1" customWidth="1"/>
    <col min="3837" max="3837" width="8.54296875" style="47" bestFit="1" customWidth="1"/>
    <col min="3838" max="3838" width="9.81640625" style="47" bestFit="1" customWidth="1"/>
    <col min="3839" max="4091" width="11.453125" style="47"/>
    <col min="4092" max="4092" width="9.7265625" style="47" bestFit="1" customWidth="1"/>
    <col min="4093" max="4093" width="8.54296875" style="47" bestFit="1" customWidth="1"/>
    <col min="4094" max="4094" width="9.81640625" style="47" bestFit="1" customWidth="1"/>
    <col min="4095" max="4347" width="11.453125" style="47"/>
    <col min="4348" max="4348" width="9.7265625" style="47" bestFit="1" customWidth="1"/>
    <col min="4349" max="4349" width="8.54296875" style="47" bestFit="1" customWidth="1"/>
    <col min="4350" max="4350" width="9.81640625" style="47" bestFit="1" customWidth="1"/>
    <col min="4351" max="4603" width="11.453125" style="47"/>
    <col min="4604" max="4604" width="9.7265625" style="47" bestFit="1" customWidth="1"/>
    <col min="4605" max="4605" width="8.54296875" style="47" bestFit="1" customWidth="1"/>
    <col min="4606" max="4606" width="9.81640625" style="47" bestFit="1" customWidth="1"/>
    <col min="4607" max="4859" width="11.453125" style="47"/>
    <col min="4860" max="4860" width="9.7265625" style="47" bestFit="1" customWidth="1"/>
    <col min="4861" max="4861" width="8.54296875" style="47" bestFit="1" customWidth="1"/>
    <col min="4862" max="4862" width="9.81640625" style="47" bestFit="1" customWidth="1"/>
    <col min="4863" max="5115" width="11.453125" style="47"/>
    <col min="5116" max="5116" width="9.7265625" style="47" bestFit="1" customWidth="1"/>
    <col min="5117" max="5117" width="8.54296875" style="47" bestFit="1" customWidth="1"/>
    <col min="5118" max="5118" width="9.81640625" style="47" bestFit="1" customWidth="1"/>
    <col min="5119" max="5371" width="11.453125" style="47"/>
    <col min="5372" max="5372" width="9.7265625" style="47" bestFit="1" customWidth="1"/>
    <col min="5373" max="5373" width="8.54296875" style="47" bestFit="1" customWidth="1"/>
    <col min="5374" max="5374" width="9.81640625" style="47" bestFit="1" customWidth="1"/>
    <col min="5375" max="5627" width="11.453125" style="47"/>
    <col min="5628" max="5628" width="9.7265625" style="47" bestFit="1" customWidth="1"/>
    <col min="5629" max="5629" width="8.54296875" style="47" bestFit="1" customWidth="1"/>
    <col min="5630" max="5630" width="9.81640625" style="47" bestFit="1" customWidth="1"/>
    <col min="5631" max="5883" width="11.453125" style="47"/>
    <col min="5884" max="5884" width="9.7265625" style="47" bestFit="1" customWidth="1"/>
    <col min="5885" max="5885" width="8.54296875" style="47" bestFit="1" customWidth="1"/>
    <col min="5886" max="5886" width="9.81640625" style="47" bestFit="1" customWidth="1"/>
    <col min="5887" max="6139" width="11.453125" style="47"/>
    <col min="6140" max="6140" width="9.7265625" style="47" bestFit="1" customWidth="1"/>
    <col min="6141" max="6141" width="8.54296875" style="47" bestFit="1" customWidth="1"/>
    <col min="6142" max="6142" width="9.81640625" style="47" bestFit="1" customWidth="1"/>
    <col min="6143" max="6395" width="11.453125" style="47"/>
    <col min="6396" max="6396" width="9.7265625" style="47" bestFit="1" customWidth="1"/>
    <col min="6397" max="6397" width="8.54296875" style="47" bestFit="1" customWidth="1"/>
    <col min="6398" max="6398" width="9.81640625" style="47" bestFit="1" customWidth="1"/>
    <col min="6399" max="6651" width="11.453125" style="47"/>
    <col min="6652" max="6652" width="9.7265625" style="47" bestFit="1" customWidth="1"/>
    <col min="6653" max="6653" width="8.54296875" style="47" bestFit="1" customWidth="1"/>
    <col min="6654" max="6654" width="9.81640625" style="47" bestFit="1" customWidth="1"/>
    <col min="6655" max="6907" width="11.453125" style="47"/>
    <col min="6908" max="6908" width="9.7265625" style="47" bestFit="1" customWidth="1"/>
    <col min="6909" max="6909" width="8.54296875" style="47" bestFit="1" customWidth="1"/>
    <col min="6910" max="6910" width="9.81640625" style="47" bestFit="1" customWidth="1"/>
    <col min="6911" max="7163" width="11.453125" style="47"/>
    <col min="7164" max="7164" width="9.7265625" style="47" bestFit="1" customWidth="1"/>
    <col min="7165" max="7165" width="8.54296875" style="47" bestFit="1" customWidth="1"/>
    <col min="7166" max="7166" width="9.81640625" style="47" bestFit="1" customWidth="1"/>
    <col min="7167" max="7419" width="11.453125" style="47"/>
    <col min="7420" max="7420" width="9.7265625" style="47" bestFit="1" customWidth="1"/>
    <col min="7421" max="7421" width="8.54296875" style="47" bestFit="1" customWidth="1"/>
    <col min="7422" max="7422" width="9.81640625" style="47" bestFit="1" customWidth="1"/>
    <col min="7423" max="7675" width="11.453125" style="47"/>
    <col min="7676" max="7676" width="9.7265625" style="47" bestFit="1" customWidth="1"/>
    <col min="7677" max="7677" width="8.54296875" style="47" bestFit="1" customWidth="1"/>
    <col min="7678" max="7678" width="9.81640625" style="47" bestFit="1" customWidth="1"/>
    <col min="7679" max="7931" width="11.453125" style="47"/>
    <col min="7932" max="7932" width="9.7265625" style="47" bestFit="1" customWidth="1"/>
    <col min="7933" max="7933" width="8.54296875" style="47" bestFit="1" customWidth="1"/>
    <col min="7934" max="7934" width="9.81640625" style="47" bestFit="1" customWidth="1"/>
    <col min="7935" max="8187" width="11.453125" style="47"/>
    <col min="8188" max="8188" width="9.7265625" style="47" bestFit="1" customWidth="1"/>
    <col min="8189" max="8189" width="8.54296875" style="47" bestFit="1" customWidth="1"/>
    <col min="8190" max="8190" width="9.81640625" style="47" bestFit="1" customWidth="1"/>
    <col min="8191" max="8443" width="11.453125" style="47"/>
    <col min="8444" max="8444" width="9.7265625" style="47" bestFit="1" customWidth="1"/>
    <col min="8445" max="8445" width="8.54296875" style="47" bestFit="1" customWidth="1"/>
    <col min="8446" max="8446" width="9.81640625" style="47" bestFit="1" customWidth="1"/>
    <col min="8447" max="8699" width="11.453125" style="47"/>
    <col min="8700" max="8700" width="9.7265625" style="47" bestFit="1" customWidth="1"/>
    <col min="8701" max="8701" width="8.54296875" style="47" bestFit="1" customWidth="1"/>
    <col min="8702" max="8702" width="9.81640625" style="47" bestFit="1" customWidth="1"/>
    <col min="8703" max="8955" width="11.453125" style="47"/>
    <col min="8956" max="8956" width="9.7265625" style="47" bestFit="1" customWidth="1"/>
    <col min="8957" max="8957" width="8.54296875" style="47" bestFit="1" customWidth="1"/>
    <col min="8958" max="8958" width="9.81640625" style="47" bestFit="1" customWidth="1"/>
    <col min="8959" max="9211" width="11.453125" style="47"/>
    <col min="9212" max="9212" width="9.7265625" style="47" bestFit="1" customWidth="1"/>
    <col min="9213" max="9213" width="8.54296875" style="47" bestFit="1" customWidth="1"/>
    <col min="9214" max="9214" width="9.81640625" style="47" bestFit="1" customWidth="1"/>
    <col min="9215" max="9467" width="11.453125" style="47"/>
    <col min="9468" max="9468" width="9.7265625" style="47" bestFit="1" customWidth="1"/>
    <col min="9469" max="9469" width="8.54296875" style="47" bestFit="1" customWidth="1"/>
    <col min="9470" max="9470" width="9.81640625" style="47" bestFit="1" customWidth="1"/>
    <col min="9471" max="9723" width="11.453125" style="47"/>
    <col min="9724" max="9724" width="9.7265625" style="47" bestFit="1" customWidth="1"/>
    <col min="9725" max="9725" width="8.54296875" style="47" bestFit="1" customWidth="1"/>
    <col min="9726" max="9726" width="9.81640625" style="47" bestFit="1" customWidth="1"/>
    <col min="9727" max="9979" width="11.453125" style="47"/>
    <col min="9980" max="9980" width="9.7265625" style="47" bestFit="1" customWidth="1"/>
    <col min="9981" max="9981" width="8.54296875" style="47" bestFit="1" customWidth="1"/>
    <col min="9982" max="9982" width="9.81640625" style="47" bestFit="1" customWidth="1"/>
    <col min="9983" max="10235" width="11.453125" style="47"/>
    <col min="10236" max="10236" width="9.7265625" style="47" bestFit="1" customWidth="1"/>
    <col min="10237" max="10237" width="8.54296875" style="47" bestFit="1" customWidth="1"/>
    <col min="10238" max="10238" width="9.81640625" style="47" bestFit="1" customWidth="1"/>
    <col min="10239" max="10491" width="11.453125" style="47"/>
    <col min="10492" max="10492" width="9.7265625" style="47" bestFit="1" customWidth="1"/>
    <col min="10493" max="10493" width="8.54296875" style="47" bestFit="1" customWidth="1"/>
    <col min="10494" max="10494" width="9.81640625" style="47" bestFit="1" customWidth="1"/>
    <col min="10495" max="10747" width="11.453125" style="47"/>
    <col min="10748" max="10748" width="9.7265625" style="47" bestFit="1" customWidth="1"/>
    <col min="10749" max="10749" width="8.54296875" style="47" bestFit="1" customWidth="1"/>
    <col min="10750" max="10750" width="9.81640625" style="47" bestFit="1" customWidth="1"/>
    <col min="10751" max="11003" width="11.453125" style="47"/>
    <col min="11004" max="11004" width="9.7265625" style="47" bestFit="1" customWidth="1"/>
    <col min="11005" max="11005" width="8.54296875" style="47" bestFit="1" customWidth="1"/>
    <col min="11006" max="11006" width="9.81640625" style="47" bestFit="1" customWidth="1"/>
    <col min="11007" max="11259" width="11.453125" style="47"/>
    <col min="11260" max="11260" width="9.7265625" style="47" bestFit="1" customWidth="1"/>
    <col min="11261" max="11261" width="8.54296875" style="47" bestFit="1" customWidth="1"/>
    <col min="11262" max="11262" width="9.81640625" style="47" bestFit="1" customWidth="1"/>
    <col min="11263" max="11515" width="11.453125" style="47"/>
    <col min="11516" max="11516" width="9.7265625" style="47" bestFit="1" customWidth="1"/>
    <col min="11517" max="11517" width="8.54296875" style="47" bestFit="1" customWidth="1"/>
    <col min="11518" max="11518" width="9.81640625" style="47" bestFit="1" customWidth="1"/>
    <col min="11519" max="11771" width="11.453125" style="47"/>
    <col min="11772" max="11772" width="9.7265625" style="47" bestFit="1" customWidth="1"/>
    <col min="11773" max="11773" width="8.54296875" style="47" bestFit="1" customWidth="1"/>
    <col min="11774" max="11774" width="9.81640625" style="47" bestFit="1" customWidth="1"/>
    <col min="11775" max="12027" width="11.453125" style="47"/>
    <col min="12028" max="12028" width="9.7265625" style="47" bestFit="1" customWidth="1"/>
    <col min="12029" max="12029" width="8.54296875" style="47" bestFit="1" customWidth="1"/>
    <col min="12030" max="12030" width="9.81640625" style="47" bestFit="1" customWidth="1"/>
    <col min="12031" max="12283" width="11.453125" style="47"/>
    <col min="12284" max="12284" width="9.7265625" style="47" bestFit="1" customWidth="1"/>
    <col min="12285" max="12285" width="8.54296875" style="47" bestFit="1" customWidth="1"/>
    <col min="12286" max="12286" width="9.81640625" style="47" bestFit="1" customWidth="1"/>
    <col min="12287" max="12539" width="11.453125" style="47"/>
    <col min="12540" max="12540" width="9.7265625" style="47" bestFit="1" customWidth="1"/>
    <col min="12541" max="12541" width="8.54296875" style="47" bestFit="1" customWidth="1"/>
    <col min="12542" max="12542" width="9.81640625" style="47" bestFit="1" customWidth="1"/>
    <col min="12543" max="12795" width="11.453125" style="47"/>
    <col min="12796" max="12796" width="9.7265625" style="47" bestFit="1" customWidth="1"/>
    <col min="12797" max="12797" width="8.54296875" style="47" bestFit="1" customWidth="1"/>
    <col min="12798" max="12798" width="9.81640625" style="47" bestFit="1" customWidth="1"/>
    <col min="12799" max="13051" width="11.453125" style="47"/>
    <col min="13052" max="13052" width="9.7265625" style="47" bestFit="1" customWidth="1"/>
    <col min="13053" max="13053" width="8.54296875" style="47" bestFit="1" customWidth="1"/>
    <col min="13054" max="13054" width="9.81640625" style="47" bestFit="1" customWidth="1"/>
    <col min="13055" max="13307" width="11.453125" style="47"/>
    <col min="13308" max="13308" width="9.7265625" style="47" bestFit="1" customWidth="1"/>
    <col min="13309" max="13309" width="8.54296875" style="47" bestFit="1" customWidth="1"/>
    <col min="13310" max="13310" width="9.81640625" style="47" bestFit="1" customWidth="1"/>
    <col min="13311" max="13563" width="11.453125" style="47"/>
    <col min="13564" max="13564" width="9.7265625" style="47" bestFit="1" customWidth="1"/>
    <col min="13565" max="13565" width="8.54296875" style="47" bestFit="1" customWidth="1"/>
    <col min="13566" max="13566" width="9.81640625" style="47" bestFit="1" customWidth="1"/>
    <col min="13567" max="13819" width="11.453125" style="47"/>
    <col min="13820" max="13820" width="9.7265625" style="47" bestFit="1" customWidth="1"/>
    <col min="13821" max="13821" width="8.54296875" style="47" bestFit="1" customWidth="1"/>
    <col min="13822" max="13822" width="9.81640625" style="47" bestFit="1" customWidth="1"/>
    <col min="13823" max="14075" width="11.453125" style="47"/>
    <col min="14076" max="14076" width="9.7265625" style="47" bestFit="1" customWidth="1"/>
    <col min="14077" max="14077" width="8.54296875" style="47" bestFit="1" customWidth="1"/>
    <col min="14078" max="14078" width="9.81640625" style="47" bestFit="1" customWidth="1"/>
    <col min="14079" max="14331" width="11.453125" style="47"/>
    <col min="14332" max="14332" width="9.7265625" style="47" bestFit="1" customWidth="1"/>
    <col min="14333" max="14333" width="8.54296875" style="47" bestFit="1" customWidth="1"/>
    <col min="14334" max="14334" width="9.81640625" style="47" bestFit="1" customWidth="1"/>
    <col min="14335" max="14587" width="11.453125" style="47"/>
    <col min="14588" max="14588" width="9.7265625" style="47" bestFit="1" customWidth="1"/>
    <col min="14589" max="14589" width="8.54296875" style="47" bestFit="1" customWidth="1"/>
    <col min="14590" max="14590" width="9.81640625" style="47" bestFit="1" customWidth="1"/>
    <col min="14591" max="14843" width="11.453125" style="47"/>
    <col min="14844" max="14844" width="9.7265625" style="47" bestFit="1" customWidth="1"/>
    <col min="14845" max="14845" width="8.54296875" style="47" bestFit="1" customWidth="1"/>
    <col min="14846" max="14846" width="9.81640625" style="47" bestFit="1" customWidth="1"/>
    <col min="14847" max="15099" width="11.453125" style="47"/>
    <col min="15100" max="15100" width="9.7265625" style="47" bestFit="1" customWidth="1"/>
    <col min="15101" max="15101" width="8.54296875" style="47" bestFit="1" customWidth="1"/>
    <col min="15102" max="15102" width="9.81640625" style="47" bestFit="1" customWidth="1"/>
    <col min="15103" max="15355" width="11.453125" style="47"/>
    <col min="15356" max="15356" width="9.7265625" style="47" bestFit="1" customWidth="1"/>
    <col min="15357" max="15357" width="8.54296875" style="47" bestFit="1" customWidth="1"/>
    <col min="15358" max="15358" width="9.81640625" style="47" bestFit="1" customWidth="1"/>
    <col min="15359" max="15611" width="11.453125" style="47"/>
    <col min="15612" max="15612" width="9.7265625" style="47" bestFit="1" customWidth="1"/>
    <col min="15613" max="15613" width="8.54296875" style="47" bestFit="1" customWidth="1"/>
    <col min="15614" max="15614" width="9.81640625" style="47" bestFit="1" customWidth="1"/>
    <col min="15615" max="15867" width="11.453125" style="47"/>
    <col min="15868" max="15868" width="9.7265625" style="47" bestFit="1" customWidth="1"/>
    <col min="15869" max="15869" width="8.54296875" style="47" bestFit="1" customWidth="1"/>
    <col min="15870" max="15870" width="9.81640625" style="47" bestFit="1" customWidth="1"/>
    <col min="15871" max="16123" width="11.453125" style="47"/>
    <col min="16124" max="16124" width="9.7265625" style="47" bestFit="1" customWidth="1"/>
    <col min="16125" max="16125" width="8.54296875" style="47" bestFit="1" customWidth="1"/>
    <col min="16126" max="16126" width="9.81640625" style="47" bestFit="1" customWidth="1"/>
    <col min="16127" max="16384" width="11.453125" style="47"/>
  </cols>
  <sheetData>
    <row r="2" spans="1:4" ht="15" thickBot="1" x14ac:dyDescent="0.3">
      <c r="A2" s="17" t="s">
        <v>81</v>
      </c>
    </row>
    <row r="3" spans="1:4" ht="29.5" thickBot="1" x14ac:dyDescent="0.4">
      <c r="A3" s="48" t="s">
        <v>69</v>
      </c>
      <c r="B3" s="49" t="s">
        <v>71</v>
      </c>
      <c r="C3" s="49" t="s">
        <v>64</v>
      </c>
      <c r="D3" s="49" t="s">
        <v>72</v>
      </c>
    </row>
    <row r="4" spans="1:4" x14ac:dyDescent="0.35">
      <c r="A4" s="58" t="s">
        <v>76</v>
      </c>
      <c r="B4" s="51">
        <v>1</v>
      </c>
      <c r="C4" s="52">
        <v>991.2749</v>
      </c>
      <c r="D4" s="52">
        <f>B4*C4</f>
        <v>991.2749</v>
      </c>
    </row>
    <row r="5" spans="1:4" ht="15.5" x14ac:dyDescent="0.35">
      <c r="A5" s="140" t="s">
        <v>59</v>
      </c>
      <c r="B5" s="141"/>
      <c r="C5" s="142"/>
      <c r="D5" s="56">
        <f>SUM(D4:D4)</f>
        <v>991.2749</v>
      </c>
    </row>
    <row r="8" spans="1:4" ht="15" thickBot="1" x14ac:dyDescent="0.3">
      <c r="A8" s="36" t="s">
        <v>27</v>
      </c>
    </row>
    <row r="9" spans="1:4" ht="29.5" thickBot="1" x14ac:dyDescent="0.4">
      <c r="A9" s="48" t="s">
        <v>69</v>
      </c>
      <c r="B9" s="49" t="s">
        <v>71</v>
      </c>
      <c r="C9" s="49" t="s">
        <v>64</v>
      </c>
      <c r="D9" s="49" t="s">
        <v>72</v>
      </c>
    </row>
    <row r="10" spans="1:4" x14ac:dyDescent="0.35">
      <c r="A10" s="58" t="s">
        <v>76</v>
      </c>
      <c r="B10" s="51">
        <v>1</v>
      </c>
      <c r="C10" s="52">
        <v>991.2749</v>
      </c>
      <c r="D10" s="52">
        <f>B10*C10</f>
        <v>991.2749</v>
      </c>
    </row>
    <row r="11" spans="1:4" ht="15.5" x14ac:dyDescent="0.35">
      <c r="A11" s="140" t="s">
        <v>59</v>
      </c>
      <c r="B11" s="141"/>
      <c r="C11" s="142"/>
      <c r="D11" s="56">
        <f>SUM(D10:D10)</f>
        <v>991.2749</v>
      </c>
    </row>
    <row r="14" spans="1:4" ht="15" thickBot="1" x14ac:dyDescent="0.3">
      <c r="A14" s="36" t="s">
        <v>46</v>
      </c>
    </row>
    <row r="15" spans="1:4" ht="44" thickBot="1" x14ac:dyDescent="0.4">
      <c r="A15" s="48" t="s">
        <v>55</v>
      </c>
      <c r="B15" s="49" t="s">
        <v>56</v>
      </c>
      <c r="C15" s="49" t="s">
        <v>57</v>
      </c>
      <c r="D15" s="49" t="s">
        <v>58</v>
      </c>
    </row>
    <row r="16" spans="1:4" x14ac:dyDescent="0.35">
      <c r="A16" s="50">
        <v>0</v>
      </c>
      <c r="B16" s="54">
        <f>A16</f>
        <v>0</v>
      </c>
      <c r="C16" s="52">
        <v>1.0579000000000001</v>
      </c>
      <c r="D16" s="52">
        <f>B16*C16</f>
        <v>0</v>
      </c>
    </row>
    <row r="17" spans="1:4" x14ac:dyDescent="0.35">
      <c r="A17" s="53">
        <v>10</v>
      </c>
      <c r="B17" s="54">
        <f t="shared" ref="B17:B30" si="0">A17-A16</f>
        <v>10</v>
      </c>
      <c r="C17" s="55">
        <v>3.0482999999999998</v>
      </c>
      <c r="D17" s="55">
        <f>B17*(C17+C16)/2</f>
        <v>20.530999999999999</v>
      </c>
    </row>
    <row r="18" spans="1:4" x14ac:dyDescent="0.35">
      <c r="A18" s="53">
        <v>20</v>
      </c>
      <c r="B18" s="54">
        <f t="shared" si="0"/>
        <v>10</v>
      </c>
      <c r="C18" s="55">
        <v>3.0499000000000001</v>
      </c>
      <c r="D18" s="55">
        <f t="shared" ref="D18:D30" si="1">B18*(C18+C17)/2</f>
        <v>30.491</v>
      </c>
    </row>
    <row r="19" spans="1:4" x14ac:dyDescent="0.35">
      <c r="A19" s="50">
        <v>30</v>
      </c>
      <c r="B19" s="54">
        <f t="shared" si="0"/>
        <v>10</v>
      </c>
      <c r="C19" s="55">
        <v>3.8092999999999999</v>
      </c>
      <c r="D19" s="55">
        <f t="shared" si="1"/>
        <v>34.295999999999999</v>
      </c>
    </row>
    <row r="20" spans="1:4" x14ac:dyDescent="0.35">
      <c r="A20" s="50">
        <v>40</v>
      </c>
      <c r="B20" s="54">
        <f t="shared" si="0"/>
        <v>10</v>
      </c>
      <c r="C20" s="55">
        <v>4.2587000000000002</v>
      </c>
      <c r="D20" s="55">
        <f t="shared" si="1"/>
        <v>40.339999999999996</v>
      </c>
    </row>
    <row r="21" spans="1:4" x14ac:dyDescent="0.35">
      <c r="A21" s="53">
        <v>50</v>
      </c>
      <c r="B21" s="54">
        <f t="shared" si="0"/>
        <v>10</v>
      </c>
      <c r="C21" s="55">
        <v>3.6269999999999998</v>
      </c>
      <c r="D21" s="55">
        <f t="shared" si="1"/>
        <v>39.4285</v>
      </c>
    </row>
    <row r="22" spans="1:4" x14ac:dyDescent="0.35">
      <c r="A22" s="53">
        <v>60</v>
      </c>
      <c r="B22" s="54">
        <f t="shared" si="0"/>
        <v>10</v>
      </c>
      <c r="C22" s="55">
        <v>3.0244</v>
      </c>
      <c r="D22" s="55">
        <f t="shared" si="1"/>
        <v>33.256999999999998</v>
      </c>
    </row>
    <row r="23" spans="1:4" x14ac:dyDescent="0.35">
      <c r="A23" s="50">
        <v>70</v>
      </c>
      <c r="B23" s="54">
        <f t="shared" si="0"/>
        <v>10</v>
      </c>
      <c r="C23" s="55">
        <v>1.8236000000000001</v>
      </c>
      <c r="D23" s="55">
        <f t="shared" si="1"/>
        <v>24.24</v>
      </c>
    </row>
    <row r="24" spans="1:4" x14ac:dyDescent="0.35">
      <c r="A24" s="50">
        <v>80</v>
      </c>
      <c r="B24" s="54">
        <f t="shared" si="0"/>
        <v>10</v>
      </c>
      <c r="C24" s="55">
        <v>5.3400000000000003E-2</v>
      </c>
      <c r="D24" s="55">
        <f t="shared" si="1"/>
        <v>9.3850000000000016</v>
      </c>
    </row>
    <row r="25" spans="1:4" x14ac:dyDescent="0.35">
      <c r="A25" s="53">
        <v>90</v>
      </c>
      <c r="B25" s="54">
        <f t="shared" si="0"/>
        <v>10</v>
      </c>
      <c r="C25" s="55">
        <v>0</v>
      </c>
      <c r="D25" s="55">
        <f t="shared" si="1"/>
        <v>0.26700000000000002</v>
      </c>
    </row>
    <row r="26" spans="1:4" x14ac:dyDescent="0.35">
      <c r="A26" s="53">
        <v>100</v>
      </c>
      <c r="B26" s="54">
        <f t="shared" si="0"/>
        <v>10</v>
      </c>
      <c r="C26" s="55">
        <v>0</v>
      </c>
      <c r="D26" s="55">
        <f t="shared" si="1"/>
        <v>0</v>
      </c>
    </row>
    <row r="27" spans="1:4" x14ac:dyDescent="0.35">
      <c r="A27" s="50">
        <v>110</v>
      </c>
      <c r="B27" s="54">
        <f t="shared" si="0"/>
        <v>10</v>
      </c>
      <c r="C27" s="55">
        <v>0</v>
      </c>
      <c r="D27" s="55">
        <f t="shared" si="1"/>
        <v>0</v>
      </c>
    </row>
    <row r="28" spans="1:4" x14ac:dyDescent="0.35">
      <c r="A28" s="50">
        <v>120</v>
      </c>
      <c r="B28" s="54">
        <f t="shared" si="0"/>
        <v>10</v>
      </c>
      <c r="C28" s="55">
        <v>0</v>
      </c>
      <c r="D28" s="55">
        <f t="shared" si="1"/>
        <v>0</v>
      </c>
    </row>
    <row r="29" spans="1:4" x14ac:dyDescent="0.35">
      <c r="A29" s="53">
        <v>130</v>
      </c>
      <c r="B29" s="54">
        <f t="shared" si="0"/>
        <v>10</v>
      </c>
      <c r="C29" s="55">
        <v>0</v>
      </c>
      <c r="D29" s="55">
        <f t="shared" si="1"/>
        <v>0</v>
      </c>
    </row>
    <row r="30" spans="1:4" x14ac:dyDescent="0.35">
      <c r="A30" s="53">
        <v>140</v>
      </c>
      <c r="B30" s="54">
        <f t="shared" si="0"/>
        <v>10</v>
      </c>
      <c r="C30" s="55">
        <v>0</v>
      </c>
      <c r="D30" s="55">
        <f t="shared" si="1"/>
        <v>0</v>
      </c>
    </row>
    <row r="31" spans="1:4" x14ac:dyDescent="0.35">
      <c r="A31" s="53">
        <v>150</v>
      </c>
      <c r="B31" s="54">
        <f t="shared" ref="B31:B40" si="2">A31-A30</f>
        <v>10</v>
      </c>
      <c r="C31" s="55">
        <v>8.5000000000000006E-3</v>
      </c>
      <c r="D31" s="55">
        <f t="shared" ref="D31:D40" si="3">B31*(C31+C30)/2</f>
        <v>4.2500000000000003E-2</v>
      </c>
    </row>
    <row r="32" spans="1:4" x14ac:dyDescent="0.35">
      <c r="A32" s="53">
        <v>160</v>
      </c>
      <c r="B32" s="54">
        <f t="shared" si="2"/>
        <v>10</v>
      </c>
      <c r="C32" s="55">
        <v>0</v>
      </c>
      <c r="D32" s="55">
        <f t="shared" si="3"/>
        <v>4.2500000000000003E-2</v>
      </c>
    </row>
    <row r="33" spans="1:6" x14ac:dyDescent="0.35">
      <c r="A33" s="50">
        <v>170</v>
      </c>
      <c r="B33" s="54">
        <f t="shared" si="2"/>
        <v>10</v>
      </c>
      <c r="C33" s="55">
        <v>0</v>
      </c>
      <c r="D33" s="55">
        <f t="shared" si="3"/>
        <v>0</v>
      </c>
    </row>
    <row r="34" spans="1:6" x14ac:dyDescent="0.35">
      <c r="A34" s="50">
        <v>180</v>
      </c>
      <c r="B34" s="54">
        <f t="shared" si="2"/>
        <v>10</v>
      </c>
      <c r="C34" s="55">
        <v>0.94310000000000005</v>
      </c>
      <c r="D34" s="55">
        <f t="shared" si="3"/>
        <v>4.7155000000000005</v>
      </c>
    </row>
    <row r="35" spans="1:6" x14ac:dyDescent="0.35">
      <c r="A35" s="53">
        <v>190</v>
      </c>
      <c r="B35" s="54">
        <f t="shared" si="2"/>
        <v>10</v>
      </c>
      <c r="C35" s="55">
        <v>1.2178</v>
      </c>
      <c r="D35" s="55">
        <f t="shared" si="3"/>
        <v>10.804499999999999</v>
      </c>
    </row>
    <row r="36" spans="1:6" x14ac:dyDescent="0.35">
      <c r="A36" s="53">
        <v>200</v>
      </c>
      <c r="B36" s="54">
        <f t="shared" si="2"/>
        <v>10</v>
      </c>
      <c r="C36" s="55">
        <v>1.2177</v>
      </c>
      <c r="D36" s="55">
        <f t="shared" si="3"/>
        <v>12.177500000000002</v>
      </c>
    </row>
    <row r="37" spans="1:6" x14ac:dyDescent="0.35">
      <c r="A37" s="50">
        <v>210</v>
      </c>
      <c r="B37" s="54">
        <f t="shared" si="2"/>
        <v>10</v>
      </c>
      <c r="C37" s="55">
        <v>1.4821</v>
      </c>
      <c r="D37" s="55">
        <f t="shared" si="3"/>
        <v>13.498999999999999</v>
      </c>
    </row>
    <row r="38" spans="1:6" x14ac:dyDescent="0.35">
      <c r="A38" s="50">
        <v>220</v>
      </c>
      <c r="B38" s="54">
        <f t="shared" si="2"/>
        <v>10</v>
      </c>
      <c r="C38" s="55">
        <v>1.8379000000000001</v>
      </c>
      <c r="D38" s="55">
        <f t="shared" si="3"/>
        <v>16.600000000000001</v>
      </c>
    </row>
    <row r="39" spans="1:6" x14ac:dyDescent="0.35">
      <c r="A39" s="53">
        <v>230</v>
      </c>
      <c r="B39" s="54">
        <f t="shared" si="2"/>
        <v>10</v>
      </c>
      <c r="C39" s="55">
        <v>1.5236000000000001</v>
      </c>
      <c r="D39" s="55">
        <f t="shared" si="3"/>
        <v>16.807500000000001</v>
      </c>
    </row>
    <row r="40" spans="1:6" x14ac:dyDescent="0.35">
      <c r="A40" s="53">
        <v>240</v>
      </c>
      <c r="B40" s="54">
        <f t="shared" si="2"/>
        <v>10</v>
      </c>
      <c r="C40" s="55">
        <v>1.5758000000000001</v>
      </c>
      <c r="D40" s="55">
        <f t="shared" si="3"/>
        <v>15.497</v>
      </c>
    </row>
    <row r="41" spans="1:6" ht="16.149999999999999" customHeight="1" x14ac:dyDescent="0.35">
      <c r="A41" s="140" t="s">
        <v>59</v>
      </c>
      <c r="B41" s="141"/>
      <c r="C41" s="142"/>
      <c r="D41" s="56">
        <f>SUM(D16:D40)</f>
        <v>322.42150000000004</v>
      </c>
    </row>
    <row r="44" spans="1:6" ht="15" thickBot="1" x14ac:dyDescent="0.3">
      <c r="A44" s="36" t="s">
        <v>47</v>
      </c>
      <c r="B44" s="61"/>
      <c r="C44" s="61"/>
      <c r="D44" s="61"/>
      <c r="E44" s="61"/>
      <c r="F44" s="61"/>
    </row>
    <row r="45" spans="1:6" ht="29.5" thickBot="1" x14ac:dyDescent="0.4">
      <c r="A45" s="48" t="s">
        <v>55</v>
      </c>
      <c r="B45" s="49" t="s">
        <v>56</v>
      </c>
      <c r="C45" s="49" t="s">
        <v>63</v>
      </c>
      <c r="D45" s="49" t="s">
        <v>64</v>
      </c>
    </row>
    <row r="46" spans="1:6" x14ac:dyDescent="0.35">
      <c r="A46" s="50">
        <v>0</v>
      </c>
      <c r="B46" s="54">
        <f>A46</f>
        <v>0</v>
      </c>
      <c r="C46" s="52">
        <v>5.2131999999999996</v>
      </c>
      <c r="D46" s="52">
        <f>B46*C46</f>
        <v>0</v>
      </c>
    </row>
    <row r="47" spans="1:6" x14ac:dyDescent="0.35">
      <c r="A47" s="53">
        <v>10</v>
      </c>
      <c r="B47" s="54">
        <f t="shared" ref="B47:B70" si="4">A47-A46</f>
        <v>10</v>
      </c>
      <c r="C47" s="55">
        <v>6.5027999999999997</v>
      </c>
      <c r="D47" s="55">
        <f>B47*(C47+C46)/2</f>
        <v>58.58</v>
      </c>
    </row>
    <row r="48" spans="1:6" x14ac:dyDescent="0.35">
      <c r="A48" s="53">
        <v>20</v>
      </c>
      <c r="B48" s="54">
        <f t="shared" si="4"/>
        <v>10</v>
      </c>
      <c r="C48" s="55">
        <v>6.5012999999999996</v>
      </c>
      <c r="D48" s="55">
        <f t="shared" ref="D48:D70" si="5">B48*(C48+C47)/2</f>
        <v>65.020499999999998</v>
      </c>
    </row>
    <row r="49" spans="1:4" x14ac:dyDescent="0.35">
      <c r="A49" s="50">
        <v>30</v>
      </c>
      <c r="B49" s="54">
        <f t="shared" si="4"/>
        <v>10</v>
      </c>
      <c r="C49" s="55">
        <v>6.9301000000000004</v>
      </c>
      <c r="D49" s="55">
        <f t="shared" si="5"/>
        <v>67.156999999999996</v>
      </c>
    </row>
    <row r="50" spans="1:4" x14ac:dyDescent="0.35">
      <c r="A50" s="50">
        <v>40</v>
      </c>
      <c r="B50" s="54">
        <f t="shared" si="4"/>
        <v>10</v>
      </c>
      <c r="C50" s="55">
        <v>7.1756000000000002</v>
      </c>
      <c r="D50" s="55">
        <f t="shared" si="5"/>
        <v>70.528500000000008</v>
      </c>
    </row>
    <row r="51" spans="1:4" x14ac:dyDescent="0.35">
      <c r="A51" s="53">
        <v>50</v>
      </c>
      <c r="B51" s="54">
        <f t="shared" si="4"/>
        <v>10</v>
      </c>
      <c r="C51" s="55">
        <v>6.8281000000000001</v>
      </c>
      <c r="D51" s="55">
        <f t="shared" si="5"/>
        <v>70.018500000000003</v>
      </c>
    </row>
    <row r="52" spans="1:4" x14ac:dyDescent="0.35">
      <c r="A52" s="53">
        <v>60</v>
      </c>
      <c r="B52" s="54">
        <f t="shared" si="4"/>
        <v>10</v>
      </c>
      <c r="C52" s="55">
        <v>6.4810999999999996</v>
      </c>
      <c r="D52" s="55">
        <f t="shared" si="5"/>
        <v>66.546000000000006</v>
      </c>
    </row>
    <row r="53" spans="1:4" x14ac:dyDescent="0.35">
      <c r="A53" s="50">
        <v>70</v>
      </c>
      <c r="B53" s="54">
        <f t="shared" si="4"/>
        <v>10</v>
      </c>
      <c r="C53" s="55">
        <v>5.7358000000000002</v>
      </c>
      <c r="D53" s="55">
        <f t="shared" si="5"/>
        <v>61.084499999999991</v>
      </c>
    </row>
    <row r="54" spans="1:4" x14ac:dyDescent="0.35">
      <c r="A54" s="50">
        <v>80</v>
      </c>
      <c r="B54" s="54">
        <f t="shared" si="4"/>
        <v>10</v>
      </c>
      <c r="C54" s="55">
        <f>1.2259+0.7369</f>
        <v>1.9628000000000001</v>
      </c>
      <c r="D54" s="55">
        <f t="shared" si="5"/>
        <v>38.493000000000002</v>
      </c>
    </row>
    <row r="55" spans="1:4" x14ac:dyDescent="0.35">
      <c r="A55" s="53">
        <v>90</v>
      </c>
      <c r="B55" s="54">
        <f t="shared" si="4"/>
        <v>10</v>
      </c>
      <c r="C55" s="55">
        <v>0</v>
      </c>
      <c r="D55" s="55">
        <f t="shared" si="5"/>
        <v>9.8140000000000001</v>
      </c>
    </row>
    <row r="56" spans="1:4" x14ac:dyDescent="0.35">
      <c r="A56" s="53">
        <v>100</v>
      </c>
      <c r="B56" s="54">
        <f t="shared" si="4"/>
        <v>10</v>
      </c>
      <c r="C56" s="55">
        <v>0</v>
      </c>
      <c r="D56" s="55">
        <f t="shared" si="5"/>
        <v>0</v>
      </c>
    </row>
    <row r="57" spans="1:4" x14ac:dyDescent="0.35">
      <c r="A57" s="50">
        <v>110</v>
      </c>
      <c r="B57" s="54">
        <f t="shared" si="4"/>
        <v>10</v>
      </c>
      <c r="C57" s="55">
        <v>0</v>
      </c>
      <c r="D57" s="55">
        <f t="shared" si="5"/>
        <v>0</v>
      </c>
    </row>
    <row r="58" spans="1:4" x14ac:dyDescent="0.35">
      <c r="A58" s="50">
        <v>120</v>
      </c>
      <c r="B58" s="54">
        <f t="shared" si="4"/>
        <v>10</v>
      </c>
      <c r="C58" s="55">
        <v>0</v>
      </c>
      <c r="D58" s="55">
        <f t="shared" si="5"/>
        <v>0</v>
      </c>
    </row>
    <row r="59" spans="1:4" x14ac:dyDescent="0.35">
      <c r="A59" s="53">
        <v>130</v>
      </c>
      <c r="B59" s="54">
        <f t="shared" si="4"/>
        <v>10</v>
      </c>
      <c r="C59" s="55">
        <v>0</v>
      </c>
      <c r="D59" s="55">
        <f t="shared" si="5"/>
        <v>0</v>
      </c>
    </row>
    <row r="60" spans="1:4" x14ac:dyDescent="0.35">
      <c r="A60" s="53">
        <v>140</v>
      </c>
      <c r="B60" s="54">
        <f t="shared" si="4"/>
        <v>10</v>
      </c>
      <c r="C60" s="55">
        <v>0</v>
      </c>
      <c r="D60" s="55">
        <f t="shared" si="5"/>
        <v>0</v>
      </c>
    </row>
    <row r="61" spans="1:4" x14ac:dyDescent="0.35">
      <c r="A61" s="53">
        <v>150</v>
      </c>
      <c r="B61" s="54">
        <f t="shared" si="4"/>
        <v>10</v>
      </c>
      <c r="C61" s="55">
        <v>0.44690000000000002</v>
      </c>
      <c r="D61" s="55">
        <f t="shared" si="5"/>
        <v>2.2345000000000002</v>
      </c>
    </row>
    <row r="62" spans="1:4" x14ac:dyDescent="0.35">
      <c r="A62" s="53">
        <v>160</v>
      </c>
      <c r="B62" s="54">
        <f t="shared" si="4"/>
        <v>10</v>
      </c>
      <c r="C62" s="55">
        <v>0</v>
      </c>
      <c r="D62" s="55">
        <f t="shared" si="5"/>
        <v>2.2345000000000002</v>
      </c>
    </row>
    <row r="63" spans="1:4" x14ac:dyDescent="0.35">
      <c r="A63" s="50">
        <v>170</v>
      </c>
      <c r="B63" s="54">
        <f t="shared" si="4"/>
        <v>10</v>
      </c>
      <c r="C63" s="55">
        <v>0</v>
      </c>
      <c r="D63" s="55">
        <f t="shared" si="5"/>
        <v>0</v>
      </c>
    </row>
    <row r="64" spans="1:4" x14ac:dyDescent="0.35">
      <c r="A64" s="50">
        <v>180</v>
      </c>
      <c r="B64" s="54">
        <f t="shared" si="4"/>
        <v>10</v>
      </c>
      <c r="C64" s="55">
        <v>5.1397000000000004</v>
      </c>
      <c r="D64" s="55">
        <f t="shared" si="5"/>
        <v>25.698500000000003</v>
      </c>
    </row>
    <row r="65" spans="1:4" x14ac:dyDescent="0.35">
      <c r="A65" s="53">
        <v>190</v>
      </c>
      <c r="B65" s="54">
        <f t="shared" si="4"/>
        <v>10</v>
      </c>
      <c r="C65" s="55">
        <v>5.3327999999999998</v>
      </c>
      <c r="D65" s="55">
        <f t="shared" si="5"/>
        <v>52.362499999999997</v>
      </c>
    </row>
    <row r="66" spans="1:4" x14ac:dyDescent="0.35">
      <c r="A66" s="53">
        <v>200</v>
      </c>
      <c r="B66" s="54">
        <f t="shared" si="4"/>
        <v>10</v>
      </c>
      <c r="C66" s="55">
        <v>5.2656000000000001</v>
      </c>
      <c r="D66" s="55">
        <f t="shared" si="5"/>
        <v>52.991999999999997</v>
      </c>
    </row>
    <row r="67" spans="1:4" x14ac:dyDescent="0.35">
      <c r="A67" s="50">
        <v>210</v>
      </c>
      <c r="B67" s="54">
        <f t="shared" si="4"/>
        <v>10</v>
      </c>
      <c r="C67" s="55">
        <v>5.5129999999999999</v>
      </c>
      <c r="D67" s="55">
        <f t="shared" si="5"/>
        <v>53.893000000000001</v>
      </c>
    </row>
    <row r="68" spans="1:4" x14ac:dyDescent="0.35">
      <c r="A68" s="50">
        <v>220</v>
      </c>
      <c r="B68" s="54">
        <f t="shared" si="4"/>
        <v>10</v>
      </c>
      <c r="C68" s="55">
        <v>5.7468000000000004</v>
      </c>
      <c r="D68" s="55">
        <f t="shared" si="5"/>
        <v>56.298999999999999</v>
      </c>
    </row>
    <row r="69" spans="1:4" x14ac:dyDescent="0.35">
      <c r="A69" s="53">
        <v>230</v>
      </c>
      <c r="B69" s="54">
        <f t="shared" si="4"/>
        <v>10</v>
      </c>
      <c r="C69" s="55">
        <v>5.5429000000000004</v>
      </c>
      <c r="D69" s="55">
        <f t="shared" si="5"/>
        <v>56.448499999999996</v>
      </c>
    </row>
    <row r="70" spans="1:4" x14ac:dyDescent="0.35">
      <c r="A70" s="53">
        <v>240</v>
      </c>
      <c r="B70" s="54">
        <f t="shared" si="4"/>
        <v>10</v>
      </c>
      <c r="C70" s="55">
        <v>5.5708000000000002</v>
      </c>
      <c r="D70" s="55">
        <f t="shared" si="5"/>
        <v>55.568500000000007</v>
      </c>
    </row>
    <row r="71" spans="1:4" ht="16.149999999999999" customHeight="1" x14ac:dyDescent="0.35">
      <c r="A71" s="140" t="s">
        <v>59</v>
      </c>
      <c r="B71" s="141"/>
      <c r="C71" s="142"/>
      <c r="D71" s="56">
        <f>SUM(D46:D70)</f>
        <v>864.97299999999996</v>
      </c>
    </row>
    <row r="74" spans="1:4" ht="15" thickBot="1" x14ac:dyDescent="0.3">
      <c r="A74" s="36" t="s">
        <v>178</v>
      </c>
    </row>
    <row r="75" spans="1:4" ht="44" thickBot="1" x14ac:dyDescent="0.4">
      <c r="A75" s="48" t="s">
        <v>55</v>
      </c>
      <c r="B75" s="49" t="s">
        <v>56</v>
      </c>
      <c r="C75" s="49" t="s">
        <v>60</v>
      </c>
      <c r="D75" s="49" t="s">
        <v>61</v>
      </c>
    </row>
    <row r="76" spans="1:4" x14ac:dyDescent="0.35">
      <c r="A76" s="50">
        <v>0</v>
      </c>
      <c r="B76" s="54">
        <f>A76</f>
        <v>0</v>
      </c>
      <c r="C76" s="52">
        <v>0</v>
      </c>
      <c r="D76" s="52">
        <f>B76*C76</f>
        <v>0</v>
      </c>
    </row>
    <row r="77" spans="1:4" x14ac:dyDescent="0.35">
      <c r="A77" s="53">
        <v>10</v>
      </c>
      <c r="B77" s="54">
        <f t="shared" ref="B77:B100" si="6">A77-A76</f>
        <v>10</v>
      </c>
      <c r="C77" s="55">
        <v>0</v>
      </c>
      <c r="D77" s="55">
        <f>B77*(C77+C76)/2</f>
        <v>0</v>
      </c>
    </row>
    <row r="78" spans="1:4" x14ac:dyDescent="0.35">
      <c r="A78" s="53">
        <v>20</v>
      </c>
      <c r="B78" s="54">
        <f t="shared" si="6"/>
        <v>10</v>
      </c>
      <c r="C78" s="55">
        <v>0</v>
      </c>
      <c r="D78" s="55">
        <f t="shared" ref="D78:D100" si="7">B78*(C78+C77)/2</f>
        <v>0</v>
      </c>
    </row>
    <row r="79" spans="1:4" x14ac:dyDescent="0.35">
      <c r="A79" s="50">
        <v>30</v>
      </c>
      <c r="B79" s="54">
        <f t="shared" si="6"/>
        <v>10</v>
      </c>
      <c r="C79" s="55">
        <v>0</v>
      </c>
      <c r="D79" s="55">
        <f t="shared" si="7"/>
        <v>0</v>
      </c>
    </row>
    <row r="80" spans="1:4" x14ac:dyDescent="0.35">
      <c r="A80" s="50">
        <v>40</v>
      </c>
      <c r="B80" s="54">
        <f t="shared" si="6"/>
        <v>10</v>
      </c>
      <c r="C80" s="55">
        <v>0</v>
      </c>
      <c r="D80" s="55">
        <f t="shared" si="7"/>
        <v>0</v>
      </c>
    </row>
    <row r="81" spans="1:4" x14ac:dyDescent="0.35">
      <c r="A81" s="53">
        <v>50</v>
      </c>
      <c r="B81" s="54">
        <f t="shared" si="6"/>
        <v>10</v>
      </c>
      <c r="C81" s="55">
        <v>0</v>
      </c>
      <c r="D81" s="55">
        <f t="shared" si="7"/>
        <v>0</v>
      </c>
    </row>
    <row r="82" spans="1:4" x14ac:dyDescent="0.35">
      <c r="A82" s="53">
        <v>60</v>
      </c>
      <c r="B82" s="54">
        <f t="shared" si="6"/>
        <v>10</v>
      </c>
      <c r="C82" s="55">
        <v>0</v>
      </c>
      <c r="D82" s="55">
        <f t="shared" si="7"/>
        <v>0</v>
      </c>
    </row>
    <row r="83" spans="1:4" x14ac:dyDescent="0.35">
      <c r="A83" s="50">
        <v>70</v>
      </c>
      <c r="B83" s="54">
        <f t="shared" si="6"/>
        <v>10</v>
      </c>
      <c r="C83" s="55">
        <v>0</v>
      </c>
      <c r="D83" s="55">
        <f t="shared" si="7"/>
        <v>0</v>
      </c>
    </row>
    <row r="84" spans="1:4" x14ac:dyDescent="0.35">
      <c r="A84" s="50">
        <v>80</v>
      </c>
      <c r="B84" s="54">
        <f t="shared" si="6"/>
        <v>10</v>
      </c>
      <c r="C84" s="55">
        <v>7.1999999999999995E-2</v>
      </c>
      <c r="D84" s="55">
        <f t="shared" si="7"/>
        <v>0.36</v>
      </c>
    </row>
    <row r="85" spans="1:4" x14ac:dyDescent="0.35">
      <c r="A85" s="53">
        <v>90</v>
      </c>
      <c r="B85" s="54">
        <f t="shared" si="6"/>
        <v>10</v>
      </c>
      <c r="C85" s="55">
        <v>0.85299999999999998</v>
      </c>
      <c r="D85" s="55">
        <f t="shared" si="7"/>
        <v>4.625</v>
      </c>
    </row>
    <row r="86" spans="1:4" x14ac:dyDescent="0.35">
      <c r="A86" s="53">
        <v>100</v>
      </c>
      <c r="B86" s="54">
        <f t="shared" si="6"/>
        <v>10</v>
      </c>
      <c r="C86" s="55">
        <v>1.4321999999999999</v>
      </c>
      <c r="D86" s="55">
        <f t="shared" si="7"/>
        <v>11.425999999999998</v>
      </c>
    </row>
    <row r="87" spans="1:4" x14ac:dyDescent="0.35">
      <c r="A87" s="50">
        <v>110</v>
      </c>
      <c r="B87" s="54">
        <f t="shared" si="6"/>
        <v>10</v>
      </c>
      <c r="C87" s="55">
        <v>3.4712000000000001</v>
      </c>
      <c r="D87" s="55">
        <f t="shared" si="7"/>
        <v>24.516999999999996</v>
      </c>
    </row>
    <row r="88" spans="1:4" x14ac:dyDescent="0.35">
      <c r="A88" s="50">
        <v>120</v>
      </c>
      <c r="B88" s="54">
        <f t="shared" si="6"/>
        <v>10</v>
      </c>
      <c r="C88" s="55">
        <v>4.5807000000000002</v>
      </c>
      <c r="D88" s="55">
        <f t="shared" si="7"/>
        <v>40.259500000000003</v>
      </c>
    </row>
    <row r="89" spans="1:4" x14ac:dyDescent="0.35">
      <c r="A89" s="53">
        <v>130</v>
      </c>
      <c r="B89" s="54">
        <f t="shared" si="6"/>
        <v>10</v>
      </c>
      <c r="C89" s="55">
        <v>2.3275999999999999</v>
      </c>
      <c r="D89" s="55">
        <f t="shared" si="7"/>
        <v>34.541499999999999</v>
      </c>
    </row>
    <row r="90" spans="1:4" x14ac:dyDescent="0.35">
      <c r="A90" s="53">
        <v>140</v>
      </c>
      <c r="B90" s="54">
        <f t="shared" si="6"/>
        <v>10</v>
      </c>
      <c r="C90" s="55">
        <v>1.0134000000000001</v>
      </c>
      <c r="D90" s="55">
        <f t="shared" si="7"/>
        <v>16.705000000000002</v>
      </c>
    </row>
    <row r="91" spans="1:4" x14ac:dyDescent="0.35">
      <c r="A91" s="53">
        <v>150</v>
      </c>
      <c r="B91" s="54">
        <f t="shared" si="6"/>
        <v>10</v>
      </c>
      <c r="C91" s="55">
        <v>0.83950000000000002</v>
      </c>
      <c r="D91" s="55">
        <f t="shared" si="7"/>
        <v>9.2645</v>
      </c>
    </row>
    <row r="92" spans="1:4" x14ac:dyDescent="0.35">
      <c r="A92" s="53">
        <v>160</v>
      </c>
      <c r="B92" s="54">
        <f t="shared" si="6"/>
        <v>10</v>
      </c>
      <c r="C92" s="55">
        <v>1.2114</v>
      </c>
      <c r="D92" s="55">
        <f t="shared" si="7"/>
        <v>10.2545</v>
      </c>
    </row>
    <row r="93" spans="1:4" x14ac:dyDescent="0.35">
      <c r="A93" s="50">
        <v>170</v>
      </c>
      <c r="B93" s="54">
        <f t="shared" si="6"/>
        <v>10</v>
      </c>
      <c r="C93" s="55">
        <v>0.62339999999999995</v>
      </c>
      <c r="D93" s="55">
        <f t="shared" si="7"/>
        <v>9.1739999999999995</v>
      </c>
    </row>
    <row r="94" spans="1:4" x14ac:dyDescent="0.35">
      <c r="A94" s="50">
        <v>180</v>
      </c>
      <c r="B94" s="54">
        <f t="shared" si="6"/>
        <v>10</v>
      </c>
      <c r="C94" s="55">
        <v>0</v>
      </c>
      <c r="D94" s="55">
        <f t="shared" si="7"/>
        <v>3.117</v>
      </c>
    </row>
    <row r="95" spans="1:4" x14ac:dyDescent="0.35">
      <c r="A95" s="53">
        <v>190</v>
      </c>
      <c r="B95" s="54">
        <f t="shared" si="6"/>
        <v>10</v>
      </c>
      <c r="C95" s="55">
        <v>0</v>
      </c>
      <c r="D95" s="55">
        <f t="shared" si="7"/>
        <v>0</v>
      </c>
    </row>
    <row r="96" spans="1:4" x14ac:dyDescent="0.35">
      <c r="A96" s="53">
        <v>200</v>
      </c>
      <c r="B96" s="54">
        <f t="shared" si="6"/>
        <v>10</v>
      </c>
      <c r="C96" s="55">
        <v>0</v>
      </c>
      <c r="D96" s="55">
        <f t="shared" si="7"/>
        <v>0</v>
      </c>
    </row>
    <row r="97" spans="1:4" x14ac:dyDescent="0.35">
      <c r="A97" s="50">
        <v>210</v>
      </c>
      <c r="B97" s="54">
        <f t="shared" si="6"/>
        <v>10</v>
      </c>
      <c r="C97" s="55">
        <v>0</v>
      </c>
      <c r="D97" s="55">
        <f t="shared" si="7"/>
        <v>0</v>
      </c>
    </row>
    <row r="98" spans="1:4" x14ac:dyDescent="0.35">
      <c r="A98" s="50">
        <v>220</v>
      </c>
      <c r="B98" s="54">
        <f t="shared" si="6"/>
        <v>10</v>
      </c>
      <c r="C98" s="55">
        <v>0</v>
      </c>
      <c r="D98" s="55">
        <f t="shared" si="7"/>
        <v>0</v>
      </c>
    </row>
    <row r="99" spans="1:4" x14ac:dyDescent="0.35">
      <c r="A99" s="53">
        <v>230</v>
      </c>
      <c r="B99" s="54">
        <f t="shared" si="6"/>
        <v>10</v>
      </c>
      <c r="C99" s="55">
        <v>0</v>
      </c>
      <c r="D99" s="55">
        <f t="shared" si="7"/>
        <v>0</v>
      </c>
    </row>
    <row r="100" spans="1:4" x14ac:dyDescent="0.35">
      <c r="A100" s="53">
        <v>240</v>
      </c>
      <c r="B100" s="54">
        <f t="shared" si="6"/>
        <v>10</v>
      </c>
      <c r="C100" s="55">
        <v>0</v>
      </c>
      <c r="D100" s="55">
        <f t="shared" si="7"/>
        <v>0</v>
      </c>
    </row>
    <row r="101" spans="1:4" ht="16.149999999999999" customHeight="1" x14ac:dyDescent="0.35">
      <c r="A101" s="140" t="s">
        <v>59</v>
      </c>
      <c r="B101" s="141"/>
      <c r="C101" s="142"/>
      <c r="D101" s="56">
        <f>SUM(D76:D100)</f>
        <v>164.244</v>
      </c>
    </row>
    <row r="104" spans="1:4" ht="15" thickBot="1" x14ac:dyDescent="0.3">
      <c r="A104" s="36" t="s">
        <v>48</v>
      </c>
    </row>
    <row r="105" spans="1:4" ht="44" thickBot="1" x14ac:dyDescent="0.4">
      <c r="A105" s="48" t="s">
        <v>55</v>
      </c>
      <c r="B105" s="49" t="s">
        <v>56</v>
      </c>
      <c r="C105" s="49" t="s">
        <v>62</v>
      </c>
      <c r="D105" s="49" t="s">
        <v>77</v>
      </c>
    </row>
    <row r="106" spans="1:4" x14ac:dyDescent="0.35">
      <c r="A106" s="50">
        <v>0</v>
      </c>
      <c r="B106" s="54">
        <f>A106</f>
        <v>0</v>
      </c>
      <c r="C106" s="52">
        <v>1.1611</v>
      </c>
      <c r="D106" s="52">
        <f>B106*C106</f>
        <v>0</v>
      </c>
    </row>
    <row r="107" spans="1:4" x14ac:dyDescent="0.35">
      <c r="A107" s="53">
        <v>10</v>
      </c>
      <c r="B107" s="54">
        <f t="shared" ref="B107:B130" si="8">A107-A106</f>
        <v>10</v>
      </c>
      <c r="C107" s="55">
        <v>1.1596</v>
      </c>
      <c r="D107" s="55">
        <f>B107*(C107+C106)/2</f>
        <v>11.6035</v>
      </c>
    </row>
    <row r="108" spans="1:4" x14ac:dyDescent="0.35">
      <c r="A108" s="53">
        <v>20</v>
      </c>
      <c r="B108" s="54">
        <f t="shared" si="8"/>
        <v>10</v>
      </c>
      <c r="C108" s="55">
        <v>1.1546000000000001</v>
      </c>
      <c r="D108" s="55">
        <f t="shared" ref="D108:D130" si="9">B108*(C108+C107)/2</f>
        <v>11.571</v>
      </c>
    </row>
    <row r="109" spans="1:4" x14ac:dyDescent="0.35">
      <c r="A109" s="50">
        <v>30</v>
      </c>
      <c r="B109" s="54">
        <f t="shared" si="8"/>
        <v>10</v>
      </c>
      <c r="C109" s="55">
        <v>1.1584000000000001</v>
      </c>
      <c r="D109" s="55">
        <f t="shared" si="9"/>
        <v>11.565000000000001</v>
      </c>
    </row>
    <row r="110" spans="1:4" x14ac:dyDescent="0.35">
      <c r="A110" s="50">
        <v>40</v>
      </c>
      <c r="B110" s="54">
        <f t="shared" si="8"/>
        <v>10</v>
      </c>
      <c r="C110" s="55">
        <v>1.1601999999999999</v>
      </c>
      <c r="D110" s="55">
        <f t="shared" si="9"/>
        <v>11.593</v>
      </c>
    </row>
    <row r="111" spans="1:4" x14ac:dyDescent="0.35">
      <c r="A111" s="53">
        <v>50</v>
      </c>
      <c r="B111" s="54">
        <f t="shared" si="8"/>
        <v>10</v>
      </c>
      <c r="C111" s="55">
        <v>1.1621999999999999</v>
      </c>
      <c r="D111" s="55">
        <f t="shared" si="9"/>
        <v>11.612</v>
      </c>
    </row>
    <row r="112" spans="1:4" x14ac:dyDescent="0.35">
      <c r="A112" s="53">
        <v>60</v>
      </c>
      <c r="B112" s="54">
        <f t="shared" si="8"/>
        <v>10</v>
      </c>
      <c r="C112" s="55">
        <v>1.1584000000000001</v>
      </c>
      <c r="D112" s="55">
        <f t="shared" si="9"/>
        <v>11.602999999999998</v>
      </c>
    </row>
    <row r="113" spans="1:4" x14ac:dyDescent="0.35">
      <c r="A113" s="50">
        <v>70</v>
      </c>
      <c r="B113" s="54">
        <f t="shared" si="8"/>
        <v>10</v>
      </c>
      <c r="C113" s="55">
        <v>1.1585000000000001</v>
      </c>
      <c r="D113" s="55">
        <f t="shared" si="9"/>
        <v>11.584500000000002</v>
      </c>
    </row>
    <row r="114" spans="1:4" x14ac:dyDescent="0.35">
      <c r="A114" s="50">
        <v>80</v>
      </c>
      <c r="B114" s="54">
        <f t="shared" si="8"/>
        <v>10</v>
      </c>
      <c r="C114" s="55">
        <v>1.1600999999999999</v>
      </c>
      <c r="D114" s="55">
        <f t="shared" si="9"/>
        <v>11.593</v>
      </c>
    </row>
    <row r="115" spans="1:4" x14ac:dyDescent="0.35">
      <c r="A115" s="53">
        <v>90</v>
      </c>
      <c r="B115" s="54">
        <f t="shared" si="8"/>
        <v>10</v>
      </c>
      <c r="C115" s="55">
        <v>1.1585000000000001</v>
      </c>
      <c r="D115" s="55">
        <f t="shared" si="9"/>
        <v>11.593</v>
      </c>
    </row>
    <row r="116" spans="1:4" x14ac:dyDescent="0.35">
      <c r="A116" s="53">
        <v>100</v>
      </c>
      <c r="B116" s="54">
        <f t="shared" si="8"/>
        <v>10</v>
      </c>
      <c r="C116" s="55">
        <v>1.1613</v>
      </c>
      <c r="D116" s="55">
        <f t="shared" si="9"/>
        <v>11.599</v>
      </c>
    </row>
    <row r="117" spans="1:4" x14ac:dyDescent="0.35">
      <c r="A117" s="50">
        <v>110</v>
      </c>
      <c r="B117" s="54">
        <f t="shared" si="8"/>
        <v>10</v>
      </c>
      <c r="C117" s="55">
        <v>1.1601999999999999</v>
      </c>
      <c r="D117" s="55">
        <f t="shared" si="9"/>
        <v>11.6075</v>
      </c>
    </row>
    <row r="118" spans="1:4" x14ac:dyDescent="0.35">
      <c r="A118" s="50">
        <v>120</v>
      </c>
      <c r="B118" s="54">
        <f t="shared" si="8"/>
        <v>10</v>
      </c>
      <c r="C118" s="55">
        <v>1.1601999999999999</v>
      </c>
      <c r="D118" s="55">
        <f t="shared" si="9"/>
        <v>11.601999999999999</v>
      </c>
    </row>
    <row r="119" spans="1:4" x14ac:dyDescent="0.35">
      <c r="A119" s="53">
        <v>130</v>
      </c>
      <c r="B119" s="54">
        <f t="shared" si="8"/>
        <v>10</v>
      </c>
      <c r="C119" s="55">
        <v>1.1601999999999999</v>
      </c>
      <c r="D119" s="55">
        <f t="shared" si="9"/>
        <v>11.601999999999999</v>
      </c>
    </row>
    <row r="120" spans="1:4" x14ac:dyDescent="0.35">
      <c r="A120" s="53">
        <v>140</v>
      </c>
      <c r="B120" s="54">
        <f t="shared" si="8"/>
        <v>10</v>
      </c>
      <c r="C120" s="55">
        <v>1.1601999999999999</v>
      </c>
      <c r="D120" s="55">
        <f t="shared" si="9"/>
        <v>11.601999999999999</v>
      </c>
    </row>
    <row r="121" spans="1:4" x14ac:dyDescent="0.35">
      <c r="A121" s="53">
        <v>150</v>
      </c>
      <c r="B121" s="54">
        <f t="shared" si="8"/>
        <v>10</v>
      </c>
      <c r="C121" s="55">
        <v>1.1596</v>
      </c>
      <c r="D121" s="55">
        <f t="shared" si="9"/>
        <v>11.599</v>
      </c>
    </row>
    <row r="122" spans="1:4" x14ac:dyDescent="0.35">
      <c r="A122" s="53">
        <v>160</v>
      </c>
      <c r="B122" s="54">
        <f t="shared" si="8"/>
        <v>10</v>
      </c>
      <c r="C122" s="55">
        <v>1.1596</v>
      </c>
      <c r="D122" s="55">
        <f t="shared" si="9"/>
        <v>11.596</v>
      </c>
    </row>
    <row r="123" spans="1:4" x14ac:dyDescent="0.35">
      <c r="A123" s="50">
        <v>170</v>
      </c>
      <c r="B123" s="54">
        <f t="shared" si="8"/>
        <v>10</v>
      </c>
      <c r="C123" s="55">
        <v>1.1585000000000001</v>
      </c>
      <c r="D123" s="55">
        <f t="shared" si="9"/>
        <v>11.590500000000002</v>
      </c>
    </row>
    <row r="124" spans="1:4" x14ac:dyDescent="0.35">
      <c r="A124" s="50">
        <v>180</v>
      </c>
      <c r="B124" s="54">
        <f t="shared" si="8"/>
        <v>10</v>
      </c>
      <c r="C124" s="55">
        <v>1.1621999999999999</v>
      </c>
      <c r="D124" s="55">
        <f t="shared" si="9"/>
        <v>11.6035</v>
      </c>
    </row>
    <row r="125" spans="1:4" x14ac:dyDescent="0.35">
      <c r="A125" s="53">
        <v>190</v>
      </c>
      <c r="B125" s="54">
        <f t="shared" si="8"/>
        <v>10</v>
      </c>
      <c r="C125" s="55">
        <v>1.1613</v>
      </c>
      <c r="D125" s="55">
        <f t="shared" si="9"/>
        <v>11.6175</v>
      </c>
    </row>
    <row r="126" spans="1:4" x14ac:dyDescent="0.35">
      <c r="A126" s="53">
        <v>200</v>
      </c>
      <c r="B126" s="54">
        <f t="shared" si="8"/>
        <v>10</v>
      </c>
      <c r="C126" s="55">
        <v>1.1621999999999999</v>
      </c>
      <c r="D126" s="55">
        <f t="shared" si="9"/>
        <v>11.6175</v>
      </c>
    </row>
    <row r="127" spans="1:4" x14ac:dyDescent="0.35">
      <c r="A127" s="50">
        <v>210</v>
      </c>
      <c r="B127" s="54">
        <f t="shared" si="8"/>
        <v>10</v>
      </c>
      <c r="C127" s="55">
        <v>1.1613</v>
      </c>
      <c r="D127" s="55">
        <f t="shared" si="9"/>
        <v>11.6175</v>
      </c>
    </row>
    <row r="128" spans="1:4" x14ac:dyDescent="0.35">
      <c r="A128" s="50">
        <v>220</v>
      </c>
      <c r="B128" s="54">
        <f t="shared" si="8"/>
        <v>10</v>
      </c>
      <c r="C128" s="55">
        <v>1.1611</v>
      </c>
      <c r="D128" s="55">
        <f t="shared" si="9"/>
        <v>11.612</v>
      </c>
    </row>
    <row r="129" spans="1:4" x14ac:dyDescent="0.35">
      <c r="A129" s="53">
        <v>230</v>
      </c>
      <c r="B129" s="54">
        <f t="shared" si="8"/>
        <v>10</v>
      </c>
      <c r="C129" s="55">
        <v>1.1601999999999999</v>
      </c>
      <c r="D129" s="55">
        <f t="shared" si="9"/>
        <v>11.6065</v>
      </c>
    </row>
    <row r="130" spans="1:4" x14ac:dyDescent="0.35">
      <c r="A130" s="53">
        <v>240</v>
      </c>
      <c r="B130" s="54">
        <f t="shared" si="8"/>
        <v>10</v>
      </c>
      <c r="C130" s="55">
        <v>1.1585000000000001</v>
      </c>
      <c r="D130" s="55">
        <f t="shared" si="9"/>
        <v>11.593499999999999</v>
      </c>
    </row>
    <row r="131" spans="1:4" ht="16.149999999999999" customHeight="1" x14ac:dyDescent="0.35">
      <c r="A131" s="140" t="s">
        <v>59</v>
      </c>
      <c r="B131" s="141"/>
      <c r="C131" s="142"/>
      <c r="D131" s="56">
        <f>SUM(D106:D130)</f>
        <v>278.38400000000001</v>
      </c>
    </row>
  </sheetData>
  <mergeCells count="6">
    <mergeCell ref="A5:C5"/>
    <mergeCell ref="A101:C101"/>
    <mergeCell ref="A131:C131"/>
    <mergeCell ref="A71:C71"/>
    <mergeCell ref="A41:C41"/>
    <mergeCell ref="A11:C1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840C5-CFC6-4B79-A185-E6936CE8AC54}">
  <dimension ref="A2:I45"/>
  <sheetViews>
    <sheetView zoomScale="85" zoomScaleNormal="85" workbookViewId="0">
      <selection activeCell="A11" sqref="A11"/>
    </sheetView>
  </sheetViews>
  <sheetFormatPr baseColWidth="10" defaultRowHeight="14.5" x14ac:dyDescent="0.35"/>
  <cols>
    <col min="1" max="1" width="60" bestFit="1" customWidth="1"/>
    <col min="3" max="3" width="14.54296875" customWidth="1"/>
    <col min="5" max="5" width="17.7265625" customWidth="1"/>
    <col min="9" max="9" width="11" bestFit="1" customWidth="1"/>
  </cols>
  <sheetData>
    <row r="2" spans="1:9" x14ac:dyDescent="0.35">
      <c r="A2" s="13" t="s">
        <v>35</v>
      </c>
      <c r="C2" s="33"/>
      <c r="D2" s="24"/>
      <c r="E2" s="24"/>
      <c r="F2" s="24"/>
      <c r="G2" s="24"/>
      <c r="H2" s="24"/>
      <c r="I2" s="34"/>
    </row>
    <row r="3" spans="1:9" s="124" customFormat="1" x14ac:dyDescent="0.35">
      <c r="A3" s="123" t="s">
        <v>166</v>
      </c>
      <c r="C3" s="125"/>
      <c r="D3" s="126"/>
      <c r="E3" s="126"/>
      <c r="F3" s="126"/>
      <c r="G3" s="126"/>
      <c r="H3" s="126"/>
      <c r="I3" s="127"/>
    </row>
    <row r="4" spans="1:9" s="62" customFormat="1" ht="15" customHeight="1" thickBot="1" x14ac:dyDescent="0.4">
      <c r="F4" s="24"/>
      <c r="G4" s="24"/>
      <c r="H4" s="24"/>
      <c r="I4" s="37"/>
    </row>
    <row r="5" spans="1:9" s="62" customFormat="1" ht="15" customHeight="1" thickBot="1" x14ac:dyDescent="0.4">
      <c r="A5" s="83" t="s">
        <v>128</v>
      </c>
      <c r="B5" s="84" t="s">
        <v>138</v>
      </c>
      <c r="F5" s="24"/>
      <c r="G5" s="24"/>
      <c r="H5" s="24"/>
      <c r="I5" s="37"/>
    </row>
    <row r="6" spans="1:9" s="62" customFormat="1" ht="15" customHeight="1" thickBot="1" x14ac:dyDescent="0.4">
      <c r="F6" s="24"/>
      <c r="G6" s="24"/>
      <c r="H6" s="24"/>
      <c r="I6" s="37"/>
    </row>
    <row r="7" spans="1:9" s="62" customFormat="1" ht="15" customHeight="1" x14ac:dyDescent="0.35">
      <c r="A7" s="67" t="s">
        <v>131</v>
      </c>
      <c r="B7" s="76" t="s">
        <v>134</v>
      </c>
      <c r="F7" s="24"/>
      <c r="G7" s="24"/>
      <c r="H7" s="24"/>
      <c r="I7" s="37"/>
    </row>
    <row r="8" spans="1:9" s="62" customFormat="1" ht="15" customHeight="1" thickBot="1" x14ac:dyDescent="0.4">
      <c r="A8" s="77" t="s">
        <v>190</v>
      </c>
      <c r="B8" s="78">
        <f>'CAMINO PROY'!D131</f>
        <v>278.38400000000001</v>
      </c>
      <c r="F8" s="24"/>
      <c r="G8" s="24"/>
      <c r="H8" s="24"/>
      <c r="I8" s="37"/>
    </row>
    <row r="9" spans="1:9" s="133" customFormat="1" ht="15" customHeight="1" thickBot="1" x14ac:dyDescent="0.4">
      <c r="A9" s="77" t="s">
        <v>191</v>
      </c>
      <c r="B9" s="78">
        <f>'CAMINO PROY'!D101</f>
        <v>164.244</v>
      </c>
      <c r="F9" s="24"/>
      <c r="G9" s="24"/>
      <c r="H9" s="24"/>
      <c r="I9" s="37"/>
    </row>
    <row r="10" spans="1:9" s="132" customFormat="1" ht="15" customHeight="1" thickBot="1" x14ac:dyDescent="0.4">
      <c r="A10" s="77" t="s">
        <v>192</v>
      </c>
      <c r="B10" s="78">
        <f>'D_A4.2-1-MD'!D87+'D_A4.2-2-MD'!D115</f>
        <v>416.10749999999996</v>
      </c>
      <c r="F10" s="24"/>
      <c r="G10" s="24"/>
      <c r="H10" s="24"/>
      <c r="I10" s="37"/>
    </row>
    <row r="11" spans="1:9" s="122" customFormat="1" ht="15" customHeight="1" thickBot="1" x14ac:dyDescent="0.4">
      <c r="A11" s="77" t="s">
        <v>193</v>
      </c>
      <c r="B11" s="78">
        <f>'D_A4.2-1-MD'!D68+'D_A4.2-2-MD'!D89</f>
        <v>3660.3462500000001</v>
      </c>
      <c r="F11" s="24"/>
      <c r="G11" s="24"/>
      <c r="H11" s="24"/>
      <c r="I11" s="37"/>
    </row>
    <row r="12" spans="1:9" s="62" customFormat="1" ht="16.5" customHeight="1" thickBot="1" x14ac:dyDescent="0.4">
      <c r="F12" s="24"/>
      <c r="G12" s="24"/>
      <c r="H12" s="24"/>
      <c r="I12" s="37"/>
    </row>
    <row r="13" spans="1:9" s="62" customFormat="1" ht="28.5" thickBot="1" x14ac:dyDescent="0.4">
      <c r="A13" s="73" t="s">
        <v>131</v>
      </c>
      <c r="B13" s="73" t="s">
        <v>133</v>
      </c>
      <c r="C13" s="74" t="s">
        <v>130</v>
      </c>
      <c r="D13" s="75" t="s">
        <v>142</v>
      </c>
      <c r="E13" s="75" t="s">
        <v>143</v>
      </c>
      <c r="G13" s="24"/>
      <c r="H13" s="24"/>
      <c r="I13" s="37"/>
    </row>
    <row r="14" spans="1:9" s="62" customFormat="1" x14ac:dyDescent="0.35">
      <c r="A14" s="69" t="s">
        <v>132</v>
      </c>
      <c r="B14" s="70">
        <f>SUM(B8:B11)</f>
        <v>4519.0817500000003</v>
      </c>
      <c r="C14" s="71">
        <v>10.45</v>
      </c>
      <c r="D14" s="72">
        <f>B14*0.88</f>
        <v>3976.7919400000001</v>
      </c>
      <c r="E14" s="72">
        <f>$B$14*($C$14-1)</f>
        <v>42705.322537499997</v>
      </c>
      <c r="G14" s="24"/>
      <c r="H14" s="24"/>
      <c r="I14" s="37"/>
    </row>
    <row r="15" spans="1:9" s="62" customFormat="1" x14ac:dyDescent="0.35">
      <c r="A15" s="35"/>
      <c r="B15" s="36"/>
      <c r="C15" s="33"/>
      <c r="D15" s="24"/>
      <c r="E15" s="24"/>
      <c r="F15" s="24"/>
      <c r="G15" s="24"/>
      <c r="H15" s="24"/>
      <c r="I15" s="37"/>
    </row>
    <row r="16" spans="1:9" s="124" customFormat="1" x14ac:dyDescent="0.35">
      <c r="A16" s="123" t="s">
        <v>167</v>
      </c>
      <c r="C16" s="125"/>
      <c r="D16" s="126"/>
      <c r="E16" s="126"/>
      <c r="F16" s="126"/>
      <c r="G16" s="126"/>
      <c r="H16" s="126"/>
      <c r="I16" s="127"/>
    </row>
    <row r="17" spans="1:9" s="62" customFormat="1" ht="15" thickBot="1" x14ac:dyDescent="0.4">
      <c r="A17" s="35"/>
      <c r="B17" s="36"/>
      <c r="C17" s="33"/>
      <c r="D17" s="24"/>
      <c r="E17" s="24"/>
      <c r="F17" s="24"/>
      <c r="G17" s="24"/>
      <c r="H17" s="24"/>
      <c r="I17" s="37"/>
    </row>
    <row r="18" spans="1:9" s="62" customFormat="1" ht="15" thickBot="1" x14ac:dyDescent="0.4">
      <c r="A18" s="83" t="s">
        <v>128</v>
      </c>
      <c r="B18" s="84" t="s">
        <v>129</v>
      </c>
      <c r="C18" s="33"/>
      <c r="D18" s="24"/>
      <c r="E18" s="24"/>
      <c r="F18" s="24"/>
      <c r="G18" s="24"/>
      <c r="H18" s="24"/>
      <c r="I18" s="37"/>
    </row>
    <row r="19" spans="1:9" s="62" customFormat="1" ht="15" thickBot="1" x14ac:dyDescent="0.4">
      <c r="A19" s="35"/>
      <c r="B19" s="36"/>
      <c r="C19" s="33"/>
      <c r="D19" s="24"/>
      <c r="E19" s="24"/>
      <c r="F19" s="24"/>
      <c r="G19" s="24"/>
      <c r="H19" s="24"/>
      <c r="I19" s="37"/>
    </row>
    <row r="20" spans="1:9" s="62" customFormat="1" x14ac:dyDescent="0.35">
      <c r="A20" s="67" t="s">
        <v>131</v>
      </c>
      <c r="B20" s="76" t="s">
        <v>134</v>
      </c>
      <c r="F20" s="24"/>
      <c r="G20" s="24"/>
      <c r="H20" s="24"/>
      <c r="I20" s="37"/>
    </row>
    <row r="21" spans="1:9" s="62" customFormat="1" ht="15" thickBot="1" x14ac:dyDescent="0.4">
      <c r="A21" s="77" t="s">
        <v>135</v>
      </c>
      <c r="B21" s="78">
        <f>'PD_A4.2-2-MI'!D166+'PD_A4.2-1-MD'!D66+'D_A4.2-1-MD'!D144+'D_A4.2-2-MD'!D193</f>
        <v>1331.9595999999997</v>
      </c>
      <c r="F21" s="24"/>
      <c r="G21" s="24"/>
      <c r="H21" s="24"/>
      <c r="I21" s="37"/>
    </row>
    <row r="22" spans="1:9" s="62" customFormat="1" ht="15" thickBot="1" x14ac:dyDescent="0.4">
      <c r="A22" s="77" t="s">
        <v>136</v>
      </c>
      <c r="B22" s="78">
        <f>'PD_A4.2-2-MI'!D197+'PD_A4.2-1-MD'!D77+'D_A4.2-1-MD'!D163+'D_A4.2-2-MD'!D219</f>
        <v>1339.1831000000002</v>
      </c>
      <c r="F22" s="24"/>
      <c r="G22" s="24"/>
      <c r="H22" s="24"/>
      <c r="I22" s="37"/>
    </row>
    <row r="23" spans="1:9" s="62" customFormat="1" ht="15" thickBot="1" x14ac:dyDescent="0.4">
      <c r="A23" s="77" t="s">
        <v>137</v>
      </c>
      <c r="B23" s="78">
        <f>'PC_A4.2-1'!E33</f>
        <v>600</v>
      </c>
      <c r="F23" s="24"/>
      <c r="G23" s="24"/>
      <c r="H23" s="24"/>
      <c r="I23" s="37"/>
    </row>
    <row r="24" spans="1:9" s="62" customFormat="1" ht="15" thickBot="1" x14ac:dyDescent="0.4">
      <c r="F24" s="24"/>
      <c r="G24" s="24"/>
      <c r="H24" s="24"/>
      <c r="I24" s="37"/>
    </row>
    <row r="25" spans="1:9" s="62" customFormat="1" ht="28.5" thickBot="1" x14ac:dyDescent="0.4">
      <c r="A25" s="73" t="s">
        <v>131</v>
      </c>
      <c r="B25" s="73" t="s">
        <v>133</v>
      </c>
      <c r="C25" s="74" t="s">
        <v>130</v>
      </c>
      <c r="D25" s="75" t="s">
        <v>142</v>
      </c>
      <c r="E25" s="75" t="s">
        <v>143</v>
      </c>
      <c r="G25" s="24"/>
      <c r="H25" s="24"/>
      <c r="I25" s="37"/>
    </row>
    <row r="26" spans="1:9" s="62" customFormat="1" x14ac:dyDescent="0.35">
      <c r="A26" s="69" t="s">
        <v>139</v>
      </c>
      <c r="B26" s="70">
        <f>SUM(B21:B23)</f>
        <v>3271.1426999999999</v>
      </c>
      <c r="C26" s="71">
        <v>17.34</v>
      </c>
      <c r="D26" s="72">
        <f>B26*0.88</f>
        <v>2878.6055759999999</v>
      </c>
      <c r="E26" s="72">
        <f>$B$26*($C$26-1)</f>
        <v>53450.471718000001</v>
      </c>
      <c r="G26" s="24"/>
      <c r="H26" s="24"/>
      <c r="I26" s="37"/>
    </row>
    <row r="27" spans="1:9" s="62" customFormat="1" x14ac:dyDescent="0.35">
      <c r="A27" s="35"/>
      <c r="B27" s="68"/>
      <c r="C27" s="79"/>
      <c r="D27" s="80"/>
      <c r="E27" s="81"/>
      <c r="F27" s="82"/>
      <c r="G27" s="24"/>
      <c r="H27" s="24"/>
      <c r="I27" s="37"/>
    </row>
    <row r="28" spans="1:9" s="124" customFormat="1" x14ac:dyDescent="0.35">
      <c r="A28" s="123" t="s">
        <v>144</v>
      </c>
      <c r="C28" s="125"/>
      <c r="D28" s="126"/>
      <c r="E28" s="126"/>
      <c r="F28" s="126"/>
      <c r="G28" s="126"/>
      <c r="H28" s="126"/>
      <c r="I28" s="127"/>
    </row>
    <row r="29" spans="1:9" ht="15" thickBot="1" x14ac:dyDescent="0.4"/>
    <row r="30" spans="1:9" s="62" customFormat="1" ht="15" thickBot="1" x14ac:dyDescent="0.4">
      <c r="A30" s="83" t="s">
        <v>127</v>
      </c>
      <c r="B30" s="83">
        <v>13</v>
      </c>
      <c r="C30" s="33"/>
      <c r="D30" s="24"/>
      <c r="E30" s="24"/>
      <c r="F30" s="24"/>
      <c r="G30" s="24"/>
    </row>
    <row r="31" spans="1:9" s="62" customFormat="1" ht="15" thickBot="1" x14ac:dyDescent="0.4">
      <c r="A31"/>
      <c r="B31"/>
      <c r="C31"/>
      <c r="D31"/>
      <c r="E31"/>
      <c r="F31"/>
      <c r="G31" s="24"/>
    </row>
    <row r="32" spans="1:9" s="62" customFormat="1" ht="15" thickBot="1" x14ac:dyDescent="0.4">
      <c r="A32" s="67" t="s">
        <v>131</v>
      </c>
      <c r="B32" s="76" t="s">
        <v>134</v>
      </c>
      <c r="F32" s="24"/>
      <c r="G32" s="24"/>
      <c r="H32" s="24"/>
      <c r="I32" s="37"/>
    </row>
    <row r="33" spans="1:9" ht="15" thickBot="1" x14ac:dyDescent="0.4">
      <c r="A33" s="86" t="s">
        <v>185</v>
      </c>
      <c r="B33" s="87">
        <f>'PD_A4.2-2-MI'!D42+'PD_A4.2-1-MD'!D22+'D_A4.2-1-MD'!$D$30+'D_A4.2-1-MD'!$J$30+'D_A4.2-2-MD'!D37+'D_A4.2-2-MD'!J37+'PC_A4.2-1'!E19</f>
        <v>5238.6121499999999</v>
      </c>
      <c r="C33" s="89" t="s">
        <v>194</v>
      </c>
      <c r="D33" s="62"/>
      <c r="E33" s="62"/>
      <c r="F33" s="24"/>
    </row>
    <row r="34" spans="1:9" ht="15" thickBot="1" x14ac:dyDescent="0.4">
      <c r="A34" s="84" t="s">
        <v>168</v>
      </c>
      <c r="B34" s="78">
        <f>('PD_A4.2-2-MI'!D11+'PD_A4.2-1-MD'!D11+'D_A4.2-1-MD'!$D$11+'D_A4.2-2-MD'!D11+'CAMINO PROY'!D11)*0.3</f>
        <v>1850.9044800000001</v>
      </c>
      <c r="C34" s="89" t="s">
        <v>189</v>
      </c>
      <c r="D34" s="89"/>
      <c r="E34" s="89"/>
      <c r="F34" s="24"/>
    </row>
    <row r="35" spans="1:9" ht="15" thickBot="1" x14ac:dyDescent="0.4">
      <c r="A35" s="84" t="s">
        <v>184</v>
      </c>
      <c r="B35" s="78">
        <f>'CAMINO PROY'!D41</f>
        <v>322.42150000000004</v>
      </c>
      <c r="C35" s="132" t="s">
        <v>181</v>
      </c>
      <c r="D35" s="132"/>
      <c r="E35" s="132"/>
      <c r="F35" s="24"/>
    </row>
    <row r="36" spans="1:9" ht="15" thickBot="1" x14ac:dyDescent="0.4">
      <c r="A36" s="85" t="s">
        <v>141</v>
      </c>
      <c r="B36" s="88">
        <f>B33+B34+B35</f>
        <v>7411.9381300000005</v>
      </c>
      <c r="C36" s="62"/>
      <c r="D36" s="62"/>
      <c r="E36" s="62"/>
      <c r="F36" s="24"/>
    </row>
    <row r="37" spans="1:9" ht="15" thickBot="1" x14ac:dyDescent="0.4">
      <c r="A37" s="62"/>
      <c r="B37" s="62"/>
      <c r="C37" s="62"/>
      <c r="D37" s="62"/>
      <c r="E37" s="62"/>
      <c r="F37" s="24"/>
    </row>
    <row r="38" spans="1:9" ht="28.5" thickBot="1" x14ac:dyDescent="0.4">
      <c r="A38" s="73" t="s">
        <v>131</v>
      </c>
      <c r="B38" s="73" t="s">
        <v>133</v>
      </c>
      <c r="C38" s="74" t="s">
        <v>130</v>
      </c>
      <c r="D38" s="75" t="s">
        <v>142</v>
      </c>
      <c r="E38" s="75" t="s">
        <v>143</v>
      </c>
      <c r="F38" s="62"/>
      <c r="I38" s="128"/>
    </row>
    <row r="39" spans="1:9" x14ac:dyDescent="0.35">
      <c r="A39" s="69" t="s">
        <v>140</v>
      </c>
      <c r="B39" s="70">
        <f>B36</f>
        <v>7411.9381300000005</v>
      </c>
      <c r="C39" s="71">
        <v>4.7</v>
      </c>
      <c r="D39" s="72">
        <f>B39*0.88</f>
        <v>6522.5055544000006</v>
      </c>
      <c r="E39" s="72">
        <f>$B$39*($C$39-1)</f>
        <v>27424.171081000004</v>
      </c>
      <c r="F39" s="62"/>
    </row>
    <row r="42" spans="1:9" x14ac:dyDescent="0.35">
      <c r="A42" s="123" t="s">
        <v>126</v>
      </c>
    </row>
    <row r="43" spans="1:9" ht="15" thickBot="1" x14ac:dyDescent="0.4"/>
    <row r="44" spans="1:9" ht="28.5" thickBot="1" x14ac:dyDescent="0.4">
      <c r="A44" s="73" t="s">
        <v>131</v>
      </c>
      <c r="B44" s="73" t="s">
        <v>133</v>
      </c>
      <c r="C44" s="75" t="s">
        <v>130</v>
      </c>
    </row>
    <row r="45" spans="1:9" ht="15" thickBot="1" x14ac:dyDescent="0.4">
      <c r="A45" s="129" t="s">
        <v>169</v>
      </c>
      <c r="B45" s="130">
        <f>B42</f>
        <v>0</v>
      </c>
      <c r="C45" s="131">
        <v>6.69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B2358-3792-4AA5-91D3-DFA60B3439D5}">
  <dimension ref="A1:F19"/>
  <sheetViews>
    <sheetView workbookViewId="0">
      <selection activeCell="I20" sqref="I20"/>
    </sheetView>
  </sheetViews>
  <sheetFormatPr baseColWidth="10" defaultRowHeight="14.5" x14ac:dyDescent="0.35"/>
  <cols>
    <col min="1" max="1" width="6.54296875" customWidth="1"/>
    <col min="2" max="2" width="23" customWidth="1"/>
    <col min="5" max="5" width="0" style="91" hidden="1" customWidth="1"/>
    <col min="6" max="6" width="10.26953125" style="91" bestFit="1" customWidth="1"/>
  </cols>
  <sheetData>
    <row r="1" spans="1:6" s="32" customFormat="1" x14ac:dyDescent="0.35">
      <c r="A1" s="121"/>
    </row>
    <row r="2" spans="1:6" ht="15" thickBot="1" x14ac:dyDescent="0.4">
      <c r="A2" s="32" t="s">
        <v>116</v>
      </c>
    </row>
    <row r="3" spans="1:6" ht="30.75" customHeight="1" thickBot="1" x14ac:dyDescent="0.4">
      <c r="A3" s="149" t="s">
        <v>161</v>
      </c>
      <c r="B3" s="151" t="s">
        <v>131</v>
      </c>
      <c r="C3" s="147" t="s">
        <v>163</v>
      </c>
      <c r="D3" s="148"/>
      <c r="E3" s="94"/>
      <c r="F3" s="149" t="s">
        <v>162</v>
      </c>
    </row>
    <row r="4" spans="1:6" s="91" customFormat="1" ht="15" thickBot="1" x14ac:dyDescent="0.4">
      <c r="A4" s="150"/>
      <c r="B4" s="152"/>
      <c r="C4" s="93" t="s">
        <v>164</v>
      </c>
      <c r="D4" s="93" t="s">
        <v>165</v>
      </c>
      <c r="E4" s="92"/>
      <c r="F4" s="150"/>
    </row>
    <row r="5" spans="1:6" x14ac:dyDescent="0.35">
      <c r="A5" s="110">
        <v>1</v>
      </c>
      <c r="B5" s="100" t="s">
        <v>148</v>
      </c>
      <c r="C5" s="95"/>
      <c r="D5" s="113"/>
      <c r="E5" s="106"/>
      <c r="F5" s="116"/>
    </row>
    <row r="6" spans="1:6" x14ac:dyDescent="0.35">
      <c r="A6" s="111">
        <v>1.1000000000000001</v>
      </c>
      <c r="B6" s="101" t="s">
        <v>149</v>
      </c>
      <c r="C6" s="96"/>
      <c r="D6" s="97"/>
      <c r="E6" s="107"/>
      <c r="F6" s="117">
        <f>SUM(E7:E10)</f>
        <v>4</v>
      </c>
    </row>
    <row r="7" spans="1:6" s="91" customFormat="1" x14ac:dyDescent="0.35">
      <c r="A7" s="111"/>
      <c r="B7" s="102" t="s">
        <v>153</v>
      </c>
      <c r="C7" s="96">
        <v>769455</v>
      </c>
      <c r="D7" s="97">
        <v>8999406</v>
      </c>
      <c r="E7" s="107">
        <v>1</v>
      </c>
      <c r="F7" s="117"/>
    </row>
    <row r="8" spans="1:6" s="91" customFormat="1" x14ac:dyDescent="0.35">
      <c r="A8" s="111"/>
      <c r="B8" s="102" t="s">
        <v>154</v>
      </c>
      <c r="C8" s="96">
        <v>773149</v>
      </c>
      <c r="D8" s="97">
        <v>9005937</v>
      </c>
      <c r="E8" s="107">
        <v>1</v>
      </c>
      <c r="F8" s="117"/>
    </row>
    <row r="9" spans="1:6" s="91" customFormat="1" x14ac:dyDescent="0.35">
      <c r="A9" s="111"/>
      <c r="B9" s="102" t="s">
        <v>155</v>
      </c>
      <c r="C9" s="96">
        <v>775214</v>
      </c>
      <c r="D9" s="97">
        <v>9006253</v>
      </c>
      <c r="E9" s="107">
        <v>1</v>
      </c>
      <c r="F9" s="117"/>
    </row>
    <row r="10" spans="1:6" s="91" customFormat="1" x14ac:dyDescent="0.35">
      <c r="A10" s="111"/>
      <c r="B10" s="102" t="s">
        <v>156</v>
      </c>
      <c r="C10" s="96">
        <v>775400</v>
      </c>
      <c r="D10" s="97">
        <v>9006169</v>
      </c>
      <c r="E10" s="107">
        <v>1</v>
      </c>
      <c r="F10" s="117"/>
    </row>
    <row r="11" spans="1:6" x14ac:dyDescent="0.35">
      <c r="A11" s="111">
        <v>1.2</v>
      </c>
      <c r="B11" s="101" t="s">
        <v>147</v>
      </c>
      <c r="C11" s="96"/>
      <c r="D11" s="97"/>
      <c r="E11" s="107"/>
      <c r="F11" s="117">
        <f>SUM(E12:E13)</f>
        <v>2</v>
      </c>
    </row>
    <row r="12" spans="1:6" s="91" customFormat="1" x14ac:dyDescent="0.35">
      <c r="A12" s="111"/>
      <c r="B12" s="103" t="s">
        <v>151</v>
      </c>
      <c r="C12" s="114">
        <v>767171</v>
      </c>
      <c r="D12" s="98">
        <v>8998155</v>
      </c>
      <c r="E12" s="108">
        <v>1</v>
      </c>
      <c r="F12" s="118"/>
    </row>
    <row r="13" spans="1:6" s="91" customFormat="1" x14ac:dyDescent="0.35">
      <c r="A13" s="111"/>
      <c r="B13" s="103" t="s">
        <v>152</v>
      </c>
      <c r="C13" s="114">
        <v>775241</v>
      </c>
      <c r="D13" s="98">
        <v>9006136</v>
      </c>
      <c r="E13" s="108">
        <v>1</v>
      </c>
      <c r="F13" s="118"/>
    </row>
    <row r="14" spans="1:6" x14ac:dyDescent="0.35">
      <c r="A14" s="111">
        <v>1.3</v>
      </c>
      <c r="B14" s="104" t="s">
        <v>150</v>
      </c>
      <c r="C14" s="114"/>
      <c r="D14" s="98"/>
      <c r="E14" s="108"/>
      <c r="F14" s="117">
        <f>SUM(E15:E18)</f>
        <v>4</v>
      </c>
    </row>
    <row r="15" spans="1:6" s="91" customFormat="1" x14ac:dyDescent="0.35">
      <c r="A15" s="111"/>
      <c r="B15" s="103" t="s">
        <v>157</v>
      </c>
      <c r="C15" s="114">
        <v>767191</v>
      </c>
      <c r="D15" s="98">
        <v>8998199</v>
      </c>
      <c r="E15" s="108">
        <v>1</v>
      </c>
      <c r="F15" s="118"/>
    </row>
    <row r="16" spans="1:6" s="91" customFormat="1" x14ac:dyDescent="0.35">
      <c r="A16" s="111"/>
      <c r="B16" s="103" t="s">
        <v>158</v>
      </c>
      <c r="C16" s="114">
        <v>769537</v>
      </c>
      <c r="D16" s="98">
        <v>8999398</v>
      </c>
      <c r="E16" s="108">
        <v>1</v>
      </c>
      <c r="F16" s="118"/>
    </row>
    <row r="17" spans="1:6" s="91" customFormat="1" x14ac:dyDescent="0.35">
      <c r="A17" s="111"/>
      <c r="B17" s="103" t="s">
        <v>159</v>
      </c>
      <c r="C17" s="114">
        <v>775269</v>
      </c>
      <c r="D17" s="98">
        <v>9006169</v>
      </c>
      <c r="E17" s="108">
        <v>1</v>
      </c>
      <c r="F17" s="118"/>
    </row>
    <row r="18" spans="1:6" s="91" customFormat="1" ht="15" thickBot="1" x14ac:dyDescent="0.4">
      <c r="A18" s="112"/>
      <c r="B18" s="105" t="s">
        <v>160</v>
      </c>
      <c r="C18" s="115">
        <v>779601</v>
      </c>
      <c r="D18" s="99">
        <v>9008231</v>
      </c>
      <c r="E18" s="109">
        <v>1</v>
      </c>
      <c r="F18" s="119"/>
    </row>
    <row r="19" spans="1:6" x14ac:dyDescent="0.35">
      <c r="F19" s="120"/>
    </row>
  </sheetData>
  <mergeCells count="4">
    <mergeCell ref="C3:D3"/>
    <mergeCell ref="A3:A4"/>
    <mergeCell ref="B3:B4"/>
    <mergeCell ref="F3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</vt:i4>
      </vt:variant>
    </vt:vector>
  </HeadingPairs>
  <TitlesOfParts>
    <vt:vector size="10" baseType="lpstr">
      <vt:lpstr>Metrados</vt:lpstr>
      <vt:lpstr>PD_A4.2-2-MI</vt:lpstr>
      <vt:lpstr>PD_A4.2-1-MD</vt:lpstr>
      <vt:lpstr>D_A4.2-1-MD</vt:lpstr>
      <vt:lpstr>D_A4.2-2-MD</vt:lpstr>
      <vt:lpstr>PC_A4.2-1</vt:lpstr>
      <vt:lpstr>CAMINO PROY</vt:lpstr>
      <vt:lpstr>TRANS_MAT</vt:lpstr>
      <vt:lpstr>Mo_AMB</vt:lpstr>
      <vt:lpstr>Metrados!Área_de_impresión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Raul Elias Flores Campos</cp:lastModifiedBy>
  <cp:lastPrinted>2022-03-18T12:55:50Z</cp:lastPrinted>
  <dcterms:created xsi:type="dcterms:W3CDTF">2022-03-15T12:57:27Z</dcterms:created>
  <dcterms:modified xsi:type="dcterms:W3CDTF">2022-03-23T20:45:34Z</dcterms:modified>
</cp:coreProperties>
</file>