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CARGAS\RESPUESTAS TDR\"/>
    </mc:Choice>
  </mc:AlternateContent>
  <xr:revisionPtr revIDLastSave="0" documentId="13_ncr:1_{7F14380B-6078-42B6-9B96-112C239FF6C2}" xr6:coauthVersionLast="36" xr6:coauthVersionMax="47" xr10:uidLastSave="{00000000-0000-0000-0000-000000000000}"/>
  <bookViews>
    <workbookView xWindow="0" yWindow="0" windowWidth="25600" windowHeight="12130" xr2:uid="{00000000-000D-0000-FFFF-FFFF00000000}"/>
  </bookViews>
  <sheets>
    <sheet name="DETALLADO" sheetId="12" r:id="rId1"/>
    <sheet name="CONSOLIDADO" sheetId="1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1">[1]Compra_54MOD!#REF!</definedName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1">[4]OC215!#REF!</definedName>
    <definedName name="total82">[4]OC215!#REF!</definedName>
    <definedName name="total83">[8]Compra_136!$I$32</definedName>
    <definedName name="total85" localSheetId="1">[4]OC215!#REF!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8" i="12" l="1"/>
  <c r="I340" i="12"/>
  <c r="I341" i="12"/>
  <c r="I342" i="12"/>
  <c r="I343" i="12"/>
  <c r="I344" i="12"/>
  <c r="I345" i="12"/>
  <c r="I346" i="12"/>
  <c r="I339" i="12"/>
  <c r="I296" i="12" l="1"/>
  <c r="I232" i="12"/>
  <c r="I220" i="12"/>
  <c r="I221" i="12"/>
  <c r="I222" i="12"/>
  <c r="I223" i="12"/>
  <c r="I224" i="12"/>
  <c r="I225" i="12"/>
  <c r="I226" i="12"/>
  <c r="I227" i="12"/>
  <c r="I228" i="12"/>
  <c r="I229" i="12"/>
  <c r="I230" i="12"/>
  <c r="I219" i="12"/>
  <c r="I166" i="12"/>
  <c r="I165" i="12"/>
  <c r="I164" i="12"/>
  <c r="I162" i="12"/>
  <c r="I161" i="12"/>
  <c r="I146" i="12"/>
  <c r="I114" i="12"/>
  <c r="I113" i="12"/>
  <c r="I112" i="12"/>
  <c r="I111" i="12"/>
  <c r="I110" i="12"/>
  <c r="I109" i="12"/>
  <c r="I108" i="12"/>
  <c r="I107" i="12" l="1"/>
  <c r="I59" i="12"/>
  <c r="I61" i="12"/>
  <c r="I55" i="12"/>
  <c r="I56" i="12"/>
  <c r="I57" i="12"/>
  <c r="I58" i="12"/>
  <c r="I60" i="12"/>
  <c r="I62" i="12"/>
  <c r="K356" i="13" l="1"/>
  <c r="K357" i="13" s="1"/>
  <c r="K358" i="12" l="1"/>
  <c r="K359" i="12" s="1"/>
  <c r="K356" i="12"/>
  <c r="K355" i="12"/>
  <c r="K354" i="12" l="1"/>
</calcChain>
</file>

<file path=xl/sharedStrings.xml><?xml version="1.0" encoding="utf-8"?>
<sst xmlns="http://schemas.openxmlformats.org/spreadsheetml/2006/main" count="1868" uniqueCount="397">
  <si>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</si>
  <si>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</si>
  <si>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</si>
  <si>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</si>
  <si>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</si>
  <si>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</si>
  <si>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</si>
  <si>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</si>
  <si>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</si>
  <si>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</si>
  <si>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</si>
  <si>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</si>
  <si>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</si>
  <si>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</si>
  <si>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SUMINISTRO DE VEGETACIÓN Y PLANTACIÓN</t>
  </si>
  <si>
    <t>OBRAS PRELIMINARES</t>
  </si>
  <si>
    <t>UND</t>
  </si>
  <si>
    <t>GLB</t>
  </si>
  <si>
    <t>IMPORTE SIN IGV</t>
  </si>
  <si>
    <t>IGV</t>
  </si>
  <si>
    <t>TOTAL</t>
  </si>
  <si>
    <t>CONDICIONES GENERALES:</t>
  </si>
  <si>
    <t>FORMA DE PAGO</t>
  </si>
  <si>
    <t>MONEDA</t>
  </si>
  <si>
    <t>ANTICIPO</t>
  </si>
  <si>
    <t>PLAZO DE EJECUCION TRABAJOS EN OBRA (DIAS)</t>
  </si>
  <si>
    <t>FIANZA DE FIEL CUMPLIMIENTO (10%)</t>
  </si>
  <si>
    <t>RETENCION POR GARANTIA (5%)</t>
  </si>
  <si>
    <t>LISTADO DE ACTIVIDADES</t>
  </si>
  <si>
    <t>COSTO DIRECTO</t>
  </si>
  <si>
    <t>SUB TOTAL</t>
  </si>
  <si>
    <t>IMPORTE TOTAL</t>
  </si>
  <si>
    <t>OFERTADO</t>
  </si>
  <si>
    <t>MEJORAMIENTO DE SUELO CON TIERRA VEGETAL</t>
  </si>
  <si>
    <t>UBICACIÓN Y DELIMITACIÓN DE LA ZONA DE PLANTACIÓN</t>
  </si>
  <si>
    <t>DESPEDREGADO DEL TERRENO CON MEDIOS MANUALES</t>
  </si>
  <si>
    <t>RASTRILLADO DEL TERRENO</t>
  </si>
  <si>
    <t>TRAZADO, MARCACIÓN Y ESTACADO</t>
  </si>
  <si>
    <t>RETIRO Y ELIMINACIÓN DE RESIDUOS SÓLIDOS</t>
  </si>
  <si>
    <t>M3</t>
  </si>
  <si>
    <t>M2</t>
  </si>
  <si>
    <t>PRECIO UNITARIO</t>
  </si>
  <si>
    <t>PRECIO TOTAL</t>
  </si>
  <si>
    <t>SUBPROYECTO A2 - INTERVENCIÓN AVENIDA PERÚ</t>
  </si>
  <si>
    <t>ADQUISICION DE PLANTONES  (altura al adquirirse)</t>
  </si>
  <si>
    <t>PROSOPIS PALLIDA KUNTH ALGARROBO (0.80 a 1.50m)</t>
  </si>
  <si>
    <t>SCHINUS MOLLE MOLLE SERRANO (0.80 a 1.50m)</t>
  </si>
  <si>
    <t>ACACIA MACRACANTHA FAIQUE (0.80 a 1.50m)</t>
  </si>
  <si>
    <t>PARKINSONIA ACULEATA AZOTE DE CRISTO (1.00 a 1.50 m)</t>
  </si>
  <si>
    <t>TESSARIA INTEGRIFOLIA RUIZ &amp; PAV PAJARRO BOBO (0.80 a 1.50m)</t>
  </si>
  <si>
    <t>SENNA MULTIGLANDULOSA MUTUY (0.60 a 0.80m)</t>
  </si>
  <si>
    <t>ENCELIA CANESCEN GIRASOL SILVESTRE (0.20m a 0.30m)</t>
  </si>
  <si>
    <t>WEDELIA TRIBOLATA WEDELIA (0.15m)</t>
  </si>
  <si>
    <t>ADQUISICION RECALCE  (Se concidera el 5%)</t>
  </si>
  <si>
    <t>TRANSPORTE</t>
  </si>
  <si>
    <t>Flete transporte terrestre para especies vegetales</t>
  </si>
  <si>
    <t>ADQUISICION INSUMOS AGRICOLAS Y OTROS</t>
  </si>
  <si>
    <t>COMPOST SACO 35kg</t>
  </si>
  <si>
    <t>AZUFRE SACO 25kg</t>
  </si>
  <si>
    <t>YESO SACO 40kg</t>
  </si>
  <si>
    <t>NPK 10:30:10 SACO DE 50kg</t>
  </si>
  <si>
    <t>NPK 20:20:20 SACO DE 50kg</t>
  </si>
  <si>
    <t>TUTORES EUCALIPTO 2.5m</t>
  </si>
  <si>
    <t>SOGA DE YUTE 5/64 DE 58m</t>
  </si>
  <si>
    <t>PITON CONTRA INCENDIO PARA ADAPTACION DE MANGUERA DE CISTERNA</t>
  </si>
  <si>
    <t>INSTALACION DE PLANTONES (Incluye colocacion de sustrato, tierra del lugar, Tutores y excavación)</t>
  </si>
  <si>
    <t>INSTALACIÓN DE ALCORQUES</t>
  </si>
  <si>
    <t>ALCORQUES DE PIEDRA DE CANTO RODADO PARA ARBOLES</t>
  </si>
  <si>
    <t>RIEGO DE ESPECIES 12 MESES ( instalacion+establecimiento)</t>
  </si>
  <si>
    <t>Riego por inundación, mediante camión cisterna con mangera adaptada con piton contraincendio</t>
  </si>
  <si>
    <t>MESES</t>
  </si>
  <si>
    <t>MANTENIMIENTO PREVENTIVO PARA ESTABLECIMIENTO DE ESPECIE (12 meses)</t>
  </si>
  <si>
    <t>MANO DE OBRA  + PODA + REMOCION, DESMALEZADO, RECALCE Y FUMIGACION + FERTILIZACION + RIEGO</t>
  </si>
  <si>
    <t>SUBPROYECTO A1 - HUMEDAL VILLA MARIA MARGEN IZQUIERDO</t>
  </si>
  <si>
    <t>SUBPROYECTO A1 - HUMEDAL VILLA MARIA MARGEN DERECHO</t>
  </si>
  <si>
    <t>SUBPROYECTO A2 - PAMPA DURA</t>
  </si>
  <si>
    <t>SUBPROYECTO A2 - TANGAY</t>
  </si>
  <si>
    <t>SUBPROYECTO A3 - PUENTE CHACHAPOYAS</t>
  </si>
  <si>
    <t>BACCHARIS SALICIFOLIA CHILCA (h:080 a 1.50m)</t>
  </si>
  <si>
    <t>BATIS MARITIMA VIDRIO (H:0.15m)</t>
  </si>
  <si>
    <t>PHYLA NODIFLORA LIPPIA (h:0.15m)</t>
  </si>
  <si>
    <t>SESUVIUM PORTULACASTRUM PORTULACA (h:0.15m)</t>
  </si>
  <si>
    <t>SCIRPUS CALIFORNICUS ENEA (h:0.50m)</t>
  </si>
  <si>
    <t>SCIRPUS CONGLOMERATUS JUNCO (h:0.50m)</t>
  </si>
  <si>
    <t>PASPALUM VAGINATUM GRAMA DE AGUA  (h:0.15m)</t>
  </si>
  <si>
    <t>Prosopis pallida Kunth ALGARROBO (h:0.80a 1.50m)</t>
  </si>
  <si>
    <t>Acacia macracantha FAIQUE (h:0.80 a 1.50m)</t>
  </si>
  <si>
    <t>Parkinsonia aculeata AZOTE DE CRISTO (h:0.80 a 1.50m)</t>
  </si>
  <si>
    <t>Tessaria integrifolia Ruiz &amp; Pav  PAJARO BOBO (h:0.80 a 1.50m)</t>
  </si>
  <si>
    <t>Baccharis salicifolia CHILCA (h:0.80 a 1.50m)</t>
  </si>
  <si>
    <t>Batis Maritima VIDRIO (h:0.15m)</t>
  </si>
  <si>
    <t>Encelia canescen GIRASOL SILVESTRE (h:0.20 a 0.30m)</t>
  </si>
  <si>
    <t>Phyla nodiflora LIPPIA (h:0.15m)</t>
  </si>
  <si>
    <t>Sesuvium portulacastrum PORTULACA (h:0.15m)</t>
  </si>
  <si>
    <t>Scirpus californicus ENEA (h:0.50m)</t>
  </si>
  <si>
    <t>Scirpus conglomeratus JUNCO (h:0.50m)</t>
  </si>
  <si>
    <t>Paspalum vaginatum GRAMA DE AGUA (h:0.15m)</t>
  </si>
  <si>
    <t>1.1.1</t>
  </si>
  <si>
    <t>1.1.2</t>
  </si>
  <si>
    <t>1.1.3</t>
  </si>
  <si>
    <t>1.1.4</t>
  </si>
  <si>
    <t>1.1.5</t>
  </si>
  <si>
    <t>1.1.6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</si>
  <si>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</si>
  <si>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</si>
  <si>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</si>
  <si>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</si>
  <si>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</si>
  <si>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</si>
  <si>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</si>
  <si>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</si>
  <si>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</si>
  <si>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</si>
  <si>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</si>
  <si>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</si>
  <si>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</si>
  <si>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</si>
  <si>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</si>
  <si>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</si>
  <si>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1.4.1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</si>
  <si>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</si>
  <si>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</si>
  <si>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</si>
  <si>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</si>
  <si>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</si>
  <si>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</si>
  <si>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</si>
  <si>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</si>
  <si>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</si>
  <si>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</si>
  <si>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</si>
  <si>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</si>
  <si>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</si>
  <si>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</si>
  <si>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</si>
  <si>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</si>
  <si>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1.7.1</t>
  </si>
  <si>
    <t>1.8.1</t>
  </si>
  <si>
    <t>1.9.1</t>
  </si>
  <si>
    <t>2.1.1</t>
  </si>
  <si>
    <t>2.1.2</t>
  </si>
  <si>
    <t>2.1.3</t>
  </si>
  <si>
    <t>2.1.4</t>
  </si>
  <si>
    <t>2.1.5</t>
  </si>
  <si>
    <t>2.1.6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</si>
  <si>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</si>
  <si>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</si>
  <si>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</si>
  <si>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</si>
  <si>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</si>
  <si>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</si>
  <si>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</si>
  <si>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</si>
  <si>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</si>
  <si>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</si>
  <si>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</si>
  <si>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</si>
  <si>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</si>
  <si>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</si>
  <si>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</si>
  <si>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</si>
  <si>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2.4.1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</si>
  <si>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</si>
  <si>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</si>
  <si>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</si>
  <si>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</si>
  <si>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</si>
  <si>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</si>
  <si>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</si>
  <si>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</si>
  <si>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</si>
  <si>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</si>
  <si>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</si>
  <si>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</si>
  <si>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</si>
  <si>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</si>
  <si>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</si>
  <si>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</si>
  <si>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2.7.1</t>
  </si>
  <si>
    <t>2.8.1</t>
  </si>
  <si>
    <t>2.9.1</t>
  </si>
  <si>
    <t>3.1.1</t>
  </si>
  <si>
    <t>3.3.1</t>
  </si>
  <si>
    <t>3.1.2</t>
  </si>
  <si>
    <t>3.1.3</t>
  </si>
  <si>
    <t>3.1.4</t>
  </si>
  <si>
    <t>3.1.5</t>
  </si>
  <si>
    <t>3.1.6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</si>
  <si>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</si>
  <si>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</si>
  <si>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</si>
  <si>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</si>
  <si>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</si>
  <si>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</si>
  <si>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</si>
  <si>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</si>
  <si>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3.3.2</t>
  </si>
  <si>
    <t>3.3.3</t>
  </si>
  <si>
    <t>3.3.4</t>
  </si>
  <si>
    <t>3.3.5</t>
  </si>
  <si>
    <t>3.3.6</t>
  </si>
  <si>
    <t>3.3.7</t>
  </si>
  <si>
    <t>3.3.8</t>
  </si>
  <si>
    <t>3.4.1</t>
  </si>
  <si>
    <t>3.5.1</t>
  </si>
  <si>
    <t>3.5.2</t>
  </si>
  <si>
    <t>3.5.3</t>
  </si>
  <si>
    <t>3.5.4</t>
  </si>
  <si>
    <t>3.5.5</t>
  </si>
  <si>
    <t>3.5.6</t>
  </si>
  <si>
    <t>3.5.7</t>
  </si>
  <si>
    <t>3.5.8</t>
  </si>
  <si>
    <t>3.6.1</t>
  </si>
  <si>
    <t>3.6.2</t>
  </si>
  <si>
    <t>3.6.3</t>
  </si>
  <si>
    <t>3.6.4</t>
  </si>
  <si>
    <t>3.6.5</t>
  </si>
  <si>
    <t>3.6.6</t>
  </si>
  <si>
    <t>3.6.7</t>
  </si>
  <si>
    <t>3.6.8</t>
  </si>
  <si>
    <t>3.7.1</t>
  </si>
  <si>
    <t>3.8.1</t>
  </si>
  <si>
    <t>3.9.1</t>
  </si>
  <si>
    <t>4.1.1</t>
  </si>
  <si>
    <t>4.1.2</t>
  </si>
  <si>
    <t>4.1.3</t>
  </si>
  <si>
    <t>4.1.4</t>
  </si>
  <si>
    <t>4.1.5</t>
  </si>
  <si>
    <t>4.1.6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</si>
  <si>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</si>
  <si>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</si>
  <si>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</si>
  <si>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</si>
  <si>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</si>
  <si>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</si>
  <si>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</si>
  <si>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</si>
  <si>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</si>
  <si>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</si>
  <si>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4.2.11</t>
  </si>
  <si>
    <t>4.2.12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</si>
  <si>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</si>
  <si>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</si>
  <si>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</si>
  <si>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</si>
  <si>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</si>
  <si>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</si>
  <si>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</si>
  <si>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</si>
  <si>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4.3.9</t>
  </si>
  <si>
    <t>4.3.10</t>
  </si>
  <si>
    <t>4.3.11</t>
  </si>
  <si>
    <t>4.3.12</t>
  </si>
  <si>
    <t>4.4.1</t>
  </si>
  <si>
    <t>4.5.1</t>
  </si>
  <si>
    <t>4.5.2</t>
  </si>
  <si>
    <t>4.5.3</t>
  </si>
  <si>
    <t>4.5.4</t>
  </si>
  <si>
    <t>4.5.5</t>
  </si>
  <si>
    <t>4.5.6</t>
  </si>
  <si>
    <t>4.5.7</t>
  </si>
  <si>
    <t>4.5.8</t>
  </si>
  <si>
    <t>4.6.1</t>
  </si>
  <si>
    <t>4.6.2</t>
  </si>
  <si>
    <t>4.6.3</t>
  </si>
  <si>
    <t>4.6.4</t>
  </si>
  <si>
    <t>4.6.5</t>
  </si>
  <si>
    <t>4.6.6</t>
  </si>
  <si>
    <t>4.6.7</t>
  </si>
  <si>
    <t>4.6.8</t>
  </si>
  <si>
    <t>4.6.9</t>
  </si>
  <si>
    <t>4.6.10</t>
  </si>
  <si>
    <t>4.6.11</t>
  </si>
  <si>
    <t>4.6.12</t>
  </si>
  <si>
    <t>4.7.1</t>
  </si>
  <si>
    <t>4.8.1</t>
  </si>
  <si>
    <t>4.9.1</t>
  </si>
  <si>
    <t>5.1.1</t>
  </si>
  <si>
    <t>5.1.2</t>
  </si>
  <si>
    <t>5.1.3</t>
  </si>
  <si>
    <t>5.1.4</t>
  </si>
  <si>
    <t>5.1.5</t>
  </si>
  <si>
    <t>5.1.6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</si>
  <si>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</si>
  <si>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</si>
  <si>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</si>
  <si>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</si>
  <si>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</si>
  <si>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</si>
  <si>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</si>
  <si>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</si>
  <si>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</si>
  <si>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</si>
  <si>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</si>
  <si>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</si>
  <si>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</si>
  <si>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</si>
  <si>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</si>
  <si>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</si>
  <si>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</si>
  <si>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</si>
  <si>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</si>
  <si>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</si>
  <si>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</si>
  <si>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</si>
  <si>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</si>
  <si>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</si>
  <si>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5.4.1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</si>
  <si>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</si>
  <si>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</si>
  <si>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</si>
  <si>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</si>
  <si>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</si>
  <si>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</si>
  <si>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</si>
  <si>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</si>
  <si>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5.6.1</t>
  </si>
  <si>
    <t>5.6.2</t>
  </si>
  <si>
    <t>5.6.3</t>
  </si>
  <si>
    <t>5.6.4</t>
  </si>
  <si>
    <t>5.6.5</t>
  </si>
  <si>
    <t>5.6.6</t>
  </si>
  <si>
    <t>5.6.7</t>
  </si>
  <si>
    <t>5.6.8</t>
  </si>
  <si>
    <t>5.6.9</t>
  </si>
  <si>
    <t>5.6.10</t>
  </si>
  <si>
    <t>5.6.11</t>
  </si>
  <si>
    <t>5.6.12</t>
  </si>
  <si>
    <t>5.7.1</t>
  </si>
  <si>
    <t>5.8.1</t>
  </si>
  <si>
    <t>5.9.1</t>
  </si>
  <si>
    <t>6.1.1</t>
  </si>
  <si>
    <t>6.1.2</t>
  </si>
  <si>
    <t>6.1.3</t>
  </si>
  <si>
    <t>6.1.4</t>
  </si>
  <si>
    <t>6.1.5</t>
  </si>
  <si>
    <t>6.1.6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</si>
  <si>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</si>
  <si>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</si>
  <si>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</si>
  <si>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</si>
  <si>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</si>
  <si>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</si>
  <si>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</si>
  <si>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</si>
  <si>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</si>
  <si>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</si>
  <si>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</si>
  <si>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</si>
  <si>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</si>
  <si>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</si>
  <si>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</si>
  <si>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</si>
  <si>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6.4.1</t>
  </si>
  <si>
    <t>6.5.1</t>
  </si>
  <si>
    <t>6.5.2</t>
  </si>
  <si>
    <t>6.5.3</t>
  </si>
  <si>
    <t>6.5.4</t>
  </si>
  <si>
    <t>6.5.5</t>
  </si>
  <si>
    <t>6.5.6</t>
  </si>
  <si>
    <t>6.5.7</t>
  </si>
  <si>
    <t>6.5.8</t>
  </si>
  <si>
    <t>6.6.1</t>
  </si>
  <si>
    <t>6.6.2</t>
  </si>
  <si>
    <t>6.6.3</t>
  </si>
  <si>
    <t>6.6.4</t>
  </si>
  <si>
    <t>6.6.5</t>
  </si>
  <si>
    <t>6.6.6</t>
  </si>
  <si>
    <t>6.6.7</t>
  </si>
  <si>
    <t>6.6.8</t>
  </si>
  <si>
    <t>6.7.1</t>
  </si>
  <si>
    <t>6.8.1</t>
  </si>
  <si>
    <t>6.9.1</t>
  </si>
  <si>
    <t>GASTO GENERAL</t>
  </si>
  <si>
    <t>UTILIDAD</t>
  </si>
  <si>
    <t>MANTENIMIENTO PREVENTIVO PARA ESTABLECIMIENTO DE ESPECIE (03 meses)</t>
  </si>
  <si>
    <t>RIEGO DE ESPECIES 03 MESES ( instalacion+establecimiento)</t>
  </si>
  <si>
    <t>PLANTILLA DE PRESUPUESTO</t>
  </si>
  <si>
    <t>ADQUISICION RECALCE  (Se considera el 5%)</t>
  </si>
  <si>
    <t>35,12</t>
  </si>
  <si>
    <t>170,61</t>
  </si>
  <si>
    <t>117,05</t>
  </si>
  <si>
    <t>3,51</t>
  </si>
  <si>
    <t>ADQUISICION RECALCE  (Se coscidera el 5%)</t>
  </si>
  <si>
    <t>34,49</t>
  </si>
  <si>
    <t>166,68</t>
  </si>
  <si>
    <t>114,96</t>
  </si>
  <si>
    <t>3,45</t>
  </si>
  <si>
    <t>7,66</t>
  </si>
  <si>
    <t>39,18</t>
  </si>
  <si>
    <t>25,51</t>
  </si>
  <si>
    <t>0,77</t>
  </si>
  <si>
    <t>41,98</t>
  </si>
  <si>
    <t>181,12</t>
  </si>
  <si>
    <t>139,92</t>
  </si>
  <si>
    <t>4,20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</si>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</sst>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5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5">
    <xf numFmtId="0" fontId="0" fillId="0" borderId="0" xfId="0"/>
    <xf numFmtId="0" fontId="19" fillId="0" borderId="16" xfId="33" applyBorder="1"/>
    <xf numFmtId="0" fontId="38" fillId="0" borderId="0" xfId="33" applyFont="1"/>
    <xf numFmtId="0" fontId="19" fillId="0" borderId="32" xfId="33" applyBorder="1"/>
    <xf numFmtId="0" fontId="45" fillId="0" borderId="0" xfId="33" applyFont="1"/>
    <xf numFmtId="0" fontId="42" fillId="0" borderId="0" xfId="33" applyFont="1"/>
    <xf numFmtId="0" fontId="47" fillId="0" borderId="12" xfId="33" applyFont="1" applyBorder="1" applyAlignment="1">
      <alignment horizontal="left"/>
    </xf>
    <xf numFmtId="0" fontId="40" fillId="0" borderId="13" xfId="33" applyFont="1" applyBorder="1" applyAlignment="1">
      <alignment horizontal="center"/>
    </xf>
    <xf numFmtId="0" fontId="40" fillId="0" borderId="14" xfId="33" applyFont="1" applyBorder="1" applyAlignment="1">
      <alignment horizontal="center"/>
    </xf>
    <xf numFmtId="0" fontId="40" fillId="0" borderId="15" xfId="33" applyFont="1" applyBorder="1" applyAlignment="1">
      <alignment horizontal="center"/>
    </xf>
    <xf numFmtId="0" fontId="19" fillId="0" borderId="16" xfId="33" applyBorder="1" applyAlignment="1">
      <alignment vertical="center"/>
    </xf>
    <xf numFmtId="0" fontId="19" fillId="0" borderId="12" xfId="33" applyBorder="1"/>
    <xf numFmtId="0" fontId="19" fillId="0" borderId="31" xfId="33" applyBorder="1"/>
    <xf numFmtId="0" fontId="19" fillId="0" borderId="33" xfId="33" applyBorder="1"/>
    <xf numFmtId="0" fontId="52" fillId="0" borderId="16" xfId="215" applyFill="1" applyBorder="1" applyAlignment="1">
      <alignment horizontal="left"/>
    </xf>
    <xf numFmtId="0" fontId="47" fillId="0" borderId="12" xfId="33" applyFont="1" applyBorder="1" applyAlignment="1">
      <alignment horizontal="center" vertical="center"/>
    </xf>
    <xf numFmtId="0" fontId="55" fillId="35" borderId="13" xfId="33" applyFont="1" applyFill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4" fontId="43" fillId="0" borderId="22" xfId="33" applyNumberFormat="1" applyFont="1" applyBorder="1" applyAlignment="1">
      <alignment vertical="center" wrapText="1"/>
    </xf>
    <xf numFmtId="4" fontId="43" fillId="0" borderId="34" xfId="33" applyNumberFormat="1" applyFont="1" applyBorder="1" applyAlignment="1">
      <alignment vertical="center" wrapText="1"/>
    </xf>
    <xf numFmtId="0" fontId="23" fillId="0" borderId="40" xfId="0" applyFont="1" applyBorder="1" applyAlignment="1">
      <alignment horizontal="center" vertical="center"/>
    </xf>
    <xf numFmtId="4" fontId="43" fillId="0" borderId="42" xfId="33" applyNumberFormat="1" applyFont="1" applyBorder="1" applyAlignment="1">
      <alignment vertical="center" wrapText="1"/>
    </xf>
    <xf numFmtId="4" fontId="43" fillId="0" borderId="43" xfId="33" applyNumberFormat="1" applyFont="1" applyBorder="1" applyAlignment="1">
      <alignment vertical="center" wrapText="1"/>
    </xf>
    <xf numFmtId="14" fontId="41" fillId="0" borderId="32" xfId="33" applyNumberFormat="1" applyFont="1" applyBorder="1" applyAlignment="1">
      <alignment wrapText="1"/>
    </xf>
    <xf numFmtId="14" fontId="61" fillId="0" borderId="12" xfId="215" applyNumberFormat="1" applyFont="1" applyFill="1" applyBorder="1" applyAlignment="1">
      <alignment horizontal="center" vertical="center"/>
    </xf>
    <xf numFmtId="4" fontId="67" fillId="0" borderId="39" xfId="33" applyNumberFormat="1" applyFont="1" applyBorder="1" applyAlignment="1">
      <alignment vertical="center" wrapText="1"/>
    </xf>
    <xf numFmtId="4" fontId="68" fillId="0" borderId="39" xfId="33" applyNumberFormat="1" applyFont="1" applyBorder="1" applyAlignment="1">
      <alignment vertical="center" wrapText="1"/>
    </xf>
    <xf numFmtId="4" fontId="43" fillId="0" borderId="50" xfId="33" applyNumberFormat="1" applyFont="1" applyBorder="1" applyAlignment="1">
      <alignment vertical="center" wrapText="1"/>
    </xf>
    <xf numFmtId="9" fontId="67" fillId="0" borderId="42" xfId="216" applyFont="1" applyBorder="1" applyAlignment="1">
      <alignment vertical="center" wrapText="1"/>
    </xf>
    <xf numFmtId="0" fontId="66" fillId="36" borderId="35" xfId="0" applyFont="1" applyFill="1" applyBorder="1" applyAlignment="1">
      <alignment horizontal="center" vertical="center"/>
    </xf>
    <xf numFmtId="0" fontId="49" fillId="0" borderId="40" xfId="0" applyFont="1" applyBorder="1" applyAlignment="1">
      <alignment horizontal="center" vertical="center"/>
    </xf>
    <xf numFmtId="4" fontId="43" fillId="36" borderId="22" xfId="33" applyNumberFormat="1" applyFont="1" applyFill="1" applyBorder="1" applyAlignment="1">
      <alignment vertical="center" wrapText="1"/>
    </xf>
    <xf numFmtId="4" fontId="43" fillId="36" borderId="34" xfId="33" applyNumberFormat="1" applyFont="1" applyFill="1" applyBorder="1" applyAlignment="1">
      <alignment vertical="center" wrapText="1"/>
    </xf>
    <xf numFmtId="0" fontId="49" fillId="0" borderId="35" xfId="0" applyFont="1" applyBorder="1" applyAlignment="1">
      <alignment horizontal="center" vertical="center"/>
    </xf>
    <xf numFmtId="0" fontId="39" fillId="0" borderId="16" xfId="33" applyFont="1" applyBorder="1" applyAlignment="1">
      <alignment horizontal="center"/>
    </xf>
    <xf numFmtId="0" fontId="19" fillId="0" borderId="31" xfId="33" applyBorder="1" applyAlignment="1">
      <alignment vertical="center"/>
    </xf>
    <xf numFmtId="0" fontId="55" fillId="35" borderId="37" xfId="33" applyFont="1" applyFill="1" applyBorder="1" applyAlignment="1">
      <alignment horizontal="centerContinuous" vertical="center" wrapText="1"/>
    </xf>
    <xf numFmtId="0" fontId="55" fillId="35" borderId="15" xfId="33" applyFont="1" applyFill="1" applyBorder="1" applyAlignment="1">
      <alignment horizontal="centerContinuous" vertical="center"/>
    </xf>
    <xf numFmtId="0" fontId="59" fillId="0" borderId="13" xfId="33" applyFont="1" applyBorder="1" applyAlignment="1">
      <alignment horizontal="left"/>
    </xf>
    <xf numFmtId="0" fontId="47" fillId="0" borderId="0" xfId="33" applyFont="1" applyAlignment="1">
      <alignment horizontal="left"/>
    </xf>
    <xf numFmtId="0" fontId="47" fillId="0" borderId="0" xfId="33" applyFont="1" applyAlignment="1">
      <alignment horizontal="center" vertical="center"/>
    </xf>
    <xf numFmtId="0" fontId="19" fillId="0" borderId="0" xfId="33"/>
    <xf numFmtId="0" fontId="63" fillId="34" borderId="38" xfId="33" applyFont="1" applyFill="1" applyBorder="1" applyAlignment="1">
      <alignment horizontal="center" vertical="center"/>
    </xf>
    <xf numFmtId="0" fontId="63" fillId="34" borderId="10" xfId="33" applyFont="1" applyFill="1" applyBorder="1" applyAlignment="1">
      <alignment horizontal="center" vertical="center"/>
    </xf>
    <xf numFmtId="0" fontId="63" fillId="34" borderId="44" xfId="33" applyFont="1" applyFill="1" applyBorder="1" applyAlignment="1">
      <alignment horizontal="center" vertical="center"/>
    </xf>
    <xf numFmtId="0" fontId="38" fillId="0" borderId="14" xfId="33" applyFont="1" applyBorder="1"/>
    <xf numFmtId="0" fontId="53" fillId="0" borderId="0" xfId="33" applyFont="1" applyAlignment="1">
      <alignment vertical="center" wrapText="1"/>
    </xf>
    <xf numFmtId="0" fontId="53" fillId="0" borderId="49" xfId="33" applyFont="1" applyBorder="1" applyAlignment="1">
      <alignment vertical="center" wrapText="1"/>
    </xf>
    <xf numFmtId="0" fontId="53" fillId="0" borderId="46" xfId="33" applyFont="1" applyBorder="1" applyAlignment="1">
      <alignment vertical="center" wrapText="1"/>
    </xf>
    <xf numFmtId="0" fontId="53" fillId="0" borderId="32" xfId="33" applyFont="1" applyBorder="1" applyAlignment="1">
      <alignment vertical="center" wrapText="1"/>
    </xf>
    <xf numFmtId="0" fontId="46" fillId="0" borderId="0" xfId="33" applyFont="1"/>
    <xf numFmtId="0" fontId="46" fillId="0" borderId="10" xfId="33" applyFont="1" applyBorder="1" applyAlignment="1">
      <alignment vertical="center" wrapText="1"/>
    </xf>
    <xf numFmtId="0" fontId="41" fillId="0" borderId="32" xfId="33" applyFont="1" applyBorder="1" applyAlignment="1">
      <alignment wrapText="1"/>
    </xf>
    <xf numFmtId="0" fontId="63" fillId="34" borderId="10" xfId="33" applyFont="1" applyFill="1" applyBorder="1" applyAlignment="1">
      <alignment horizontal="left" vertical="center"/>
    </xf>
    <xf numFmtId="0" fontId="49" fillId="0" borderId="0" xfId="0" applyFont="1"/>
    <xf numFmtId="0" fontId="49" fillId="0" borderId="14" xfId="0" applyFont="1" applyBorder="1"/>
    <xf numFmtId="0" fontId="19" fillId="0" borderId="32" xfId="33" applyBorder="1" applyAlignment="1">
      <alignment horizontal="left"/>
    </xf>
    <xf numFmtId="0" fontId="46" fillId="0" borderId="35" xfId="0" applyFont="1" applyBorder="1" applyAlignment="1">
      <alignment horizontal="center" vertical="center"/>
    </xf>
    <xf numFmtId="0" fontId="71" fillId="0" borderId="0" xfId="0" applyFont="1"/>
    <xf numFmtId="0" fontId="53" fillId="0" borderId="0" xfId="33" applyFont="1" applyAlignment="1">
      <alignment horizontal="center" vertical="center" wrapText="1"/>
    </xf>
    <xf numFmtId="0" fontId="46" fillId="0" borderId="14" xfId="33" applyFont="1" applyBorder="1"/>
    <xf numFmtId="0" fontId="46" fillId="0" borderId="0" xfId="33" applyFont="1" applyAlignment="1">
      <alignment horizontal="left" vertical="center" wrapText="1"/>
    </xf>
    <xf numFmtId="0" fontId="55" fillId="35" borderId="37" xfId="33" applyFont="1" applyFill="1" applyBorder="1" applyAlignment="1">
      <alignment horizontal="center" vertical="center"/>
    </xf>
    <xf numFmtId="0" fontId="64" fillId="36" borderId="17" xfId="0" applyFont="1" applyFill="1" applyBorder="1" applyAlignment="1">
      <alignment horizontal="left" vertical="center" wrapText="1"/>
    </xf>
    <xf numFmtId="0" fontId="58" fillId="0" borderId="17" xfId="0" applyFont="1" applyBorder="1" applyAlignment="1">
      <alignment horizontal="center" vertical="center" wrapText="1"/>
    </xf>
    <xf numFmtId="0" fontId="64" fillId="36" borderId="17" xfId="0" applyFont="1" applyFill="1" applyBorder="1" applyAlignment="1">
      <alignment horizontal="center" vertical="center" wrapText="1"/>
    </xf>
    <xf numFmtId="0" fontId="70" fillId="0" borderId="17" xfId="0" applyFont="1" applyBorder="1" applyAlignment="1">
      <alignment horizontal="center" vertical="center" wrapText="1"/>
    </xf>
    <xf numFmtId="0" fontId="58" fillId="0" borderId="48" xfId="0" applyFont="1" applyBorder="1" applyAlignment="1">
      <alignment horizontal="center" vertical="center" wrapText="1"/>
    </xf>
    <xf numFmtId="0" fontId="58" fillId="0" borderId="36" xfId="0" applyFont="1" applyBorder="1" applyAlignment="1">
      <alignment horizontal="center" vertical="center" wrapText="1"/>
    </xf>
    <xf numFmtId="0" fontId="69" fillId="0" borderId="48" xfId="0" applyFont="1" applyBorder="1" applyAlignment="1">
      <alignment horizontal="right" vertical="center"/>
    </xf>
    <xf numFmtId="0" fontId="70" fillId="0" borderId="36" xfId="0" applyFont="1" applyBorder="1" applyAlignment="1">
      <alignment horizontal="center" vertical="center" wrapText="1"/>
    </xf>
    <xf numFmtId="0" fontId="66" fillId="0" borderId="35" xfId="0" applyFont="1" applyBorder="1" applyAlignment="1">
      <alignment horizontal="center" vertical="center"/>
    </xf>
    <xf numFmtId="0" fontId="64" fillId="0" borderId="17" xfId="0" applyFont="1" applyBorder="1" applyAlignment="1">
      <alignment horizontal="left" vertical="center" wrapText="1"/>
    </xf>
    <xf numFmtId="0" fontId="64" fillId="0" borderId="36" xfId="0" applyFont="1" applyBorder="1" applyAlignment="1">
      <alignment horizontal="left" vertical="center" wrapText="1"/>
    </xf>
    <xf numFmtId="0" fontId="57" fillId="0" borderId="36" xfId="0" applyFont="1" applyBorder="1" applyAlignment="1">
      <alignment horizontal="center" vertical="center" wrapText="1"/>
    </xf>
    <xf numFmtId="0" fontId="64" fillId="0" borderId="17" xfId="0" applyFont="1" applyBorder="1" applyAlignment="1">
      <alignment horizontal="center" vertical="center" wrapText="1"/>
    </xf>
    <xf numFmtId="0" fontId="64" fillId="0" borderId="36" xfId="0" applyFont="1" applyBorder="1" applyAlignment="1">
      <alignment horizontal="center" vertical="center" wrapText="1"/>
    </xf>
    <xf numFmtId="43" fontId="57" fillId="0" borderId="36" xfId="217" applyFont="1" applyBorder="1" applyAlignment="1">
      <alignment horizontal="right" vertical="center" wrapText="1"/>
    </xf>
    <xf numFmtId="43" fontId="72" fillId="36" borderId="36" xfId="217" applyFont="1" applyFill="1" applyBorder="1" applyAlignment="1">
      <alignment horizontal="right" vertical="center" wrapText="1"/>
    </xf>
    <xf numFmtId="43" fontId="53" fillId="0" borderId="0" xfId="217" applyFont="1" applyBorder="1" applyAlignment="1">
      <alignment horizontal="right" vertical="center" wrapText="1"/>
    </xf>
    <xf numFmtId="43" fontId="46" fillId="0" borderId="14" xfId="217" applyFont="1" applyBorder="1" applyAlignment="1">
      <alignment horizontal="right"/>
    </xf>
    <xf numFmtId="43" fontId="46" fillId="0" borderId="0" xfId="217" applyFont="1" applyBorder="1" applyAlignment="1">
      <alignment horizontal="right" vertical="center" wrapText="1"/>
    </xf>
    <xf numFmtId="43" fontId="41" fillId="0" borderId="32" xfId="217" applyFont="1" applyBorder="1" applyAlignment="1">
      <alignment horizontal="right" wrapText="1"/>
    </xf>
    <xf numFmtId="43" fontId="55" fillId="35" borderId="37" xfId="217" applyFont="1" applyFill="1" applyBorder="1" applyAlignment="1">
      <alignment horizontal="right" vertical="center"/>
    </xf>
    <xf numFmtId="43" fontId="63" fillId="34" borderId="10" xfId="217" applyFont="1" applyFill="1" applyBorder="1" applyAlignment="1">
      <alignment horizontal="right" vertical="center"/>
    </xf>
    <xf numFmtId="43" fontId="43" fillId="0" borderId="36" xfId="217" applyFont="1" applyBorder="1" applyAlignment="1">
      <alignment horizontal="right" vertical="center" wrapText="1"/>
    </xf>
    <xf numFmtId="43" fontId="43" fillId="0" borderId="22" xfId="217" applyFont="1" applyBorder="1" applyAlignment="1">
      <alignment horizontal="right" vertical="center" wrapText="1"/>
    </xf>
    <xf numFmtId="43" fontId="43" fillId="36" borderId="22" xfId="217" applyFont="1" applyFill="1" applyBorder="1" applyAlignment="1">
      <alignment horizontal="right" vertical="center" wrapText="1"/>
    </xf>
    <xf numFmtId="43" fontId="72" fillId="36" borderId="17" xfId="217" applyFont="1" applyFill="1" applyBorder="1" applyAlignment="1">
      <alignment horizontal="right" vertical="center" wrapText="1"/>
    </xf>
    <xf numFmtId="43" fontId="58" fillId="0" borderId="36" xfId="217" applyFont="1" applyBorder="1" applyAlignment="1">
      <alignment horizontal="right" vertical="center" wrapText="1"/>
    </xf>
    <xf numFmtId="43" fontId="69" fillId="0" borderId="48" xfId="217" applyFont="1" applyBorder="1" applyAlignment="1">
      <alignment horizontal="right" vertical="center"/>
    </xf>
    <xf numFmtId="43" fontId="49" fillId="0" borderId="14" xfId="217" applyFont="1" applyBorder="1" applyAlignment="1">
      <alignment horizontal="right"/>
    </xf>
    <xf numFmtId="43" fontId="19" fillId="0" borderId="0" xfId="217" applyFont="1" applyBorder="1" applyAlignment="1">
      <alignment horizontal="right"/>
    </xf>
    <xf numFmtId="43" fontId="19" fillId="0" borderId="32" xfId="217" applyFont="1" applyBorder="1" applyAlignment="1">
      <alignment horizontal="right"/>
    </xf>
    <xf numFmtId="43" fontId="42" fillId="0" borderId="0" xfId="217" applyFont="1" applyAlignment="1">
      <alignment horizontal="right"/>
    </xf>
    <xf numFmtId="43" fontId="38" fillId="0" borderId="0" xfId="217" applyFont="1" applyAlignment="1">
      <alignment horizontal="right"/>
    </xf>
    <xf numFmtId="0" fontId="70" fillId="0" borderId="22" xfId="0" applyFont="1" applyBorder="1" applyAlignment="1">
      <alignment horizontal="left" vertical="center" wrapText="1"/>
    </xf>
    <xf numFmtId="0" fontId="70" fillId="0" borderId="17" xfId="0" applyFont="1" applyBorder="1" applyAlignment="1">
      <alignment horizontal="left" vertical="center" wrapText="1"/>
    </xf>
    <xf numFmtId="0" fontId="70" fillId="0" borderId="30" xfId="0" applyFont="1" applyBorder="1" applyAlignment="1">
      <alignment horizontal="left" vertical="center" wrapText="1"/>
    </xf>
    <xf numFmtId="0" fontId="64" fillId="36" borderId="22" xfId="0" applyFont="1" applyFill="1" applyBorder="1" applyAlignment="1">
      <alignment horizontal="left" vertical="center" wrapText="1"/>
    </xf>
    <xf numFmtId="0" fontId="64" fillId="36" borderId="17" xfId="0" applyFont="1" applyFill="1" applyBorder="1" applyAlignment="1">
      <alignment horizontal="left" vertical="center" wrapText="1"/>
    </xf>
    <xf numFmtId="0" fontId="64" fillId="36" borderId="30" xfId="0" applyFont="1" applyFill="1" applyBorder="1" applyAlignment="1">
      <alignment horizontal="left" vertical="center" wrapText="1"/>
    </xf>
    <xf numFmtId="0" fontId="58" fillId="0" borderId="22" xfId="0" applyFont="1" applyBorder="1" applyAlignment="1">
      <alignment horizontal="left" vertical="center" wrapText="1"/>
    </xf>
    <xf numFmtId="0" fontId="58" fillId="0" borderId="17" xfId="0" applyFont="1" applyBorder="1" applyAlignment="1">
      <alignment horizontal="left" vertical="center" wrapText="1"/>
    </xf>
    <xf numFmtId="0" fontId="58" fillId="0" borderId="30" xfId="0" applyFont="1" applyBorder="1" applyAlignment="1">
      <alignment horizontal="left" vertical="center" wrapText="1"/>
    </xf>
    <xf numFmtId="0" fontId="51" fillId="0" borderId="14" xfId="33" applyFont="1" applyBorder="1" applyAlignment="1">
      <alignment horizontal="center" vertical="center"/>
    </xf>
    <xf numFmtId="0" fontId="51" fillId="0" borderId="15" xfId="33" applyFont="1" applyBorder="1" applyAlignment="1">
      <alignment horizontal="center" vertical="center"/>
    </xf>
    <xf numFmtId="0" fontId="51" fillId="0" borderId="10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17" xfId="33" applyFont="1" applyBorder="1" applyAlignment="1">
      <alignment horizontal="left" vertical="center" wrapText="1"/>
    </xf>
    <xf numFmtId="0" fontId="48" fillId="0" borderId="27" xfId="33" applyFont="1" applyBorder="1" applyAlignment="1">
      <alignment horizontal="left" vertical="center" wrapText="1"/>
    </xf>
    <xf numFmtId="0" fontId="50" fillId="0" borderId="51" xfId="33" applyFont="1" applyBorder="1" applyAlignment="1">
      <alignment horizontal="left" wrapText="1"/>
    </xf>
    <xf numFmtId="0" fontId="50" fillId="0" borderId="0" xfId="33" applyFont="1" applyAlignment="1">
      <alignment horizontal="left" wrapText="1"/>
    </xf>
    <xf numFmtId="0" fontId="50" fillId="0" borderId="10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12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53" fillId="0" borderId="14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48" fillId="0" borderId="16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39" fillId="0" borderId="13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55" fillId="35" borderId="37" xfId="33" applyFont="1" applyFill="1" applyBorder="1" applyAlignment="1">
      <alignment horizontal="center" vertical="center"/>
    </xf>
    <xf numFmtId="0" fontId="63" fillId="34" borderId="24" xfId="33" applyFont="1" applyFill="1" applyBorder="1" applyAlignment="1">
      <alignment horizontal="center" vertical="center"/>
    </xf>
    <xf numFmtId="0" fontId="63" fillId="34" borderId="25" xfId="33" applyFont="1" applyFill="1" applyBorder="1" applyAlignment="1">
      <alignment horizontal="center" vertical="center"/>
    </xf>
    <xf numFmtId="0" fontId="63" fillId="34" borderId="23" xfId="33" applyFont="1" applyFill="1" applyBorder="1" applyAlignment="1">
      <alignment horizontal="center" vertical="center"/>
    </xf>
    <xf numFmtId="0" fontId="58" fillId="0" borderId="42" xfId="0" applyFont="1" applyBorder="1" applyAlignment="1">
      <alignment horizontal="left" vertical="center" wrapText="1"/>
    </xf>
    <xf numFmtId="0" fontId="58" fillId="0" borderId="48" xfId="0" applyFont="1" applyBorder="1" applyAlignment="1">
      <alignment horizontal="left" vertical="center" wrapText="1"/>
    </xf>
    <xf numFmtId="0" fontId="58" fillId="0" borderId="41" xfId="0" applyFont="1" applyBorder="1" applyAlignment="1">
      <alignment horizontal="left" vertical="center" wrapText="1"/>
    </xf>
    <xf numFmtId="49" fontId="60" fillId="34" borderId="38" xfId="0" applyNumberFormat="1" applyFont="1" applyFill="1" applyBorder="1" applyAlignment="1">
      <alignment horizontal="left" vertical="center" wrapText="1"/>
    </xf>
    <xf numFmtId="49" fontId="60" fillId="34" borderId="10" xfId="0" applyNumberFormat="1" applyFont="1" applyFill="1" applyBorder="1" applyAlignment="1">
      <alignment horizontal="left" vertical="center" wrapText="1"/>
    </xf>
    <xf numFmtId="49" fontId="60" fillId="34" borderId="11" xfId="0" applyNumberFormat="1" applyFont="1" applyFill="1" applyBorder="1" applyAlignment="1">
      <alignment horizontal="left" vertical="center" wrapText="1"/>
    </xf>
    <xf numFmtId="0" fontId="69" fillId="0" borderId="47" xfId="0" applyFont="1" applyBorder="1" applyAlignment="1">
      <alignment horizontal="right" vertical="center"/>
    </xf>
    <xf numFmtId="0" fontId="69" fillId="0" borderId="48" xfId="0" applyFont="1" applyBorder="1" applyAlignment="1">
      <alignment horizontal="right" vertical="center"/>
    </xf>
    <xf numFmtId="0" fontId="69" fillId="0" borderId="41" xfId="0" applyFont="1" applyBorder="1" applyAlignment="1">
      <alignment horizontal="right" vertical="center"/>
    </xf>
    <xf numFmtId="49" fontId="62" fillId="34" borderId="38" xfId="0" applyNumberFormat="1" applyFont="1" applyFill="1" applyBorder="1" applyAlignment="1">
      <alignment horizontal="left" vertical="center" wrapText="1"/>
    </xf>
    <xf numFmtId="49" fontId="62" fillId="34" borderId="10" xfId="0" applyNumberFormat="1" applyFont="1" applyFill="1" applyBorder="1" applyAlignment="1">
      <alignment horizontal="left" vertical="center" wrapText="1"/>
    </xf>
    <xf numFmtId="49" fontId="62" fillId="34" borderId="11" xfId="0" applyNumberFormat="1" applyFont="1" applyFill="1" applyBorder="1" applyAlignment="1">
      <alignment horizontal="left" vertical="center" wrapText="1"/>
    </xf>
    <xf numFmtId="0" fontId="46" fillId="33" borderId="19" xfId="33" applyFont="1" applyFill="1" applyBorder="1" applyAlignment="1">
      <alignment horizontal="left" vertical="center"/>
    </xf>
    <xf numFmtId="0" fontId="46" fillId="33" borderId="29" xfId="33" applyFont="1" applyFill="1" applyBorder="1" applyAlignment="1">
      <alignment horizontal="left" vertical="center"/>
    </xf>
    <xf numFmtId="0" fontId="46" fillId="33" borderId="28" xfId="33" applyFont="1" applyFill="1" applyBorder="1" applyAlignment="1">
      <alignment horizontal="left" vertical="center"/>
    </xf>
    <xf numFmtId="0" fontId="46" fillId="0" borderId="19" xfId="33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8" xfId="33" applyFont="1" applyBorder="1" applyAlignment="1">
      <alignment horizontal="left" vertical="center"/>
    </xf>
    <xf numFmtId="0" fontId="46" fillId="0" borderId="18" xfId="33" applyFont="1" applyBorder="1" applyAlignment="1">
      <alignment horizontal="left" vertical="center"/>
    </xf>
    <xf numFmtId="0" fontId="46" fillId="0" borderId="17" xfId="33" applyFont="1" applyBorder="1" applyAlignment="1">
      <alignment horizontal="left" vertical="center"/>
    </xf>
    <xf numFmtId="0" fontId="46" fillId="0" borderId="27" xfId="33" applyFont="1" applyBorder="1" applyAlignment="1">
      <alignment horizontal="left" vertical="center"/>
    </xf>
    <xf numFmtId="0" fontId="46" fillId="0" borderId="18" xfId="33" applyFont="1" applyBorder="1" applyAlignment="1">
      <alignment horizontal="left" vertical="center" wrapText="1"/>
    </xf>
    <xf numFmtId="0" fontId="56" fillId="0" borderId="32" xfId="33" applyFont="1" applyBorder="1" applyAlignment="1">
      <alignment vertical="center"/>
    </xf>
    <xf numFmtId="0" fontId="54" fillId="35" borderId="20" xfId="33" applyFont="1" applyFill="1" applyBorder="1" applyAlignment="1">
      <alignment horizontal="center" vertical="center"/>
    </xf>
    <xf numFmtId="0" fontId="54" fillId="35" borderId="26" xfId="33" applyFont="1" applyFill="1" applyBorder="1" applyAlignment="1">
      <alignment horizontal="center" vertical="center"/>
    </xf>
    <xf numFmtId="0" fontId="54" fillId="35" borderId="21" xfId="33" applyFont="1" applyFill="1" applyBorder="1" applyAlignment="1">
      <alignment horizontal="center" vertical="center"/>
    </xf>
    <xf numFmtId="0" fontId="46" fillId="0" borderId="24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0" fontId="46" fillId="0" borderId="23" xfId="33" applyFont="1" applyBorder="1" applyAlignment="1">
      <alignment horizontal="left" vertical="center"/>
    </xf>
    <xf numFmtId="0" fontId="46" fillId="0" borderId="13" xfId="33" applyFont="1" applyBorder="1" applyAlignment="1">
      <alignment horizontal="left" vertical="center"/>
    </xf>
    <xf numFmtId="0" fontId="46" fillId="0" borderId="14" xfId="33" applyFont="1" applyBorder="1" applyAlignment="1">
      <alignment horizontal="left" vertical="center"/>
    </xf>
    <xf numFmtId="0" fontId="46" fillId="0" borderId="15" xfId="33" applyFont="1" applyBorder="1" applyAlignment="1">
      <alignment horizontal="left" vertical="center"/>
    </xf>
    <xf numFmtId="49" fontId="60" fillId="34" borderId="52" xfId="0" applyNumberFormat="1" applyFont="1" applyFill="1" applyBorder="1" applyAlignment="1">
      <alignment horizontal="left" vertical="center" wrapText="1"/>
    </xf>
    <xf numFmtId="49" fontId="60" fillId="34" borderId="53" xfId="0" applyNumberFormat="1" applyFont="1" applyFill="1" applyBorder="1" applyAlignment="1">
      <alignment horizontal="left" vertical="center" wrapText="1"/>
    </xf>
    <xf numFmtId="49" fontId="60" fillId="34" borderId="54" xfId="0" applyNumberFormat="1" applyFont="1" applyFill="1" applyBorder="1" applyAlignment="1">
      <alignment horizontal="left" vertical="center" wrapText="1"/>
    </xf>
    <xf numFmtId="0" fontId="64" fillId="0" borderId="22" xfId="0" applyFont="1" applyBorder="1" applyAlignment="1">
      <alignment horizontal="left" vertical="center" wrapText="1"/>
    </xf>
    <xf numFmtId="0" fontId="64" fillId="0" borderId="17" xfId="0" applyFont="1" applyBorder="1" applyAlignment="1">
      <alignment horizontal="left" vertical="center" wrapText="1"/>
    </xf>
    <xf numFmtId="0" fontId="64" fillId="0" borderId="30" xfId="0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5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7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6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49090</xdr:colOff>
      <xdr:row>0</xdr:row>
      <xdr:rowOff>85149</xdr:rowOff>
    </xdr:from>
    <xdr:to>
      <xdr:col>1</xdr:col>
      <xdr:colOff>1520799</xdr:colOff>
      <xdr:row>3</xdr:row>
      <xdr:rowOff>169305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0" y="85149"/>
          <a:ext cx="2306280" cy="12176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49090</xdr:colOff>
      <xdr:row>0</xdr:row>
      <xdr:rowOff>85149</xdr:rowOff>
    </xdr:from>
    <xdr:to>
      <xdr:col>1</xdr:col>
      <xdr:colOff>1520799</xdr:colOff>
      <xdr:row>3</xdr:row>
      <xdr:rowOff>159780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F397B9-EA79-4B22-9F51-1169E041A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0" y="85149"/>
          <a:ext cx="2279429" cy="12176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K373"/>
  <sheetViews>
    <sheetView showGridLines="0" tabSelected="1" view="pageBreakPreview" zoomScale="85" zoomScaleNormal="85" zoomScaleSheetLayoutView="85" zoomScalePageLayoutView="40" workbookViewId="0">
      <selection activeCell="I349" sqref="I349"/>
    </sheetView>
  </sheetViews>
  <sheetFormatPr baseColWidth="10" defaultColWidth="11.453125" defaultRowHeight="14.5"/>
  <cols>
    <col min="1" max="1" width="11.81640625" style="2" customWidth="1"/>
    <col min="2" max="2" width="22.453125" style="2" customWidth="1"/>
    <col min="3" max="3" width="17.54296875" style="2" customWidth="1"/>
    <col min="4" max="4" width="23.1796875" style="2" customWidth="1"/>
    <col min="5" max="5" width="22" style="2" customWidth="1"/>
    <col min="6" max="6" width="11.81640625" style="2" customWidth="1"/>
    <col min="7" max="8" width="13" style="2" customWidth="1"/>
    <col min="9" max="9" width="14.08984375" style="95" customWidth="1"/>
    <col min="10" max="10" width="17.1796875" style="2" customWidth="1"/>
    <col min="11" max="11" width="32.1796875" style="2" customWidth="1"/>
  </cols>
  <sheetData>
    <row r="1" spans="1:11" ht="38.25" customHeight="1">
      <c r="A1" s="121"/>
      <c r="B1" s="45"/>
      <c r="C1" s="117" t="s">
        <v>377</v>
      </c>
      <c r="D1" s="117"/>
      <c r="E1" s="117"/>
      <c r="F1" s="117"/>
      <c r="G1" s="117"/>
      <c r="H1" s="117"/>
      <c r="I1" s="117"/>
      <c r="J1" s="105"/>
      <c r="K1" s="106"/>
    </row>
    <row r="2" spans="1:11" ht="38.25" customHeight="1">
      <c r="A2" s="122"/>
      <c r="B2" s="46"/>
      <c r="C2" s="118"/>
      <c r="D2" s="118"/>
      <c r="E2" s="118"/>
      <c r="F2" s="118"/>
      <c r="G2" s="118"/>
      <c r="H2" s="118"/>
      <c r="I2" s="118"/>
      <c r="J2" s="107"/>
      <c r="K2" s="108"/>
    </row>
    <row r="3" spans="1:11" ht="14.5" customHeight="1">
      <c r="A3" s="122"/>
      <c r="B3" s="46"/>
      <c r="C3" s="118"/>
      <c r="D3" s="118"/>
      <c r="E3" s="118"/>
      <c r="F3" s="118"/>
      <c r="G3" s="118"/>
      <c r="H3" s="118"/>
      <c r="I3" s="118"/>
      <c r="J3" s="109" t="s">
        <v>0</v>
      </c>
      <c r="K3" s="110"/>
    </row>
    <row r="4" spans="1:11" ht="14.5" customHeight="1">
      <c r="A4" s="122"/>
      <c r="B4" s="46"/>
      <c r="C4" s="118"/>
      <c r="D4" s="118"/>
      <c r="E4" s="118"/>
      <c r="F4" s="118"/>
      <c r="G4" s="118"/>
      <c r="H4" s="118"/>
      <c r="I4" s="118"/>
      <c r="J4" s="111" t="s">
        <v>1</v>
      </c>
      <c r="K4" s="114"/>
    </row>
    <row r="5" spans="1:11" ht="14.5" customHeight="1">
      <c r="A5" s="34"/>
      <c r="B5" s="46"/>
      <c r="C5" s="118"/>
      <c r="D5" s="118"/>
      <c r="E5" s="118"/>
      <c r="F5" s="118"/>
      <c r="G5" s="118"/>
      <c r="H5" s="118"/>
      <c r="I5" s="118"/>
      <c r="J5" s="112"/>
      <c r="K5" s="115"/>
    </row>
    <row r="6" spans="1:11" ht="14.5" customHeight="1">
      <c r="A6" s="34"/>
      <c r="B6" s="46"/>
      <c r="C6" s="46"/>
      <c r="D6" s="46"/>
      <c r="E6" s="46"/>
      <c r="F6" s="46"/>
      <c r="G6" s="46"/>
      <c r="H6" s="46"/>
      <c r="I6" s="79"/>
      <c r="J6" s="112"/>
      <c r="K6" s="115"/>
    </row>
    <row r="7" spans="1:11" ht="14.5" customHeight="1">
      <c r="A7" s="10" t="s">
        <v>2</v>
      </c>
      <c r="B7" s="47"/>
      <c r="C7" s="46"/>
      <c r="D7" s="46"/>
      <c r="E7" s="46"/>
      <c r="F7" s="46"/>
      <c r="G7" s="46"/>
      <c r="H7" s="46"/>
      <c r="I7" s="79"/>
      <c r="J7" s="113"/>
      <c r="K7" s="116"/>
    </row>
    <row r="8" spans="1:11" ht="15" customHeight="1" thickBot="1">
      <c r="A8" s="35" t="s">
        <v>3</v>
      </c>
      <c r="B8" s="48"/>
      <c r="C8" s="49"/>
      <c r="D8" s="49"/>
      <c r="E8" s="49"/>
      <c r="F8" s="49"/>
      <c r="G8" s="49"/>
      <c r="H8" s="49"/>
      <c r="I8" s="79"/>
      <c r="J8" s="3"/>
      <c r="K8" s="13"/>
    </row>
    <row r="9" spans="1:11">
      <c r="A9" s="38" t="s">
        <v>4</v>
      </c>
      <c r="B9" s="50"/>
      <c r="C9" s="50"/>
      <c r="D9" s="50"/>
      <c r="E9" s="50"/>
      <c r="F9" s="50"/>
      <c r="G9" s="50"/>
      <c r="H9" s="50"/>
      <c r="I9" s="80"/>
      <c r="J9" s="39"/>
      <c r="K9" s="6"/>
    </row>
    <row r="10" spans="1:11" ht="28" customHeight="1">
      <c r="A10" s="119" t="s">
        <v>5</v>
      </c>
      <c r="B10" s="120"/>
      <c r="C10" s="51"/>
      <c r="D10" s="51"/>
      <c r="E10" s="51"/>
      <c r="F10" s="51"/>
      <c r="G10" s="51"/>
      <c r="H10" s="61"/>
      <c r="I10" s="81"/>
      <c r="J10" s="40"/>
      <c r="K10" s="15"/>
    </row>
    <row r="11" spans="1:11">
      <c r="A11" s="119" t="s">
        <v>6</v>
      </c>
      <c r="B11" s="120"/>
      <c r="C11" s="51"/>
      <c r="D11" s="51"/>
      <c r="E11" s="51"/>
      <c r="F11" s="51"/>
      <c r="G11" s="51"/>
      <c r="H11" s="61"/>
      <c r="I11" s="81"/>
      <c r="J11" s="40"/>
      <c r="K11" s="15"/>
    </row>
    <row r="12" spans="1:11" ht="28" customHeight="1">
      <c r="A12" s="119" t="s">
        <v>7</v>
      </c>
      <c r="B12" s="120"/>
      <c r="C12" s="51"/>
      <c r="D12" s="51"/>
      <c r="E12" s="51"/>
      <c r="F12" s="51"/>
      <c r="G12" s="51"/>
      <c r="H12" s="61"/>
      <c r="I12" s="81"/>
      <c r="J12" s="40"/>
      <c r="K12" s="15"/>
    </row>
    <row r="13" spans="1:11">
      <c r="A13" s="119" t="s">
        <v>8</v>
      </c>
      <c r="B13" s="120"/>
      <c r="C13" s="51"/>
      <c r="D13" s="51"/>
      <c r="E13" s="51"/>
      <c r="F13" s="51"/>
      <c r="G13" s="51"/>
      <c r="H13" s="61"/>
      <c r="I13" s="81"/>
      <c r="J13" s="40"/>
      <c r="K13" s="15"/>
    </row>
    <row r="14" spans="1:11" ht="31.5" customHeight="1" thickBot="1">
      <c r="A14" s="14"/>
      <c r="B14" s="41"/>
      <c r="C14" s="41"/>
      <c r="D14" s="41"/>
      <c r="E14" s="41"/>
      <c r="F14" s="41"/>
      <c r="G14" s="52"/>
      <c r="H14" s="52"/>
      <c r="I14" s="82"/>
      <c r="J14" s="23" t="s">
        <v>9</v>
      </c>
      <c r="K14" s="24"/>
    </row>
    <row r="15" spans="1:11" ht="31.5" thickBot="1">
      <c r="A15" s="16" t="s">
        <v>10</v>
      </c>
      <c r="B15" s="123" t="s">
        <v>13</v>
      </c>
      <c r="C15" s="123"/>
      <c r="D15" s="123"/>
      <c r="E15" s="123"/>
      <c r="F15" s="123"/>
      <c r="G15" s="123"/>
      <c r="H15" s="62" t="s">
        <v>11</v>
      </c>
      <c r="I15" s="83" t="s">
        <v>12</v>
      </c>
      <c r="J15" s="36" t="s">
        <v>41</v>
      </c>
      <c r="K15" s="37" t="s">
        <v>42</v>
      </c>
    </row>
    <row r="16" spans="1:11" ht="31.5" customHeight="1">
      <c r="A16" s="124" t="s">
        <v>14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6"/>
    </row>
    <row r="17" spans="1:11" ht="30" customHeight="1">
      <c r="A17" s="42">
        <v>1</v>
      </c>
      <c r="B17" s="53" t="s">
        <v>43</v>
      </c>
      <c r="C17" s="43"/>
      <c r="D17" s="43"/>
      <c r="E17" s="43"/>
      <c r="F17" s="43"/>
      <c r="G17" s="43"/>
      <c r="H17" s="43"/>
      <c r="I17" s="84"/>
      <c r="J17" s="43"/>
      <c r="K17" s="44"/>
    </row>
    <row r="18" spans="1:11" ht="30" customHeight="1">
      <c r="A18" s="29">
        <v>1.1000000000000001</v>
      </c>
      <c r="B18" s="99" t="s">
        <v>15</v>
      </c>
      <c r="C18" s="100"/>
      <c r="D18" s="100"/>
      <c r="E18" s="100"/>
      <c r="F18" s="100"/>
      <c r="G18" s="101"/>
      <c r="H18" s="63"/>
      <c r="I18" s="78"/>
      <c r="J18" s="31"/>
      <c r="K18" s="32"/>
    </row>
    <row r="19" spans="1:11" ht="30" customHeight="1">
      <c r="A19" s="33" t="s">
        <v>97</v>
      </c>
      <c r="B19" s="102" t="s">
        <v>33</v>
      </c>
      <c r="C19" s="103"/>
      <c r="D19" s="103"/>
      <c r="E19" s="103"/>
      <c r="F19" s="103"/>
      <c r="G19" s="104"/>
      <c r="H19" s="64" t="s">
        <v>39</v>
      </c>
      <c r="I19" s="77" t="s">
        <v>384</v>
      </c>
      <c r="J19" s="18"/>
      <c r="K19" s="19"/>
    </row>
    <row r="20" spans="1:11" ht="30" customHeight="1">
      <c r="A20" s="33" t="s">
        <v>98</v>
      </c>
      <c r="B20" s="102" t="s">
        <v>34</v>
      </c>
      <c r="C20" s="103"/>
      <c r="D20" s="103"/>
      <c r="E20" s="103"/>
      <c r="F20" s="103"/>
      <c r="G20" s="104"/>
      <c r="H20" s="64" t="s">
        <v>40</v>
      </c>
      <c r="I20" s="77" t="s">
        <v>385</v>
      </c>
      <c r="J20" s="18"/>
      <c r="K20" s="19"/>
    </row>
    <row r="21" spans="1:11" ht="30" customHeight="1">
      <c r="A21" s="33" t="s">
        <v>99</v>
      </c>
      <c r="B21" s="102" t="s">
        <v>35</v>
      </c>
      <c r="C21" s="103"/>
      <c r="D21" s="103"/>
      <c r="E21" s="103"/>
      <c r="F21" s="103"/>
      <c r="G21" s="104"/>
      <c r="H21" s="64" t="s">
        <v>40</v>
      </c>
      <c r="I21" s="77" t="s">
        <v>386</v>
      </c>
      <c r="J21" s="18"/>
      <c r="K21" s="19"/>
    </row>
    <row r="22" spans="1:11" ht="30" customHeight="1">
      <c r="A22" s="33" t="s">
        <v>100</v>
      </c>
      <c r="B22" s="102" t="s">
        <v>36</v>
      </c>
      <c r="C22" s="103"/>
      <c r="D22" s="103"/>
      <c r="E22" s="103"/>
      <c r="F22" s="103"/>
      <c r="G22" s="104"/>
      <c r="H22" s="64" t="s">
        <v>40</v>
      </c>
      <c r="I22" s="77" t="s">
        <v>386</v>
      </c>
      <c r="J22" s="18"/>
      <c r="K22" s="19"/>
    </row>
    <row r="23" spans="1:11" ht="30" customHeight="1">
      <c r="A23" s="33" t="s">
        <v>101</v>
      </c>
      <c r="B23" s="102" t="s">
        <v>37</v>
      </c>
      <c r="C23" s="103"/>
      <c r="D23" s="103"/>
      <c r="E23" s="103"/>
      <c r="F23" s="103"/>
      <c r="G23" s="104"/>
      <c r="H23" s="64" t="s">
        <v>40</v>
      </c>
      <c r="I23" s="77" t="s">
        <v>386</v>
      </c>
      <c r="J23" s="18"/>
      <c r="K23" s="19"/>
    </row>
    <row r="24" spans="1:11" ht="30" customHeight="1">
      <c r="A24" s="33" t="s">
        <v>102</v>
      </c>
      <c r="B24" s="102" t="s">
        <v>38</v>
      </c>
      <c r="C24" s="103"/>
      <c r="D24" s="103"/>
      <c r="E24" s="103"/>
      <c r="F24" s="103"/>
      <c r="G24" s="104"/>
      <c r="H24" s="64" t="s">
        <v>39</v>
      </c>
      <c r="I24" s="77" t="s">
        <v>387</v>
      </c>
      <c r="J24" s="18"/>
      <c r="K24" s="19"/>
    </row>
    <row r="25" spans="1:11" ht="30" customHeight="1">
      <c r="A25" s="29">
        <v>1.2</v>
      </c>
      <c r="B25" s="99" t="s">
        <v>44</v>
      </c>
      <c r="C25" s="100"/>
      <c r="D25" s="100"/>
      <c r="E25" s="100"/>
      <c r="F25" s="100"/>
      <c r="G25" s="101"/>
      <c r="H25" s="65"/>
      <c r="I25" s="78"/>
      <c r="J25" s="31"/>
      <c r="K25" s="32"/>
    </row>
    <row r="26" spans="1:11" s="58" customFormat="1" ht="30" customHeight="1">
      <c r="A26" s="57" t="s">
        <v>103</v>
      </c>
      <c r="B26" s="96" t="s">
        <v>45</v>
      </c>
      <c r="C26" s="97"/>
      <c r="D26" s="97"/>
      <c r="E26" s="97"/>
      <c r="F26" s="97"/>
      <c r="G26" s="98"/>
      <c r="H26" s="70" t="s">
        <v>16</v>
      </c>
      <c r="I26" s="85">
        <v>1</v>
      </c>
      <c r="J26" s="18"/>
      <c r="K26" s="19"/>
    </row>
    <row r="27" spans="1:11" s="58" customFormat="1" ht="30" customHeight="1">
      <c r="A27" s="57" t="s">
        <v>104</v>
      </c>
      <c r="B27" s="96" t="s">
        <v>46</v>
      </c>
      <c r="C27" s="97"/>
      <c r="D27" s="97"/>
      <c r="E27" s="97"/>
      <c r="F27" s="97"/>
      <c r="G27" s="98"/>
      <c r="H27" s="70" t="s">
        <v>16</v>
      </c>
      <c r="I27" s="85">
        <v>2</v>
      </c>
      <c r="J27" s="18"/>
      <c r="K27" s="19"/>
    </row>
    <row r="28" spans="1:11" s="58" customFormat="1" ht="30" customHeight="1">
      <c r="A28" s="57" t="s">
        <v>105</v>
      </c>
      <c r="B28" s="96" t="s">
        <v>47</v>
      </c>
      <c r="C28" s="97"/>
      <c r="D28" s="97"/>
      <c r="E28" s="97"/>
      <c r="F28" s="97"/>
      <c r="G28" s="98"/>
      <c r="H28" s="70" t="s">
        <v>16</v>
      </c>
      <c r="I28" s="85">
        <v>3</v>
      </c>
      <c r="J28" s="18"/>
      <c r="K28" s="19"/>
    </row>
    <row r="29" spans="1:11" s="58" customFormat="1" ht="30" customHeight="1">
      <c r="A29" s="57" t="s">
        <v>106</v>
      </c>
      <c r="B29" s="96" t="s">
        <v>48</v>
      </c>
      <c r="C29" s="97"/>
      <c r="D29" s="97"/>
      <c r="E29" s="97"/>
      <c r="F29" s="97"/>
      <c r="G29" s="98"/>
      <c r="H29" s="70" t="s">
        <v>16</v>
      </c>
      <c r="I29" s="85">
        <v>3</v>
      </c>
      <c r="J29" s="18"/>
      <c r="K29" s="19"/>
    </row>
    <row r="30" spans="1:11" s="58" customFormat="1" ht="30" customHeight="1">
      <c r="A30" s="57" t="s">
        <v>107</v>
      </c>
      <c r="B30" s="96" t="s">
        <v>49</v>
      </c>
      <c r="C30" s="97"/>
      <c r="D30" s="97"/>
      <c r="E30" s="97"/>
      <c r="F30" s="97"/>
      <c r="G30" s="98"/>
      <c r="H30" s="70" t="s">
        <v>16</v>
      </c>
      <c r="I30" s="85">
        <v>12</v>
      </c>
      <c r="J30" s="18"/>
      <c r="K30" s="19"/>
    </row>
    <row r="31" spans="1:11" s="58" customFormat="1" ht="30" customHeight="1">
      <c r="A31" s="57" t="s">
        <v>108</v>
      </c>
      <c r="B31" s="96" t="s">
        <v>50</v>
      </c>
      <c r="C31" s="97"/>
      <c r="D31" s="97"/>
      <c r="E31" s="97"/>
      <c r="F31" s="97"/>
      <c r="G31" s="98"/>
      <c r="H31" s="70" t="s">
        <v>16</v>
      </c>
      <c r="I31" s="85">
        <v>98</v>
      </c>
      <c r="J31" s="18"/>
      <c r="K31" s="19"/>
    </row>
    <row r="32" spans="1:11" s="58" customFormat="1" ht="30" customHeight="1">
      <c r="A32" s="57" t="s">
        <v>109</v>
      </c>
      <c r="B32" s="96" t="s">
        <v>51</v>
      </c>
      <c r="C32" s="97"/>
      <c r="D32" s="97"/>
      <c r="E32" s="97"/>
      <c r="F32" s="97"/>
      <c r="G32" s="98"/>
      <c r="H32" s="70" t="s">
        <v>16</v>
      </c>
      <c r="I32" s="85">
        <v>205</v>
      </c>
      <c r="J32" s="18"/>
      <c r="K32" s="19"/>
    </row>
    <row r="33" spans="1:11" s="58" customFormat="1" ht="30" customHeight="1">
      <c r="A33" s="57" t="s">
        <v>110</v>
      </c>
      <c r="B33" s="96" t="s">
        <v>52</v>
      </c>
      <c r="C33" s="97"/>
      <c r="D33" s="97"/>
      <c r="E33" s="97"/>
      <c r="F33" s="97"/>
      <c r="G33" s="98"/>
      <c r="H33" s="70" t="s">
        <v>16</v>
      </c>
      <c r="I33" s="85">
        <v>52</v>
      </c>
      <c r="J33" s="18"/>
      <c r="K33" s="19"/>
    </row>
    <row r="34" spans="1:11" ht="30" customHeight="1">
      <c r="A34" s="29">
        <v>1.3</v>
      </c>
      <c r="B34" s="99" t="s">
        <v>378</v>
      </c>
      <c r="C34" s="100"/>
      <c r="D34" s="100"/>
      <c r="E34" s="100"/>
      <c r="F34" s="100"/>
      <c r="G34" s="101"/>
      <c r="H34" s="65"/>
      <c r="I34" s="78"/>
      <c r="J34" s="31"/>
      <c r="K34" s="32"/>
    </row>
    <row r="35" spans="1:11" s="58" customFormat="1" ht="30" customHeight="1">
      <c r="A35" s="57" t="s">
        <v>111</v>
      </c>
      <c r="B35" s="96" t="s">
        <v>45</v>
      </c>
      <c r="C35" s="97"/>
      <c r="D35" s="97"/>
      <c r="E35" s="97"/>
      <c r="F35" s="97"/>
      <c r="G35" s="98"/>
      <c r="H35" s="70" t="s">
        <v>16</v>
      </c>
      <c r="I35" s="85">
        <v>1</v>
      </c>
      <c r="J35" s="18"/>
      <c r="K35" s="19"/>
    </row>
    <row r="36" spans="1:11" s="58" customFormat="1" ht="30" customHeight="1">
      <c r="A36" s="57" t="s">
        <v>112</v>
      </c>
      <c r="B36" s="96" t="s">
        <v>46</v>
      </c>
      <c r="C36" s="97"/>
      <c r="D36" s="97"/>
      <c r="E36" s="97"/>
      <c r="F36" s="97"/>
      <c r="G36" s="98"/>
      <c r="H36" s="70" t="s">
        <v>16</v>
      </c>
      <c r="I36" s="85">
        <v>1</v>
      </c>
      <c r="J36" s="18"/>
      <c r="K36" s="19"/>
    </row>
    <row r="37" spans="1:11" s="58" customFormat="1" ht="30" customHeight="1">
      <c r="A37" s="57" t="s">
        <v>113</v>
      </c>
      <c r="B37" s="96" t="s">
        <v>47</v>
      </c>
      <c r="C37" s="97"/>
      <c r="D37" s="97"/>
      <c r="E37" s="97"/>
      <c r="F37" s="97"/>
      <c r="G37" s="98"/>
      <c r="H37" s="70" t="s">
        <v>16</v>
      </c>
      <c r="I37" s="85">
        <v>1</v>
      </c>
      <c r="J37" s="18"/>
      <c r="K37" s="19"/>
    </row>
    <row r="38" spans="1:11" s="58" customFormat="1" ht="30" customHeight="1">
      <c r="A38" s="57" t="s">
        <v>114</v>
      </c>
      <c r="B38" s="96" t="s">
        <v>48</v>
      </c>
      <c r="C38" s="97"/>
      <c r="D38" s="97"/>
      <c r="E38" s="97"/>
      <c r="F38" s="97"/>
      <c r="G38" s="98"/>
      <c r="H38" s="70" t="s">
        <v>16</v>
      </c>
      <c r="I38" s="85">
        <v>1</v>
      </c>
      <c r="J38" s="18"/>
      <c r="K38" s="19"/>
    </row>
    <row r="39" spans="1:11" s="58" customFormat="1" ht="30" customHeight="1">
      <c r="A39" s="57" t="s">
        <v>115</v>
      </c>
      <c r="B39" s="96" t="s">
        <v>49</v>
      </c>
      <c r="C39" s="97"/>
      <c r="D39" s="97"/>
      <c r="E39" s="97"/>
      <c r="F39" s="97"/>
      <c r="G39" s="98"/>
      <c r="H39" s="70" t="s">
        <v>16</v>
      </c>
      <c r="I39" s="85">
        <v>1</v>
      </c>
      <c r="J39" s="18"/>
      <c r="K39" s="19"/>
    </row>
    <row r="40" spans="1:11" s="58" customFormat="1" ht="30" customHeight="1">
      <c r="A40" s="57" t="s">
        <v>116</v>
      </c>
      <c r="B40" s="96" t="s">
        <v>50</v>
      </c>
      <c r="C40" s="97"/>
      <c r="D40" s="97"/>
      <c r="E40" s="97"/>
      <c r="F40" s="97"/>
      <c r="G40" s="98"/>
      <c r="H40" s="70" t="s">
        <v>16</v>
      </c>
      <c r="I40" s="85">
        <v>5</v>
      </c>
      <c r="J40" s="18"/>
      <c r="K40" s="19"/>
    </row>
    <row r="41" spans="1:11" s="58" customFormat="1" ht="30" customHeight="1">
      <c r="A41" s="57" t="s">
        <v>117</v>
      </c>
      <c r="B41" s="96" t="s">
        <v>51</v>
      </c>
      <c r="C41" s="97"/>
      <c r="D41" s="97"/>
      <c r="E41" s="97"/>
      <c r="F41" s="97"/>
      <c r="G41" s="98"/>
      <c r="H41" s="70" t="s">
        <v>16</v>
      </c>
      <c r="I41" s="85">
        <v>11</v>
      </c>
      <c r="J41" s="18"/>
      <c r="K41" s="19"/>
    </row>
    <row r="42" spans="1:11" s="58" customFormat="1" ht="30" customHeight="1">
      <c r="A42" s="57" t="s">
        <v>118</v>
      </c>
      <c r="B42" s="96" t="s">
        <v>52</v>
      </c>
      <c r="C42" s="97"/>
      <c r="D42" s="97"/>
      <c r="E42" s="97"/>
      <c r="F42" s="97"/>
      <c r="G42" s="98"/>
      <c r="H42" s="70" t="s">
        <v>16</v>
      </c>
      <c r="I42" s="85">
        <v>3</v>
      </c>
      <c r="J42" s="18"/>
      <c r="K42" s="19"/>
    </row>
    <row r="43" spans="1:11" ht="30" customHeight="1">
      <c r="A43" s="29">
        <v>1.4</v>
      </c>
      <c r="B43" s="99" t="s">
        <v>54</v>
      </c>
      <c r="C43" s="100"/>
      <c r="D43" s="100"/>
      <c r="E43" s="100"/>
      <c r="F43" s="100"/>
      <c r="G43" s="101"/>
      <c r="H43" s="65"/>
      <c r="I43" s="78"/>
      <c r="J43" s="31"/>
      <c r="K43" s="32"/>
    </row>
    <row r="44" spans="1:11" s="58" customFormat="1" ht="30" customHeight="1">
      <c r="A44" s="57" t="s">
        <v>119</v>
      </c>
      <c r="B44" s="96" t="s">
        <v>55</v>
      </c>
      <c r="C44" s="97"/>
      <c r="D44" s="97"/>
      <c r="E44" s="97"/>
      <c r="F44" s="97"/>
      <c r="G44" s="98"/>
      <c r="H44" s="70" t="s">
        <v>17</v>
      </c>
      <c r="I44" s="85">
        <v>1</v>
      </c>
      <c r="J44" s="18"/>
      <c r="K44" s="19"/>
    </row>
    <row r="45" spans="1:11" ht="30" customHeight="1">
      <c r="A45" s="29">
        <v>1.5</v>
      </c>
      <c r="B45" s="99" t="s">
        <v>56</v>
      </c>
      <c r="C45" s="100"/>
      <c r="D45" s="100"/>
      <c r="E45" s="100"/>
      <c r="F45" s="100"/>
      <c r="G45" s="101"/>
      <c r="H45" s="65"/>
      <c r="I45" s="78"/>
      <c r="J45" s="31"/>
      <c r="K45" s="32"/>
    </row>
    <row r="46" spans="1:11" s="58" customFormat="1" ht="30" customHeight="1">
      <c r="A46" s="57" t="s">
        <v>120</v>
      </c>
      <c r="B46" s="96" t="s">
        <v>57</v>
      </c>
      <c r="C46" s="97"/>
      <c r="D46" s="97"/>
      <c r="E46" s="97"/>
      <c r="F46" s="97"/>
      <c r="G46" s="98"/>
      <c r="H46" s="70" t="s">
        <v>16</v>
      </c>
      <c r="I46" s="85">
        <v>25</v>
      </c>
      <c r="J46" s="18"/>
      <c r="K46" s="19"/>
    </row>
    <row r="47" spans="1:11" s="58" customFormat="1" ht="30" customHeight="1">
      <c r="A47" s="57" t="s">
        <v>121</v>
      </c>
      <c r="B47" s="96" t="s">
        <v>58</v>
      </c>
      <c r="C47" s="97"/>
      <c r="D47" s="97"/>
      <c r="E47" s="97"/>
      <c r="F47" s="97"/>
      <c r="G47" s="98"/>
      <c r="H47" s="70" t="s">
        <v>16</v>
      </c>
      <c r="I47" s="85">
        <v>1</v>
      </c>
      <c r="J47" s="18"/>
      <c r="K47" s="19"/>
    </row>
    <row r="48" spans="1:11" s="58" customFormat="1" ht="30" customHeight="1">
      <c r="A48" s="57" t="s">
        <v>122</v>
      </c>
      <c r="B48" s="96" t="s">
        <v>59</v>
      </c>
      <c r="C48" s="97"/>
      <c r="D48" s="97"/>
      <c r="E48" s="97"/>
      <c r="F48" s="97"/>
      <c r="G48" s="98"/>
      <c r="H48" s="70" t="s">
        <v>16</v>
      </c>
      <c r="I48" s="85">
        <v>1</v>
      </c>
      <c r="J48" s="18"/>
      <c r="K48" s="19"/>
    </row>
    <row r="49" spans="1:11" s="58" customFormat="1" ht="30" customHeight="1">
      <c r="A49" s="57" t="s">
        <v>123</v>
      </c>
      <c r="B49" s="96" t="s">
        <v>60</v>
      </c>
      <c r="C49" s="97"/>
      <c r="D49" s="97"/>
      <c r="E49" s="97"/>
      <c r="F49" s="97"/>
      <c r="G49" s="98"/>
      <c r="H49" s="70" t="s">
        <v>16</v>
      </c>
      <c r="I49" s="85">
        <v>1</v>
      </c>
      <c r="J49" s="18"/>
      <c r="K49" s="19"/>
    </row>
    <row r="50" spans="1:11" s="58" customFormat="1" ht="30" customHeight="1">
      <c r="A50" s="57" t="s">
        <v>124</v>
      </c>
      <c r="B50" s="96" t="s">
        <v>61</v>
      </c>
      <c r="C50" s="97"/>
      <c r="D50" s="97"/>
      <c r="E50" s="97"/>
      <c r="F50" s="97"/>
      <c r="G50" s="98"/>
      <c r="H50" s="70" t="s">
        <v>16</v>
      </c>
      <c r="I50" s="85">
        <v>1</v>
      </c>
      <c r="J50" s="18"/>
      <c r="K50" s="19"/>
    </row>
    <row r="51" spans="1:11" s="58" customFormat="1" ht="30" customHeight="1">
      <c r="A51" s="57" t="s">
        <v>125</v>
      </c>
      <c r="B51" s="96" t="s">
        <v>62</v>
      </c>
      <c r="C51" s="97"/>
      <c r="D51" s="97"/>
      <c r="E51" s="97"/>
      <c r="F51" s="97"/>
      <c r="G51" s="98"/>
      <c r="H51" s="70" t="s">
        <v>16</v>
      </c>
      <c r="I51" s="85">
        <v>18</v>
      </c>
      <c r="J51" s="18"/>
      <c r="K51" s="19"/>
    </row>
    <row r="52" spans="1:11" s="58" customFormat="1" ht="30" customHeight="1">
      <c r="A52" s="57" t="s">
        <v>126</v>
      </c>
      <c r="B52" s="96" t="s">
        <v>63</v>
      </c>
      <c r="C52" s="97"/>
      <c r="D52" s="97"/>
      <c r="E52" s="97"/>
      <c r="F52" s="97"/>
      <c r="G52" s="98"/>
      <c r="H52" s="70" t="s">
        <v>16</v>
      </c>
      <c r="I52" s="85">
        <v>1</v>
      </c>
      <c r="J52" s="18"/>
      <c r="K52" s="19"/>
    </row>
    <row r="53" spans="1:11" s="58" customFormat="1" ht="30" customHeight="1">
      <c r="A53" s="57" t="s">
        <v>127</v>
      </c>
      <c r="B53" s="96" t="s">
        <v>64</v>
      </c>
      <c r="C53" s="97"/>
      <c r="D53" s="97"/>
      <c r="E53" s="97"/>
      <c r="F53" s="97"/>
      <c r="G53" s="98"/>
      <c r="H53" s="70" t="s">
        <v>16</v>
      </c>
      <c r="I53" s="85">
        <v>1</v>
      </c>
      <c r="J53" s="18"/>
      <c r="K53" s="19"/>
    </row>
    <row r="54" spans="1:11" ht="30" customHeight="1">
      <c r="A54" s="29">
        <v>1.6</v>
      </c>
      <c r="B54" s="99" t="s">
        <v>65</v>
      </c>
      <c r="C54" s="100"/>
      <c r="D54" s="100"/>
      <c r="E54" s="100"/>
      <c r="F54" s="100"/>
      <c r="G54" s="101"/>
      <c r="H54" s="65"/>
      <c r="I54" s="78"/>
      <c r="J54" s="31"/>
      <c r="K54" s="32"/>
    </row>
    <row r="55" spans="1:11" s="58" customFormat="1" ht="30" customHeight="1">
      <c r="A55" s="57" t="s">
        <v>128</v>
      </c>
      <c r="B55" s="96" t="s">
        <v>45</v>
      </c>
      <c r="C55" s="97"/>
      <c r="D55" s="97"/>
      <c r="E55" s="97"/>
      <c r="F55" s="97"/>
      <c r="G55" s="98"/>
      <c r="H55" s="70" t="s">
        <v>16</v>
      </c>
      <c r="I55" s="85">
        <f>I26+I35</f>
        <v>2</v>
      </c>
      <c r="J55" s="18"/>
      <c r="K55" s="19"/>
    </row>
    <row r="56" spans="1:11" s="58" customFormat="1" ht="30" customHeight="1">
      <c r="A56" s="57" t="s">
        <v>129</v>
      </c>
      <c r="B56" s="96" t="s">
        <v>46</v>
      </c>
      <c r="C56" s="97"/>
      <c r="D56" s="97"/>
      <c r="E56" s="97"/>
      <c r="F56" s="97"/>
      <c r="G56" s="98"/>
      <c r="H56" s="70" t="s">
        <v>16</v>
      </c>
      <c r="I56" s="85">
        <f t="shared" ref="I56:I62" si="0">I27+I36</f>
        <v>3</v>
      </c>
      <c r="J56" s="18"/>
      <c r="K56" s="19"/>
    </row>
    <row r="57" spans="1:11" s="58" customFormat="1" ht="30" customHeight="1">
      <c r="A57" s="57" t="s">
        <v>130</v>
      </c>
      <c r="B57" s="96" t="s">
        <v>47</v>
      </c>
      <c r="C57" s="97"/>
      <c r="D57" s="97"/>
      <c r="E57" s="97"/>
      <c r="F57" s="97"/>
      <c r="G57" s="98"/>
      <c r="H57" s="70" t="s">
        <v>16</v>
      </c>
      <c r="I57" s="85">
        <f t="shared" si="0"/>
        <v>4</v>
      </c>
      <c r="J57" s="18"/>
      <c r="K57" s="19"/>
    </row>
    <row r="58" spans="1:11" s="58" customFormat="1" ht="30" customHeight="1">
      <c r="A58" s="57" t="s">
        <v>131</v>
      </c>
      <c r="B58" s="96" t="s">
        <v>48</v>
      </c>
      <c r="C58" s="97"/>
      <c r="D58" s="97"/>
      <c r="E58" s="97"/>
      <c r="F58" s="97"/>
      <c r="G58" s="98"/>
      <c r="H58" s="70" t="s">
        <v>16</v>
      </c>
      <c r="I58" s="85">
        <f t="shared" si="0"/>
        <v>4</v>
      </c>
      <c r="J58" s="18"/>
      <c r="K58" s="19"/>
    </row>
    <row r="59" spans="1:11" s="58" customFormat="1" ht="30" customHeight="1">
      <c r="A59" s="57" t="s">
        <v>132</v>
      </c>
      <c r="B59" s="96" t="s">
        <v>49</v>
      </c>
      <c r="C59" s="97"/>
      <c r="D59" s="97"/>
      <c r="E59" s="97"/>
      <c r="F59" s="97"/>
      <c r="G59" s="98"/>
      <c r="H59" s="70" t="s">
        <v>16</v>
      </c>
      <c r="I59" s="85">
        <f t="shared" si="0"/>
        <v>13</v>
      </c>
      <c r="J59" s="18"/>
      <c r="K59" s="19"/>
    </row>
    <row r="60" spans="1:11" s="58" customFormat="1" ht="30" customHeight="1">
      <c r="A60" s="57" t="s">
        <v>133</v>
      </c>
      <c r="B60" s="96" t="s">
        <v>50</v>
      </c>
      <c r="C60" s="97"/>
      <c r="D60" s="97"/>
      <c r="E60" s="97"/>
      <c r="F60" s="97"/>
      <c r="G60" s="98"/>
      <c r="H60" s="70" t="s">
        <v>16</v>
      </c>
      <c r="I60" s="85">
        <f t="shared" si="0"/>
        <v>103</v>
      </c>
      <c r="J60" s="18"/>
      <c r="K60" s="19"/>
    </row>
    <row r="61" spans="1:11" s="58" customFormat="1" ht="30" customHeight="1">
      <c r="A61" s="57" t="s">
        <v>134</v>
      </c>
      <c r="B61" s="96" t="s">
        <v>51</v>
      </c>
      <c r="C61" s="97"/>
      <c r="D61" s="97"/>
      <c r="E61" s="97"/>
      <c r="F61" s="97"/>
      <c r="G61" s="98"/>
      <c r="H61" s="70" t="s">
        <v>16</v>
      </c>
      <c r="I61" s="85">
        <f t="shared" si="0"/>
        <v>216</v>
      </c>
      <c r="J61" s="18"/>
      <c r="K61" s="19"/>
    </row>
    <row r="62" spans="1:11" s="58" customFormat="1" ht="30" customHeight="1">
      <c r="A62" s="57" t="s">
        <v>135</v>
      </c>
      <c r="B62" s="96" t="s">
        <v>52</v>
      </c>
      <c r="C62" s="97"/>
      <c r="D62" s="97"/>
      <c r="E62" s="97"/>
      <c r="F62" s="97"/>
      <c r="G62" s="98"/>
      <c r="H62" s="70" t="s">
        <v>16</v>
      </c>
      <c r="I62" s="85">
        <f t="shared" si="0"/>
        <v>55</v>
      </c>
      <c r="J62" s="18"/>
      <c r="K62" s="19"/>
    </row>
    <row r="63" spans="1:11" ht="30" customHeight="1">
      <c r="A63" s="29">
        <v>1.7</v>
      </c>
      <c r="B63" s="99" t="s">
        <v>66</v>
      </c>
      <c r="C63" s="100"/>
      <c r="D63" s="100"/>
      <c r="E63" s="100"/>
      <c r="F63" s="100"/>
      <c r="G63" s="101"/>
      <c r="H63" s="65"/>
      <c r="I63" s="78"/>
      <c r="J63" s="31"/>
      <c r="K63" s="32"/>
    </row>
    <row r="64" spans="1:11" s="58" customFormat="1" ht="30" customHeight="1">
      <c r="A64" s="57" t="s">
        <v>136</v>
      </c>
      <c r="B64" s="96" t="s">
        <v>67</v>
      </c>
      <c r="C64" s="97"/>
      <c r="D64" s="97"/>
      <c r="E64" s="97"/>
      <c r="F64" s="97"/>
      <c r="G64" s="98"/>
      <c r="H64" s="70" t="s">
        <v>16</v>
      </c>
      <c r="I64" s="85">
        <v>9</v>
      </c>
      <c r="J64" s="18"/>
      <c r="K64" s="19"/>
    </row>
    <row r="65" spans="1:11" ht="30" customHeight="1">
      <c r="A65" s="29">
        <v>1.8</v>
      </c>
      <c r="B65" s="99" t="s">
        <v>376</v>
      </c>
      <c r="C65" s="100"/>
      <c r="D65" s="100"/>
      <c r="E65" s="100"/>
      <c r="F65" s="100"/>
      <c r="G65" s="101"/>
      <c r="H65" s="65"/>
      <c r="I65" s="78"/>
      <c r="J65" s="31"/>
      <c r="K65" s="32"/>
    </row>
    <row r="66" spans="1:11" s="58" customFormat="1" ht="30" customHeight="1">
      <c r="A66" s="57" t="s">
        <v>137</v>
      </c>
      <c r="B66" s="96" t="s">
        <v>69</v>
      </c>
      <c r="C66" s="97"/>
      <c r="D66" s="97"/>
      <c r="E66" s="97"/>
      <c r="F66" s="97"/>
      <c r="G66" s="98"/>
      <c r="H66" s="70" t="s">
        <v>70</v>
      </c>
      <c r="I66" s="85">
        <v>3</v>
      </c>
      <c r="J66" s="18"/>
      <c r="K66" s="19"/>
    </row>
    <row r="67" spans="1:11" ht="30" customHeight="1">
      <c r="A67" s="29">
        <v>1.9</v>
      </c>
      <c r="B67" s="99" t="s">
        <v>375</v>
      </c>
      <c r="C67" s="100"/>
      <c r="D67" s="100"/>
      <c r="E67" s="100"/>
      <c r="F67" s="100"/>
      <c r="G67" s="101"/>
      <c r="H67" s="65"/>
      <c r="I67" s="78"/>
      <c r="J67" s="31"/>
      <c r="K67" s="32"/>
    </row>
    <row r="68" spans="1:11" s="58" customFormat="1" ht="30" customHeight="1">
      <c r="A68" s="57" t="s">
        <v>138</v>
      </c>
      <c r="B68" s="96" t="s">
        <v>72</v>
      </c>
      <c r="C68" s="97"/>
      <c r="D68" s="97"/>
      <c r="E68" s="97"/>
      <c r="F68" s="97"/>
      <c r="G68" s="98"/>
      <c r="H68" s="70" t="s">
        <v>70</v>
      </c>
      <c r="I68" s="85">
        <v>3</v>
      </c>
      <c r="J68" s="18"/>
      <c r="K68" s="19"/>
    </row>
    <row r="69" spans="1:11" ht="30" customHeight="1">
      <c r="A69" s="42">
        <v>2</v>
      </c>
      <c r="B69" s="53" t="s">
        <v>75</v>
      </c>
      <c r="C69" s="43"/>
      <c r="D69" s="43"/>
      <c r="E69" s="43"/>
      <c r="F69" s="43"/>
      <c r="G69" s="43"/>
      <c r="H69" s="43"/>
      <c r="I69" s="84"/>
      <c r="J69" s="43"/>
      <c r="K69" s="44"/>
    </row>
    <row r="70" spans="1:11" ht="30" customHeight="1">
      <c r="A70" s="29">
        <v>2.1</v>
      </c>
      <c r="B70" s="99" t="s">
        <v>15</v>
      </c>
      <c r="C70" s="100"/>
      <c r="D70" s="100"/>
      <c r="E70" s="100"/>
      <c r="F70" s="100"/>
      <c r="G70" s="101"/>
      <c r="H70" s="63"/>
      <c r="I70" s="78"/>
      <c r="J70" s="31"/>
      <c r="K70" s="32"/>
    </row>
    <row r="71" spans="1:11" ht="30" customHeight="1">
      <c r="A71" s="33" t="s">
        <v>139</v>
      </c>
      <c r="B71" s="102" t="s">
        <v>33</v>
      </c>
      <c r="C71" s="103"/>
      <c r="D71" s="103"/>
      <c r="E71" s="103"/>
      <c r="F71" s="103"/>
      <c r="G71" s="104"/>
      <c r="H71" s="64" t="s">
        <v>39</v>
      </c>
      <c r="I71" s="77" t="s">
        <v>379</v>
      </c>
      <c r="J71" s="18"/>
      <c r="K71" s="19"/>
    </row>
    <row r="72" spans="1:11" ht="30" customHeight="1">
      <c r="A72" s="33" t="s">
        <v>140</v>
      </c>
      <c r="B72" s="102" t="s">
        <v>34</v>
      </c>
      <c r="C72" s="103"/>
      <c r="D72" s="103"/>
      <c r="E72" s="103"/>
      <c r="F72" s="103"/>
      <c r="G72" s="104"/>
      <c r="H72" s="64" t="s">
        <v>40</v>
      </c>
      <c r="I72" s="77" t="s">
        <v>380</v>
      </c>
      <c r="J72" s="18"/>
      <c r="K72" s="19"/>
    </row>
    <row r="73" spans="1:11" ht="30" customHeight="1">
      <c r="A73" s="33" t="s">
        <v>141</v>
      </c>
      <c r="B73" s="102" t="s">
        <v>35</v>
      </c>
      <c r="C73" s="103"/>
      <c r="D73" s="103"/>
      <c r="E73" s="103"/>
      <c r="F73" s="103"/>
      <c r="G73" s="104"/>
      <c r="H73" s="64" t="s">
        <v>40</v>
      </c>
      <c r="I73" s="77" t="s">
        <v>381</v>
      </c>
      <c r="J73" s="18"/>
      <c r="K73" s="19"/>
    </row>
    <row r="74" spans="1:11" ht="30" customHeight="1">
      <c r="A74" s="33" t="s">
        <v>142</v>
      </c>
      <c r="B74" s="102" t="s">
        <v>36</v>
      </c>
      <c r="C74" s="103"/>
      <c r="D74" s="103"/>
      <c r="E74" s="103"/>
      <c r="F74" s="103"/>
      <c r="G74" s="104"/>
      <c r="H74" s="64" t="s">
        <v>40</v>
      </c>
      <c r="I74" s="77" t="s">
        <v>381</v>
      </c>
      <c r="J74" s="18"/>
      <c r="K74" s="19"/>
    </row>
    <row r="75" spans="1:11" ht="30" customHeight="1">
      <c r="A75" s="33" t="s">
        <v>143</v>
      </c>
      <c r="B75" s="102" t="s">
        <v>37</v>
      </c>
      <c r="C75" s="103"/>
      <c r="D75" s="103"/>
      <c r="E75" s="103"/>
      <c r="F75" s="103"/>
      <c r="G75" s="104"/>
      <c r="H75" s="64" t="s">
        <v>40</v>
      </c>
      <c r="I75" s="77" t="s">
        <v>381</v>
      </c>
      <c r="J75" s="18"/>
      <c r="K75" s="19"/>
    </row>
    <row r="76" spans="1:11" ht="30" customHeight="1">
      <c r="A76" s="33" t="s">
        <v>144</v>
      </c>
      <c r="B76" s="102" t="s">
        <v>38</v>
      </c>
      <c r="C76" s="103"/>
      <c r="D76" s="103"/>
      <c r="E76" s="103"/>
      <c r="F76" s="103"/>
      <c r="G76" s="104"/>
      <c r="H76" s="64" t="s">
        <v>39</v>
      </c>
      <c r="I76" s="77" t="s">
        <v>382</v>
      </c>
      <c r="J76" s="18"/>
      <c r="K76" s="19"/>
    </row>
    <row r="77" spans="1:11" ht="30" customHeight="1">
      <c r="A77" s="29">
        <v>2.2000000000000002</v>
      </c>
      <c r="B77" s="99" t="s">
        <v>44</v>
      </c>
      <c r="C77" s="100"/>
      <c r="D77" s="100"/>
      <c r="E77" s="100"/>
      <c r="F77" s="100"/>
      <c r="G77" s="101"/>
      <c r="H77" s="65"/>
      <c r="I77" s="78"/>
      <c r="J77" s="31"/>
      <c r="K77" s="32"/>
    </row>
    <row r="78" spans="1:11" s="58" customFormat="1" ht="30" customHeight="1">
      <c r="A78" s="57" t="s">
        <v>145</v>
      </c>
      <c r="B78" s="96" t="s">
        <v>45</v>
      </c>
      <c r="C78" s="97"/>
      <c r="D78" s="97"/>
      <c r="E78" s="97"/>
      <c r="F78" s="97"/>
      <c r="G78" s="98"/>
      <c r="H78" s="70" t="s">
        <v>16</v>
      </c>
      <c r="I78" s="85">
        <v>1</v>
      </c>
      <c r="J78" s="18"/>
      <c r="K78" s="19"/>
    </row>
    <row r="79" spans="1:11" s="58" customFormat="1" ht="30" customHeight="1">
      <c r="A79" s="57" t="s">
        <v>146</v>
      </c>
      <c r="B79" s="96" t="s">
        <v>46</v>
      </c>
      <c r="C79" s="97"/>
      <c r="D79" s="97"/>
      <c r="E79" s="97"/>
      <c r="F79" s="97"/>
      <c r="G79" s="98"/>
      <c r="H79" s="70" t="s">
        <v>16</v>
      </c>
      <c r="I79" s="85">
        <v>2</v>
      </c>
      <c r="J79" s="18"/>
      <c r="K79" s="19"/>
    </row>
    <row r="80" spans="1:11" s="58" customFormat="1" ht="30" customHeight="1">
      <c r="A80" s="57" t="s">
        <v>147</v>
      </c>
      <c r="B80" s="96" t="s">
        <v>47</v>
      </c>
      <c r="C80" s="97"/>
      <c r="D80" s="97"/>
      <c r="E80" s="97"/>
      <c r="F80" s="97"/>
      <c r="G80" s="98"/>
      <c r="H80" s="70" t="s">
        <v>16</v>
      </c>
      <c r="I80" s="85">
        <v>3</v>
      </c>
      <c r="J80" s="18"/>
      <c r="K80" s="19"/>
    </row>
    <row r="81" spans="1:11" s="58" customFormat="1" ht="30" customHeight="1">
      <c r="A81" s="57" t="s">
        <v>148</v>
      </c>
      <c r="B81" s="96" t="s">
        <v>48</v>
      </c>
      <c r="C81" s="97"/>
      <c r="D81" s="97"/>
      <c r="E81" s="97"/>
      <c r="F81" s="97"/>
      <c r="G81" s="98"/>
      <c r="H81" s="70" t="s">
        <v>16</v>
      </c>
      <c r="I81" s="85">
        <v>3</v>
      </c>
      <c r="J81" s="18"/>
      <c r="K81" s="19"/>
    </row>
    <row r="82" spans="1:11" s="58" customFormat="1" ht="30" customHeight="1">
      <c r="A82" s="57" t="s">
        <v>149</v>
      </c>
      <c r="B82" s="96" t="s">
        <v>49</v>
      </c>
      <c r="C82" s="97"/>
      <c r="D82" s="97"/>
      <c r="E82" s="97"/>
      <c r="F82" s="97"/>
      <c r="G82" s="98"/>
      <c r="H82" s="70" t="s">
        <v>16</v>
      </c>
      <c r="I82" s="85">
        <v>10</v>
      </c>
      <c r="J82" s="18"/>
      <c r="K82" s="19"/>
    </row>
    <row r="83" spans="1:11" s="58" customFormat="1" ht="30" customHeight="1">
      <c r="A83" s="57" t="s">
        <v>150</v>
      </c>
      <c r="B83" s="96" t="s">
        <v>50</v>
      </c>
      <c r="C83" s="97"/>
      <c r="D83" s="97"/>
      <c r="E83" s="97"/>
      <c r="F83" s="97"/>
      <c r="G83" s="98"/>
      <c r="H83" s="70" t="s">
        <v>16</v>
      </c>
      <c r="I83" s="85">
        <v>139</v>
      </c>
      <c r="J83" s="18"/>
      <c r="K83" s="19"/>
    </row>
    <row r="84" spans="1:11" s="58" customFormat="1" ht="30" customHeight="1">
      <c r="A84" s="57" t="s">
        <v>151</v>
      </c>
      <c r="B84" s="96" t="s">
        <v>51</v>
      </c>
      <c r="C84" s="97"/>
      <c r="D84" s="97"/>
      <c r="E84" s="97"/>
      <c r="F84" s="97"/>
      <c r="G84" s="98"/>
      <c r="H84" s="70" t="s">
        <v>16</v>
      </c>
      <c r="I84" s="85">
        <v>206</v>
      </c>
      <c r="J84" s="18"/>
      <c r="K84" s="19"/>
    </row>
    <row r="85" spans="1:11" s="58" customFormat="1" ht="30" customHeight="1">
      <c r="A85" s="57" t="s">
        <v>152</v>
      </c>
      <c r="B85" s="96" t="s">
        <v>52</v>
      </c>
      <c r="C85" s="97"/>
      <c r="D85" s="97"/>
      <c r="E85" s="97"/>
      <c r="F85" s="97"/>
      <c r="G85" s="98"/>
      <c r="H85" s="70" t="s">
        <v>16</v>
      </c>
      <c r="I85" s="85">
        <v>106</v>
      </c>
      <c r="J85" s="18"/>
      <c r="K85" s="19"/>
    </row>
    <row r="86" spans="1:11" ht="30" customHeight="1">
      <c r="A86" s="29">
        <v>2.2999999999999998</v>
      </c>
      <c r="B86" s="99" t="s">
        <v>383</v>
      </c>
      <c r="C86" s="100"/>
      <c r="D86" s="100"/>
      <c r="E86" s="100"/>
      <c r="F86" s="100"/>
      <c r="G86" s="101"/>
      <c r="H86" s="65"/>
      <c r="I86" s="78"/>
      <c r="J86" s="31"/>
      <c r="K86" s="32"/>
    </row>
    <row r="87" spans="1:11" s="58" customFormat="1" ht="30" customHeight="1">
      <c r="A87" s="57" t="s">
        <v>153</v>
      </c>
      <c r="B87" s="96" t="s">
        <v>45</v>
      </c>
      <c r="C87" s="97"/>
      <c r="D87" s="97"/>
      <c r="E87" s="97"/>
      <c r="F87" s="97"/>
      <c r="G87" s="98"/>
      <c r="H87" s="70" t="s">
        <v>16</v>
      </c>
      <c r="I87" s="85">
        <v>1</v>
      </c>
      <c r="J87" s="18"/>
      <c r="K87" s="19"/>
    </row>
    <row r="88" spans="1:11" s="58" customFormat="1" ht="30" customHeight="1">
      <c r="A88" s="57" t="s">
        <v>154</v>
      </c>
      <c r="B88" s="96" t="s">
        <v>46</v>
      </c>
      <c r="C88" s="97"/>
      <c r="D88" s="97"/>
      <c r="E88" s="97"/>
      <c r="F88" s="97"/>
      <c r="G88" s="98"/>
      <c r="H88" s="70" t="s">
        <v>16</v>
      </c>
      <c r="I88" s="85">
        <v>1</v>
      </c>
      <c r="J88" s="18"/>
      <c r="K88" s="19"/>
    </row>
    <row r="89" spans="1:11" s="58" customFormat="1" ht="30" customHeight="1">
      <c r="A89" s="57" t="s">
        <v>155</v>
      </c>
      <c r="B89" s="96" t="s">
        <v>47</v>
      </c>
      <c r="C89" s="97"/>
      <c r="D89" s="97"/>
      <c r="E89" s="97"/>
      <c r="F89" s="97"/>
      <c r="G89" s="98"/>
      <c r="H89" s="70" t="s">
        <v>16</v>
      </c>
      <c r="I89" s="85">
        <v>1</v>
      </c>
      <c r="J89" s="18"/>
      <c r="K89" s="19"/>
    </row>
    <row r="90" spans="1:11" s="58" customFormat="1" ht="30" customHeight="1">
      <c r="A90" s="57" t="s">
        <v>156</v>
      </c>
      <c r="B90" s="96" t="s">
        <v>48</v>
      </c>
      <c r="C90" s="97"/>
      <c r="D90" s="97"/>
      <c r="E90" s="97"/>
      <c r="F90" s="97"/>
      <c r="G90" s="98"/>
      <c r="H90" s="70" t="s">
        <v>16</v>
      </c>
      <c r="I90" s="85">
        <v>1</v>
      </c>
      <c r="J90" s="18"/>
      <c r="K90" s="19"/>
    </row>
    <row r="91" spans="1:11" s="58" customFormat="1" ht="30" customHeight="1">
      <c r="A91" s="57" t="s">
        <v>157</v>
      </c>
      <c r="B91" s="96" t="s">
        <v>49</v>
      </c>
      <c r="C91" s="97"/>
      <c r="D91" s="97"/>
      <c r="E91" s="97"/>
      <c r="F91" s="97"/>
      <c r="G91" s="98"/>
      <c r="H91" s="70" t="s">
        <v>16</v>
      </c>
      <c r="I91" s="85">
        <v>1</v>
      </c>
      <c r="J91" s="18"/>
      <c r="K91" s="19"/>
    </row>
    <row r="92" spans="1:11" s="58" customFormat="1" ht="30" customHeight="1">
      <c r="A92" s="57" t="s">
        <v>158</v>
      </c>
      <c r="B92" s="96" t="s">
        <v>50</v>
      </c>
      <c r="C92" s="97"/>
      <c r="D92" s="97"/>
      <c r="E92" s="97"/>
      <c r="F92" s="97"/>
      <c r="G92" s="98"/>
      <c r="H92" s="70" t="s">
        <v>16</v>
      </c>
      <c r="I92" s="85">
        <v>7</v>
      </c>
      <c r="J92" s="18"/>
      <c r="K92" s="19"/>
    </row>
    <row r="93" spans="1:11" s="58" customFormat="1" ht="30" customHeight="1">
      <c r="A93" s="57" t="s">
        <v>159</v>
      </c>
      <c r="B93" s="96" t="s">
        <v>51</v>
      </c>
      <c r="C93" s="97"/>
      <c r="D93" s="97"/>
      <c r="E93" s="97"/>
      <c r="F93" s="97"/>
      <c r="G93" s="98"/>
      <c r="H93" s="70" t="s">
        <v>16</v>
      </c>
      <c r="I93" s="85">
        <v>11</v>
      </c>
      <c r="J93" s="18"/>
      <c r="K93" s="19"/>
    </row>
    <row r="94" spans="1:11" s="58" customFormat="1" ht="30" customHeight="1">
      <c r="A94" s="57" t="s">
        <v>160</v>
      </c>
      <c r="B94" s="96" t="s">
        <v>52</v>
      </c>
      <c r="C94" s="97"/>
      <c r="D94" s="97"/>
      <c r="E94" s="97"/>
      <c r="F94" s="97"/>
      <c r="G94" s="98"/>
      <c r="H94" s="70" t="s">
        <v>16</v>
      </c>
      <c r="I94" s="85">
        <v>6</v>
      </c>
      <c r="J94" s="18"/>
      <c r="K94" s="19"/>
    </row>
    <row r="95" spans="1:11" ht="30" customHeight="1">
      <c r="A95" s="29">
        <v>2.4</v>
      </c>
      <c r="B95" s="99" t="s">
        <v>54</v>
      </c>
      <c r="C95" s="100"/>
      <c r="D95" s="100"/>
      <c r="E95" s="100"/>
      <c r="F95" s="100"/>
      <c r="G95" s="101"/>
      <c r="H95" s="65"/>
      <c r="I95" s="78"/>
      <c r="J95" s="31"/>
      <c r="K95" s="32"/>
    </row>
    <row r="96" spans="1:11" s="58" customFormat="1" ht="30" customHeight="1">
      <c r="A96" s="57" t="s">
        <v>161</v>
      </c>
      <c r="B96" s="96" t="s">
        <v>55</v>
      </c>
      <c r="C96" s="97"/>
      <c r="D96" s="97"/>
      <c r="E96" s="97"/>
      <c r="F96" s="97"/>
      <c r="G96" s="98"/>
      <c r="H96" s="70" t="s">
        <v>17</v>
      </c>
      <c r="I96" s="85">
        <v>1</v>
      </c>
      <c r="J96" s="18"/>
      <c r="K96" s="19"/>
    </row>
    <row r="97" spans="1:11" ht="30" customHeight="1">
      <c r="A97" s="29">
        <v>2.5</v>
      </c>
      <c r="B97" s="99" t="s">
        <v>56</v>
      </c>
      <c r="C97" s="100"/>
      <c r="D97" s="100"/>
      <c r="E97" s="100"/>
      <c r="F97" s="100"/>
      <c r="G97" s="101"/>
      <c r="H97" s="65"/>
      <c r="I97" s="78"/>
      <c r="J97" s="31"/>
      <c r="K97" s="32"/>
    </row>
    <row r="98" spans="1:11" s="58" customFormat="1" ht="30" customHeight="1">
      <c r="A98" s="57" t="s">
        <v>162</v>
      </c>
      <c r="B98" s="96" t="s">
        <v>57</v>
      </c>
      <c r="C98" s="97"/>
      <c r="D98" s="97"/>
      <c r="E98" s="97"/>
      <c r="F98" s="97"/>
      <c r="G98" s="98"/>
      <c r="H98" s="70" t="s">
        <v>16</v>
      </c>
      <c r="I98" s="86">
        <v>24</v>
      </c>
      <c r="J98" s="18"/>
      <c r="K98" s="19"/>
    </row>
    <row r="99" spans="1:11" s="58" customFormat="1" ht="30" customHeight="1">
      <c r="A99" s="57" t="s">
        <v>163</v>
      </c>
      <c r="B99" s="96" t="s">
        <v>58</v>
      </c>
      <c r="C99" s="97"/>
      <c r="D99" s="97"/>
      <c r="E99" s="97"/>
      <c r="F99" s="97"/>
      <c r="G99" s="98"/>
      <c r="H99" s="70" t="s">
        <v>16</v>
      </c>
      <c r="I99" s="86">
        <v>1</v>
      </c>
      <c r="J99" s="18"/>
      <c r="K99" s="19"/>
    </row>
    <row r="100" spans="1:11" s="58" customFormat="1" ht="30" customHeight="1">
      <c r="A100" s="57" t="s">
        <v>164</v>
      </c>
      <c r="B100" s="96" t="s">
        <v>59</v>
      </c>
      <c r="C100" s="97"/>
      <c r="D100" s="97"/>
      <c r="E100" s="97"/>
      <c r="F100" s="97"/>
      <c r="G100" s="98"/>
      <c r="H100" s="70" t="s">
        <v>16</v>
      </c>
      <c r="I100" s="86">
        <v>1</v>
      </c>
      <c r="J100" s="18"/>
      <c r="K100" s="19"/>
    </row>
    <row r="101" spans="1:11" s="58" customFormat="1" ht="30" customHeight="1">
      <c r="A101" s="57" t="s">
        <v>165</v>
      </c>
      <c r="B101" s="96" t="s">
        <v>60</v>
      </c>
      <c r="C101" s="97"/>
      <c r="D101" s="97"/>
      <c r="E101" s="97"/>
      <c r="F101" s="97"/>
      <c r="G101" s="98"/>
      <c r="H101" s="70" t="s">
        <v>16</v>
      </c>
      <c r="I101" s="86">
        <v>1</v>
      </c>
      <c r="J101" s="18"/>
      <c r="K101" s="19"/>
    </row>
    <row r="102" spans="1:11" s="58" customFormat="1" ht="30" customHeight="1">
      <c r="A102" s="57" t="s">
        <v>166</v>
      </c>
      <c r="B102" s="96" t="s">
        <v>61</v>
      </c>
      <c r="C102" s="97"/>
      <c r="D102" s="97"/>
      <c r="E102" s="97"/>
      <c r="F102" s="97"/>
      <c r="G102" s="98"/>
      <c r="H102" s="70" t="s">
        <v>16</v>
      </c>
      <c r="I102" s="86">
        <v>1</v>
      </c>
      <c r="J102" s="18"/>
      <c r="K102" s="19"/>
    </row>
    <row r="103" spans="1:11" s="58" customFormat="1" ht="30" customHeight="1">
      <c r="A103" s="57" t="s">
        <v>167</v>
      </c>
      <c r="B103" s="96" t="s">
        <v>62</v>
      </c>
      <c r="C103" s="97"/>
      <c r="D103" s="97"/>
      <c r="E103" s="97"/>
      <c r="F103" s="97"/>
      <c r="G103" s="98"/>
      <c r="H103" s="70" t="s">
        <v>16</v>
      </c>
      <c r="I103" s="86">
        <v>16</v>
      </c>
      <c r="J103" s="18"/>
      <c r="K103" s="19"/>
    </row>
    <row r="104" spans="1:11" s="58" customFormat="1" ht="30" customHeight="1">
      <c r="A104" s="57" t="s">
        <v>168</v>
      </c>
      <c r="B104" s="96" t="s">
        <v>63</v>
      </c>
      <c r="C104" s="97"/>
      <c r="D104" s="97"/>
      <c r="E104" s="97"/>
      <c r="F104" s="97"/>
      <c r="G104" s="98"/>
      <c r="H104" s="70" t="s">
        <v>16</v>
      </c>
      <c r="I104" s="86">
        <v>1</v>
      </c>
      <c r="J104" s="18"/>
      <c r="K104" s="19"/>
    </row>
    <row r="105" spans="1:11" s="58" customFormat="1" ht="30" customHeight="1">
      <c r="A105" s="57" t="s">
        <v>169</v>
      </c>
      <c r="B105" s="96" t="s">
        <v>64</v>
      </c>
      <c r="C105" s="97"/>
      <c r="D105" s="97"/>
      <c r="E105" s="97"/>
      <c r="F105" s="97"/>
      <c r="G105" s="98"/>
      <c r="H105" s="70" t="s">
        <v>16</v>
      </c>
      <c r="I105" s="86">
        <v>1</v>
      </c>
      <c r="J105" s="18"/>
      <c r="K105" s="19"/>
    </row>
    <row r="106" spans="1:11" ht="30" customHeight="1">
      <c r="A106" s="29">
        <v>2.6</v>
      </c>
      <c r="B106" s="99" t="s">
        <v>65</v>
      </c>
      <c r="C106" s="100"/>
      <c r="D106" s="100"/>
      <c r="E106" s="100"/>
      <c r="F106" s="100"/>
      <c r="G106" s="101"/>
      <c r="H106" s="65"/>
      <c r="I106" s="78"/>
      <c r="J106" s="31"/>
      <c r="K106" s="32"/>
    </row>
    <row r="107" spans="1:11" s="58" customFormat="1" ht="30" customHeight="1">
      <c r="A107" s="57" t="s">
        <v>170</v>
      </c>
      <c r="B107" s="96" t="s">
        <v>45</v>
      </c>
      <c r="C107" s="97"/>
      <c r="D107" s="97"/>
      <c r="E107" s="97"/>
      <c r="F107" s="97"/>
      <c r="G107" s="98"/>
      <c r="H107" s="70" t="s">
        <v>16</v>
      </c>
      <c r="I107" s="86">
        <f>I78+I87</f>
        <v>2</v>
      </c>
      <c r="J107" s="18"/>
      <c r="K107" s="19"/>
    </row>
    <row r="108" spans="1:11" s="58" customFormat="1" ht="30" customHeight="1">
      <c r="A108" s="57" t="s">
        <v>171</v>
      </c>
      <c r="B108" s="96" t="s">
        <v>46</v>
      </c>
      <c r="C108" s="97"/>
      <c r="D108" s="97"/>
      <c r="E108" s="97"/>
      <c r="F108" s="97"/>
      <c r="G108" s="98"/>
      <c r="H108" s="70" t="s">
        <v>16</v>
      </c>
      <c r="I108" s="86">
        <f t="shared" ref="I108:I114" si="1">I79+I88</f>
        <v>3</v>
      </c>
      <c r="J108" s="18"/>
      <c r="K108" s="19"/>
    </row>
    <row r="109" spans="1:11" s="58" customFormat="1" ht="30" customHeight="1">
      <c r="A109" s="57" t="s">
        <v>172</v>
      </c>
      <c r="B109" s="96" t="s">
        <v>47</v>
      </c>
      <c r="C109" s="97"/>
      <c r="D109" s="97"/>
      <c r="E109" s="97"/>
      <c r="F109" s="97"/>
      <c r="G109" s="98"/>
      <c r="H109" s="70" t="s">
        <v>16</v>
      </c>
      <c r="I109" s="86">
        <f t="shared" si="1"/>
        <v>4</v>
      </c>
      <c r="J109" s="18"/>
      <c r="K109" s="19"/>
    </row>
    <row r="110" spans="1:11" s="58" customFormat="1" ht="30" customHeight="1">
      <c r="A110" s="57" t="s">
        <v>173</v>
      </c>
      <c r="B110" s="96" t="s">
        <v>48</v>
      </c>
      <c r="C110" s="97"/>
      <c r="D110" s="97"/>
      <c r="E110" s="97"/>
      <c r="F110" s="97"/>
      <c r="G110" s="98"/>
      <c r="H110" s="70" t="s">
        <v>16</v>
      </c>
      <c r="I110" s="86">
        <f t="shared" si="1"/>
        <v>4</v>
      </c>
      <c r="J110" s="18"/>
      <c r="K110" s="19"/>
    </row>
    <row r="111" spans="1:11" s="58" customFormat="1" ht="30" customHeight="1">
      <c r="A111" s="57" t="s">
        <v>174</v>
      </c>
      <c r="B111" s="96" t="s">
        <v>49</v>
      </c>
      <c r="C111" s="97"/>
      <c r="D111" s="97"/>
      <c r="E111" s="97"/>
      <c r="F111" s="97"/>
      <c r="G111" s="98"/>
      <c r="H111" s="70" t="s">
        <v>16</v>
      </c>
      <c r="I111" s="86">
        <f t="shared" si="1"/>
        <v>11</v>
      </c>
      <c r="J111" s="18"/>
      <c r="K111" s="19"/>
    </row>
    <row r="112" spans="1:11" s="58" customFormat="1" ht="30" customHeight="1">
      <c r="A112" s="57" t="s">
        <v>175</v>
      </c>
      <c r="B112" s="96" t="s">
        <v>50</v>
      </c>
      <c r="C112" s="97"/>
      <c r="D112" s="97"/>
      <c r="E112" s="97"/>
      <c r="F112" s="97"/>
      <c r="G112" s="98"/>
      <c r="H112" s="70" t="s">
        <v>16</v>
      </c>
      <c r="I112" s="86">
        <f t="shared" si="1"/>
        <v>146</v>
      </c>
      <c r="J112" s="18"/>
      <c r="K112" s="19"/>
    </row>
    <row r="113" spans="1:11" s="58" customFormat="1" ht="30" customHeight="1">
      <c r="A113" s="57" t="s">
        <v>176</v>
      </c>
      <c r="B113" s="96" t="s">
        <v>51</v>
      </c>
      <c r="C113" s="97"/>
      <c r="D113" s="97"/>
      <c r="E113" s="97"/>
      <c r="F113" s="97"/>
      <c r="G113" s="98"/>
      <c r="H113" s="70" t="s">
        <v>16</v>
      </c>
      <c r="I113" s="86">
        <f t="shared" si="1"/>
        <v>217</v>
      </c>
      <c r="J113" s="18"/>
      <c r="K113" s="19"/>
    </row>
    <row r="114" spans="1:11" s="58" customFormat="1" ht="30" customHeight="1">
      <c r="A114" s="57" t="s">
        <v>177</v>
      </c>
      <c r="B114" s="96" t="s">
        <v>52</v>
      </c>
      <c r="C114" s="97"/>
      <c r="D114" s="97"/>
      <c r="E114" s="97"/>
      <c r="F114" s="97"/>
      <c r="G114" s="98"/>
      <c r="H114" s="70" t="s">
        <v>16</v>
      </c>
      <c r="I114" s="86">
        <f t="shared" si="1"/>
        <v>112</v>
      </c>
      <c r="J114" s="18"/>
      <c r="K114" s="19"/>
    </row>
    <row r="115" spans="1:11" ht="30" customHeight="1">
      <c r="A115" s="29">
        <v>2.7</v>
      </c>
      <c r="B115" s="99" t="s">
        <v>66</v>
      </c>
      <c r="C115" s="100"/>
      <c r="D115" s="100"/>
      <c r="E115" s="100"/>
      <c r="F115" s="100"/>
      <c r="G115" s="101"/>
      <c r="H115" s="65"/>
      <c r="I115" s="78"/>
      <c r="J115" s="31"/>
      <c r="K115" s="32"/>
    </row>
    <row r="116" spans="1:11" s="58" customFormat="1" ht="30" customHeight="1">
      <c r="A116" s="57" t="s">
        <v>178</v>
      </c>
      <c r="B116" s="96" t="s">
        <v>67</v>
      </c>
      <c r="C116" s="97"/>
      <c r="D116" s="97"/>
      <c r="E116" s="97"/>
      <c r="F116" s="97"/>
      <c r="G116" s="98"/>
      <c r="H116" s="70" t="s">
        <v>16</v>
      </c>
      <c r="I116" s="85">
        <v>8</v>
      </c>
      <c r="J116" s="18"/>
      <c r="K116" s="19"/>
    </row>
    <row r="117" spans="1:11" ht="30" customHeight="1">
      <c r="A117" s="29">
        <v>2.8</v>
      </c>
      <c r="B117" s="99" t="s">
        <v>376</v>
      </c>
      <c r="C117" s="100"/>
      <c r="D117" s="100"/>
      <c r="E117" s="100"/>
      <c r="F117" s="100"/>
      <c r="G117" s="101"/>
      <c r="H117" s="65"/>
      <c r="I117" s="78"/>
      <c r="J117" s="31"/>
      <c r="K117" s="32"/>
    </row>
    <row r="118" spans="1:11" s="58" customFormat="1" ht="30" customHeight="1">
      <c r="A118" s="57" t="s">
        <v>179</v>
      </c>
      <c r="B118" s="96" t="s">
        <v>69</v>
      </c>
      <c r="C118" s="97"/>
      <c r="D118" s="97"/>
      <c r="E118" s="97"/>
      <c r="F118" s="97"/>
      <c r="G118" s="98"/>
      <c r="H118" s="70" t="s">
        <v>70</v>
      </c>
      <c r="I118" s="85">
        <v>3</v>
      </c>
      <c r="J118" s="18"/>
      <c r="K118" s="19"/>
    </row>
    <row r="119" spans="1:11" ht="30" customHeight="1">
      <c r="A119" s="29">
        <v>2.9</v>
      </c>
      <c r="B119" s="99" t="s">
        <v>375</v>
      </c>
      <c r="C119" s="100"/>
      <c r="D119" s="100"/>
      <c r="E119" s="100"/>
      <c r="F119" s="100"/>
      <c r="G119" s="101"/>
      <c r="H119" s="65"/>
      <c r="I119" s="78"/>
      <c r="J119" s="31"/>
      <c r="K119" s="32"/>
    </row>
    <row r="120" spans="1:11" s="58" customFormat="1" ht="30" customHeight="1">
      <c r="A120" s="57" t="s">
        <v>180</v>
      </c>
      <c r="B120" s="96" t="s">
        <v>72</v>
      </c>
      <c r="C120" s="97"/>
      <c r="D120" s="97"/>
      <c r="E120" s="97"/>
      <c r="F120" s="97"/>
      <c r="G120" s="98"/>
      <c r="H120" s="70" t="s">
        <v>70</v>
      </c>
      <c r="I120" s="85">
        <v>3</v>
      </c>
      <c r="J120" s="18"/>
      <c r="K120" s="19"/>
    </row>
    <row r="121" spans="1:11" ht="30" customHeight="1">
      <c r="A121" s="42">
        <v>3</v>
      </c>
      <c r="B121" s="53" t="s">
        <v>76</v>
      </c>
      <c r="C121" s="43"/>
      <c r="D121" s="43"/>
      <c r="E121" s="43"/>
      <c r="F121" s="43"/>
      <c r="G121" s="43"/>
      <c r="H121" s="43"/>
      <c r="I121" s="84"/>
      <c r="J121" s="43"/>
      <c r="K121" s="44"/>
    </row>
    <row r="122" spans="1:11" ht="30" customHeight="1">
      <c r="A122" s="29">
        <v>3.1</v>
      </c>
      <c r="B122" s="99" t="s">
        <v>15</v>
      </c>
      <c r="C122" s="100"/>
      <c r="D122" s="100"/>
      <c r="E122" s="100"/>
      <c r="F122" s="100"/>
      <c r="G122" s="101"/>
      <c r="H122" s="63"/>
      <c r="I122" s="78"/>
      <c r="J122" s="31"/>
      <c r="K122" s="32"/>
    </row>
    <row r="123" spans="1:11" ht="30" customHeight="1">
      <c r="A123" s="33" t="s">
        <v>181</v>
      </c>
      <c r="B123" s="102" t="s">
        <v>33</v>
      </c>
      <c r="C123" s="103"/>
      <c r="D123" s="103"/>
      <c r="E123" s="103"/>
      <c r="F123" s="103"/>
      <c r="G123" s="104"/>
      <c r="H123" s="64" t="s">
        <v>39</v>
      </c>
      <c r="I123" s="77" t="s">
        <v>388</v>
      </c>
      <c r="J123" s="18"/>
      <c r="K123" s="19"/>
    </row>
    <row r="124" spans="1:11" ht="30" customHeight="1">
      <c r="A124" s="33" t="s">
        <v>183</v>
      </c>
      <c r="B124" s="102" t="s">
        <v>34</v>
      </c>
      <c r="C124" s="103"/>
      <c r="D124" s="103"/>
      <c r="E124" s="103"/>
      <c r="F124" s="103"/>
      <c r="G124" s="104"/>
      <c r="H124" s="64" t="s">
        <v>40</v>
      </c>
      <c r="I124" s="77" t="s">
        <v>389</v>
      </c>
      <c r="J124" s="18"/>
      <c r="K124" s="19"/>
    </row>
    <row r="125" spans="1:11" ht="30" customHeight="1">
      <c r="A125" s="33" t="s">
        <v>184</v>
      </c>
      <c r="B125" s="102" t="s">
        <v>35</v>
      </c>
      <c r="C125" s="103"/>
      <c r="D125" s="103"/>
      <c r="E125" s="103"/>
      <c r="F125" s="103"/>
      <c r="G125" s="104"/>
      <c r="H125" s="64" t="s">
        <v>40</v>
      </c>
      <c r="I125" s="77" t="s">
        <v>390</v>
      </c>
      <c r="J125" s="18"/>
      <c r="K125" s="19"/>
    </row>
    <row r="126" spans="1:11" ht="30" customHeight="1">
      <c r="A126" s="33" t="s">
        <v>185</v>
      </c>
      <c r="B126" s="102" t="s">
        <v>36</v>
      </c>
      <c r="C126" s="103"/>
      <c r="D126" s="103"/>
      <c r="E126" s="103"/>
      <c r="F126" s="103"/>
      <c r="G126" s="104"/>
      <c r="H126" s="64" t="s">
        <v>40</v>
      </c>
      <c r="I126" s="77" t="s">
        <v>390</v>
      </c>
      <c r="J126" s="18"/>
      <c r="K126" s="19"/>
    </row>
    <row r="127" spans="1:11" ht="30" customHeight="1">
      <c r="A127" s="33" t="s">
        <v>186</v>
      </c>
      <c r="B127" s="102" t="s">
        <v>37</v>
      </c>
      <c r="C127" s="103"/>
      <c r="D127" s="103"/>
      <c r="E127" s="103"/>
      <c r="F127" s="103"/>
      <c r="G127" s="104"/>
      <c r="H127" s="64" t="s">
        <v>40</v>
      </c>
      <c r="I127" s="77" t="s">
        <v>390</v>
      </c>
      <c r="J127" s="18"/>
      <c r="K127" s="19"/>
    </row>
    <row r="128" spans="1:11" ht="30" customHeight="1">
      <c r="A128" s="33" t="s">
        <v>187</v>
      </c>
      <c r="B128" s="102" t="s">
        <v>38</v>
      </c>
      <c r="C128" s="103"/>
      <c r="D128" s="103"/>
      <c r="E128" s="103"/>
      <c r="F128" s="103"/>
      <c r="G128" s="104"/>
      <c r="H128" s="64" t="s">
        <v>39</v>
      </c>
      <c r="I128" s="77" t="s">
        <v>391</v>
      </c>
      <c r="J128" s="18"/>
      <c r="K128" s="19"/>
    </row>
    <row r="129" spans="1:11" ht="30" customHeight="1">
      <c r="A129" s="29">
        <v>3.2</v>
      </c>
      <c r="B129" s="99" t="s">
        <v>44</v>
      </c>
      <c r="C129" s="100"/>
      <c r="D129" s="100"/>
      <c r="E129" s="100"/>
      <c r="F129" s="100"/>
      <c r="G129" s="101"/>
      <c r="H129" s="65"/>
      <c r="I129" s="78"/>
      <c r="J129" s="31"/>
      <c r="K129" s="32"/>
    </row>
    <row r="130" spans="1:11" s="58" customFormat="1" ht="30" customHeight="1">
      <c r="A130" s="57" t="s">
        <v>188</v>
      </c>
      <c r="B130" s="96" t="s">
        <v>45</v>
      </c>
      <c r="C130" s="97"/>
      <c r="D130" s="97"/>
      <c r="E130" s="97"/>
      <c r="F130" s="97"/>
      <c r="G130" s="98"/>
      <c r="H130" s="70" t="s">
        <v>16</v>
      </c>
      <c r="I130" s="86">
        <v>0</v>
      </c>
      <c r="J130" s="18"/>
      <c r="K130" s="19"/>
    </row>
    <row r="131" spans="1:11" s="58" customFormat="1" ht="30" customHeight="1">
      <c r="A131" s="57" t="s">
        <v>189</v>
      </c>
      <c r="B131" s="96" t="s">
        <v>46</v>
      </c>
      <c r="C131" s="97"/>
      <c r="D131" s="97"/>
      <c r="E131" s="97"/>
      <c r="F131" s="97"/>
      <c r="G131" s="98"/>
      <c r="H131" s="70" t="s">
        <v>16</v>
      </c>
      <c r="I131" s="86">
        <v>0</v>
      </c>
      <c r="J131" s="18"/>
      <c r="K131" s="19"/>
    </row>
    <row r="132" spans="1:11" s="58" customFormat="1" ht="30" customHeight="1">
      <c r="A132" s="57" t="s">
        <v>190</v>
      </c>
      <c r="B132" s="96" t="s">
        <v>47</v>
      </c>
      <c r="C132" s="97"/>
      <c r="D132" s="97"/>
      <c r="E132" s="97"/>
      <c r="F132" s="97"/>
      <c r="G132" s="98"/>
      <c r="H132" s="70" t="s">
        <v>16</v>
      </c>
      <c r="I132" s="86">
        <v>2</v>
      </c>
      <c r="J132" s="18"/>
      <c r="K132" s="19"/>
    </row>
    <row r="133" spans="1:11" s="58" customFormat="1" ht="30" customHeight="1">
      <c r="A133" s="57" t="s">
        <v>191</v>
      </c>
      <c r="B133" s="96" t="s">
        <v>48</v>
      </c>
      <c r="C133" s="97"/>
      <c r="D133" s="97"/>
      <c r="E133" s="97"/>
      <c r="F133" s="97"/>
      <c r="G133" s="98"/>
      <c r="H133" s="70" t="s">
        <v>16</v>
      </c>
      <c r="I133" s="86">
        <v>1</v>
      </c>
      <c r="J133" s="18"/>
      <c r="K133" s="19"/>
    </row>
    <row r="134" spans="1:11" s="58" customFormat="1" ht="30" customHeight="1">
      <c r="A134" s="57" t="s">
        <v>192</v>
      </c>
      <c r="B134" s="96" t="s">
        <v>49</v>
      </c>
      <c r="C134" s="97"/>
      <c r="D134" s="97"/>
      <c r="E134" s="97"/>
      <c r="F134" s="97"/>
      <c r="G134" s="98"/>
      <c r="H134" s="70" t="s">
        <v>16</v>
      </c>
      <c r="I134" s="86">
        <v>0</v>
      </c>
      <c r="J134" s="18"/>
      <c r="K134" s="19"/>
    </row>
    <row r="135" spans="1:11" s="58" customFormat="1" ht="30" customHeight="1">
      <c r="A135" s="57" t="s">
        <v>193</v>
      </c>
      <c r="B135" s="96" t="s">
        <v>50</v>
      </c>
      <c r="C135" s="97"/>
      <c r="D135" s="97"/>
      <c r="E135" s="97"/>
      <c r="F135" s="97"/>
      <c r="G135" s="98"/>
      <c r="H135" s="70" t="s">
        <v>16</v>
      </c>
      <c r="I135" s="86">
        <v>3</v>
      </c>
      <c r="J135" s="18"/>
      <c r="K135" s="19"/>
    </row>
    <row r="136" spans="1:11" s="58" customFormat="1" ht="30" customHeight="1">
      <c r="A136" s="57" t="s">
        <v>194</v>
      </c>
      <c r="B136" s="96" t="s">
        <v>51</v>
      </c>
      <c r="C136" s="97"/>
      <c r="D136" s="97"/>
      <c r="E136" s="97"/>
      <c r="F136" s="97"/>
      <c r="G136" s="98"/>
      <c r="H136" s="70" t="s">
        <v>16</v>
      </c>
      <c r="I136" s="86">
        <v>4</v>
      </c>
      <c r="J136" s="18"/>
      <c r="K136" s="19"/>
    </row>
    <row r="137" spans="1:11" s="58" customFormat="1" ht="30" customHeight="1">
      <c r="A137" s="57" t="s">
        <v>195</v>
      </c>
      <c r="B137" s="96" t="s">
        <v>52</v>
      </c>
      <c r="C137" s="97"/>
      <c r="D137" s="97"/>
      <c r="E137" s="97"/>
      <c r="F137" s="97"/>
      <c r="G137" s="98"/>
      <c r="H137" s="70" t="s">
        <v>16</v>
      </c>
      <c r="I137" s="86">
        <v>0</v>
      </c>
      <c r="J137" s="18"/>
      <c r="K137" s="19"/>
    </row>
    <row r="138" spans="1:11" ht="30" customHeight="1">
      <c r="A138" s="29">
        <v>3.3</v>
      </c>
      <c r="B138" s="99" t="s">
        <v>378</v>
      </c>
      <c r="C138" s="100"/>
      <c r="D138" s="100"/>
      <c r="E138" s="100"/>
      <c r="F138" s="100"/>
      <c r="G138" s="101"/>
      <c r="H138" s="65"/>
      <c r="I138" s="78"/>
      <c r="J138" s="31"/>
      <c r="K138" s="32"/>
    </row>
    <row r="139" spans="1:11" s="58" customFormat="1" ht="30" customHeight="1">
      <c r="A139" s="57" t="s">
        <v>182</v>
      </c>
      <c r="B139" s="96" t="s">
        <v>45</v>
      </c>
      <c r="C139" s="97"/>
      <c r="D139" s="97"/>
      <c r="E139" s="97"/>
      <c r="F139" s="97"/>
      <c r="G139" s="98"/>
      <c r="H139" s="70" t="s">
        <v>16</v>
      </c>
      <c r="I139" s="86" t="s">
        <v>396</v>
      </c>
      <c r="J139" s="18"/>
      <c r="K139" s="19"/>
    </row>
    <row r="140" spans="1:11" s="58" customFormat="1" ht="30" customHeight="1">
      <c r="A140" s="57" t="s">
        <v>196</v>
      </c>
      <c r="B140" s="96" t="s">
        <v>46</v>
      </c>
      <c r="C140" s="97"/>
      <c r="D140" s="97"/>
      <c r="E140" s="97"/>
      <c r="F140" s="97"/>
      <c r="G140" s="98"/>
      <c r="H140" s="70" t="s">
        <v>16</v>
      </c>
      <c r="I140" s="86" t="s">
        <v>396</v>
      </c>
      <c r="J140" s="18"/>
      <c r="K140" s="19"/>
    </row>
    <row r="141" spans="1:11" s="58" customFormat="1" ht="30" customHeight="1">
      <c r="A141" s="57" t="s">
        <v>197</v>
      </c>
      <c r="B141" s="96" t="s">
        <v>47</v>
      </c>
      <c r="C141" s="97"/>
      <c r="D141" s="97"/>
      <c r="E141" s="97"/>
      <c r="F141" s="97"/>
      <c r="G141" s="98"/>
      <c r="H141" s="70" t="s">
        <v>16</v>
      </c>
      <c r="I141" s="86">
        <v>1</v>
      </c>
      <c r="J141" s="18"/>
      <c r="K141" s="19"/>
    </row>
    <row r="142" spans="1:11" s="58" customFormat="1" ht="30" customHeight="1">
      <c r="A142" s="57" t="s">
        <v>198</v>
      </c>
      <c r="B142" s="96" t="s">
        <v>48</v>
      </c>
      <c r="C142" s="97"/>
      <c r="D142" s="97"/>
      <c r="E142" s="97"/>
      <c r="F142" s="97"/>
      <c r="G142" s="98"/>
      <c r="H142" s="70" t="s">
        <v>16</v>
      </c>
      <c r="I142" s="86">
        <v>1</v>
      </c>
      <c r="J142" s="18"/>
      <c r="K142" s="19"/>
    </row>
    <row r="143" spans="1:11" s="58" customFormat="1" ht="30" customHeight="1">
      <c r="A143" s="57" t="s">
        <v>199</v>
      </c>
      <c r="B143" s="96" t="s">
        <v>49</v>
      </c>
      <c r="C143" s="97"/>
      <c r="D143" s="97"/>
      <c r="E143" s="97"/>
      <c r="F143" s="97"/>
      <c r="G143" s="98"/>
      <c r="H143" s="70" t="s">
        <v>16</v>
      </c>
      <c r="I143" s="86" t="s">
        <v>396</v>
      </c>
      <c r="J143" s="18"/>
      <c r="K143" s="19"/>
    </row>
    <row r="144" spans="1:11" s="58" customFormat="1" ht="30" customHeight="1">
      <c r="A144" s="57" t="s">
        <v>200</v>
      </c>
      <c r="B144" s="96" t="s">
        <v>50</v>
      </c>
      <c r="C144" s="97"/>
      <c r="D144" s="97"/>
      <c r="E144" s="97"/>
      <c r="F144" s="97"/>
      <c r="G144" s="98"/>
      <c r="H144" s="70" t="s">
        <v>16</v>
      </c>
      <c r="I144" s="86">
        <v>1</v>
      </c>
      <c r="J144" s="18"/>
      <c r="K144" s="19"/>
    </row>
    <row r="145" spans="1:11" s="58" customFormat="1" ht="30" customHeight="1">
      <c r="A145" s="57" t="s">
        <v>201</v>
      </c>
      <c r="B145" s="96" t="s">
        <v>51</v>
      </c>
      <c r="C145" s="97"/>
      <c r="D145" s="97"/>
      <c r="E145" s="97"/>
      <c r="F145" s="97"/>
      <c r="G145" s="98"/>
      <c r="H145" s="70" t="s">
        <v>16</v>
      </c>
      <c r="I145" s="86">
        <v>1</v>
      </c>
      <c r="J145" s="18"/>
      <c r="K145" s="19"/>
    </row>
    <row r="146" spans="1:11" s="58" customFormat="1" ht="30" customHeight="1">
      <c r="A146" s="57" t="s">
        <v>202</v>
      </c>
      <c r="B146" s="96" t="s">
        <v>52</v>
      </c>
      <c r="C146" s="97"/>
      <c r="D146" s="97"/>
      <c r="E146" s="97"/>
      <c r="F146" s="97"/>
      <c r="G146" s="98"/>
      <c r="H146" s="70" t="s">
        <v>16</v>
      </c>
      <c r="I146" s="86">
        <f t="shared" ref="I146" si="2">I137*0.05</f>
        <v>0</v>
      </c>
      <c r="J146" s="18"/>
      <c r="K146" s="19"/>
    </row>
    <row r="147" spans="1:11" ht="30" customHeight="1">
      <c r="A147" s="29">
        <v>3.4</v>
      </c>
      <c r="B147" s="99" t="s">
        <v>54</v>
      </c>
      <c r="C147" s="100"/>
      <c r="D147" s="100"/>
      <c r="E147" s="100"/>
      <c r="F147" s="100"/>
      <c r="G147" s="101"/>
      <c r="H147" s="65"/>
      <c r="I147" s="78"/>
      <c r="J147" s="31"/>
      <c r="K147" s="32"/>
    </row>
    <row r="148" spans="1:11" s="58" customFormat="1" ht="30" customHeight="1">
      <c r="A148" s="57" t="s">
        <v>203</v>
      </c>
      <c r="B148" s="96" t="s">
        <v>55</v>
      </c>
      <c r="C148" s="97"/>
      <c r="D148" s="97"/>
      <c r="E148" s="97"/>
      <c r="F148" s="97"/>
      <c r="G148" s="98"/>
      <c r="H148" s="70" t="s">
        <v>17</v>
      </c>
      <c r="I148" s="86">
        <v>1</v>
      </c>
      <c r="J148" s="18"/>
      <c r="K148" s="19"/>
    </row>
    <row r="149" spans="1:11" ht="30" customHeight="1">
      <c r="A149" s="29">
        <v>3.5</v>
      </c>
      <c r="B149" s="99" t="s">
        <v>56</v>
      </c>
      <c r="C149" s="100"/>
      <c r="D149" s="100"/>
      <c r="E149" s="100"/>
      <c r="F149" s="100"/>
      <c r="G149" s="101"/>
      <c r="H149" s="65"/>
      <c r="I149" s="78"/>
      <c r="J149" s="31"/>
      <c r="K149" s="32"/>
    </row>
    <row r="150" spans="1:11" s="58" customFormat="1" ht="30" customHeight="1">
      <c r="A150" s="57" t="s">
        <v>204</v>
      </c>
      <c r="B150" s="96" t="s">
        <v>57</v>
      </c>
      <c r="C150" s="97"/>
      <c r="D150" s="97"/>
      <c r="E150" s="97"/>
      <c r="F150" s="97"/>
      <c r="G150" s="98"/>
      <c r="H150" s="70" t="s">
        <v>16</v>
      </c>
      <c r="I150" s="86">
        <v>2</v>
      </c>
      <c r="J150" s="18"/>
      <c r="K150" s="19"/>
    </row>
    <row r="151" spans="1:11" s="58" customFormat="1" ht="30" customHeight="1">
      <c r="A151" s="57" t="s">
        <v>205</v>
      </c>
      <c r="B151" s="96" t="s">
        <v>58</v>
      </c>
      <c r="C151" s="97"/>
      <c r="D151" s="97"/>
      <c r="E151" s="97"/>
      <c r="F151" s="97"/>
      <c r="G151" s="98"/>
      <c r="H151" s="70" t="s">
        <v>16</v>
      </c>
      <c r="I151" s="86">
        <v>1</v>
      </c>
      <c r="J151" s="18"/>
      <c r="K151" s="19"/>
    </row>
    <row r="152" spans="1:11" s="58" customFormat="1" ht="30" customHeight="1">
      <c r="A152" s="57" t="s">
        <v>206</v>
      </c>
      <c r="B152" s="96" t="s">
        <v>59</v>
      </c>
      <c r="C152" s="97"/>
      <c r="D152" s="97"/>
      <c r="E152" s="97"/>
      <c r="F152" s="97"/>
      <c r="G152" s="98"/>
      <c r="H152" s="70" t="s">
        <v>16</v>
      </c>
      <c r="I152" s="86">
        <v>1</v>
      </c>
      <c r="J152" s="18"/>
      <c r="K152" s="19"/>
    </row>
    <row r="153" spans="1:11" s="58" customFormat="1" ht="30" customHeight="1">
      <c r="A153" s="57" t="s">
        <v>207</v>
      </c>
      <c r="B153" s="96" t="s">
        <v>60</v>
      </c>
      <c r="C153" s="97"/>
      <c r="D153" s="97"/>
      <c r="E153" s="97"/>
      <c r="F153" s="97"/>
      <c r="G153" s="98"/>
      <c r="H153" s="70" t="s">
        <v>16</v>
      </c>
      <c r="I153" s="86">
        <v>1</v>
      </c>
      <c r="J153" s="18"/>
      <c r="K153" s="19"/>
    </row>
    <row r="154" spans="1:11" s="58" customFormat="1" ht="30" customHeight="1">
      <c r="A154" s="57" t="s">
        <v>208</v>
      </c>
      <c r="B154" s="96" t="s">
        <v>61</v>
      </c>
      <c r="C154" s="97"/>
      <c r="D154" s="97"/>
      <c r="E154" s="97"/>
      <c r="F154" s="97"/>
      <c r="G154" s="98"/>
      <c r="H154" s="70" t="s">
        <v>16</v>
      </c>
      <c r="I154" s="86">
        <v>1</v>
      </c>
      <c r="J154" s="18"/>
      <c r="K154" s="19"/>
    </row>
    <row r="155" spans="1:11" s="58" customFormat="1" ht="30" customHeight="1">
      <c r="A155" s="57" t="s">
        <v>209</v>
      </c>
      <c r="B155" s="96" t="s">
        <v>62</v>
      </c>
      <c r="C155" s="97"/>
      <c r="D155" s="97"/>
      <c r="E155" s="97"/>
      <c r="F155" s="97"/>
      <c r="G155" s="98"/>
      <c r="H155" s="70" t="s">
        <v>16</v>
      </c>
      <c r="I155" s="86">
        <v>4</v>
      </c>
      <c r="J155" s="18"/>
      <c r="K155" s="19"/>
    </row>
    <row r="156" spans="1:11" s="58" customFormat="1" ht="30" customHeight="1">
      <c r="A156" s="57" t="s">
        <v>210</v>
      </c>
      <c r="B156" s="96" t="s">
        <v>63</v>
      </c>
      <c r="C156" s="97"/>
      <c r="D156" s="97"/>
      <c r="E156" s="97"/>
      <c r="F156" s="97"/>
      <c r="G156" s="98"/>
      <c r="H156" s="70" t="s">
        <v>16</v>
      </c>
      <c r="I156" s="86">
        <v>1</v>
      </c>
      <c r="J156" s="18"/>
      <c r="K156" s="19"/>
    </row>
    <row r="157" spans="1:11" s="58" customFormat="1" ht="30" customHeight="1">
      <c r="A157" s="57" t="s">
        <v>211</v>
      </c>
      <c r="B157" s="96" t="s">
        <v>64</v>
      </c>
      <c r="C157" s="97"/>
      <c r="D157" s="97"/>
      <c r="E157" s="97"/>
      <c r="F157" s="97"/>
      <c r="G157" s="98"/>
      <c r="H157" s="70" t="s">
        <v>16</v>
      </c>
      <c r="I157" s="86">
        <v>1</v>
      </c>
      <c r="J157" s="18"/>
      <c r="K157" s="19"/>
    </row>
    <row r="158" spans="1:11" ht="30" customHeight="1">
      <c r="A158" s="29">
        <v>3.6</v>
      </c>
      <c r="B158" s="99" t="s">
        <v>65</v>
      </c>
      <c r="C158" s="100"/>
      <c r="D158" s="100"/>
      <c r="E158" s="100"/>
      <c r="F158" s="100"/>
      <c r="G158" s="101"/>
      <c r="H158" s="65"/>
      <c r="I158" s="87"/>
      <c r="J158" s="31"/>
      <c r="K158" s="32"/>
    </row>
    <row r="159" spans="1:11" s="58" customFormat="1" ht="30" customHeight="1">
      <c r="A159" s="57" t="s">
        <v>212</v>
      </c>
      <c r="B159" s="96" t="s">
        <v>45</v>
      </c>
      <c r="C159" s="97"/>
      <c r="D159" s="97"/>
      <c r="E159" s="97"/>
      <c r="F159" s="97"/>
      <c r="G159" s="98"/>
      <c r="H159" s="70" t="s">
        <v>16</v>
      </c>
      <c r="I159" s="85" t="s">
        <v>396</v>
      </c>
      <c r="J159" s="70"/>
      <c r="K159" s="19"/>
    </row>
    <row r="160" spans="1:11" s="58" customFormat="1" ht="30" customHeight="1">
      <c r="A160" s="57" t="s">
        <v>213</v>
      </c>
      <c r="B160" s="96" t="s">
        <v>46</v>
      </c>
      <c r="C160" s="97"/>
      <c r="D160" s="97"/>
      <c r="E160" s="97"/>
      <c r="F160" s="97"/>
      <c r="G160" s="98"/>
      <c r="H160" s="70" t="s">
        <v>16</v>
      </c>
      <c r="I160" s="85" t="s">
        <v>396</v>
      </c>
      <c r="J160" s="70"/>
      <c r="K160" s="19"/>
    </row>
    <row r="161" spans="1:11" s="58" customFormat="1" ht="30" customHeight="1">
      <c r="A161" s="57" t="s">
        <v>214</v>
      </c>
      <c r="B161" s="96" t="s">
        <v>47</v>
      </c>
      <c r="C161" s="97"/>
      <c r="D161" s="97"/>
      <c r="E161" s="97"/>
      <c r="F161" s="97"/>
      <c r="G161" s="98"/>
      <c r="H161" s="70" t="s">
        <v>16</v>
      </c>
      <c r="I161" s="85">
        <f t="shared" ref="I161:I166" si="3">I132+I141</f>
        <v>3</v>
      </c>
      <c r="J161" s="70"/>
      <c r="K161" s="19"/>
    </row>
    <row r="162" spans="1:11" s="58" customFormat="1" ht="30" customHeight="1">
      <c r="A162" s="57" t="s">
        <v>215</v>
      </c>
      <c r="B162" s="96" t="s">
        <v>48</v>
      </c>
      <c r="C162" s="97"/>
      <c r="D162" s="97"/>
      <c r="E162" s="97"/>
      <c r="F162" s="97"/>
      <c r="G162" s="98"/>
      <c r="H162" s="70" t="s">
        <v>16</v>
      </c>
      <c r="I162" s="85">
        <f t="shared" si="3"/>
        <v>2</v>
      </c>
      <c r="J162" s="70"/>
      <c r="K162" s="19"/>
    </row>
    <row r="163" spans="1:11" s="58" customFormat="1" ht="30" customHeight="1">
      <c r="A163" s="57" t="s">
        <v>216</v>
      </c>
      <c r="B163" s="96" t="s">
        <v>49</v>
      </c>
      <c r="C163" s="97"/>
      <c r="D163" s="97"/>
      <c r="E163" s="97"/>
      <c r="F163" s="97"/>
      <c r="G163" s="98"/>
      <c r="H163" s="70" t="s">
        <v>16</v>
      </c>
      <c r="I163" s="85" t="s">
        <v>396</v>
      </c>
      <c r="J163" s="70"/>
      <c r="K163" s="19"/>
    </row>
    <row r="164" spans="1:11" s="58" customFormat="1" ht="30" customHeight="1">
      <c r="A164" s="57" t="s">
        <v>217</v>
      </c>
      <c r="B164" s="96" t="s">
        <v>50</v>
      </c>
      <c r="C164" s="97"/>
      <c r="D164" s="97"/>
      <c r="E164" s="97"/>
      <c r="F164" s="97"/>
      <c r="G164" s="98"/>
      <c r="H164" s="70" t="s">
        <v>16</v>
      </c>
      <c r="I164" s="85">
        <f t="shared" si="3"/>
        <v>4</v>
      </c>
      <c r="J164" s="70"/>
      <c r="K164" s="19"/>
    </row>
    <row r="165" spans="1:11" s="58" customFormat="1" ht="30" customHeight="1">
      <c r="A165" s="57" t="s">
        <v>218</v>
      </c>
      <c r="B165" s="96" t="s">
        <v>51</v>
      </c>
      <c r="C165" s="97"/>
      <c r="D165" s="97"/>
      <c r="E165" s="97"/>
      <c r="F165" s="97"/>
      <c r="G165" s="98"/>
      <c r="H165" s="70" t="s">
        <v>16</v>
      </c>
      <c r="I165" s="85">
        <f t="shared" si="3"/>
        <v>5</v>
      </c>
      <c r="J165" s="70"/>
      <c r="K165" s="19"/>
    </row>
    <row r="166" spans="1:11" s="58" customFormat="1" ht="30" customHeight="1">
      <c r="A166" s="57" t="s">
        <v>219</v>
      </c>
      <c r="B166" s="96" t="s">
        <v>52</v>
      </c>
      <c r="C166" s="97"/>
      <c r="D166" s="97"/>
      <c r="E166" s="97"/>
      <c r="F166" s="97"/>
      <c r="G166" s="98"/>
      <c r="H166" s="70" t="s">
        <v>16</v>
      </c>
      <c r="I166" s="85">
        <f t="shared" si="3"/>
        <v>0</v>
      </c>
      <c r="J166" s="70"/>
      <c r="K166" s="19"/>
    </row>
    <row r="167" spans="1:11" ht="30" customHeight="1">
      <c r="A167" s="29">
        <v>3.7</v>
      </c>
      <c r="B167" s="99" t="s">
        <v>66</v>
      </c>
      <c r="C167" s="100"/>
      <c r="D167" s="100"/>
      <c r="E167" s="100"/>
      <c r="F167" s="100"/>
      <c r="G167" s="101"/>
      <c r="H167" s="65"/>
      <c r="I167" s="78"/>
      <c r="J167" s="31"/>
      <c r="K167" s="32"/>
    </row>
    <row r="168" spans="1:11" s="58" customFormat="1" ht="30" customHeight="1">
      <c r="A168" s="57" t="s">
        <v>220</v>
      </c>
      <c r="B168" s="96" t="s">
        <v>67</v>
      </c>
      <c r="C168" s="97"/>
      <c r="D168" s="97"/>
      <c r="E168" s="97"/>
      <c r="F168" s="97"/>
      <c r="G168" s="98"/>
      <c r="H168" s="70" t="s">
        <v>16</v>
      </c>
      <c r="I168" s="85">
        <v>2</v>
      </c>
      <c r="J168" s="18"/>
      <c r="K168" s="19"/>
    </row>
    <row r="169" spans="1:11" ht="30" customHeight="1">
      <c r="A169" s="29">
        <v>3.8</v>
      </c>
      <c r="B169" s="99" t="s">
        <v>376</v>
      </c>
      <c r="C169" s="100"/>
      <c r="D169" s="100"/>
      <c r="E169" s="100"/>
      <c r="F169" s="100"/>
      <c r="G169" s="101"/>
      <c r="H169" s="65"/>
      <c r="I169" s="78"/>
      <c r="J169" s="31"/>
      <c r="K169" s="32"/>
    </row>
    <row r="170" spans="1:11" s="58" customFormat="1" ht="30" customHeight="1">
      <c r="A170" s="57" t="s">
        <v>221</v>
      </c>
      <c r="B170" s="96" t="s">
        <v>69</v>
      </c>
      <c r="C170" s="97"/>
      <c r="D170" s="97"/>
      <c r="E170" s="97"/>
      <c r="F170" s="97"/>
      <c r="G170" s="98"/>
      <c r="H170" s="70" t="s">
        <v>70</v>
      </c>
      <c r="I170" s="85">
        <v>3</v>
      </c>
      <c r="J170" s="18"/>
      <c r="K170" s="19"/>
    </row>
    <row r="171" spans="1:11" ht="30" customHeight="1">
      <c r="A171" s="29">
        <v>3.9</v>
      </c>
      <c r="B171" s="99" t="s">
        <v>375</v>
      </c>
      <c r="C171" s="100"/>
      <c r="D171" s="100"/>
      <c r="E171" s="100"/>
      <c r="F171" s="100"/>
      <c r="G171" s="101"/>
      <c r="H171" s="65"/>
      <c r="I171" s="78"/>
      <c r="J171" s="31"/>
      <c r="K171" s="32"/>
    </row>
    <row r="172" spans="1:11" s="58" customFormat="1" ht="30" customHeight="1">
      <c r="A172" s="57" t="s">
        <v>222</v>
      </c>
      <c r="B172" s="96" t="s">
        <v>72</v>
      </c>
      <c r="C172" s="97"/>
      <c r="D172" s="97"/>
      <c r="E172" s="97"/>
      <c r="F172" s="97"/>
      <c r="G172" s="98"/>
      <c r="H172" s="70" t="s">
        <v>70</v>
      </c>
      <c r="I172" s="85">
        <v>3</v>
      </c>
      <c r="J172" s="18"/>
      <c r="K172" s="19"/>
    </row>
    <row r="173" spans="1:11" ht="30" customHeight="1">
      <c r="A173" s="42">
        <v>4</v>
      </c>
      <c r="B173" s="53" t="s">
        <v>73</v>
      </c>
      <c r="C173" s="43"/>
      <c r="D173" s="43"/>
      <c r="E173" s="43"/>
      <c r="F173" s="43"/>
      <c r="G173" s="43"/>
      <c r="H173" s="43"/>
      <c r="I173" s="84"/>
      <c r="J173" s="43"/>
      <c r="K173" s="44"/>
    </row>
    <row r="174" spans="1:11" ht="30" customHeight="1">
      <c r="A174" s="29">
        <v>4.0999999999999996</v>
      </c>
      <c r="B174" s="99" t="s">
        <v>15</v>
      </c>
      <c r="C174" s="100"/>
      <c r="D174" s="100"/>
      <c r="E174" s="100"/>
      <c r="F174" s="100"/>
      <c r="G174" s="101"/>
      <c r="H174" s="63"/>
      <c r="I174" s="78"/>
      <c r="J174" s="31"/>
      <c r="K174" s="32"/>
    </row>
    <row r="175" spans="1:11" ht="30" customHeight="1">
      <c r="A175" s="33" t="s">
        <v>223</v>
      </c>
      <c r="B175" s="102" t="s">
        <v>33</v>
      </c>
      <c r="C175" s="103"/>
      <c r="D175" s="103"/>
      <c r="E175" s="103"/>
      <c r="F175" s="103"/>
      <c r="G175" s="104"/>
      <c r="H175" s="64" t="s">
        <v>39</v>
      </c>
      <c r="I175" s="77">
        <v>45338.36</v>
      </c>
      <c r="J175" s="18"/>
      <c r="K175" s="19"/>
    </row>
    <row r="176" spans="1:11" ht="30" customHeight="1">
      <c r="A176" s="33" t="s">
        <v>224</v>
      </c>
      <c r="B176" s="102" t="s">
        <v>34</v>
      </c>
      <c r="C176" s="103"/>
      <c r="D176" s="103"/>
      <c r="E176" s="103"/>
      <c r="F176" s="103"/>
      <c r="G176" s="104"/>
      <c r="H176" s="64" t="s">
        <v>40</v>
      </c>
      <c r="I176" s="77">
        <v>14754.5</v>
      </c>
      <c r="J176" s="18"/>
      <c r="K176" s="19"/>
    </row>
    <row r="177" spans="1:11" ht="30" customHeight="1">
      <c r="A177" s="33" t="s">
        <v>225</v>
      </c>
      <c r="B177" s="102" t="s">
        <v>35</v>
      </c>
      <c r="C177" s="103"/>
      <c r="D177" s="103"/>
      <c r="E177" s="103"/>
      <c r="F177" s="103"/>
      <c r="G177" s="104"/>
      <c r="H177" s="64" t="s">
        <v>40</v>
      </c>
      <c r="I177" s="77">
        <v>72469.05</v>
      </c>
      <c r="J177" s="18"/>
      <c r="K177" s="19"/>
    </row>
    <row r="178" spans="1:11" ht="30" customHeight="1">
      <c r="A178" s="33" t="s">
        <v>226</v>
      </c>
      <c r="B178" s="102" t="s">
        <v>36</v>
      </c>
      <c r="C178" s="103"/>
      <c r="D178" s="103"/>
      <c r="E178" s="103"/>
      <c r="F178" s="103"/>
      <c r="G178" s="104"/>
      <c r="H178" s="64" t="s">
        <v>40</v>
      </c>
      <c r="I178" s="77">
        <v>72469.05</v>
      </c>
      <c r="J178" s="18"/>
      <c r="K178" s="19"/>
    </row>
    <row r="179" spans="1:11" ht="30" customHeight="1">
      <c r="A179" s="33" t="s">
        <v>227</v>
      </c>
      <c r="B179" s="102" t="s">
        <v>37</v>
      </c>
      <c r="C179" s="103"/>
      <c r="D179" s="103"/>
      <c r="E179" s="103"/>
      <c r="F179" s="103"/>
      <c r="G179" s="104"/>
      <c r="H179" s="64" t="s">
        <v>40</v>
      </c>
      <c r="I179" s="77">
        <v>72469.05</v>
      </c>
      <c r="J179" s="18"/>
      <c r="K179" s="19"/>
    </row>
    <row r="180" spans="1:11" ht="30" customHeight="1">
      <c r="A180" s="33" t="s">
        <v>228</v>
      </c>
      <c r="B180" s="102" t="s">
        <v>38</v>
      </c>
      <c r="C180" s="103"/>
      <c r="D180" s="103"/>
      <c r="E180" s="103"/>
      <c r="F180" s="103"/>
      <c r="G180" s="104"/>
      <c r="H180" s="64" t="s">
        <v>39</v>
      </c>
      <c r="I180" s="77">
        <v>4533.84</v>
      </c>
      <c r="J180" s="18"/>
      <c r="K180" s="19"/>
    </row>
    <row r="181" spans="1:11" ht="30" customHeight="1">
      <c r="A181" s="29">
        <v>4.22</v>
      </c>
      <c r="B181" s="99" t="s">
        <v>44</v>
      </c>
      <c r="C181" s="100"/>
      <c r="D181" s="100"/>
      <c r="E181" s="100"/>
      <c r="F181" s="100"/>
      <c r="G181" s="101"/>
      <c r="H181" s="65"/>
      <c r="I181" s="78"/>
      <c r="J181" s="31"/>
      <c r="K181" s="32"/>
    </row>
    <row r="182" spans="1:11" s="58" customFormat="1" ht="30" customHeight="1">
      <c r="A182" s="57" t="s">
        <v>229</v>
      </c>
      <c r="B182" s="96" t="s">
        <v>45</v>
      </c>
      <c r="C182" s="97"/>
      <c r="D182" s="97"/>
      <c r="E182" s="97"/>
      <c r="F182" s="97"/>
      <c r="G182" s="98"/>
      <c r="H182" s="70" t="s">
        <v>16</v>
      </c>
      <c r="I182" s="85">
        <v>36</v>
      </c>
      <c r="J182" s="18"/>
      <c r="K182" s="19"/>
    </row>
    <row r="183" spans="1:11" s="58" customFormat="1" ht="30" customHeight="1">
      <c r="A183" s="57" t="s">
        <v>230</v>
      </c>
      <c r="B183" s="96" t="s">
        <v>47</v>
      </c>
      <c r="C183" s="97"/>
      <c r="D183" s="97"/>
      <c r="E183" s="97"/>
      <c r="F183" s="97"/>
      <c r="G183" s="98"/>
      <c r="H183" s="70" t="s">
        <v>16</v>
      </c>
      <c r="I183" s="85">
        <v>148</v>
      </c>
      <c r="J183" s="18"/>
      <c r="K183" s="19"/>
    </row>
    <row r="184" spans="1:11" s="58" customFormat="1" ht="30" customHeight="1">
      <c r="A184" s="57" t="s">
        <v>231</v>
      </c>
      <c r="B184" s="96" t="s">
        <v>48</v>
      </c>
      <c r="C184" s="97"/>
      <c r="D184" s="97"/>
      <c r="E184" s="97"/>
      <c r="F184" s="97"/>
      <c r="G184" s="98"/>
      <c r="H184" s="70" t="s">
        <v>16</v>
      </c>
      <c r="I184" s="85">
        <v>85</v>
      </c>
      <c r="J184" s="18"/>
      <c r="K184" s="19"/>
    </row>
    <row r="185" spans="1:11" s="58" customFormat="1" ht="30" customHeight="1">
      <c r="A185" s="57" t="s">
        <v>232</v>
      </c>
      <c r="B185" s="96" t="s">
        <v>49</v>
      </c>
      <c r="C185" s="97"/>
      <c r="D185" s="97"/>
      <c r="E185" s="97"/>
      <c r="F185" s="97"/>
      <c r="G185" s="98"/>
      <c r="H185" s="70" t="s">
        <v>16</v>
      </c>
      <c r="I185" s="85">
        <v>266</v>
      </c>
      <c r="J185" s="18"/>
      <c r="K185" s="19"/>
    </row>
    <row r="186" spans="1:11" s="58" customFormat="1" ht="30" customHeight="1">
      <c r="A186" s="57" t="s">
        <v>233</v>
      </c>
      <c r="B186" s="96" t="s">
        <v>78</v>
      </c>
      <c r="C186" s="97"/>
      <c r="D186" s="97"/>
      <c r="E186" s="97"/>
      <c r="F186" s="97"/>
      <c r="G186" s="98"/>
      <c r="H186" s="70" t="s">
        <v>16</v>
      </c>
      <c r="I186" s="85">
        <v>7817</v>
      </c>
      <c r="J186" s="18"/>
      <c r="K186" s="19"/>
    </row>
    <row r="187" spans="1:11" s="58" customFormat="1" ht="30" customHeight="1">
      <c r="A187" s="57" t="s">
        <v>234</v>
      </c>
      <c r="B187" s="96" t="s">
        <v>79</v>
      </c>
      <c r="C187" s="97"/>
      <c r="D187" s="97"/>
      <c r="E187" s="97"/>
      <c r="F187" s="97"/>
      <c r="G187" s="98"/>
      <c r="H187" s="70" t="s">
        <v>16</v>
      </c>
      <c r="I187" s="85">
        <v>23787</v>
      </c>
      <c r="J187" s="18"/>
      <c r="K187" s="19"/>
    </row>
    <row r="188" spans="1:11" s="58" customFormat="1" ht="30" customHeight="1">
      <c r="A188" s="57" t="s">
        <v>235</v>
      </c>
      <c r="B188" s="96" t="s">
        <v>51</v>
      </c>
      <c r="C188" s="97"/>
      <c r="D188" s="97"/>
      <c r="E188" s="97"/>
      <c r="F188" s="97"/>
      <c r="G188" s="98"/>
      <c r="H188" s="70" t="s">
        <v>16</v>
      </c>
      <c r="I188" s="85">
        <v>13165</v>
      </c>
      <c r="J188" s="18"/>
      <c r="K188" s="19"/>
    </row>
    <row r="189" spans="1:11" s="58" customFormat="1" ht="30" customHeight="1">
      <c r="A189" s="57" t="s">
        <v>236</v>
      </c>
      <c r="B189" s="96" t="s">
        <v>80</v>
      </c>
      <c r="C189" s="97"/>
      <c r="D189" s="97"/>
      <c r="E189" s="97"/>
      <c r="F189" s="97"/>
      <c r="G189" s="98"/>
      <c r="H189" s="70" t="s">
        <v>16</v>
      </c>
      <c r="I189" s="85">
        <v>168950</v>
      </c>
      <c r="J189" s="18"/>
      <c r="K189" s="19"/>
    </row>
    <row r="190" spans="1:11" s="58" customFormat="1" ht="30" customHeight="1">
      <c r="A190" s="57" t="s">
        <v>237</v>
      </c>
      <c r="B190" s="96" t="s">
        <v>81</v>
      </c>
      <c r="C190" s="97"/>
      <c r="D190" s="97"/>
      <c r="E190" s="97"/>
      <c r="F190" s="97"/>
      <c r="G190" s="98"/>
      <c r="H190" s="70" t="s">
        <v>16</v>
      </c>
      <c r="I190" s="85">
        <v>35258</v>
      </c>
      <c r="J190" s="18"/>
      <c r="K190" s="19"/>
    </row>
    <row r="191" spans="1:11" s="58" customFormat="1" ht="30" customHeight="1">
      <c r="A191" s="57" t="s">
        <v>238</v>
      </c>
      <c r="B191" s="96" t="s">
        <v>82</v>
      </c>
      <c r="C191" s="97"/>
      <c r="D191" s="97"/>
      <c r="E191" s="97"/>
      <c r="F191" s="97"/>
      <c r="G191" s="98"/>
      <c r="H191" s="70" t="s">
        <v>16</v>
      </c>
      <c r="I191" s="85">
        <v>9372</v>
      </c>
      <c r="J191" s="18"/>
      <c r="K191" s="19"/>
    </row>
    <row r="192" spans="1:11" s="58" customFormat="1" ht="30" customHeight="1">
      <c r="A192" s="57" t="s">
        <v>239</v>
      </c>
      <c r="B192" s="96" t="s">
        <v>83</v>
      </c>
      <c r="C192" s="97"/>
      <c r="D192" s="97"/>
      <c r="E192" s="97"/>
      <c r="F192" s="97"/>
      <c r="G192" s="98"/>
      <c r="H192" s="70" t="s">
        <v>16</v>
      </c>
      <c r="I192" s="85">
        <v>9372</v>
      </c>
      <c r="J192" s="18"/>
      <c r="K192" s="19"/>
    </row>
    <row r="193" spans="1:11" s="58" customFormat="1" ht="30" customHeight="1">
      <c r="A193" s="57" t="s">
        <v>240</v>
      </c>
      <c r="B193" s="96" t="s">
        <v>84</v>
      </c>
      <c r="C193" s="97"/>
      <c r="D193" s="97"/>
      <c r="E193" s="97"/>
      <c r="F193" s="97"/>
      <c r="G193" s="98"/>
      <c r="H193" s="70" t="s">
        <v>16</v>
      </c>
      <c r="I193" s="85">
        <v>9823</v>
      </c>
      <c r="J193" s="18"/>
      <c r="K193" s="19"/>
    </row>
    <row r="194" spans="1:11" ht="30" customHeight="1">
      <c r="A194" s="29">
        <v>4.3</v>
      </c>
      <c r="B194" s="99" t="s">
        <v>378</v>
      </c>
      <c r="C194" s="100"/>
      <c r="D194" s="100"/>
      <c r="E194" s="100"/>
      <c r="F194" s="100"/>
      <c r="G194" s="101"/>
      <c r="H194" s="65"/>
      <c r="I194" s="78"/>
      <c r="J194" s="31"/>
      <c r="K194" s="32"/>
    </row>
    <row r="195" spans="1:11" s="58" customFormat="1" ht="30" customHeight="1">
      <c r="A195" s="57" t="s">
        <v>241</v>
      </c>
      <c r="B195" s="96" t="s">
        <v>45</v>
      </c>
      <c r="C195" s="97"/>
      <c r="D195" s="97"/>
      <c r="E195" s="97"/>
      <c r="F195" s="97"/>
      <c r="G195" s="98"/>
      <c r="H195" s="70" t="s">
        <v>16</v>
      </c>
      <c r="I195" s="85">
        <v>2</v>
      </c>
      <c r="J195" s="18"/>
      <c r="K195" s="19"/>
    </row>
    <row r="196" spans="1:11" s="58" customFormat="1" ht="30" customHeight="1">
      <c r="A196" s="57" t="s">
        <v>242</v>
      </c>
      <c r="B196" s="96" t="s">
        <v>47</v>
      </c>
      <c r="C196" s="97"/>
      <c r="D196" s="97"/>
      <c r="E196" s="97"/>
      <c r="F196" s="97"/>
      <c r="G196" s="98"/>
      <c r="H196" s="70" t="s">
        <v>16</v>
      </c>
      <c r="I196" s="85">
        <v>8</v>
      </c>
      <c r="J196" s="18"/>
      <c r="K196" s="19"/>
    </row>
    <row r="197" spans="1:11" s="58" customFormat="1" ht="30" customHeight="1">
      <c r="A197" s="57" t="s">
        <v>243</v>
      </c>
      <c r="B197" s="96" t="s">
        <v>48</v>
      </c>
      <c r="C197" s="97"/>
      <c r="D197" s="97"/>
      <c r="E197" s="97"/>
      <c r="F197" s="97"/>
      <c r="G197" s="98"/>
      <c r="H197" s="70" t="s">
        <v>16</v>
      </c>
      <c r="I197" s="85">
        <v>5</v>
      </c>
      <c r="J197" s="18"/>
      <c r="K197" s="19"/>
    </row>
    <row r="198" spans="1:11" s="58" customFormat="1" ht="30" customHeight="1">
      <c r="A198" s="57" t="s">
        <v>244</v>
      </c>
      <c r="B198" s="96" t="s">
        <v>49</v>
      </c>
      <c r="C198" s="97"/>
      <c r="D198" s="97"/>
      <c r="E198" s="97"/>
      <c r="F198" s="97"/>
      <c r="G198" s="98"/>
      <c r="H198" s="70" t="s">
        <v>16</v>
      </c>
      <c r="I198" s="85">
        <v>14</v>
      </c>
      <c r="J198" s="18"/>
      <c r="K198" s="19"/>
    </row>
    <row r="199" spans="1:11" s="58" customFormat="1" ht="30" customHeight="1">
      <c r="A199" s="57" t="s">
        <v>245</v>
      </c>
      <c r="B199" s="96" t="s">
        <v>78</v>
      </c>
      <c r="C199" s="97"/>
      <c r="D199" s="97"/>
      <c r="E199" s="97"/>
      <c r="F199" s="97"/>
      <c r="G199" s="98"/>
      <c r="H199" s="70" t="s">
        <v>16</v>
      </c>
      <c r="I199" s="85">
        <v>391</v>
      </c>
      <c r="J199" s="18"/>
      <c r="K199" s="19"/>
    </row>
    <row r="200" spans="1:11" s="58" customFormat="1" ht="30" customHeight="1">
      <c r="A200" s="57" t="s">
        <v>246</v>
      </c>
      <c r="B200" s="96" t="s">
        <v>79</v>
      </c>
      <c r="C200" s="97"/>
      <c r="D200" s="97"/>
      <c r="E200" s="97"/>
      <c r="F200" s="97"/>
      <c r="G200" s="98"/>
      <c r="H200" s="70" t="s">
        <v>16</v>
      </c>
      <c r="I200" s="85">
        <v>1190</v>
      </c>
      <c r="J200" s="18"/>
      <c r="K200" s="19"/>
    </row>
    <row r="201" spans="1:11" s="58" customFormat="1" ht="30" customHeight="1">
      <c r="A201" s="57" t="s">
        <v>247</v>
      </c>
      <c r="B201" s="96" t="s">
        <v>51</v>
      </c>
      <c r="C201" s="97"/>
      <c r="D201" s="97"/>
      <c r="E201" s="97"/>
      <c r="F201" s="97"/>
      <c r="G201" s="98"/>
      <c r="H201" s="70" t="s">
        <v>16</v>
      </c>
      <c r="I201" s="85">
        <v>659</v>
      </c>
      <c r="J201" s="18"/>
      <c r="K201" s="19"/>
    </row>
    <row r="202" spans="1:11" s="58" customFormat="1" ht="30" customHeight="1">
      <c r="A202" s="57" t="s">
        <v>248</v>
      </c>
      <c r="B202" s="96" t="s">
        <v>80</v>
      </c>
      <c r="C202" s="97"/>
      <c r="D202" s="97"/>
      <c r="E202" s="97"/>
      <c r="F202" s="97"/>
      <c r="G202" s="98"/>
      <c r="H202" s="70" t="s">
        <v>16</v>
      </c>
      <c r="I202" s="85">
        <v>8448</v>
      </c>
      <c r="J202" s="18"/>
      <c r="K202" s="19"/>
    </row>
    <row r="203" spans="1:11" s="58" customFormat="1" ht="30" customHeight="1">
      <c r="A203" s="57" t="s">
        <v>249</v>
      </c>
      <c r="B203" s="96" t="s">
        <v>81</v>
      </c>
      <c r="C203" s="97"/>
      <c r="D203" s="97"/>
      <c r="E203" s="97"/>
      <c r="F203" s="97"/>
      <c r="G203" s="98"/>
      <c r="H203" s="70" t="s">
        <v>16</v>
      </c>
      <c r="I203" s="85">
        <v>1763</v>
      </c>
      <c r="J203" s="18"/>
      <c r="K203" s="19"/>
    </row>
    <row r="204" spans="1:11" s="58" customFormat="1" ht="30" customHeight="1">
      <c r="A204" s="57" t="s">
        <v>250</v>
      </c>
      <c r="B204" s="96" t="s">
        <v>82</v>
      </c>
      <c r="C204" s="97"/>
      <c r="D204" s="97"/>
      <c r="E204" s="97"/>
      <c r="F204" s="97"/>
      <c r="G204" s="98"/>
      <c r="H204" s="70" t="s">
        <v>16</v>
      </c>
      <c r="I204" s="85">
        <v>469</v>
      </c>
      <c r="J204" s="18"/>
      <c r="K204" s="19"/>
    </row>
    <row r="205" spans="1:11" s="58" customFormat="1" ht="30" customHeight="1">
      <c r="A205" s="57" t="s">
        <v>251</v>
      </c>
      <c r="B205" s="96" t="s">
        <v>83</v>
      </c>
      <c r="C205" s="97"/>
      <c r="D205" s="97"/>
      <c r="E205" s="97"/>
      <c r="F205" s="97"/>
      <c r="G205" s="98"/>
      <c r="H205" s="70" t="s">
        <v>16</v>
      </c>
      <c r="I205" s="85">
        <v>469</v>
      </c>
      <c r="J205" s="18"/>
      <c r="K205" s="19"/>
    </row>
    <row r="206" spans="1:11" s="58" customFormat="1" ht="30" customHeight="1">
      <c r="A206" s="57" t="s">
        <v>252</v>
      </c>
      <c r="B206" s="96" t="s">
        <v>84</v>
      </c>
      <c r="C206" s="97"/>
      <c r="D206" s="97"/>
      <c r="E206" s="97"/>
      <c r="F206" s="97"/>
      <c r="G206" s="98"/>
      <c r="H206" s="70" t="s">
        <v>16</v>
      </c>
      <c r="I206" s="85">
        <v>492</v>
      </c>
      <c r="J206" s="18"/>
      <c r="K206" s="19"/>
    </row>
    <row r="207" spans="1:11" ht="30" customHeight="1">
      <c r="A207" s="29">
        <v>4.4000000000000004</v>
      </c>
      <c r="B207" s="99" t="s">
        <v>54</v>
      </c>
      <c r="C207" s="100"/>
      <c r="D207" s="100"/>
      <c r="E207" s="100"/>
      <c r="F207" s="100"/>
      <c r="G207" s="101"/>
      <c r="H207" s="65"/>
      <c r="I207" s="78"/>
      <c r="J207" s="31"/>
      <c r="K207" s="32"/>
    </row>
    <row r="208" spans="1:11" s="58" customFormat="1" ht="30" customHeight="1">
      <c r="A208" s="57" t="s">
        <v>253</v>
      </c>
      <c r="B208" s="96" t="s">
        <v>55</v>
      </c>
      <c r="C208" s="97"/>
      <c r="D208" s="97"/>
      <c r="E208" s="97"/>
      <c r="F208" s="97"/>
      <c r="G208" s="98"/>
      <c r="H208" s="70" t="s">
        <v>17</v>
      </c>
      <c r="I208" s="85">
        <v>1</v>
      </c>
      <c r="J208" s="18"/>
      <c r="K208" s="19"/>
    </row>
    <row r="209" spans="1:11" ht="30" customHeight="1">
      <c r="A209" s="29">
        <v>4.5</v>
      </c>
      <c r="B209" s="99" t="s">
        <v>56</v>
      </c>
      <c r="C209" s="100"/>
      <c r="D209" s="100"/>
      <c r="E209" s="100"/>
      <c r="F209" s="100"/>
      <c r="G209" s="101"/>
      <c r="H209" s="65"/>
      <c r="I209" s="78"/>
      <c r="J209" s="31"/>
      <c r="K209" s="32"/>
    </row>
    <row r="210" spans="1:11" s="58" customFormat="1" ht="30" customHeight="1">
      <c r="A210" s="57" t="s">
        <v>254</v>
      </c>
      <c r="B210" s="96" t="s">
        <v>57</v>
      </c>
      <c r="C210" s="97"/>
      <c r="D210" s="97"/>
      <c r="E210" s="97"/>
      <c r="F210" s="97"/>
      <c r="G210" s="98"/>
      <c r="H210" s="70" t="s">
        <v>16</v>
      </c>
      <c r="I210" s="85">
        <v>9037</v>
      </c>
      <c r="J210" s="18"/>
      <c r="K210" s="19"/>
    </row>
    <row r="211" spans="1:11" s="58" customFormat="1" ht="30" customHeight="1">
      <c r="A211" s="57" t="s">
        <v>255</v>
      </c>
      <c r="B211" s="96" t="s">
        <v>58</v>
      </c>
      <c r="C211" s="97"/>
      <c r="D211" s="97"/>
      <c r="E211" s="97"/>
      <c r="F211" s="97"/>
      <c r="G211" s="98"/>
      <c r="H211" s="70" t="s">
        <v>16</v>
      </c>
      <c r="I211" s="85">
        <v>179</v>
      </c>
      <c r="J211" s="18"/>
      <c r="K211" s="19"/>
    </row>
    <row r="212" spans="1:11" s="58" customFormat="1" ht="30" customHeight="1">
      <c r="A212" s="57" t="s">
        <v>256</v>
      </c>
      <c r="B212" s="96" t="s">
        <v>59</v>
      </c>
      <c r="C212" s="97"/>
      <c r="D212" s="97"/>
      <c r="E212" s="97"/>
      <c r="F212" s="97"/>
      <c r="G212" s="98"/>
      <c r="H212" s="70" t="s">
        <v>16</v>
      </c>
      <c r="I212" s="85">
        <v>369</v>
      </c>
      <c r="J212" s="18"/>
      <c r="K212" s="19"/>
    </row>
    <row r="213" spans="1:11" s="58" customFormat="1" ht="30" customHeight="1">
      <c r="A213" s="57" t="s">
        <v>257</v>
      </c>
      <c r="B213" s="96" t="s">
        <v>60</v>
      </c>
      <c r="C213" s="97"/>
      <c r="D213" s="97"/>
      <c r="E213" s="97"/>
      <c r="F213" s="97"/>
      <c r="G213" s="98"/>
      <c r="H213" s="70" t="s">
        <v>16</v>
      </c>
      <c r="I213" s="85">
        <v>9</v>
      </c>
      <c r="J213" s="18"/>
      <c r="K213" s="19"/>
    </row>
    <row r="214" spans="1:11" s="58" customFormat="1" ht="30" customHeight="1">
      <c r="A214" s="57" t="s">
        <v>258</v>
      </c>
      <c r="B214" s="96" t="s">
        <v>61</v>
      </c>
      <c r="C214" s="97"/>
      <c r="D214" s="97"/>
      <c r="E214" s="97"/>
      <c r="F214" s="97"/>
      <c r="G214" s="98"/>
      <c r="H214" s="70" t="s">
        <v>16</v>
      </c>
      <c r="I214" s="85">
        <v>171</v>
      </c>
      <c r="J214" s="18"/>
      <c r="K214" s="19"/>
    </row>
    <row r="215" spans="1:11" s="58" customFormat="1" ht="30" customHeight="1">
      <c r="A215" s="57" t="s">
        <v>259</v>
      </c>
      <c r="B215" s="96" t="s">
        <v>62</v>
      </c>
      <c r="C215" s="97"/>
      <c r="D215" s="97"/>
      <c r="E215" s="97"/>
      <c r="F215" s="97"/>
      <c r="G215" s="98"/>
      <c r="H215" s="70" t="s">
        <v>16</v>
      </c>
      <c r="I215" s="85">
        <v>538</v>
      </c>
      <c r="J215" s="18"/>
      <c r="K215" s="19"/>
    </row>
    <row r="216" spans="1:11" s="58" customFormat="1" ht="30" customHeight="1">
      <c r="A216" s="57" t="s">
        <v>260</v>
      </c>
      <c r="B216" s="96" t="s">
        <v>63</v>
      </c>
      <c r="C216" s="97"/>
      <c r="D216" s="97"/>
      <c r="E216" s="97"/>
      <c r="F216" s="97"/>
      <c r="G216" s="98"/>
      <c r="H216" s="70" t="s">
        <v>16</v>
      </c>
      <c r="I216" s="85">
        <v>12</v>
      </c>
      <c r="J216" s="18"/>
      <c r="K216" s="19"/>
    </row>
    <row r="217" spans="1:11" s="58" customFormat="1" ht="30" customHeight="1">
      <c r="A217" s="57" t="s">
        <v>261</v>
      </c>
      <c r="B217" s="96" t="s">
        <v>64</v>
      </c>
      <c r="C217" s="97"/>
      <c r="D217" s="97"/>
      <c r="E217" s="97"/>
      <c r="F217" s="97"/>
      <c r="G217" s="98"/>
      <c r="H217" s="70" t="s">
        <v>16</v>
      </c>
      <c r="I217" s="85">
        <v>7</v>
      </c>
      <c r="J217" s="18"/>
      <c r="K217" s="19"/>
    </row>
    <row r="218" spans="1:11" ht="30" customHeight="1">
      <c r="A218" s="29">
        <v>4.5999999999999996</v>
      </c>
      <c r="B218" s="99" t="s">
        <v>65</v>
      </c>
      <c r="C218" s="100"/>
      <c r="D218" s="100"/>
      <c r="E218" s="100"/>
      <c r="F218" s="100"/>
      <c r="G218" s="101"/>
      <c r="H218" s="65"/>
      <c r="I218" s="78"/>
      <c r="J218" s="31"/>
      <c r="K218" s="32"/>
    </row>
    <row r="219" spans="1:11" s="58" customFormat="1" ht="30" customHeight="1">
      <c r="A219" s="57" t="s">
        <v>262</v>
      </c>
      <c r="B219" s="96" t="s">
        <v>45</v>
      </c>
      <c r="C219" s="97"/>
      <c r="D219" s="97"/>
      <c r="E219" s="97"/>
      <c r="F219" s="97"/>
      <c r="G219" s="98"/>
      <c r="H219" s="70" t="s">
        <v>16</v>
      </c>
      <c r="I219" s="85">
        <f>I182+I195</f>
        <v>38</v>
      </c>
      <c r="J219" s="18"/>
      <c r="K219" s="19"/>
    </row>
    <row r="220" spans="1:11" s="58" customFormat="1" ht="30" customHeight="1">
      <c r="A220" s="57" t="s">
        <v>263</v>
      </c>
      <c r="B220" s="96" t="s">
        <v>47</v>
      </c>
      <c r="C220" s="97"/>
      <c r="D220" s="97"/>
      <c r="E220" s="97"/>
      <c r="F220" s="97"/>
      <c r="G220" s="98"/>
      <c r="H220" s="70" t="s">
        <v>16</v>
      </c>
      <c r="I220" s="85">
        <f t="shared" ref="I220:I230" si="4">I183+I196</f>
        <v>156</v>
      </c>
      <c r="J220" s="18"/>
      <c r="K220" s="19"/>
    </row>
    <row r="221" spans="1:11" s="58" customFormat="1" ht="30" customHeight="1">
      <c r="A221" s="57" t="s">
        <v>264</v>
      </c>
      <c r="B221" s="96" t="s">
        <v>48</v>
      </c>
      <c r="C221" s="97"/>
      <c r="D221" s="97"/>
      <c r="E221" s="97"/>
      <c r="F221" s="97"/>
      <c r="G221" s="98"/>
      <c r="H221" s="70" t="s">
        <v>16</v>
      </c>
      <c r="I221" s="85">
        <f t="shared" si="4"/>
        <v>90</v>
      </c>
      <c r="J221" s="18"/>
      <c r="K221" s="19"/>
    </row>
    <row r="222" spans="1:11" s="58" customFormat="1" ht="30" customHeight="1">
      <c r="A222" s="57" t="s">
        <v>265</v>
      </c>
      <c r="B222" s="96" t="s">
        <v>49</v>
      </c>
      <c r="C222" s="97"/>
      <c r="D222" s="97"/>
      <c r="E222" s="97"/>
      <c r="F222" s="97"/>
      <c r="G222" s="98"/>
      <c r="H222" s="70" t="s">
        <v>16</v>
      </c>
      <c r="I222" s="85">
        <f t="shared" si="4"/>
        <v>280</v>
      </c>
      <c r="J222" s="18"/>
      <c r="K222" s="19"/>
    </row>
    <row r="223" spans="1:11" s="58" customFormat="1" ht="30" customHeight="1">
      <c r="A223" s="57" t="s">
        <v>266</v>
      </c>
      <c r="B223" s="96" t="s">
        <v>78</v>
      </c>
      <c r="C223" s="97"/>
      <c r="D223" s="97"/>
      <c r="E223" s="97"/>
      <c r="F223" s="97"/>
      <c r="G223" s="98"/>
      <c r="H223" s="70" t="s">
        <v>16</v>
      </c>
      <c r="I223" s="85">
        <f t="shared" si="4"/>
        <v>8208</v>
      </c>
      <c r="J223" s="18"/>
      <c r="K223" s="19"/>
    </row>
    <row r="224" spans="1:11" s="58" customFormat="1" ht="30" customHeight="1">
      <c r="A224" s="57" t="s">
        <v>267</v>
      </c>
      <c r="B224" s="96" t="s">
        <v>79</v>
      </c>
      <c r="C224" s="97"/>
      <c r="D224" s="97"/>
      <c r="E224" s="97"/>
      <c r="F224" s="97"/>
      <c r="G224" s="98"/>
      <c r="H224" s="70" t="s">
        <v>16</v>
      </c>
      <c r="I224" s="85">
        <f t="shared" si="4"/>
        <v>24977</v>
      </c>
      <c r="J224" s="18"/>
      <c r="K224" s="19"/>
    </row>
    <row r="225" spans="1:11" s="58" customFormat="1" ht="30" customHeight="1">
      <c r="A225" s="57" t="s">
        <v>268</v>
      </c>
      <c r="B225" s="96" t="s">
        <v>51</v>
      </c>
      <c r="C225" s="97"/>
      <c r="D225" s="97"/>
      <c r="E225" s="97"/>
      <c r="F225" s="97"/>
      <c r="G225" s="98"/>
      <c r="H225" s="70" t="s">
        <v>16</v>
      </c>
      <c r="I225" s="85">
        <f t="shared" si="4"/>
        <v>13824</v>
      </c>
      <c r="J225" s="18"/>
      <c r="K225" s="19"/>
    </row>
    <row r="226" spans="1:11" s="58" customFormat="1" ht="30" customHeight="1">
      <c r="A226" s="57" t="s">
        <v>269</v>
      </c>
      <c r="B226" s="96" t="s">
        <v>80</v>
      </c>
      <c r="C226" s="97"/>
      <c r="D226" s="97"/>
      <c r="E226" s="97"/>
      <c r="F226" s="97"/>
      <c r="G226" s="98"/>
      <c r="H226" s="70" t="s">
        <v>16</v>
      </c>
      <c r="I226" s="85">
        <f t="shared" si="4"/>
        <v>177398</v>
      </c>
      <c r="J226" s="18"/>
      <c r="K226" s="19"/>
    </row>
    <row r="227" spans="1:11" s="58" customFormat="1" ht="30" customHeight="1">
      <c r="A227" s="57" t="s">
        <v>270</v>
      </c>
      <c r="B227" s="96" t="s">
        <v>81</v>
      </c>
      <c r="C227" s="97"/>
      <c r="D227" s="97"/>
      <c r="E227" s="97"/>
      <c r="F227" s="97"/>
      <c r="G227" s="98"/>
      <c r="H227" s="70" t="s">
        <v>16</v>
      </c>
      <c r="I227" s="85">
        <f t="shared" si="4"/>
        <v>37021</v>
      </c>
      <c r="J227" s="18"/>
      <c r="K227" s="19"/>
    </row>
    <row r="228" spans="1:11" s="58" customFormat="1" ht="30" customHeight="1">
      <c r="A228" s="57" t="s">
        <v>271</v>
      </c>
      <c r="B228" s="96" t="s">
        <v>82</v>
      </c>
      <c r="C228" s="97"/>
      <c r="D228" s="97"/>
      <c r="E228" s="97"/>
      <c r="F228" s="97"/>
      <c r="G228" s="98"/>
      <c r="H228" s="70" t="s">
        <v>16</v>
      </c>
      <c r="I228" s="85">
        <f t="shared" si="4"/>
        <v>9841</v>
      </c>
      <c r="J228" s="18"/>
      <c r="K228" s="19"/>
    </row>
    <row r="229" spans="1:11" s="58" customFormat="1" ht="30" customHeight="1">
      <c r="A229" s="57" t="s">
        <v>272</v>
      </c>
      <c r="B229" s="96" t="s">
        <v>83</v>
      </c>
      <c r="C229" s="97"/>
      <c r="D229" s="97"/>
      <c r="E229" s="97"/>
      <c r="F229" s="97"/>
      <c r="G229" s="98"/>
      <c r="H229" s="70" t="s">
        <v>16</v>
      </c>
      <c r="I229" s="85">
        <f t="shared" si="4"/>
        <v>9841</v>
      </c>
      <c r="J229" s="18"/>
      <c r="K229" s="19"/>
    </row>
    <row r="230" spans="1:11" s="58" customFormat="1" ht="30" customHeight="1">
      <c r="A230" s="57" t="s">
        <v>273</v>
      </c>
      <c r="B230" s="96" t="s">
        <v>84</v>
      </c>
      <c r="C230" s="97"/>
      <c r="D230" s="97"/>
      <c r="E230" s="97"/>
      <c r="F230" s="97"/>
      <c r="G230" s="98"/>
      <c r="H230" s="70" t="s">
        <v>16</v>
      </c>
      <c r="I230" s="85">
        <f t="shared" si="4"/>
        <v>10315</v>
      </c>
      <c r="J230" s="18"/>
      <c r="K230" s="19"/>
    </row>
    <row r="231" spans="1:11" ht="30" customHeight="1">
      <c r="A231" s="29">
        <v>4.7</v>
      </c>
      <c r="B231" s="99" t="s">
        <v>66</v>
      </c>
      <c r="C231" s="100"/>
      <c r="D231" s="100"/>
      <c r="E231" s="100"/>
      <c r="F231" s="100"/>
      <c r="G231" s="101"/>
      <c r="H231" s="65"/>
      <c r="I231" s="78"/>
      <c r="J231" s="31"/>
      <c r="K231" s="32"/>
    </row>
    <row r="232" spans="1:11" s="58" customFormat="1" ht="30" customHeight="1">
      <c r="A232" s="57" t="s">
        <v>274</v>
      </c>
      <c r="B232" s="96" t="s">
        <v>67</v>
      </c>
      <c r="C232" s="97"/>
      <c r="D232" s="97"/>
      <c r="E232" s="97"/>
      <c r="F232" s="97"/>
      <c r="G232" s="98"/>
      <c r="H232" s="70" t="s">
        <v>16</v>
      </c>
      <c r="I232" s="85">
        <f>I182+I183+I184</f>
        <v>269</v>
      </c>
      <c r="J232" s="18"/>
      <c r="K232" s="19"/>
    </row>
    <row r="233" spans="1:11" ht="30" customHeight="1">
      <c r="A233" s="29">
        <v>4.8</v>
      </c>
      <c r="B233" s="99" t="s">
        <v>376</v>
      </c>
      <c r="C233" s="100"/>
      <c r="D233" s="100"/>
      <c r="E233" s="100"/>
      <c r="F233" s="100"/>
      <c r="G233" s="101"/>
      <c r="H233" s="65"/>
      <c r="I233" s="78"/>
      <c r="J233" s="31"/>
      <c r="K233" s="32"/>
    </row>
    <row r="234" spans="1:11" s="58" customFormat="1" ht="30" customHeight="1">
      <c r="A234" s="57" t="s">
        <v>275</v>
      </c>
      <c r="B234" s="96" t="s">
        <v>69</v>
      </c>
      <c r="C234" s="97"/>
      <c r="D234" s="97"/>
      <c r="E234" s="97"/>
      <c r="F234" s="97"/>
      <c r="G234" s="98"/>
      <c r="H234" s="70" t="s">
        <v>70</v>
      </c>
      <c r="I234" s="85">
        <v>3</v>
      </c>
      <c r="J234" s="18"/>
      <c r="K234" s="19"/>
    </row>
    <row r="235" spans="1:11" ht="30" customHeight="1">
      <c r="A235" s="29">
        <v>4.9000000000000004</v>
      </c>
      <c r="B235" s="99" t="s">
        <v>375</v>
      </c>
      <c r="C235" s="100"/>
      <c r="D235" s="100"/>
      <c r="E235" s="100"/>
      <c r="F235" s="100"/>
      <c r="G235" s="101"/>
      <c r="H235" s="65"/>
      <c r="I235" s="78"/>
      <c r="J235" s="31"/>
      <c r="K235" s="32"/>
    </row>
    <row r="236" spans="1:11" s="58" customFormat="1" ht="30" customHeight="1">
      <c r="A236" s="57" t="s">
        <v>276</v>
      </c>
      <c r="B236" s="96" t="s">
        <v>72</v>
      </c>
      <c r="C236" s="97"/>
      <c r="D236" s="97"/>
      <c r="E236" s="97"/>
      <c r="F236" s="97"/>
      <c r="G236" s="98"/>
      <c r="H236" s="70" t="s">
        <v>70</v>
      </c>
      <c r="I236" s="85">
        <v>3</v>
      </c>
      <c r="J236" s="18"/>
      <c r="K236" s="19"/>
    </row>
    <row r="237" spans="1:11" ht="30" customHeight="1">
      <c r="A237" s="42">
        <v>5</v>
      </c>
      <c r="B237" s="53" t="s">
        <v>74</v>
      </c>
      <c r="C237" s="43"/>
      <c r="D237" s="43"/>
      <c r="E237" s="43"/>
      <c r="F237" s="43"/>
      <c r="G237" s="43"/>
      <c r="H237" s="43"/>
      <c r="I237" s="84"/>
      <c r="J237" s="43"/>
      <c r="K237" s="44"/>
    </row>
    <row r="238" spans="1:11" ht="30" customHeight="1">
      <c r="A238" s="29">
        <v>5.0999999999999996</v>
      </c>
      <c r="B238" s="99" t="s">
        <v>15</v>
      </c>
      <c r="C238" s="100"/>
      <c r="D238" s="100"/>
      <c r="E238" s="100"/>
      <c r="F238" s="100"/>
      <c r="G238" s="101"/>
      <c r="H238" s="63"/>
      <c r="I238" s="78"/>
      <c r="J238" s="31"/>
      <c r="K238" s="32"/>
    </row>
    <row r="239" spans="1:11" ht="30" customHeight="1">
      <c r="A239" s="33" t="s">
        <v>277</v>
      </c>
      <c r="B239" s="102" t="s">
        <v>33</v>
      </c>
      <c r="C239" s="103"/>
      <c r="D239" s="103"/>
      <c r="E239" s="103"/>
      <c r="F239" s="103"/>
      <c r="G239" s="104"/>
      <c r="H239" s="64" t="s">
        <v>39</v>
      </c>
      <c r="I239" s="77">
        <v>36147.33</v>
      </c>
      <c r="J239" s="18"/>
      <c r="K239" s="19"/>
    </row>
    <row r="240" spans="1:11" ht="30" customHeight="1">
      <c r="A240" s="33" t="s">
        <v>278</v>
      </c>
      <c r="B240" s="102" t="s">
        <v>34</v>
      </c>
      <c r="C240" s="103"/>
      <c r="D240" s="103"/>
      <c r="E240" s="103"/>
      <c r="F240" s="103"/>
      <c r="G240" s="104"/>
      <c r="H240" s="64" t="s">
        <v>40</v>
      </c>
      <c r="I240" s="77">
        <v>29576.080000000002</v>
      </c>
      <c r="J240" s="18"/>
      <c r="K240" s="19"/>
    </row>
    <row r="241" spans="1:11" ht="30" customHeight="1">
      <c r="A241" s="33" t="s">
        <v>279</v>
      </c>
      <c r="B241" s="102" t="s">
        <v>35</v>
      </c>
      <c r="C241" s="103"/>
      <c r="D241" s="103"/>
      <c r="E241" s="103"/>
      <c r="F241" s="103"/>
      <c r="G241" s="104"/>
      <c r="H241" s="64" t="s">
        <v>40</v>
      </c>
      <c r="I241" s="77">
        <v>110314.89</v>
      </c>
      <c r="J241" s="18"/>
      <c r="K241" s="19"/>
    </row>
    <row r="242" spans="1:11" ht="30" customHeight="1">
      <c r="A242" s="33" t="s">
        <v>280</v>
      </c>
      <c r="B242" s="102" t="s">
        <v>36</v>
      </c>
      <c r="C242" s="103"/>
      <c r="D242" s="103"/>
      <c r="E242" s="103"/>
      <c r="F242" s="103"/>
      <c r="G242" s="104"/>
      <c r="H242" s="64" t="s">
        <v>40</v>
      </c>
      <c r="I242" s="77">
        <v>110314.89</v>
      </c>
      <c r="J242" s="18"/>
      <c r="K242" s="19"/>
    </row>
    <row r="243" spans="1:11" ht="30" customHeight="1">
      <c r="A243" s="33" t="s">
        <v>281</v>
      </c>
      <c r="B243" s="102" t="s">
        <v>37</v>
      </c>
      <c r="C243" s="103"/>
      <c r="D243" s="103"/>
      <c r="E243" s="103"/>
      <c r="F243" s="103"/>
      <c r="G243" s="104"/>
      <c r="H243" s="64" t="s">
        <v>40</v>
      </c>
      <c r="I243" s="77">
        <v>110314.89</v>
      </c>
      <c r="J243" s="18"/>
      <c r="K243" s="19"/>
    </row>
    <row r="244" spans="1:11" ht="30" customHeight="1">
      <c r="A244" s="33" t="s">
        <v>282</v>
      </c>
      <c r="B244" s="102" t="s">
        <v>38</v>
      </c>
      <c r="C244" s="103"/>
      <c r="D244" s="103"/>
      <c r="E244" s="103"/>
      <c r="F244" s="103"/>
      <c r="G244" s="104"/>
      <c r="H244" s="64" t="s">
        <v>39</v>
      </c>
      <c r="I244" s="77">
        <v>3614.73</v>
      </c>
      <c r="J244" s="18"/>
      <c r="K244" s="19"/>
    </row>
    <row r="245" spans="1:11" ht="30" customHeight="1">
      <c r="A245" s="29">
        <v>5.2</v>
      </c>
      <c r="B245" s="99" t="s">
        <v>44</v>
      </c>
      <c r="C245" s="100"/>
      <c r="D245" s="100"/>
      <c r="E245" s="100"/>
      <c r="F245" s="100"/>
      <c r="G245" s="101"/>
      <c r="H245" s="65"/>
      <c r="I245" s="78"/>
      <c r="J245" s="31"/>
      <c r="K245" s="32"/>
    </row>
    <row r="246" spans="1:11" s="58" customFormat="1" ht="30" customHeight="1">
      <c r="A246" s="57" t="s">
        <v>283</v>
      </c>
      <c r="B246" s="96" t="s">
        <v>85</v>
      </c>
      <c r="C246" s="97"/>
      <c r="D246" s="97"/>
      <c r="E246" s="97"/>
      <c r="F246" s="97"/>
      <c r="G246" s="98"/>
      <c r="H246" s="70" t="s">
        <v>16</v>
      </c>
      <c r="I246" s="85">
        <v>94</v>
      </c>
      <c r="J246" s="18"/>
      <c r="K246" s="19"/>
    </row>
    <row r="247" spans="1:11" s="58" customFormat="1" ht="30" customHeight="1">
      <c r="A247" s="57" t="s">
        <v>284</v>
      </c>
      <c r="B247" s="96" t="s">
        <v>86</v>
      </c>
      <c r="C247" s="97"/>
      <c r="D247" s="97"/>
      <c r="E247" s="97"/>
      <c r="F247" s="97"/>
      <c r="G247" s="98"/>
      <c r="H247" s="70" t="s">
        <v>16</v>
      </c>
      <c r="I247" s="85">
        <v>201</v>
      </c>
      <c r="J247" s="18"/>
      <c r="K247" s="19"/>
    </row>
    <row r="248" spans="1:11" s="58" customFormat="1" ht="30" customHeight="1">
      <c r="A248" s="57" t="s">
        <v>285</v>
      </c>
      <c r="B248" s="96" t="s">
        <v>87</v>
      </c>
      <c r="C248" s="97"/>
      <c r="D248" s="97"/>
      <c r="E248" s="97"/>
      <c r="F248" s="97"/>
      <c r="G248" s="98"/>
      <c r="H248" s="70" t="s">
        <v>16</v>
      </c>
      <c r="I248" s="85">
        <v>226</v>
      </c>
      <c r="J248" s="18"/>
      <c r="K248" s="19"/>
    </row>
    <row r="249" spans="1:11" s="58" customFormat="1" ht="30" customHeight="1">
      <c r="A249" s="57" t="s">
        <v>286</v>
      </c>
      <c r="B249" s="96" t="s">
        <v>88</v>
      </c>
      <c r="C249" s="97"/>
      <c r="D249" s="97"/>
      <c r="E249" s="97"/>
      <c r="F249" s="97"/>
      <c r="G249" s="98"/>
      <c r="H249" s="70" t="s">
        <v>16</v>
      </c>
      <c r="I249" s="85">
        <v>943</v>
      </c>
      <c r="J249" s="18"/>
      <c r="K249" s="19"/>
    </row>
    <row r="250" spans="1:11" s="58" customFormat="1" ht="30" customHeight="1">
      <c r="A250" s="57" t="s">
        <v>287</v>
      </c>
      <c r="B250" s="96" t="s">
        <v>89</v>
      </c>
      <c r="C250" s="97"/>
      <c r="D250" s="97"/>
      <c r="E250" s="97"/>
      <c r="F250" s="97"/>
      <c r="G250" s="98"/>
      <c r="H250" s="70" t="s">
        <v>16</v>
      </c>
      <c r="I250" s="85">
        <v>9006</v>
      </c>
      <c r="J250" s="18"/>
      <c r="K250" s="19"/>
    </row>
    <row r="251" spans="1:11" s="58" customFormat="1" ht="30" customHeight="1">
      <c r="A251" s="57" t="s">
        <v>288</v>
      </c>
      <c r="B251" s="96" t="s">
        <v>90</v>
      </c>
      <c r="C251" s="97"/>
      <c r="D251" s="97"/>
      <c r="E251" s="97"/>
      <c r="F251" s="97"/>
      <c r="G251" s="98"/>
      <c r="H251" s="70" t="s">
        <v>16</v>
      </c>
      <c r="I251" s="85">
        <v>90075</v>
      </c>
      <c r="J251" s="18"/>
      <c r="K251" s="19"/>
    </row>
    <row r="252" spans="1:11" s="58" customFormat="1" ht="30" customHeight="1">
      <c r="A252" s="57" t="s">
        <v>289</v>
      </c>
      <c r="B252" s="96" t="s">
        <v>91</v>
      </c>
      <c r="C252" s="97"/>
      <c r="D252" s="97"/>
      <c r="E252" s="97"/>
      <c r="F252" s="97"/>
      <c r="G252" s="98"/>
      <c r="H252" s="70" t="s">
        <v>16</v>
      </c>
      <c r="I252" s="85">
        <v>12676</v>
      </c>
      <c r="J252" s="18"/>
      <c r="K252" s="19"/>
    </row>
    <row r="253" spans="1:11" s="58" customFormat="1" ht="30" customHeight="1">
      <c r="A253" s="57" t="s">
        <v>290</v>
      </c>
      <c r="B253" s="96" t="s">
        <v>92</v>
      </c>
      <c r="C253" s="97"/>
      <c r="D253" s="97"/>
      <c r="E253" s="97"/>
      <c r="F253" s="97"/>
      <c r="G253" s="98"/>
      <c r="H253" s="70" t="s">
        <v>16</v>
      </c>
      <c r="I253" s="85">
        <v>81411</v>
      </c>
      <c r="J253" s="18"/>
      <c r="K253" s="19"/>
    </row>
    <row r="254" spans="1:11" s="58" customFormat="1" ht="30" customHeight="1">
      <c r="A254" s="57" t="s">
        <v>291</v>
      </c>
      <c r="B254" s="96" t="s">
        <v>93</v>
      </c>
      <c r="C254" s="97"/>
      <c r="D254" s="97"/>
      <c r="E254" s="97"/>
      <c r="F254" s="97"/>
      <c r="G254" s="98"/>
      <c r="H254" s="70" t="s">
        <v>16</v>
      </c>
      <c r="I254" s="85">
        <v>45760</v>
      </c>
      <c r="J254" s="18"/>
      <c r="K254" s="19"/>
    </row>
    <row r="255" spans="1:11" s="58" customFormat="1" ht="30" customHeight="1">
      <c r="A255" s="57" t="s">
        <v>292</v>
      </c>
      <c r="B255" s="96" t="s">
        <v>94</v>
      </c>
      <c r="C255" s="97"/>
      <c r="D255" s="97"/>
      <c r="E255" s="97"/>
      <c r="F255" s="97"/>
      <c r="G255" s="98"/>
      <c r="H255" s="70" t="s">
        <v>16</v>
      </c>
      <c r="I255" s="85">
        <v>3316</v>
      </c>
      <c r="J255" s="18"/>
      <c r="K255" s="19"/>
    </row>
    <row r="256" spans="1:11" s="58" customFormat="1" ht="30" customHeight="1">
      <c r="A256" s="57" t="s">
        <v>293</v>
      </c>
      <c r="B256" s="96" t="s">
        <v>95</v>
      </c>
      <c r="C256" s="97"/>
      <c r="D256" s="97"/>
      <c r="E256" s="97"/>
      <c r="F256" s="97"/>
      <c r="G256" s="98"/>
      <c r="H256" s="70" t="s">
        <v>16</v>
      </c>
      <c r="I256" s="85">
        <v>3316</v>
      </c>
      <c r="J256" s="18"/>
      <c r="K256" s="19"/>
    </row>
    <row r="257" spans="1:11" s="58" customFormat="1" ht="30" customHeight="1">
      <c r="A257" s="57" t="s">
        <v>294</v>
      </c>
      <c r="B257" s="96" t="s">
        <v>96</v>
      </c>
      <c r="C257" s="97"/>
      <c r="D257" s="97"/>
      <c r="E257" s="97"/>
      <c r="F257" s="97"/>
      <c r="G257" s="98"/>
      <c r="H257" s="70" t="s">
        <v>16</v>
      </c>
      <c r="I257" s="85">
        <v>3958</v>
      </c>
      <c r="J257" s="18"/>
      <c r="K257" s="19"/>
    </row>
    <row r="258" spans="1:11" ht="30" customHeight="1">
      <c r="A258" s="29">
        <v>5.3</v>
      </c>
      <c r="B258" s="99" t="s">
        <v>53</v>
      </c>
      <c r="C258" s="100"/>
      <c r="D258" s="100"/>
      <c r="E258" s="100"/>
      <c r="F258" s="100"/>
      <c r="G258" s="101"/>
      <c r="H258" s="65"/>
      <c r="I258" s="78"/>
      <c r="J258" s="31"/>
      <c r="K258" s="32"/>
    </row>
    <row r="259" spans="1:11" s="58" customFormat="1" ht="30" customHeight="1">
      <c r="A259" s="57" t="s">
        <v>295</v>
      </c>
      <c r="B259" s="96" t="s">
        <v>85</v>
      </c>
      <c r="C259" s="97"/>
      <c r="D259" s="97"/>
      <c r="E259" s="97"/>
      <c r="F259" s="97"/>
      <c r="G259" s="98"/>
      <c r="H259" s="70" t="s">
        <v>16</v>
      </c>
      <c r="I259" s="85">
        <v>5</v>
      </c>
      <c r="J259" s="18"/>
      <c r="K259" s="19"/>
    </row>
    <row r="260" spans="1:11" s="58" customFormat="1" ht="30" customHeight="1">
      <c r="A260" s="57" t="s">
        <v>296</v>
      </c>
      <c r="B260" s="96" t="s">
        <v>86</v>
      </c>
      <c r="C260" s="97"/>
      <c r="D260" s="97"/>
      <c r="E260" s="97"/>
      <c r="F260" s="97"/>
      <c r="G260" s="98"/>
      <c r="H260" s="70" t="s">
        <v>16</v>
      </c>
      <c r="I260" s="85">
        <v>11</v>
      </c>
      <c r="J260" s="18"/>
      <c r="K260" s="19"/>
    </row>
    <row r="261" spans="1:11" s="58" customFormat="1" ht="30" customHeight="1">
      <c r="A261" s="57" t="s">
        <v>297</v>
      </c>
      <c r="B261" s="96" t="s">
        <v>87</v>
      </c>
      <c r="C261" s="97"/>
      <c r="D261" s="97"/>
      <c r="E261" s="97"/>
      <c r="F261" s="97"/>
      <c r="G261" s="98"/>
      <c r="H261" s="70" t="s">
        <v>16</v>
      </c>
      <c r="I261" s="85">
        <v>12</v>
      </c>
      <c r="J261" s="18"/>
      <c r="K261" s="19"/>
    </row>
    <row r="262" spans="1:11" s="58" customFormat="1" ht="30" customHeight="1">
      <c r="A262" s="57" t="s">
        <v>298</v>
      </c>
      <c r="B262" s="96" t="s">
        <v>88</v>
      </c>
      <c r="C262" s="97"/>
      <c r="D262" s="97"/>
      <c r="E262" s="97"/>
      <c r="F262" s="97"/>
      <c r="G262" s="98"/>
      <c r="H262" s="70" t="s">
        <v>16</v>
      </c>
      <c r="I262" s="85">
        <v>48</v>
      </c>
      <c r="J262" s="18"/>
      <c r="K262" s="19"/>
    </row>
    <row r="263" spans="1:11" s="58" customFormat="1" ht="30" customHeight="1">
      <c r="A263" s="57" t="s">
        <v>299</v>
      </c>
      <c r="B263" s="96" t="s">
        <v>89</v>
      </c>
      <c r="C263" s="97"/>
      <c r="D263" s="97"/>
      <c r="E263" s="97"/>
      <c r="F263" s="97"/>
      <c r="G263" s="98"/>
      <c r="H263" s="70" t="s">
        <v>16</v>
      </c>
      <c r="I263" s="85">
        <v>451</v>
      </c>
      <c r="J263" s="18"/>
      <c r="K263" s="19"/>
    </row>
    <row r="264" spans="1:11" s="58" customFormat="1" ht="30" customHeight="1">
      <c r="A264" s="57" t="s">
        <v>300</v>
      </c>
      <c r="B264" s="96" t="s">
        <v>90</v>
      </c>
      <c r="C264" s="97"/>
      <c r="D264" s="97"/>
      <c r="E264" s="97"/>
      <c r="F264" s="97"/>
      <c r="G264" s="98"/>
      <c r="H264" s="70" t="s">
        <v>16</v>
      </c>
      <c r="I264" s="85">
        <v>4504</v>
      </c>
      <c r="J264" s="18"/>
      <c r="K264" s="19"/>
    </row>
    <row r="265" spans="1:11" s="58" customFormat="1" ht="30" customHeight="1">
      <c r="A265" s="57" t="s">
        <v>301</v>
      </c>
      <c r="B265" s="96" t="s">
        <v>91</v>
      </c>
      <c r="C265" s="97"/>
      <c r="D265" s="97"/>
      <c r="E265" s="97"/>
      <c r="F265" s="97"/>
      <c r="G265" s="98"/>
      <c r="H265" s="70" t="s">
        <v>16</v>
      </c>
      <c r="I265" s="85">
        <v>634</v>
      </c>
      <c r="J265" s="18"/>
      <c r="K265" s="19"/>
    </row>
    <row r="266" spans="1:11" s="58" customFormat="1" ht="30" customHeight="1">
      <c r="A266" s="57" t="s">
        <v>302</v>
      </c>
      <c r="B266" s="96" t="s">
        <v>92</v>
      </c>
      <c r="C266" s="97"/>
      <c r="D266" s="97"/>
      <c r="E266" s="97"/>
      <c r="F266" s="97"/>
      <c r="G266" s="98"/>
      <c r="H266" s="70" t="s">
        <v>16</v>
      </c>
      <c r="I266" s="85">
        <v>4071</v>
      </c>
      <c r="J266" s="18"/>
      <c r="K266" s="19"/>
    </row>
    <row r="267" spans="1:11" s="58" customFormat="1" ht="30" customHeight="1">
      <c r="A267" s="57" t="s">
        <v>303</v>
      </c>
      <c r="B267" s="96" t="s">
        <v>93</v>
      </c>
      <c r="C267" s="97"/>
      <c r="D267" s="97"/>
      <c r="E267" s="97"/>
      <c r="F267" s="97"/>
      <c r="G267" s="98"/>
      <c r="H267" s="70" t="s">
        <v>16</v>
      </c>
      <c r="I267" s="85">
        <v>2288</v>
      </c>
      <c r="J267" s="18"/>
      <c r="K267" s="19"/>
    </row>
    <row r="268" spans="1:11" s="58" customFormat="1" ht="30" customHeight="1">
      <c r="A268" s="57" t="s">
        <v>304</v>
      </c>
      <c r="B268" s="96" t="s">
        <v>94</v>
      </c>
      <c r="C268" s="97"/>
      <c r="D268" s="97"/>
      <c r="E268" s="97"/>
      <c r="F268" s="97"/>
      <c r="G268" s="98"/>
      <c r="H268" s="70" t="s">
        <v>16</v>
      </c>
      <c r="I268" s="85">
        <v>166</v>
      </c>
      <c r="J268" s="18"/>
      <c r="K268" s="19"/>
    </row>
    <row r="269" spans="1:11" s="58" customFormat="1" ht="30" customHeight="1">
      <c r="A269" s="57" t="s">
        <v>305</v>
      </c>
      <c r="B269" s="96" t="s">
        <v>95</v>
      </c>
      <c r="C269" s="97"/>
      <c r="D269" s="97"/>
      <c r="E269" s="97"/>
      <c r="F269" s="97"/>
      <c r="G269" s="98"/>
      <c r="H269" s="70" t="s">
        <v>16</v>
      </c>
      <c r="I269" s="85">
        <v>166</v>
      </c>
      <c r="J269" s="18"/>
      <c r="K269" s="19"/>
    </row>
    <row r="270" spans="1:11" s="58" customFormat="1" ht="30" customHeight="1">
      <c r="A270" s="57" t="s">
        <v>306</v>
      </c>
      <c r="B270" s="96" t="s">
        <v>96</v>
      </c>
      <c r="C270" s="97"/>
      <c r="D270" s="97"/>
      <c r="E270" s="97"/>
      <c r="F270" s="97"/>
      <c r="G270" s="98"/>
      <c r="H270" s="66" t="s">
        <v>16</v>
      </c>
      <c r="I270" s="85">
        <v>198</v>
      </c>
      <c r="J270" s="18"/>
      <c r="K270" s="19"/>
    </row>
    <row r="271" spans="1:11" ht="30" customHeight="1">
      <c r="A271" s="29">
        <v>5.4</v>
      </c>
      <c r="B271" s="99" t="s">
        <v>54</v>
      </c>
      <c r="C271" s="100"/>
      <c r="D271" s="100"/>
      <c r="E271" s="100"/>
      <c r="F271" s="100"/>
      <c r="G271" s="101"/>
      <c r="H271" s="65"/>
      <c r="I271" s="78"/>
      <c r="J271" s="31"/>
      <c r="K271" s="32"/>
    </row>
    <row r="272" spans="1:11" s="58" customFormat="1" ht="30" customHeight="1">
      <c r="A272" s="57" t="s">
        <v>307</v>
      </c>
      <c r="B272" s="96" t="s">
        <v>55</v>
      </c>
      <c r="C272" s="97"/>
      <c r="D272" s="97"/>
      <c r="E272" s="97"/>
      <c r="F272" s="97"/>
      <c r="G272" s="98"/>
      <c r="H272" s="70" t="s">
        <v>17</v>
      </c>
      <c r="I272" s="85">
        <v>1</v>
      </c>
      <c r="J272" s="18"/>
      <c r="K272" s="19"/>
    </row>
    <row r="273" spans="1:11" ht="30" customHeight="1">
      <c r="A273" s="29">
        <v>5.5</v>
      </c>
      <c r="B273" s="99" t="s">
        <v>56</v>
      </c>
      <c r="C273" s="100"/>
      <c r="D273" s="100"/>
      <c r="E273" s="100"/>
      <c r="F273" s="100"/>
      <c r="G273" s="101"/>
      <c r="H273" s="65"/>
      <c r="I273" s="78"/>
      <c r="J273" s="31"/>
      <c r="K273" s="32"/>
    </row>
    <row r="274" spans="1:11" s="58" customFormat="1" ht="30" customHeight="1">
      <c r="A274" s="57" t="s">
        <v>308</v>
      </c>
      <c r="B274" s="96" t="s">
        <v>57</v>
      </c>
      <c r="C274" s="97"/>
      <c r="D274" s="97"/>
      <c r="E274" s="97"/>
      <c r="F274" s="97"/>
      <c r="G274" s="98"/>
      <c r="H274" s="70" t="s">
        <v>16</v>
      </c>
      <c r="I274" s="85">
        <v>8945</v>
      </c>
      <c r="J274" s="18"/>
      <c r="K274" s="19"/>
    </row>
    <row r="275" spans="1:11" s="58" customFormat="1" ht="30" customHeight="1">
      <c r="A275" s="57" t="s">
        <v>309</v>
      </c>
      <c r="B275" s="96" t="s">
        <v>58</v>
      </c>
      <c r="C275" s="97"/>
      <c r="D275" s="97"/>
      <c r="E275" s="97"/>
      <c r="F275" s="97"/>
      <c r="G275" s="98"/>
      <c r="H275" s="70" t="s">
        <v>16</v>
      </c>
      <c r="I275" s="85">
        <v>166</v>
      </c>
      <c r="J275" s="18"/>
      <c r="K275" s="19"/>
    </row>
    <row r="276" spans="1:11" s="58" customFormat="1" ht="30" customHeight="1">
      <c r="A276" s="57" t="s">
        <v>310</v>
      </c>
      <c r="B276" s="96" t="s">
        <v>59</v>
      </c>
      <c r="C276" s="97"/>
      <c r="D276" s="97"/>
      <c r="E276" s="97"/>
      <c r="F276" s="97"/>
      <c r="G276" s="98"/>
      <c r="H276" s="70" t="s">
        <v>16</v>
      </c>
      <c r="I276" s="85">
        <v>340</v>
      </c>
      <c r="J276" s="18"/>
      <c r="K276" s="19"/>
    </row>
    <row r="277" spans="1:11" s="58" customFormat="1" ht="30" customHeight="1">
      <c r="A277" s="57" t="s">
        <v>311</v>
      </c>
      <c r="B277" s="96" t="s">
        <v>60</v>
      </c>
      <c r="C277" s="97"/>
      <c r="D277" s="97"/>
      <c r="E277" s="97"/>
      <c r="F277" s="97"/>
      <c r="G277" s="98"/>
      <c r="H277" s="70" t="s">
        <v>16</v>
      </c>
      <c r="I277" s="85">
        <v>13</v>
      </c>
      <c r="J277" s="18"/>
      <c r="K277" s="19"/>
    </row>
    <row r="278" spans="1:11" s="58" customFormat="1" ht="30" customHeight="1">
      <c r="A278" s="57" t="s">
        <v>312</v>
      </c>
      <c r="B278" s="96" t="s">
        <v>61</v>
      </c>
      <c r="C278" s="97"/>
      <c r="D278" s="97"/>
      <c r="E278" s="97"/>
      <c r="F278" s="97"/>
      <c r="G278" s="98"/>
      <c r="H278" s="70" t="s">
        <v>16</v>
      </c>
      <c r="I278" s="85">
        <v>157</v>
      </c>
      <c r="J278" s="18"/>
      <c r="K278" s="19"/>
    </row>
    <row r="279" spans="1:11" s="58" customFormat="1" ht="30" customHeight="1">
      <c r="A279" s="57" t="s">
        <v>313</v>
      </c>
      <c r="B279" s="96" t="s">
        <v>62</v>
      </c>
      <c r="C279" s="97"/>
      <c r="D279" s="97"/>
      <c r="E279" s="97"/>
      <c r="F279" s="97"/>
      <c r="G279" s="98"/>
      <c r="H279" s="70" t="s">
        <v>16</v>
      </c>
      <c r="I279" s="85">
        <v>1042</v>
      </c>
      <c r="J279" s="18"/>
      <c r="K279" s="19"/>
    </row>
    <row r="280" spans="1:11" s="58" customFormat="1" ht="30" customHeight="1">
      <c r="A280" s="57" t="s">
        <v>314</v>
      </c>
      <c r="B280" s="96" t="s">
        <v>63</v>
      </c>
      <c r="C280" s="97"/>
      <c r="D280" s="97"/>
      <c r="E280" s="97"/>
      <c r="F280" s="97"/>
      <c r="G280" s="98"/>
      <c r="H280" s="70" t="s">
        <v>16</v>
      </c>
      <c r="I280" s="85">
        <v>22</v>
      </c>
      <c r="J280" s="18"/>
      <c r="K280" s="19"/>
    </row>
    <row r="281" spans="1:11" s="58" customFormat="1" ht="30" customHeight="1">
      <c r="A281" s="57" t="s">
        <v>315</v>
      </c>
      <c r="B281" s="96" t="s">
        <v>64</v>
      </c>
      <c r="C281" s="97"/>
      <c r="D281" s="97"/>
      <c r="E281" s="97"/>
      <c r="F281" s="97"/>
      <c r="G281" s="98"/>
      <c r="H281" s="70" t="s">
        <v>16</v>
      </c>
      <c r="I281" s="85">
        <v>4</v>
      </c>
      <c r="J281" s="18"/>
      <c r="K281" s="19"/>
    </row>
    <row r="282" spans="1:11" ht="30" customHeight="1">
      <c r="A282" s="29">
        <v>5.6</v>
      </c>
      <c r="B282" s="99" t="s">
        <v>65</v>
      </c>
      <c r="C282" s="100"/>
      <c r="D282" s="100"/>
      <c r="E282" s="100"/>
      <c r="F282" s="100"/>
      <c r="G282" s="101"/>
      <c r="H282" s="65"/>
      <c r="I282" s="78"/>
      <c r="J282" s="31"/>
      <c r="K282" s="32"/>
    </row>
    <row r="283" spans="1:11" s="58" customFormat="1" ht="30" customHeight="1">
      <c r="A283" s="57" t="s">
        <v>316</v>
      </c>
      <c r="B283" s="96" t="s">
        <v>85</v>
      </c>
      <c r="C283" s="97"/>
      <c r="D283" s="97"/>
      <c r="E283" s="97"/>
      <c r="F283" s="97"/>
      <c r="G283" s="98"/>
      <c r="H283" s="70" t="s">
        <v>16</v>
      </c>
      <c r="I283" s="85">
        <v>94</v>
      </c>
      <c r="J283" s="18"/>
      <c r="K283" s="19"/>
    </row>
    <row r="284" spans="1:11" s="58" customFormat="1" ht="30" customHeight="1">
      <c r="A284" s="57" t="s">
        <v>317</v>
      </c>
      <c r="B284" s="96" t="s">
        <v>86</v>
      </c>
      <c r="C284" s="97"/>
      <c r="D284" s="97"/>
      <c r="E284" s="97"/>
      <c r="F284" s="97"/>
      <c r="G284" s="98"/>
      <c r="H284" s="70" t="s">
        <v>16</v>
      </c>
      <c r="I284" s="85">
        <v>201</v>
      </c>
      <c r="J284" s="18"/>
      <c r="K284" s="19"/>
    </row>
    <row r="285" spans="1:11" s="58" customFormat="1" ht="30" customHeight="1">
      <c r="A285" s="57" t="s">
        <v>318</v>
      </c>
      <c r="B285" s="96" t="s">
        <v>87</v>
      </c>
      <c r="C285" s="97"/>
      <c r="D285" s="97"/>
      <c r="E285" s="97"/>
      <c r="F285" s="97"/>
      <c r="G285" s="98"/>
      <c r="H285" s="70" t="s">
        <v>16</v>
      </c>
      <c r="I285" s="85">
        <v>226</v>
      </c>
      <c r="J285" s="18"/>
      <c r="K285" s="19"/>
    </row>
    <row r="286" spans="1:11" s="58" customFormat="1" ht="30" customHeight="1">
      <c r="A286" s="57" t="s">
        <v>319</v>
      </c>
      <c r="B286" s="96" t="s">
        <v>88</v>
      </c>
      <c r="C286" s="97"/>
      <c r="D286" s="97"/>
      <c r="E286" s="97"/>
      <c r="F286" s="97"/>
      <c r="G286" s="98"/>
      <c r="H286" s="70" t="s">
        <v>16</v>
      </c>
      <c r="I286" s="85">
        <v>943</v>
      </c>
      <c r="J286" s="18"/>
      <c r="K286" s="19"/>
    </row>
    <row r="287" spans="1:11" s="58" customFormat="1" ht="30" customHeight="1">
      <c r="A287" s="57" t="s">
        <v>320</v>
      </c>
      <c r="B287" s="96" t="s">
        <v>89</v>
      </c>
      <c r="C287" s="97"/>
      <c r="D287" s="97"/>
      <c r="E287" s="97"/>
      <c r="F287" s="97"/>
      <c r="G287" s="98"/>
      <c r="H287" s="70" t="s">
        <v>16</v>
      </c>
      <c r="I287" s="85">
        <v>9006</v>
      </c>
      <c r="J287" s="18"/>
      <c r="K287" s="19"/>
    </row>
    <row r="288" spans="1:11" s="58" customFormat="1" ht="30" customHeight="1">
      <c r="A288" s="57" t="s">
        <v>321</v>
      </c>
      <c r="B288" s="96" t="s">
        <v>90</v>
      </c>
      <c r="C288" s="97"/>
      <c r="D288" s="97"/>
      <c r="E288" s="97"/>
      <c r="F288" s="97"/>
      <c r="G288" s="98"/>
      <c r="H288" s="70" t="s">
        <v>16</v>
      </c>
      <c r="I288" s="85">
        <v>90075</v>
      </c>
      <c r="J288" s="18"/>
      <c r="K288" s="19"/>
    </row>
    <row r="289" spans="1:11" s="58" customFormat="1" ht="30" customHeight="1">
      <c r="A289" s="57" t="s">
        <v>322</v>
      </c>
      <c r="B289" s="96" t="s">
        <v>91</v>
      </c>
      <c r="C289" s="97"/>
      <c r="D289" s="97"/>
      <c r="E289" s="97"/>
      <c r="F289" s="97"/>
      <c r="G289" s="98"/>
      <c r="H289" s="70" t="s">
        <v>16</v>
      </c>
      <c r="I289" s="85">
        <v>12676</v>
      </c>
      <c r="J289" s="18"/>
      <c r="K289" s="19"/>
    </row>
    <row r="290" spans="1:11" s="58" customFormat="1" ht="30" customHeight="1">
      <c r="A290" s="57" t="s">
        <v>323</v>
      </c>
      <c r="B290" s="96" t="s">
        <v>92</v>
      </c>
      <c r="C290" s="97"/>
      <c r="D290" s="97"/>
      <c r="E290" s="97"/>
      <c r="F290" s="97"/>
      <c r="G290" s="98"/>
      <c r="H290" s="70" t="s">
        <v>16</v>
      </c>
      <c r="I290" s="85">
        <v>81411</v>
      </c>
      <c r="J290" s="18"/>
      <c r="K290" s="19"/>
    </row>
    <row r="291" spans="1:11" s="58" customFormat="1" ht="30" customHeight="1">
      <c r="A291" s="57" t="s">
        <v>324</v>
      </c>
      <c r="B291" s="96" t="s">
        <v>93</v>
      </c>
      <c r="C291" s="97"/>
      <c r="D291" s="97"/>
      <c r="E291" s="97"/>
      <c r="F291" s="97"/>
      <c r="G291" s="98"/>
      <c r="H291" s="70" t="s">
        <v>16</v>
      </c>
      <c r="I291" s="85">
        <v>45760</v>
      </c>
      <c r="J291" s="18"/>
      <c r="K291" s="19"/>
    </row>
    <row r="292" spans="1:11" s="58" customFormat="1" ht="30" customHeight="1">
      <c r="A292" s="57" t="s">
        <v>325</v>
      </c>
      <c r="B292" s="96" t="s">
        <v>94</v>
      </c>
      <c r="C292" s="97"/>
      <c r="D292" s="97"/>
      <c r="E292" s="97"/>
      <c r="F292" s="97"/>
      <c r="G292" s="98"/>
      <c r="H292" s="70" t="s">
        <v>16</v>
      </c>
      <c r="I292" s="85">
        <v>3316</v>
      </c>
      <c r="J292" s="18"/>
      <c r="K292" s="19"/>
    </row>
    <row r="293" spans="1:11" s="58" customFormat="1" ht="30" customHeight="1">
      <c r="A293" s="57" t="s">
        <v>326</v>
      </c>
      <c r="B293" s="96" t="s">
        <v>95</v>
      </c>
      <c r="C293" s="97"/>
      <c r="D293" s="97"/>
      <c r="E293" s="97"/>
      <c r="F293" s="97"/>
      <c r="G293" s="98"/>
      <c r="H293" s="70" t="s">
        <v>16</v>
      </c>
      <c r="I293" s="85">
        <v>3316</v>
      </c>
      <c r="J293" s="18"/>
      <c r="K293" s="19"/>
    </row>
    <row r="294" spans="1:11" s="58" customFormat="1" ht="30" customHeight="1">
      <c r="A294" s="57" t="s">
        <v>327</v>
      </c>
      <c r="B294" s="96" t="s">
        <v>96</v>
      </c>
      <c r="C294" s="97"/>
      <c r="D294" s="97"/>
      <c r="E294" s="97"/>
      <c r="F294" s="97"/>
      <c r="G294" s="98"/>
      <c r="H294" s="70" t="s">
        <v>16</v>
      </c>
      <c r="I294" s="85">
        <v>3958</v>
      </c>
      <c r="J294" s="18"/>
      <c r="K294" s="19"/>
    </row>
    <row r="295" spans="1:11" ht="30" customHeight="1">
      <c r="A295" s="29">
        <v>5.7</v>
      </c>
      <c r="B295" s="99" t="s">
        <v>66</v>
      </c>
      <c r="C295" s="100"/>
      <c r="D295" s="100"/>
      <c r="E295" s="100"/>
      <c r="F295" s="100"/>
      <c r="G295" s="101"/>
      <c r="H295" s="65"/>
      <c r="I295" s="78"/>
      <c r="J295" s="31"/>
      <c r="K295" s="32"/>
    </row>
    <row r="296" spans="1:11" s="58" customFormat="1" ht="30" customHeight="1">
      <c r="A296" s="57" t="s">
        <v>328</v>
      </c>
      <c r="B296" s="96" t="s">
        <v>67</v>
      </c>
      <c r="C296" s="97"/>
      <c r="D296" s="97"/>
      <c r="E296" s="97"/>
      <c r="F296" s="97"/>
      <c r="G296" s="98"/>
      <c r="H296" s="70" t="s">
        <v>16</v>
      </c>
      <c r="I296" s="85">
        <f>I246+I247+I248</f>
        <v>521</v>
      </c>
      <c r="J296" s="18"/>
      <c r="K296" s="19"/>
    </row>
    <row r="297" spans="1:11" ht="30" customHeight="1">
      <c r="A297" s="29">
        <v>5.8</v>
      </c>
      <c r="B297" s="99" t="s">
        <v>376</v>
      </c>
      <c r="C297" s="100"/>
      <c r="D297" s="100"/>
      <c r="E297" s="100"/>
      <c r="F297" s="100"/>
      <c r="G297" s="101"/>
      <c r="H297" s="65"/>
      <c r="I297" s="78"/>
      <c r="J297" s="31"/>
      <c r="K297" s="32"/>
    </row>
    <row r="298" spans="1:11" s="58" customFormat="1" ht="30" customHeight="1">
      <c r="A298" s="57" t="s">
        <v>329</v>
      </c>
      <c r="B298" s="96" t="s">
        <v>69</v>
      </c>
      <c r="C298" s="97"/>
      <c r="D298" s="97"/>
      <c r="E298" s="97"/>
      <c r="F298" s="97"/>
      <c r="G298" s="98"/>
      <c r="H298" s="70" t="s">
        <v>70</v>
      </c>
      <c r="I298" s="85">
        <v>3</v>
      </c>
      <c r="J298" s="18"/>
      <c r="K298" s="19"/>
    </row>
    <row r="299" spans="1:11" ht="30" customHeight="1">
      <c r="A299" s="29">
        <v>5.9</v>
      </c>
      <c r="B299" s="99" t="s">
        <v>375</v>
      </c>
      <c r="C299" s="100"/>
      <c r="D299" s="100"/>
      <c r="E299" s="100"/>
      <c r="F299" s="100"/>
      <c r="G299" s="101"/>
      <c r="H299" s="65"/>
      <c r="I299" s="78"/>
      <c r="J299" s="31"/>
      <c r="K299" s="32"/>
    </row>
    <row r="300" spans="1:11" s="58" customFormat="1" ht="30" customHeight="1">
      <c r="A300" s="57" t="s">
        <v>330</v>
      </c>
      <c r="B300" s="96" t="s">
        <v>72</v>
      </c>
      <c r="C300" s="97"/>
      <c r="D300" s="97"/>
      <c r="E300" s="97"/>
      <c r="F300" s="97"/>
      <c r="G300" s="98"/>
      <c r="H300" s="70" t="s">
        <v>70</v>
      </c>
      <c r="I300" s="85">
        <v>3</v>
      </c>
      <c r="J300" s="18"/>
      <c r="K300" s="19"/>
    </row>
    <row r="301" spans="1:11" ht="30" customHeight="1">
      <c r="A301" s="42">
        <v>6</v>
      </c>
      <c r="B301" s="53" t="s">
        <v>77</v>
      </c>
      <c r="C301" s="43"/>
      <c r="D301" s="43"/>
      <c r="E301" s="43"/>
      <c r="F301" s="43"/>
      <c r="G301" s="43"/>
      <c r="H301" s="43"/>
      <c r="I301" s="84"/>
      <c r="J301" s="43"/>
      <c r="K301" s="44"/>
    </row>
    <row r="302" spans="1:11" ht="30" customHeight="1">
      <c r="A302" s="29">
        <v>6.1</v>
      </c>
      <c r="B302" s="99" t="s">
        <v>15</v>
      </c>
      <c r="C302" s="100"/>
      <c r="D302" s="100"/>
      <c r="E302" s="100"/>
      <c r="F302" s="100"/>
      <c r="G302" s="101"/>
      <c r="H302" s="63"/>
      <c r="I302" s="78"/>
      <c r="J302" s="31"/>
      <c r="K302" s="32"/>
    </row>
    <row r="303" spans="1:11" ht="30" customHeight="1">
      <c r="A303" s="33" t="s">
        <v>331</v>
      </c>
      <c r="B303" s="102" t="s">
        <v>33</v>
      </c>
      <c r="C303" s="103"/>
      <c r="D303" s="103"/>
      <c r="E303" s="103"/>
      <c r="F303" s="103"/>
      <c r="G303" s="104"/>
      <c r="H303" s="64" t="s">
        <v>39</v>
      </c>
      <c r="I303" s="77" t="s">
        <v>392</v>
      </c>
      <c r="J303" s="18"/>
      <c r="K303" s="19"/>
    </row>
    <row r="304" spans="1:11" ht="30" customHeight="1">
      <c r="A304" s="33" t="s">
        <v>332</v>
      </c>
      <c r="B304" s="102" t="s">
        <v>34</v>
      </c>
      <c r="C304" s="103"/>
      <c r="D304" s="103"/>
      <c r="E304" s="103"/>
      <c r="F304" s="103"/>
      <c r="G304" s="104"/>
      <c r="H304" s="64" t="s">
        <v>40</v>
      </c>
      <c r="I304" s="77" t="s">
        <v>393</v>
      </c>
      <c r="J304" s="18"/>
      <c r="K304" s="19"/>
    </row>
    <row r="305" spans="1:11" ht="30" customHeight="1">
      <c r="A305" s="33" t="s">
        <v>333</v>
      </c>
      <c r="B305" s="102" t="s">
        <v>35</v>
      </c>
      <c r="C305" s="103"/>
      <c r="D305" s="103"/>
      <c r="E305" s="103"/>
      <c r="F305" s="103"/>
      <c r="G305" s="104"/>
      <c r="H305" s="64" t="s">
        <v>40</v>
      </c>
      <c r="I305" s="77" t="s">
        <v>394</v>
      </c>
      <c r="J305" s="18"/>
      <c r="K305" s="19"/>
    </row>
    <row r="306" spans="1:11" ht="30" customHeight="1">
      <c r="A306" s="33" t="s">
        <v>334</v>
      </c>
      <c r="B306" s="102" t="s">
        <v>36</v>
      </c>
      <c r="C306" s="103"/>
      <c r="D306" s="103"/>
      <c r="E306" s="103"/>
      <c r="F306" s="103"/>
      <c r="G306" s="104"/>
      <c r="H306" s="64" t="s">
        <v>40</v>
      </c>
      <c r="I306" s="77" t="s">
        <v>394</v>
      </c>
      <c r="J306" s="18"/>
      <c r="K306" s="19"/>
    </row>
    <row r="307" spans="1:11" ht="30" customHeight="1">
      <c r="A307" s="33" t="s">
        <v>335</v>
      </c>
      <c r="B307" s="102" t="s">
        <v>37</v>
      </c>
      <c r="C307" s="103"/>
      <c r="D307" s="103"/>
      <c r="E307" s="103"/>
      <c r="F307" s="103"/>
      <c r="G307" s="104"/>
      <c r="H307" s="64" t="s">
        <v>40</v>
      </c>
      <c r="I307" s="77" t="s">
        <v>394</v>
      </c>
      <c r="J307" s="18"/>
      <c r="K307" s="19"/>
    </row>
    <row r="308" spans="1:11" ht="30" customHeight="1">
      <c r="A308" s="33" t="s">
        <v>336</v>
      </c>
      <c r="B308" s="102" t="s">
        <v>38</v>
      </c>
      <c r="C308" s="103"/>
      <c r="D308" s="103"/>
      <c r="E308" s="103"/>
      <c r="F308" s="103"/>
      <c r="G308" s="104"/>
      <c r="H308" s="64" t="s">
        <v>39</v>
      </c>
      <c r="I308" s="77" t="s">
        <v>395</v>
      </c>
      <c r="J308" s="18"/>
      <c r="K308" s="19"/>
    </row>
    <row r="309" spans="1:11" ht="30" customHeight="1">
      <c r="A309" s="29">
        <v>6.2</v>
      </c>
      <c r="B309" s="99" t="s">
        <v>44</v>
      </c>
      <c r="C309" s="100"/>
      <c r="D309" s="100"/>
      <c r="E309" s="100"/>
      <c r="F309" s="100"/>
      <c r="G309" s="101"/>
      <c r="H309" s="65"/>
      <c r="I309" s="78"/>
      <c r="J309" s="31"/>
      <c r="K309" s="32"/>
    </row>
    <row r="310" spans="1:11" s="58" customFormat="1" ht="30" customHeight="1">
      <c r="A310" s="57" t="s">
        <v>337</v>
      </c>
      <c r="B310" s="96" t="s">
        <v>45</v>
      </c>
      <c r="C310" s="97"/>
      <c r="D310" s="97"/>
      <c r="E310" s="97"/>
      <c r="F310" s="97"/>
      <c r="G310" s="98"/>
      <c r="H310" s="70" t="s">
        <v>16</v>
      </c>
      <c r="I310" s="77">
        <v>1</v>
      </c>
      <c r="J310" s="18"/>
      <c r="K310" s="19"/>
    </row>
    <row r="311" spans="1:11" s="58" customFormat="1" ht="30" customHeight="1">
      <c r="A311" s="57" t="s">
        <v>338</v>
      </c>
      <c r="B311" s="96" t="s">
        <v>46</v>
      </c>
      <c r="C311" s="97"/>
      <c r="D311" s="97"/>
      <c r="E311" s="97"/>
      <c r="F311" s="97"/>
      <c r="G311" s="98"/>
      <c r="H311" s="70" t="s">
        <v>16</v>
      </c>
      <c r="I311" s="77">
        <v>2</v>
      </c>
      <c r="J311" s="18"/>
      <c r="K311" s="19"/>
    </row>
    <row r="312" spans="1:11" s="58" customFormat="1" ht="30" customHeight="1">
      <c r="A312" s="57" t="s">
        <v>339</v>
      </c>
      <c r="B312" s="96" t="s">
        <v>47</v>
      </c>
      <c r="C312" s="97"/>
      <c r="D312" s="97"/>
      <c r="E312" s="97"/>
      <c r="F312" s="97"/>
      <c r="G312" s="98"/>
      <c r="H312" s="70" t="s">
        <v>16</v>
      </c>
      <c r="I312" s="77">
        <v>3</v>
      </c>
      <c r="J312" s="18"/>
      <c r="K312" s="19"/>
    </row>
    <row r="313" spans="1:11" s="58" customFormat="1" ht="30" customHeight="1">
      <c r="A313" s="57" t="s">
        <v>340</v>
      </c>
      <c r="B313" s="96" t="s">
        <v>48</v>
      </c>
      <c r="C313" s="97"/>
      <c r="D313" s="97"/>
      <c r="E313" s="97"/>
      <c r="F313" s="97"/>
      <c r="G313" s="98"/>
      <c r="H313" s="70" t="s">
        <v>16</v>
      </c>
      <c r="I313" s="77">
        <v>3</v>
      </c>
      <c r="J313" s="18"/>
      <c r="K313" s="19"/>
    </row>
    <row r="314" spans="1:11" s="58" customFormat="1" ht="30" customHeight="1">
      <c r="A314" s="57" t="s">
        <v>341</v>
      </c>
      <c r="B314" s="96" t="s">
        <v>49</v>
      </c>
      <c r="C314" s="97"/>
      <c r="D314" s="97"/>
      <c r="E314" s="97"/>
      <c r="F314" s="97"/>
      <c r="G314" s="98"/>
      <c r="H314" s="70" t="s">
        <v>16</v>
      </c>
      <c r="I314" s="77">
        <v>10</v>
      </c>
      <c r="J314" s="18"/>
      <c r="K314" s="19"/>
    </row>
    <row r="315" spans="1:11" s="58" customFormat="1" ht="30" customHeight="1">
      <c r="A315" s="57" t="s">
        <v>342</v>
      </c>
      <c r="B315" s="96" t="s">
        <v>50</v>
      </c>
      <c r="C315" s="97"/>
      <c r="D315" s="97"/>
      <c r="E315" s="97"/>
      <c r="F315" s="97"/>
      <c r="G315" s="98"/>
      <c r="H315" s="70" t="s">
        <v>16</v>
      </c>
      <c r="I315" s="77">
        <v>139</v>
      </c>
      <c r="J315" s="18"/>
      <c r="K315" s="19"/>
    </row>
    <row r="316" spans="1:11" s="58" customFormat="1" ht="30" customHeight="1">
      <c r="A316" s="57" t="s">
        <v>343</v>
      </c>
      <c r="B316" s="96" t="s">
        <v>51</v>
      </c>
      <c r="C316" s="97"/>
      <c r="D316" s="97"/>
      <c r="E316" s="97"/>
      <c r="F316" s="97"/>
      <c r="G316" s="98"/>
      <c r="H316" s="70" t="s">
        <v>16</v>
      </c>
      <c r="I316" s="77">
        <v>206</v>
      </c>
      <c r="J316" s="18"/>
      <c r="K316" s="19"/>
    </row>
    <row r="317" spans="1:11" s="58" customFormat="1" ht="30" customHeight="1">
      <c r="A317" s="57" t="s">
        <v>344</v>
      </c>
      <c r="B317" s="96" t="s">
        <v>52</v>
      </c>
      <c r="C317" s="97"/>
      <c r="D317" s="97"/>
      <c r="E317" s="97"/>
      <c r="F317" s="97"/>
      <c r="G317" s="98"/>
      <c r="H317" s="70" t="s">
        <v>16</v>
      </c>
      <c r="I317" s="77">
        <v>106</v>
      </c>
      <c r="J317" s="18"/>
      <c r="K317" s="19"/>
    </row>
    <row r="318" spans="1:11" ht="30" customHeight="1">
      <c r="A318" s="29">
        <v>6.3</v>
      </c>
      <c r="B318" s="99" t="s">
        <v>53</v>
      </c>
      <c r="C318" s="100"/>
      <c r="D318" s="100"/>
      <c r="E318" s="100"/>
      <c r="F318" s="100"/>
      <c r="G318" s="101"/>
      <c r="H318" s="65"/>
      <c r="I318" s="78"/>
      <c r="J318" s="31"/>
      <c r="K318" s="32"/>
    </row>
    <row r="319" spans="1:11" s="58" customFormat="1" ht="30" customHeight="1">
      <c r="A319" s="57" t="s">
        <v>345</v>
      </c>
      <c r="B319" s="96" t="s">
        <v>45</v>
      </c>
      <c r="C319" s="97"/>
      <c r="D319" s="97"/>
      <c r="E319" s="97"/>
      <c r="F319" s="97"/>
      <c r="G319" s="98"/>
      <c r="H319" s="70" t="s">
        <v>16</v>
      </c>
      <c r="I319" s="77">
        <v>1</v>
      </c>
      <c r="J319" s="18"/>
      <c r="K319" s="19"/>
    </row>
    <row r="320" spans="1:11" s="58" customFormat="1" ht="30" customHeight="1">
      <c r="A320" s="57" t="s">
        <v>346</v>
      </c>
      <c r="B320" s="96" t="s">
        <v>46</v>
      </c>
      <c r="C320" s="97"/>
      <c r="D320" s="97"/>
      <c r="E320" s="97"/>
      <c r="F320" s="97"/>
      <c r="G320" s="98"/>
      <c r="H320" s="70" t="s">
        <v>16</v>
      </c>
      <c r="I320" s="77">
        <v>1</v>
      </c>
      <c r="J320" s="18"/>
      <c r="K320" s="19"/>
    </row>
    <row r="321" spans="1:11" s="58" customFormat="1" ht="30" customHeight="1">
      <c r="A321" s="57" t="s">
        <v>347</v>
      </c>
      <c r="B321" s="96" t="s">
        <v>47</v>
      </c>
      <c r="C321" s="97"/>
      <c r="D321" s="97"/>
      <c r="E321" s="97"/>
      <c r="F321" s="97"/>
      <c r="G321" s="98"/>
      <c r="H321" s="70" t="s">
        <v>16</v>
      </c>
      <c r="I321" s="77">
        <v>1</v>
      </c>
      <c r="J321" s="18"/>
      <c r="K321" s="19"/>
    </row>
    <row r="322" spans="1:11" s="58" customFormat="1" ht="30" customHeight="1">
      <c r="A322" s="57" t="s">
        <v>348</v>
      </c>
      <c r="B322" s="96" t="s">
        <v>48</v>
      </c>
      <c r="C322" s="97"/>
      <c r="D322" s="97"/>
      <c r="E322" s="97"/>
      <c r="F322" s="97"/>
      <c r="G322" s="98"/>
      <c r="H322" s="70" t="s">
        <v>16</v>
      </c>
      <c r="I322" s="77">
        <v>1</v>
      </c>
      <c r="J322" s="18"/>
      <c r="K322" s="19"/>
    </row>
    <row r="323" spans="1:11" s="58" customFormat="1" ht="30" customHeight="1">
      <c r="A323" s="57" t="s">
        <v>349</v>
      </c>
      <c r="B323" s="96" t="s">
        <v>49</v>
      </c>
      <c r="C323" s="97"/>
      <c r="D323" s="97"/>
      <c r="E323" s="97"/>
      <c r="F323" s="97"/>
      <c r="G323" s="98"/>
      <c r="H323" s="70" t="s">
        <v>16</v>
      </c>
      <c r="I323" s="77">
        <v>1</v>
      </c>
      <c r="J323" s="18"/>
      <c r="K323" s="19"/>
    </row>
    <row r="324" spans="1:11" s="58" customFormat="1" ht="30" customHeight="1">
      <c r="A324" s="57" t="s">
        <v>350</v>
      </c>
      <c r="B324" s="96" t="s">
        <v>50</v>
      </c>
      <c r="C324" s="97"/>
      <c r="D324" s="97"/>
      <c r="E324" s="97"/>
      <c r="F324" s="97"/>
      <c r="G324" s="98"/>
      <c r="H324" s="70" t="s">
        <v>16</v>
      </c>
      <c r="I324" s="77">
        <v>7</v>
      </c>
      <c r="J324" s="18"/>
      <c r="K324" s="19"/>
    </row>
    <row r="325" spans="1:11" s="58" customFormat="1" ht="30" customHeight="1">
      <c r="A325" s="57" t="s">
        <v>351</v>
      </c>
      <c r="B325" s="96" t="s">
        <v>51</v>
      </c>
      <c r="C325" s="97"/>
      <c r="D325" s="97"/>
      <c r="E325" s="97"/>
      <c r="F325" s="97"/>
      <c r="G325" s="98"/>
      <c r="H325" s="70" t="s">
        <v>16</v>
      </c>
      <c r="I325" s="77">
        <v>11</v>
      </c>
      <c r="J325" s="18"/>
      <c r="K325" s="19"/>
    </row>
    <row r="326" spans="1:11" s="58" customFormat="1" ht="30" customHeight="1">
      <c r="A326" s="57" t="s">
        <v>352</v>
      </c>
      <c r="B326" s="96" t="s">
        <v>52</v>
      </c>
      <c r="C326" s="97"/>
      <c r="D326" s="97"/>
      <c r="E326" s="97"/>
      <c r="F326" s="97"/>
      <c r="G326" s="98"/>
      <c r="H326" s="70" t="s">
        <v>16</v>
      </c>
      <c r="I326" s="77">
        <v>6</v>
      </c>
      <c r="J326" s="18"/>
      <c r="K326" s="19"/>
    </row>
    <row r="327" spans="1:11" ht="30" customHeight="1">
      <c r="A327" s="29">
        <v>6.4</v>
      </c>
      <c r="B327" s="99" t="s">
        <v>54</v>
      </c>
      <c r="C327" s="100"/>
      <c r="D327" s="100"/>
      <c r="E327" s="100"/>
      <c r="F327" s="100"/>
      <c r="G327" s="101"/>
      <c r="H327" s="65"/>
      <c r="I327" s="78"/>
      <c r="J327" s="31"/>
      <c r="K327" s="32"/>
    </row>
    <row r="328" spans="1:11" s="58" customFormat="1" ht="30" customHeight="1">
      <c r="A328" s="57" t="s">
        <v>353</v>
      </c>
      <c r="B328" s="96" t="s">
        <v>55</v>
      </c>
      <c r="C328" s="97"/>
      <c r="D328" s="97"/>
      <c r="E328" s="97"/>
      <c r="F328" s="97"/>
      <c r="G328" s="98"/>
      <c r="H328" s="70" t="s">
        <v>17</v>
      </c>
      <c r="I328" s="77">
        <v>1</v>
      </c>
      <c r="J328" s="18"/>
      <c r="K328" s="19"/>
    </row>
    <row r="329" spans="1:11" ht="30" customHeight="1">
      <c r="A329" s="29">
        <v>6.5</v>
      </c>
      <c r="B329" s="99" t="s">
        <v>56</v>
      </c>
      <c r="C329" s="100"/>
      <c r="D329" s="100"/>
      <c r="E329" s="100"/>
      <c r="F329" s="100"/>
      <c r="G329" s="101"/>
      <c r="H329" s="65"/>
      <c r="I329" s="88"/>
      <c r="J329" s="31"/>
      <c r="K329" s="32"/>
    </row>
    <row r="330" spans="1:11" s="58" customFormat="1" ht="30" customHeight="1">
      <c r="A330" s="57" t="s">
        <v>354</v>
      </c>
      <c r="B330" s="96" t="s">
        <v>57</v>
      </c>
      <c r="C330" s="97"/>
      <c r="D330" s="97"/>
      <c r="E330" s="97"/>
      <c r="F330" s="97"/>
      <c r="G330" s="98"/>
      <c r="H330" s="70" t="s">
        <v>16</v>
      </c>
      <c r="I330" s="77">
        <v>28</v>
      </c>
      <c r="J330" s="18"/>
      <c r="K330" s="19"/>
    </row>
    <row r="331" spans="1:11" s="58" customFormat="1" ht="30" customHeight="1">
      <c r="A331" s="57" t="s">
        <v>355</v>
      </c>
      <c r="B331" s="96" t="s">
        <v>58</v>
      </c>
      <c r="C331" s="97"/>
      <c r="D331" s="97"/>
      <c r="E331" s="97"/>
      <c r="F331" s="97"/>
      <c r="G331" s="98"/>
      <c r="H331" s="70" t="s">
        <v>16</v>
      </c>
      <c r="I331" s="77">
        <v>1</v>
      </c>
      <c r="J331" s="18"/>
      <c r="K331" s="19"/>
    </row>
    <row r="332" spans="1:11" s="58" customFormat="1" ht="30" customHeight="1">
      <c r="A332" s="57" t="s">
        <v>356</v>
      </c>
      <c r="B332" s="96" t="s">
        <v>59</v>
      </c>
      <c r="C332" s="97"/>
      <c r="D332" s="97"/>
      <c r="E332" s="97"/>
      <c r="F332" s="97"/>
      <c r="G332" s="98"/>
      <c r="H332" s="70" t="s">
        <v>16</v>
      </c>
      <c r="I332" s="77">
        <v>1</v>
      </c>
      <c r="J332" s="18"/>
      <c r="K332" s="19"/>
    </row>
    <row r="333" spans="1:11" s="58" customFormat="1" ht="30" customHeight="1">
      <c r="A333" s="57" t="s">
        <v>357</v>
      </c>
      <c r="B333" s="96" t="s">
        <v>60</v>
      </c>
      <c r="C333" s="97"/>
      <c r="D333" s="97"/>
      <c r="E333" s="97"/>
      <c r="F333" s="97"/>
      <c r="G333" s="98"/>
      <c r="H333" s="70" t="s">
        <v>16</v>
      </c>
      <c r="I333" s="77">
        <v>1</v>
      </c>
      <c r="J333" s="18"/>
      <c r="K333" s="19"/>
    </row>
    <row r="334" spans="1:11" s="58" customFormat="1" ht="30" customHeight="1">
      <c r="A334" s="57" t="s">
        <v>358</v>
      </c>
      <c r="B334" s="96" t="s">
        <v>61</v>
      </c>
      <c r="C334" s="97"/>
      <c r="D334" s="97"/>
      <c r="E334" s="97"/>
      <c r="F334" s="97"/>
      <c r="G334" s="98"/>
      <c r="H334" s="70" t="s">
        <v>16</v>
      </c>
      <c r="I334" s="77">
        <v>1</v>
      </c>
      <c r="J334" s="18"/>
      <c r="K334" s="19"/>
    </row>
    <row r="335" spans="1:11" s="58" customFormat="1" ht="30" customHeight="1">
      <c r="A335" s="57" t="s">
        <v>359</v>
      </c>
      <c r="B335" s="96" t="s">
        <v>62</v>
      </c>
      <c r="C335" s="97"/>
      <c r="D335" s="97"/>
      <c r="E335" s="97"/>
      <c r="F335" s="97"/>
      <c r="G335" s="98"/>
      <c r="H335" s="70" t="s">
        <v>16</v>
      </c>
      <c r="I335" s="77">
        <v>18</v>
      </c>
      <c r="J335" s="18"/>
      <c r="K335" s="19"/>
    </row>
    <row r="336" spans="1:11" s="58" customFormat="1" ht="30" customHeight="1">
      <c r="A336" s="57" t="s">
        <v>360</v>
      </c>
      <c r="B336" s="96" t="s">
        <v>63</v>
      </c>
      <c r="C336" s="97"/>
      <c r="D336" s="97"/>
      <c r="E336" s="97"/>
      <c r="F336" s="97"/>
      <c r="G336" s="98"/>
      <c r="H336" s="70" t="s">
        <v>16</v>
      </c>
      <c r="I336" s="77">
        <v>1</v>
      </c>
      <c r="J336" s="18"/>
      <c r="K336" s="19"/>
    </row>
    <row r="337" spans="1:11" s="58" customFormat="1" ht="30" customHeight="1">
      <c r="A337" s="57" t="s">
        <v>361</v>
      </c>
      <c r="B337" s="96" t="s">
        <v>64</v>
      </c>
      <c r="C337" s="97"/>
      <c r="D337" s="97"/>
      <c r="E337" s="97"/>
      <c r="F337" s="97"/>
      <c r="G337" s="98"/>
      <c r="H337" s="70" t="s">
        <v>16</v>
      </c>
      <c r="I337" s="77">
        <v>1</v>
      </c>
      <c r="J337" s="18"/>
      <c r="K337" s="19"/>
    </row>
    <row r="338" spans="1:11" ht="30" customHeight="1">
      <c r="A338" s="29">
        <v>6.6</v>
      </c>
      <c r="B338" s="99" t="s">
        <v>65</v>
      </c>
      <c r="C338" s="100"/>
      <c r="D338" s="100"/>
      <c r="E338" s="100"/>
      <c r="F338" s="100"/>
      <c r="G338" s="101"/>
      <c r="H338" s="65"/>
      <c r="I338" s="78"/>
      <c r="J338" s="31"/>
      <c r="K338" s="32"/>
    </row>
    <row r="339" spans="1:11" s="58" customFormat="1" ht="30" customHeight="1">
      <c r="A339" s="57" t="s">
        <v>362</v>
      </c>
      <c r="B339" s="96" t="s">
        <v>45</v>
      </c>
      <c r="C339" s="97"/>
      <c r="D339" s="97"/>
      <c r="E339" s="97"/>
      <c r="F339" s="97"/>
      <c r="G339" s="98"/>
      <c r="H339" s="70" t="s">
        <v>16</v>
      </c>
      <c r="I339" s="77">
        <f>I310+I319</f>
        <v>2</v>
      </c>
      <c r="J339" s="18"/>
      <c r="K339" s="19"/>
    </row>
    <row r="340" spans="1:11" s="58" customFormat="1" ht="30" customHeight="1">
      <c r="A340" s="57" t="s">
        <v>363</v>
      </c>
      <c r="B340" s="96" t="s">
        <v>46</v>
      </c>
      <c r="C340" s="97"/>
      <c r="D340" s="97"/>
      <c r="E340" s="97"/>
      <c r="F340" s="97"/>
      <c r="G340" s="98"/>
      <c r="H340" s="70" t="s">
        <v>16</v>
      </c>
      <c r="I340" s="77">
        <f t="shared" ref="I340:I346" si="5">I311+I320</f>
        <v>3</v>
      </c>
      <c r="J340" s="18"/>
      <c r="K340" s="19"/>
    </row>
    <row r="341" spans="1:11" s="58" customFormat="1" ht="30" customHeight="1">
      <c r="A341" s="57" t="s">
        <v>364</v>
      </c>
      <c r="B341" s="96" t="s">
        <v>47</v>
      </c>
      <c r="C341" s="97"/>
      <c r="D341" s="97"/>
      <c r="E341" s="97"/>
      <c r="F341" s="97"/>
      <c r="G341" s="98"/>
      <c r="H341" s="70" t="s">
        <v>16</v>
      </c>
      <c r="I341" s="77">
        <f t="shared" si="5"/>
        <v>4</v>
      </c>
      <c r="J341" s="18"/>
      <c r="K341" s="19"/>
    </row>
    <row r="342" spans="1:11" s="58" customFormat="1" ht="30" customHeight="1">
      <c r="A342" s="57" t="s">
        <v>365</v>
      </c>
      <c r="B342" s="96" t="s">
        <v>48</v>
      </c>
      <c r="C342" s="97"/>
      <c r="D342" s="97"/>
      <c r="E342" s="97"/>
      <c r="F342" s="97"/>
      <c r="G342" s="98"/>
      <c r="H342" s="70" t="s">
        <v>16</v>
      </c>
      <c r="I342" s="77">
        <f t="shared" si="5"/>
        <v>4</v>
      </c>
      <c r="J342" s="18"/>
      <c r="K342" s="19"/>
    </row>
    <row r="343" spans="1:11" s="58" customFormat="1" ht="30" customHeight="1">
      <c r="A343" s="57" t="s">
        <v>366</v>
      </c>
      <c r="B343" s="96" t="s">
        <v>49</v>
      </c>
      <c r="C343" s="97"/>
      <c r="D343" s="97"/>
      <c r="E343" s="97"/>
      <c r="F343" s="97"/>
      <c r="G343" s="98"/>
      <c r="H343" s="70" t="s">
        <v>16</v>
      </c>
      <c r="I343" s="77">
        <f t="shared" si="5"/>
        <v>11</v>
      </c>
      <c r="J343" s="18"/>
      <c r="K343" s="19"/>
    </row>
    <row r="344" spans="1:11" s="58" customFormat="1" ht="30" customHeight="1">
      <c r="A344" s="57" t="s">
        <v>367</v>
      </c>
      <c r="B344" s="96" t="s">
        <v>50</v>
      </c>
      <c r="C344" s="97"/>
      <c r="D344" s="97"/>
      <c r="E344" s="97"/>
      <c r="F344" s="97"/>
      <c r="G344" s="98"/>
      <c r="H344" s="70" t="s">
        <v>16</v>
      </c>
      <c r="I344" s="77">
        <f t="shared" si="5"/>
        <v>146</v>
      </c>
      <c r="J344" s="18"/>
      <c r="K344" s="19"/>
    </row>
    <row r="345" spans="1:11" s="58" customFormat="1" ht="30" customHeight="1">
      <c r="A345" s="57" t="s">
        <v>368</v>
      </c>
      <c r="B345" s="96" t="s">
        <v>51</v>
      </c>
      <c r="C345" s="97"/>
      <c r="D345" s="97"/>
      <c r="E345" s="97"/>
      <c r="F345" s="97"/>
      <c r="G345" s="98"/>
      <c r="H345" s="70" t="s">
        <v>16</v>
      </c>
      <c r="I345" s="77">
        <f t="shared" si="5"/>
        <v>217</v>
      </c>
      <c r="J345" s="18"/>
      <c r="K345" s="19"/>
    </row>
    <row r="346" spans="1:11" s="58" customFormat="1" ht="30" customHeight="1">
      <c r="A346" s="57" t="s">
        <v>369</v>
      </c>
      <c r="B346" s="96" t="s">
        <v>52</v>
      </c>
      <c r="C346" s="97"/>
      <c r="D346" s="97"/>
      <c r="E346" s="97"/>
      <c r="F346" s="97"/>
      <c r="G346" s="98"/>
      <c r="H346" s="70" t="s">
        <v>16</v>
      </c>
      <c r="I346" s="77">
        <f t="shared" si="5"/>
        <v>112</v>
      </c>
      <c r="J346" s="18"/>
      <c r="K346" s="19"/>
    </row>
    <row r="347" spans="1:11" ht="30" customHeight="1">
      <c r="A347" s="29">
        <v>6.7</v>
      </c>
      <c r="B347" s="99" t="s">
        <v>66</v>
      </c>
      <c r="C347" s="100"/>
      <c r="D347" s="100"/>
      <c r="E347" s="100"/>
      <c r="F347" s="100"/>
      <c r="G347" s="101"/>
      <c r="H347" s="65"/>
      <c r="I347" s="78"/>
      <c r="J347" s="31"/>
      <c r="K347" s="32"/>
    </row>
    <row r="348" spans="1:11" s="58" customFormat="1" ht="30" customHeight="1">
      <c r="A348" s="57" t="s">
        <v>370</v>
      </c>
      <c r="B348" s="96" t="s">
        <v>67</v>
      </c>
      <c r="C348" s="97"/>
      <c r="D348" s="97"/>
      <c r="E348" s="97"/>
      <c r="F348" s="97"/>
      <c r="G348" s="98"/>
      <c r="H348" s="70" t="s">
        <v>16</v>
      </c>
      <c r="I348" s="77">
        <f>I310+I311+I312+I313</f>
        <v>9</v>
      </c>
      <c r="J348" s="18"/>
      <c r="K348" s="19"/>
    </row>
    <row r="349" spans="1:11" ht="30" customHeight="1">
      <c r="A349" s="29">
        <v>6.8</v>
      </c>
      <c r="B349" s="99" t="s">
        <v>376</v>
      </c>
      <c r="C349" s="100"/>
      <c r="D349" s="100"/>
      <c r="E349" s="100"/>
      <c r="F349" s="100"/>
      <c r="G349" s="101"/>
      <c r="H349" s="65"/>
      <c r="I349" s="78"/>
      <c r="J349" s="31"/>
      <c r="K349" s="32"/>
    </row>
    <row r="350" spans="1:11" s="58" customFormat="1" ht="30" customHeight="1">
      <c r="A350" s="57" t="s">
        <v>371</v>
      </c>
      <c r="B350" s="96" t="s">
        <v>69</v>
      </c>
      <c r="C350" s="97"/>
      <c r="D350" s="97"/>
      <c r="E350" s="97"/>
      <c r="F350" s="97"/>
      <c r="G350" s="98"/>
      <c r="H350" s="70" t="s">
        <v>70</v>
      </c>
      <c r="I350" s="77">
        <v>3</v>
      </c>
      <c r="J350" s="18"/>
      <c r="K350" s="19"/>
    </row>
    <row r="351" spans="1:11" ht="30" customHeight="1">
      <c r="A351" s="29">
        <v>6.9</v>
      </c>
      <c r="B351" s="99" t="s">
        <v>375</v>
      </c>
      <c r="C351" s="100"/>
      <c r="D351" s="100"/>
      <c r="E351" s="100"/>
      <c r="F351" s="100"/>
      <c r="G351" s="101"/>
      <c r="H351" s="65"/>
      <c r="I351" s="78"/>
      <c r="J351" s="31"/>
      <c r="K351" s="32"/>
    </row>
    <row r="352" spans="1:11" s="58" customFormat="1" ht="30" customHeight="1">
      <c r="A352" s="57" t="s">
        <v>372</v>
      </c>
      <c r="B352" s="96" t="s">
        <v>72</v>
      </c>
      <c r="C352" s="97"/>
      <c r="D352" s="97"/>
      <c r="E352" s="97"/>
      <c r="F352" s="97"/>
      <c r="G352" s="98"/>
      <c r="H352" s="70" t="s">
        <v>70</v>
      </c>
      <c r="I352" s="77">
        <v>3</v>
      </c>
      <c r="J352" s="18"/>
      <c r="K352" s="19"/>
    </row>
    <row r="353" spans="1:11" ht="30" customHeight="1" thickBot="1">
      <c r="A353" s="30"/>
      <c r="B353" s="127"/>
      <c r="C353" s="128"/>
      <c r="D353" s="128"/>
      <c r="E353" s="128"/>
      <c r="F353" s="128"/>
      <c r="G353" s="129"/>
      <c r="H353" s="67"/>
      <c r="I353" s="89"/>
      <c r="J353" s="21"/>
      <c r="K353" s="22"/>
    </row>
    <row r="354" spans="1:11" ht="30" customHeight="1" thickTop="1">
      <c r="A354" s="136" t="s">
        <v>29</v>
      </c>
      <c r="B354" s="137"/>
      <c r="C354" s="137"/>
      <c r="D354" s="137"/>
      <c r="E354" s="137"/>
      <c r="F354" s="137"/>
      <c r="G354" s="137"/>
      <c r="H354" s="137"/>
      <c r="I354" s="137"/>
      <c r="J354" s="138"/>
      <c r="K354" s="25">
        <f>SUM(K18:K353)</f>
        <v>0</v>
      </c>
    </row>
    <row r="355" spans="1:11" ht="30" customHeight="1">
      <c r="A355" s="17"/>
      <c r="B355" s="103" t="s">
        <v>373</v>
      </c>
      <c r="C355" s="103"/>
      <c r="D355" s="103"/>
      <c r="E355" s="103"/>
      <c r="F355" s="103"/>
      <c r="G355" s="104"/>
      <c r="H355" s="68" t="s">
        <v>17</v>
      </c>
      <c r="I355" s="89">
        <v>1</v>
      </c>
      <c r="J355" s="18"/>
      <c r="K355" s="19" t="str">
        <f>IF(J355="","",+J355*#REF!)</f>
        <v/>
      </c>
    </row>
    <row r="356" spans="1:11" ht="30" customHeight="1" thickBot="1">
      <c r="A356" s="20"/>
      <c r="B356" s="128" t="s">
        <v>374</v>
      </c>
      <c r="C356" s="128"/>
      <c r="D356" s="128"/>
      <c r="E356" s="128"/>
      <c r="F356" s="128"/>
      <c r="G356" s="129"/>
      <c r="H356" s="68" t="s">
        <v>17</v>
      </c>
      <c r="I356" s="89">
        <v>1</v>
      </c>
      <c r="J356" s="21"/>
      <c r="K356" s="22" t="str">
        <f>IF(J356="","",+J356*#REF!)</f>
        <v/>
      </c>
    </row>
    <row r="357" spans="1:11" ht="30" customHeight="1" thickTop="1">
      <c r="A357" s="130" t="s">
        <v>30</v>
      </c>
      <c r="B357" s="131"/>
      <c r="C357" s="131"/>
      <c r="D357" s="131"/>
      <c r="E357" s="131"/>
      <c r="F357" s="131"/>
      <c r="G357" s="131"/>
      <c r="H357" s="131"/>
      <c r="I357" s="131"/>
      <c r="J357" s="132"/>
      <c r="K357" s="27"/>
    </row>
    <row r="358" spans="1:11" ht="30" customHeight="1" thickBot="1">
      <c r="A358" s="133" t="s">
        <v>19</v>
      </c>
      <c r="B358" s="134"/>
      <c r="C358" s="134"/>
      <c r="D358" s="134"/>
      <c r="E358" s="134"/>
      <c r="F358" s="134"/>
      <c r="G358" s="135"/>
      <c r="H358" s="69"/>
      <c r="I358" s="90"/>
      <c r="J358" s="28">
        <v>0.18</v>
      </c>
      <c r="K358" s="22" t="str">
        <f>IF(K357="","",+K357*J358)</f>
        <v/>
      </c>
    </row>
    <row r="359" spans="1:11" ht="30" customHeight="1" thickTop="1" thickBot="1">
      <c r="A359" s="130" t="s">
        <v>31</v>
      </c>
      <c r="B359" s="131"/>
      <c r="C359" s="131"/>
      <c r="D359" s="131"/>
      <c r="E359" s="131"/>
      <c r="F359" s="131"/>
      <c r="G359" s="131"/>
      <c r="H359" s="131"/>
      <c r="I359" s="131"/>
      <c r="J359" s="132"/>
      <c r="K359" s="26" t="str">
        <f>IF(K358="","",+K358+K357)</f>
        <v/>
      </c>
    </row>
    <row r="360" spans="1:11">
      <c r="A360" s="7"/>
      <c r="B360" s="54"/>
      <c r="C360" s="54"/>
      <c r="D360" s="54"/>
      <c r="E360" s="54"/>
      <c r="F360" s="55"/>
      <c r="G360" s="55"/>
      <c r="H360" s="55"/>
      <c r="I360" s="91"/>
      <c r="J360" s="8"/>
      <c r="K360" s="9"/>
    </row>
    <row r="361" spans="1:11" ht="16" thickBot="1">
      <c r="A361" s="1"/>
      <c r="B361" s="149" t="s">
        <v>21</v>
      </c>
      <c r="C361" s="149"/>
      <c r="D361" s="41"/>
      <c r="E361" s="41"/>
      <c r="F361" s="41"/>
      <c r="G361" s="41"/>
      <c r="H361" s="41"/>
      <c r="I361" s="92"/>
      <c r="J361" s="41"/>
      <c r="K361" s="11"/>
    </row>
    <row r="362" spans="1:11" ht="27" customHeight="1" thickBot="1">
      <c r="A362" s="1"/>
      <c r="B362" s="150" t="s">
        <v>13</v>
      </c>
      <c r="C362" s="151"/>
      <c r="D362" s="152"/>
      <c r="E362" s="150" t="s">
        <v>32</v>
      </c>
      <c r="F362" s="151"/>
      <c r="G362" s="151"/>
      <c r="H362" s="151"/>
      <c r="I362" s="151"/>
      <c r="J362" s="151"/>
      <c r="K362" s="152"/>
    </row>
    <row r="363" spans="1:11" ht="21" customHeight="1">
      <c r="A363" s="10"/>
      <c r="B363" s="153" t="s">
        <v>22</v>
      </c>
      <c r="C363" s="154"/>
      <c r="D363" s="155"/>
      <c r="E363" s="156"/>
      <c r="F363" s="157"/>
      <c r="G363" s="157"/>
      <c r="H363" s="157"/>
      <c r="I363" s="157"/>
      <c r="J363" s="157"/>
      <c r="K363" s="158"/>
    </row>
    <row r="364" spans="1:11" ht="21" customHeight="1">
      <c r="A364" s="10"/>
      <c r="B364" s="145" t="s">
        <v>23</v>
      </c>
      <c r="C364" s="146"/>
      <c r="D364" s="147"/>
      <c r="E364" s="145"/>
      <c r="F364" s="146"/>
      <c r="G364" s="146"/>
      <c r="H364" s="146"/>
      <c r="I364" s="146"/>
      <c r="J364" s="146"/>
      <c r="K364" s="147"/>
    </row>
    <row r="365" spans="1:11" ht="21" customHeight="1">
      <c r="A365" s="10"/>
      <c r="B365" s="145" t="s">
        <v>24</v>
      </c>
      <c r="C365" s="146"/>
      <c r="D365" s="147"/>
      <c r="E365" s="145"/>
      <c r="F365" s="146"/>
      <c r="G365" s="146"/>
      <c r="H365" s="146"/>
      <c r="I365" s="146"/>
      <c r="J365" s="146"/>
      <c r="K365" s="147"/>
    </row>
    <row r="366" spans="1:11" ht="21" customHeight="1">
      <c r="A366" s="10"/>
      <c r="B366" s="148" t="s">
        <v>25</v>
      </c>
      <c r="C366" s="146"/>
      <c r="D366" s="147"/>
      <c r="E366" s="145"/>
      <c r="F366" s="146"/>
      <c r="G366" s="146"/>
      <c r="H366" s="146"/>
      <c r="I366" s="146"/>
      <c r="J366" s="146"/>
      <c r="K366" s="147"/>
    </row>
    <row r="367" spans="1:11" ht="21" customHeight="1">
      <c r="A367" s="10"/>
      <c r="B367" s="145" t="s">
        <v>26</v>
      </c>
      <c r="C367" s="146"/>
      <c r="D367" s="147"/>
      <c r="E367" s="145"/>
      <c r="F367" s="146"/>
      <c r="G367" s="146"/>
      <c r="H367" s="146"/>
      <c r="I367" s="146"/>
      <c r="J367" s="146"/>
      <c r="K367" s="147"/>
    </row>
    <row r="368" spans="1:11" ht="21" customHeight="1" thickBot="1">
      <c r="A368" s="10"/>
      <c r="B368" s="139" t="s">
        <v>27</v>
      </c>
      <c r="C368" s="140"/>
      <c r="D368" s="141"/>
      <c r="E368" s="142"/>
      <c r="F368" s="143"/>
      <c r="G368" s="143"/>
      <c r="H368" s="143"/>
      <c r="I368" s="143"/>
      <c r="J368" s="143"/>
      <c r="K368" s="144"/>
    </row>
    <row r="369" spans="1:11" ht="15" thickBot="1">
      <c r="A369" s="12"/>
      <c r="B369" s="3"/>
      <c r="C369" s="3"/>
      <c r="D369" s="3"/>
      <c r="E369" s="56"/>
      <c r="F369" s="56"/>
      <c r="G369" s="56"/>
      <c r="H369" s="56"/>
      <c r="I369" s="93"/>
      <c r="J369" s="3"/>
      <c r="K369" s="13"/>
    </row>
    <row r="370" spans="1:11">
      <c r="A370" s="4"/>
      <c r="B370" s="5"/>
      <c r="C370" s="5"/>
      <c r="D370" s="5"/>
      <c r="E370" s="5"/>
      <c r="F370" s="5"/>
      <c r="G370" s="5"/>
      <c r="H370" s="5"/>
      <c r="I370" s="94"/>
      <c r="J370" s="5"/>
      <c r="K370" s="5"/>
    </row>
    <row r="371" spans="1:11">
      <c r="A371" s="5"/>
      <c r="B371" s="5"/>
      <c r="C371" s="5"/>
      <c r="D371" s="5"/>
      <c r="E371" s="5"/>
      <c r="F371" s="5"/>
      <c r="G371" s="5"/>
      <c r="H371" s="5"/>
      <c r="I371" s="94"/>
      <c r="J371" s="5"/>
      <c r="K371" s="5"/>
    </row>
    <row r="372" spans="1:11">
      <c r="A372" s="5"/>
      <c r="B372" s="5"/>
      <c r="C372" s="5"/>
      <c r="D372" s="5"/>
      <c r="E372" s="5"/>
      <c r="F372" s="5"/>
      <c r="G372" s="5"/>
      <c r="H372" s="5"/>
      <c r="I372" s="94"/>
      <c r="J372" s="5"/>
      <c r="K372" s="5"/>
    </row>
    <row r="373" spans="1:11">
      <c r="A373" s="5"/>
      <c r="B373" s="5"/>
      <c r="C373" s="5"/>
      <c r="D373" s="5"/>
      <c r="E373" s="5"/>
      <c r="F373" s="5"/>
      <c r="G373" s="5"/>
      <c r="H373" s="5"/>
      <c r="I373" s="94"/>
      <c r="J373" s="5"/>
      <c r="K373" s="5"/>
    </row>
  </sheetData>
  <mergeCells count="364">
    <mergeCell ref="B356:G356"/>
    <mergeCell ref="B355:G355"/>
    <mergeCell ref="A357:J357"/>
    <mergeCell ref="A358:G358"/>
    <mergeCell ref="A354:J354"/>
    <mergeCell ref="B368:D368"/>
    <mergeCell ref="E368:K368"/>
    <mergeCell ref="A359:J359"/>
    <mergeCell ref="B365:D365"/>
    <mergeCell ref="E365:K365"/>
    <mergeCell ref="B366:D366"/>
    <mergeCell ref="E366:K366"/>
    <mergeCell ref="B367:D367"/>
    <mergeCell ref="E367:K367"/>
    <mergeCell ref="B361:C361"/>
    <mergeCell ref="B362:D362"/>
    <mergeCell ref="E362:K362"/>
    <mergeCell ref="B363:D363"/>
    <mergeCell ref="E363:K363"/>
    <mergeCell ref="B364:D364"/>
    <mergeCell ref="E364:K364"/>
    <mergeCell ref="A13:B13"/>
    <mergeCell ref="B15:G15"/>
    <mergeCell ref="A16:K16"/>
    <mergeCell ref="B353:G353"/>
    <mergeCell ref="B22:G22"/>
    <mergeCell ref="B25:G25"/>
    <mergeCell ref="B24:G24"/>
    <mergeCell ref="B29:G29"/>
    <mergeCell ref="B30:G30"/>
    <mergeCell ref="B31:G31"/>
    <mergeCell ref="B32:G32"/>
    <mergeCell ref="B34:G34"/>
    <mergeCell ref="B33:G33"/>
    <mergeCell ref="B35:G35"/>
    <mergeCell ref="B36:G36"/>
    <mergeCell ref="B37:G37"/>
    <mergeCell ref="B38:G38"/>
    <mergeCell ref="B39:G39"/>
    <mergeCell ref="B40:G40"/>
    <mergeCell ref="B41:G41"/>
    <mergeCell ref="B18:G18"/>
    <mergeCell ref="B26:G26"/>
    <mergeCell ref="B27:G27"/>
    <mergeCell ref="B28:G28"/>
    <mergeCell ref="J1:K2"/>
    <mergeCell ref="J3:K3"/>
    <mergeCell ref="J4:J7"/>
    <mergeCell ref="K4:K7"/>
    <mergeCell ref="C1:I5"/>
    <mergeCell ref="A11:B11"/>
    <mergeCell ref="A12:B12"/>
    <mergeCell ref="A1:A4"/>
    <mergeCell ref="A10:B10"/>
    <mergeCell ref="B19:G19"/>
    <mergeCell ref="B20:G20"/>
    <mergeCell ref="B21:G21"/>
    <mergeCell ref="B23:G23"/>
    <mergeCell ref="B47:G47"/>
    <mergeCell ref="B48:G48"/>
    <mergeCell ref="B49:G49"/>
    <mergeCell ref="B50:G50"/>
    <mergeCell ref="B51:G51"/>
    <mergeCell ref="B42:G42"/>
    <mergeCell ref="B43:G43"/>
    <mergeCell ref="B44:G44"/>
    <mergeCell ref="B45:G45"/>
    <mergeCell ref="B46:G46"/>
    <mergeCell ref="B57:G57"/>
    <mergeCell ref="B58:G58"/>
    <mergeCell ref="B59:G59"/>
    <mergeCell ref="B60:G60"/>
    <mergeCell ref="B61:G61"/>
    <mergeCell ref="B52:G52"/>
    <mergeCell ref="B53:G53"/>
    <mergeCell ref="B54:G54"/>
    <mergeCell ref="B55:G55"/>
    <mergeCell ref="B56:G56"/>
    <mergeCell ref="B181:G181"/>
    <mergeCell ref="B182:G182"/>
    <mergeCell ref="B183:G183"/>
    <mergeCell ref="B184:G184"/>
    <mergeCell ref="B185:G185"/>
    <mergeCell ref="B186:G186"/>
    <mergeCell ref="B62:G62"/>
    <mergeCell ref="B63:G63"/>
    <mergeCell ref="B64:G64"/>
    <mergeCell ref="B65:G65"/>
    <mergeCell ref="B66:G66"/>
    <mergeCell ref="B67:G67"/>
    <mergeCell ref="B68:G68"/>
    <mergeCell ref="B174:G174"/>
    <mergeCell ref="B175:G175"/>
    <mergeCell ref="B176:G176"/>
    <mergeCell ref="B177:G177"/>
    <mergeCell ref="B178:G178"/>
    <mergeCell ref="B179:G179"/>
    <mergeCell ref="B180:G180"/>
    <mergeCell ref="B70:G70"/>
    <mergeCell ref="B137:G137"/>
    <mergeCell ref="B138:G138"/>
    <mergeCell ref="B139:G139"/>
    <mergeCell ref="B196:G196"/>
    <mergeCell ref="B197:G197"/>
    <mergeCell ref="B198:G198"/>
    <mergeCell ref="B199:G199"/>
    <mergeCell ref="B200:G200"/>
    <mergeCell ref="B187:G187"/>
    <mergeCell ref="B188:G188"/>
    <mergeCell ref="B189:G189"/>
    <mergeCell ref="B194:G194"/>
    <mergeCell ref="B195:G195"/>
    <mergeCell ref="B190:G190"/>
    <mergeCell ref="B191:G191"/>
    <mergeCell ref="B192:G192"/>
    <mergeCell ref="B193:G193"/>
    <mergeCell ref="B210:G210"/>
    <mergeCell ref="B211:G211"/>
    <mergeCell ref="B212:G212"/>
    <mergeCell ref="B213:G213"/>
    <mergeCell ref="B214:G214"/>
    <mergeCell ref="B201:G201"/>
    <mergeCell ref="B202:G202"/>
    <mergeCell ref="B207:G207"/>
    <mergeCell ref="B208:G208"/>
    <mergeCell ref="B209:G209"/>
    <mergeCell ref="B203:G203"/>
    <mergeCell ref="B204:G204"/>
    <mergeCell ref="B205:G205"/>
    <mergeCell ref="B206:G206"/>
    <mergeCell ref="B220:G220"/>
    <mergeCell ref="B221:G221"/>
    <mergeCell ref="B222:G222"/>
    <mergeCell ref="B223:G223"/>
    <mergeCell ref="B224:G224"/>
    <mergeCell ref="B215:G215"/>
    <mergeCell ref="B216:G216"/>
    <mergeCell ref="B217:G217"/>
    <mergeCell ref="B218:G218"/>
    <mergeCell ref="B219:G219"/>
    <mergeCell ref="B234:G234"/>
    <mergeCell ref="B235:G235"/>
    <mergeCell ref="B236:G236"/>
    <mergeCell ref="B238:G238"/>
    <mergeCell ref="B239:G239"/>
    <mergeCell ref="B225:G225"/>
    <mergeCell ref="B226:G226"/>
    <mergeCell ref="B231:G231"/>
    <mergeCell ref="B232:G232"/>
    <mergeCell ref="B233:G233"/>
    <mergeCell ref="B227:G227"/>
    <mergeCell ref="B228:G228"/>
    <mergeCell ref="B229:G229"/>
    <mergeCell ref="B230:G230"/>
    <mergeCell ref="B245:G245"/>
    <mergeCell ref="B246:G246"/>
    <mergeCell ref="B247:G247"/>
    <mergeCell ref="B248:G248"/>
    <mergeCell ref="B249:G249"/>
    <mergeCell ref="B240:G240"/>
    <mergeCell ref="B241:G241"/>
    <mergeCell ref="B242:G242"/>
    <mergeCell ref="B243:G243"/>
    <mergeCell ref="B244:G244"/>
    <mergeCell ref="B250:G250"/>
    <mergeCell ref="B251:G251"/>
    <mergeCell ref="B252:G252"/>
    <mergeCell ref="B253:G253"/>
    <mergeCell ref="B258:G258"/>
    <mergeCell ref="B254:G254"/>
    <mergeCell ref="B255:G255"/>
    <mergeCell ref="B256:G256"/>
    <mergeCell ref="B257:G257"/>
    <mergeCell ref="B271:G271"/>
    <mergeCell ref="B272:G272"/>
    <mergeCell ref="B267:G267"/>
    <mergeCell ref="B268:G268"/>
    <mergeCell ref="B269:G269"/>
    <mergeCell ref="B270:G270"/>
    <mergeCell ref="B259:G259"/>
    <mergeCell ref="B260:G260"/>
    <mergeCell ref="B261:G261"/>
    <mergeCell ref="B262:G262"/>
    <mergeCell ref="B263:G263"/>
    <mergeCell ref="B140:G140"/>
    <mergeCell ref="B141:G141"/>
    <mergeCell ref="B142:G142"/>
    <mergeCell ref="B143:G143"/>
    <mergeCell ref="B144:G144"/>
    <mergeCell ref="B71:G71"/>
    <mergeCell ref="B72:G72"/>
    <mergeCell ref="B73:G73"/>
    <mergeCell ref="B74:G74"/>
    <mergeCell ref="B75:G75"/>
    <mergeCell ref="B81:G81"/>
    <mergeCell ref="B82:G82"/>
    <mergeCell ref="B83:G83"/>
    <mergeCell ref="B84:G84"/>
    <mergeCell ref="B85:G85"/>
    <mergeCell ref="B76:G76"/>
    <mergeCell ref="B77:G77"/>
    <mergeCell ref="B78:G78"/>
    <mergeCell ref="B79:G79"/>
    <mergeCell ref="B80:G80"/>
    <mergeCell ref="B91:G91"/>
    <mergeCell ref="B92:G92"/>
    <mergeCell ref="B93:G93"/>
    <mergeCell ref="B94:G94"/>
    <mergeCell ref="B297:G297"/>
    <mergeCell ref="B298:G298"/>
    <mergeCell ref="B299:G299"/>
    <mergeCell ref="B300:G300"/>
    <mergeCell ref="B145:G145"/>
    <mergeCell ref="B146:G146"/>
    <mergeCell ref="B147:G147"/>
    <mergeCell ref="B288:G288"/>
    <mergeCell ref="B289:G289"/>
    <mergeCell ref="B290:G290"/>
    <mergeCell ref="B295:G295"/>
    <mergeCell ref="B296:G296"/>
    <mergeCell ref="B291:G291"/>
    <mergeCell ref="B292:G292"/>
    <mergeCell ref="B293:G293"/>
    <mergeCell ref="B294:G294"/>
    <mergeCell ref="B283:G283"/>
    <mergeCell ref="B284:G284"/>
    <mergeCell ref="B285:G285"/>
    <mergeCell ref="B164:G164"/>
    <mergeCell ref="B165:G165"/>
    <mergeCell ref="B166:G166"/>
    <mergeCell ref="B167:G167"/>
    <mergeCell ref="B266:G266"/>
    <mergeCell ref="B95:G95"/>
    <mergeCell ref="B86:G86"/>
    <mergeCell ref="B87:G87"/>
    <mergeCell ref="B88:G88"/>
    <mergeCell ref="B89:G89"/>
    <mergeCell ref="B90:G90"/>
    <mergeCell ref="B101:G101"/>
    <mergeCell ref="B102:G102"/>
    <mergeCell ref="B103:G103"/>
    <mergeCell ref="B104:G104"/>
    <mergeCell ref="B105:G105"/>
    <mergeCell ref="B96:G96"/>
    <mergeCell ref="B97:G97"/>
    <mergeCell ref="B98:G98"/>
    <mergeCell ref="B99:G99"/>
    <mergeCell ref="B100:G100"/>
    <mergeCell ref="B111:G111"/>
    <mergeCell ref="B112:G112"/>
    <mergeCell ref="B113:G113"/>
    <mergeCell ref="B114:G114"/>
    <mergeCell ref="B115:G115"/>
    <mergeCell ref="B106:G106"/>
    <mergeCell ref="B107:G107"/>
    <mergeCell ref="B108:G108"/>
    <mergeCell ref="B109:G109"/>
    <mergeCell ref="B110:G110"/>
    <mergeCell ref="B302:G302"/>
    <mergeCell ref="B149:G149"/>
    <mergeCell ref="B150:G150"/>
    <mergeCell ref="B151:G151"/>
    <mergeCell ref="B152:G152"/>
    <mergeCell ref="B153:G153"/>
    <mergeCell ref="B154:G154"/>
    <mergeCell ref="B155:G155"/>
    <mergeCell ref="B156:G156"/>
    <mergeCell ref="B157:G157"/>
    <mergeCell ref="B168:G168"/>
    <mergeCell ref="B169:G169"/>
    <mergeCell ref="B170:G170"/>
    <mergeCell ref="B171:G171"/>
    <mergeCell ref="B172:G172"/>
    <mergeCell ref="B163:G163"/>
    <mergeCell ref="B303:G303"/>
    <mergeCell ref="B304:G304"/>
    <mergeCell ref="B305:G305"/>
    <mergeCell ref="B306:G306"/>
    <mergeCell ref="B116:G116"/>
    <mergeCell ref="B117:G117"/>
    <mergeCell ref="B118:G118"/>
    <mergeCell ref="B119:G119"/>
    <mergeCell ref="B120:G120"/>
    <mergeCell ref="B286:G286"/>
    <mergeCell ref="B287:G287"/>
    <mergeCell ref="B278:G278"/>
    <mergeCell ref="B279:G279"/>
    <mergeCell ref="B280:G280"/>
    <mergeCell ref="B281:G281"/>
    <mergeCell ref="B282:G282"/>
    <mergeCell ref="B273:G273"/>
    <mergeCell ref="B274:G274"/>
    <mergeCell ref="B275:G275"/>
    <mergeCell ref="B276:G276"/>
    <mergeCell ref="B277:G277"/>
    <mergeCell ref="B264:G264"/>
    <mergeCell ref="B265:G265"/>
    <mergeCell ref="B148:G148"/>
    <mergeCell ref="B312:G312"/>
    <mergeCell ref="B313:G313"/>
    <mergeCell ref="B314:G314"/>
    <mergeCell ref="B315:G315"/>
    <mergeCell ref="B316:G316"/>
    <mergeCell ref="B307:G307"/>
    <mergeCell ref="B308:G308"/>
    <mergeCell ref="B309:G309"/>
    <mergeCell ref="B310:G310"/>
    <mergeCell ref="B311:G311"/>
    <mergeCell ref="B322:G322"/>
    <mergeCell ref="B323:G323"/>
    <mergeCell ref="B324:G324"/>
    <mergeCell ref="B325:G325"/>
    <mergeCell ref="B326:G326"/>
    <mergeCell ref="B317:G317"/>
    <mergeCell ref="B318:G318"/>
    <mergeCell ref="B319:G319"/>
    <mergeCell ref="B320:G320"/>
    <mergeCell ref="B321:G321"/>
    <mergeCell ref="B332:G332"/>
    <mergeCell ref="B333:G333"/>
    <mergeCell ref="B334:G334"/>
    <mergeCell ref="B335:G335"/>
    <mergeCell ref="B336:G336"/>
    <mergeCell ref="B327:G327"/>
    <mergeCell ref="B328:G328"/>
    <mergeCell ref="B329:G329"/>
    <mergeCell ref="B330:G330"/>
    <mergeCell ref="B331:G331"/>
    <mergeCell ref="B350:G350"/>
    <mergeCell ref="B351:G351"/>
    <mergeCell ref="B342:G342"/>
    <mergeCell ref="B343:G343"/>
    <mergeCell ref="B344:G344"/>
    <mergeCell ref="B345:G345"/>
    <mergeCell ref="B346:G346"/>
    <mergeCell ref="B337:G337"/>
    <mergeCell ref="B338:G338"/>
    <mergeCell ref="B339:G339"/>
    <mergeCell ref="B340:G340"/>
    <mergeCell ref="B341:G341"/>
    <mergeCell ref="B352:G352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6:G136"/>
    <mergeCell ref="B347:G347"/>
    <mergeCell ref="B348:G348"/>
    <mergeCell ref="B349:G349"/>
    <mergeCell ref="B158:G158"/>
    <mergeCell ref="B159:G159"/>
    <mergeCell ref="B160:G160"/>
    <mergeCell ref="B161:G161"/>
    <mergeCell ref="B162:G162"/>
  </mergeCells>
  <phoneticPr fontId="65" type="noConversion"/>
  <pageMargins left="0.39370078740157483" right="0.39370078740157483" top="0.39370078740157483" bottom="0.39370078740157483" header="0.39370078740157483" footer="0.39370078740157483"/>
  <pageSetup paperSize="9" scale="48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86F0-2310-4DB6-B2CD-33E0F2845373}">
  <sheetPr>
    <pageSetUpPr fitToPage="1"/>
  </sheetPr>
  <dimension ref="A1:K371"/>
  <sheetViews>
    <sheetView showGridLines="0" view="pageBreakPreview" topLeftCell="A10" zoomScale="55" zoomScaleNormal="85" zoomScaleSheetLayoutView="55" zoomScalePageLayoutView="40" workbookViewId="0">
      <selection activeCell="B65" sqref="B65:G65"/>
    </sheetView>
  </sheetViews>
  <sheetFormatPr baseColWidth="10" defaultColWidth="11.453125" defaultRowHeight="14.5"/>
  <cols>
    <col min="1" max="1" width="11.81640625" style="2" customWidth="1"/>
    <col min="2" max="2" width="22.453125" style="2" customWidth="1"/>
    <col min="3" max="3" width="17.54296875" style="2" customWidth="1"/>
    <col min="4" max="4" width="23.1796875" style="2" customWidth="1"/>
    <col min="5" max="5" width="22" style="2" customWidth="1"/>
    <col min="6" max="6" width="11.81640625" style="2" customWidth="1"/>
    <col min="7" max="9" width="13" style="2" customWidth="1"/>
    <col min="10" max="10" width="17.1796875" style="2" customWidth="1"/>
    <col min="11" max="11" width="32.1796875" style="2" customWidth="1"/>
  </cols>
  <sheetData>
    <row r="1" spans="1:11" ht="38.25" customHeight="1">
      <c r="A1" s="121"/>
      <c r="B1" s="45"/>
      <c r="C1" s="117" t="s">
        <v>28</v>
      </c>
      <c r="D1" s="117"/>
      <c r="E1" s="117"/>
      <c r="F1" s="117"/>
      <c r="G1" s="117"/>
      <c r="H1" s="117"/>
      <c r="I1" s="117"/>
      <c r="J1" s="105"/>
      <c r="K1" s="106"/>
    </row>
    <row r="2" spans="1:11" ht="38.25" customHeight="1">
      <c r="A2" s="122"/>
      <c r="B2" s="46"/>
      <c r="C2" s="118"/>
      <c r="D2" s="118"/>
      <c r="E2" s="118"/>
      <c r="F2" s="118"/>
      <c r="G2" s="118"/>
      <c r="H2" s="118"/>
      <c r="I2" s="118"/>
      <c r="J2" s="107"/>
      <c r="K2" s="108"/>
    </row>
    <row r="3" spans="1:11" ht="14.5" customHeight="1">
      <c r="A3" s="122"/>
      <c r="B3" s="46"/>
      <c r="C3" s="118"/>
      <c r="D3" s="118"/>
      <c r="E3" s="118"/>
      <c r="F3" s="118"/>
      <c r="G3" s="118"/>
      <c r="H3" s="118"/>
      <c r="I3" s="118"/>
      <c r="J3" s="109" t="s">
        <v>0</v>
      </c>
      <c r="K3" s="110"/>
    </row>
    <row r="4" spans="1:11" ht="14.5" customHeight="1">
      <c r="A4" s="122"/>
      <c r="B4" s="46"/>
      <c r="C4" s="118"/>
      <c r="D4" s="118"/>
      <c r="E4" s="118"/>
      <c r="F4" s="118"/>
      <c r="G4" s="118"/>
      <c r="H4" s="118"/>
      <c r="I4" s="118"/>
      <c r="J4" s="111" t="s">
        <v>1</v>
      </c>
      <c r="K4" s="114"/>
    </row>
    <row r="5" spans="1:11" ht="14.5" customHeight="1">
      <c r="A5" s="34"/>
      <c r="B5" s="46"/>
      <c r="C5" s="118"/>
      <c r="D5" s="118"/>
      <c r="E5" s="118"/>
      <c r="F5" s="118"/>
      <c r="G5" s="118"/>
      <c r="H5" s="118"/>
      <c r="I5" s="118"/>
      <c r="J5" s="112"/>
      <c r="K5" s="115"/>
    </row>
    <row r="6" spans="1:11" ht="14.5" customHeight="1">
      <c r="A6" s="34"/>
      <c r="B6" s="46"/>
      <c r="C6" s="46"/>
      <c r="D6" s="46"/>
      <c r="E6" s="46"/>
      <c r="F6" s="46"/>
      <c r="G6" s="46"/>
      <c r="H6" s="46"/>
      <c r="I6" s="59"/>
      <c r="J6" s="112"/>
      <c r="K6" s="115"/>
    </row>
    <row r="7" spans="1:11" ht="14.5" customHeight="1">
      <c r="A7" s="10" t="s">
        <v>2</v>
      </c>
      <c r="B7" s="47"/>
      <c r="C7" s="46"/>
      <c r="D7" s="46"/>
      <c r="E7" s="46"/>
      <c r="F7" s="46"/>
      <c r="G7" s="46"/>
      <c r="H7" s="46"/>
      <c r="I7" s="46"/>
      <c r="J7" s="113"/>
      <c r="K7" s="116"/>
    </row>
    <row r="8" spans="1:11" ht="15" customHeight="1" thickBot="1">
      <c r="A8" s="35" t="s">
        <v>3</v>
      </c>
      <c r="B8" s="48"/>
      <c r="C8" s="49"/>
      <c r="D8" s="49"/>
      <c r="E8" s="49"/>
      <c r="F8" s="49"/>
      <c r="G8" s="49"/>
      <c r="H8" s="49"/>
      <c r="I8" s="46"/>
      <c r="J8" s="3"/>
      <c r="K8" s="13"/>
    </row>
    <row r="9" spans="1:11">
      <c r="A9" s="38" t="s">
        <v>4</v>
      </c>
      <c r="B9" s="50"/>
      <c r="C9" s="50"/>
      <c r="D9" s="50"/>
      <c r="E9" s="50"/>
      <c r="F9" s="50"/>
      <c r="G9" s="50"/>
      <c r="H9" s="50"/>
      <c r="I9" s="60"/>
      <c r="J9" s="39"/>
      <c r="K9" s="6"/>
    </row>
    <row r="10" spans="1:11" ht="28" customHeight="1">
      <c r="A10" s="119" t="s">
        <v>5</v>
      </c>
      <c r="B10" s="120"/>
      <c r="C10" s="51"/>
      <c r="D10" s="51"/>
      <c r="E10" s="51"/>
      <c r="F10" s="51"/>
      <c r="G10" s="51"/>
      <c r="H10" s="61"/>
      <c r="I10" s="61"/>
      <c r="J10" s="40"/>
      <c r="K10" s="15"/>
    </row>
    <row r="11" spans="1:11">
      <c r="A11" s="119" t="s">
        <v>6</v>
      </c>
      <c r="B11" s="120"/>
      <c r="C11" s="51"/>
      <c r="D11" s="51"/>
      <c r="E11" s="51"/>
      <c r="F11" s="51"/>
      <c r="G11" s="51"/>
      <c r="H11" s="61"/>
      <c r="I11" s="61"/>
      <c r="J11" s="40"/>
      <c r="K11" s="15"/>
    </row>
    <row r="12" spans="1:11" ht="28" customHeight="1">
      <c r="A12" s="119" t="s">
        <v>7</v>
      </c>
      <c r="B12" s="120"/>
      <c r="C12" s="51"/>
      <c r="D12" s="51"/>
      <c r="E12" s="51"/>
      <c r="F12" s="51"/>
      <c r="G12" s="51"/>
      <c r="H12" s="61"/>
      <c r="I12" s="61"/>
      <c r="J12" s="40"/>
      <c r="K12" s="15"/>
    </row>
    <row r="13" spans="1:11">
      <c r="A13" s="119" t="s">
        <v>8</v>
      </c>
      <c r="B13" s="120"/>
      <c r="C13" s="51"/>
      <c r="D13" s="51"/>
      <c r="E13" s="51"/>
      <c r="F13" s="51"/>
      <c r="G13" s="51"/>
      <c r="H13" s="61"/>
      <c r="I13" s="61"/>
      <c r="J13" s="40"/>
      <c r="K13" s="15"/>
    </row>
    <row r="14" spans="1:11" ht="31.5" customHeight="1" thickBot="1">
      <c r="A14" s="14"/>
      <c r="B14" s="41"/>
      <c r="C14" s="41"/>
      <c r="D14" s="41"/>
      <c r="E14" s="41"/>
      <c r="F14" s="41"/>
      <c r="G14" s="52"/>
      <c r="H14" s="52"/>
      <c r="I14" s="52"/>
      <c r="J14" s="23" t="s">
        <v>9</v>
      </c>
      <c r="K14" s="24"/>
    </row>
    <row r="15" spans="1:11" ht="31.5" thickBot="1">
      <c r="A15" s="16" t="s">
        <v>10</v>
      </c>
      <c r="B15" s="123" t="s">
        <v>13</v>
      </c>
      <c r="C15" s="123"/>
      <c r="D15" s="123"/>
      <c r="E15" s="123"/>
      <c r="F15" s="123"/>
      <c r="G15" s="123"/>
      <c r="H15" s="62" t="s">
        <v>11</v>
      </c>
      <c r="I15" s="62" t="s">
        <v>12</v>
      </c>
      <c r="J15" s="36" t="s">
        <v>41</v>
      </c>
      <c r="K15" s="37" t="s">
        <v>42</v>
      </c>
    </row>
    <row r="16" spans="1:11" ht="31.5" customHeight="1">
      <c r="A16" s="124" t="s">
        <v>14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6"/>
    </row>
    <row r="17" spans="1:11" ht="30" customHeight="1">
      <c r="A17" s="42">
        <v>1</v>
      </c>
      <c r="B17" s="53" t="s">
        <v>43</v>
      </c>
      <c r="C17" s="43"/>
      <c r="D17" s="43"/>
      <c r="E17" s="43"/>
      <c r="F17" s="43"/>
      <c r="G17" s="43"/>
      <c r="H17" s="43"/>
      <c r="I17" s="43"/>
      <c r="J17" s="43"/>
      <c r="K17" s="44"/>
    </row>
    <row r="18" spans="1:11" ht="30" customHeight="1">
      <c r="A18" s="71">
        <v>1.1000000000000001</v>
      </c>
      <c r="B18" s="162" t="s">
        <v>15</v>
      </c>
      <c r="C18" s="163"/>
      <c r="D18" s="163"/>
      <c r="E18" s="163"/>
      <c r="F18" s="163"/>
      <c r="G18" s="164"/>
      <c r="H18" s="72"/>
      <c r="I18" s="73"/>
      <c r="J18" s="18"/>
      <c r="K18" s="19"/>
    </row>
    <row r="19" spans="1:11" ht="30" hidden="1" customHeight="1">
      <c r="A19" s="33" t="s">
        <v>97</v>
      </c>
      <c r="B19" s="102" t="s">
        <v>33</v>
      </c>
      <c r="C19" s="103"/>
      <c r="D19" s="103"/>
      <c r="E19" s="103"/>
      <c r="F19" s="103"/>
      <c r="G19" s="104"/>
      <c r="H19" s="64" t="s">
        <v>39</v>
      </c>
      <c r="I19" s="74">
        <v>34.49</v>
      </c>
      <c r="J19" s="18"/>
      <c r="K19" s="19"/>
    </row>
    <row r="20" spans="1:11" ht="30" hidden="1" customHeight="1">
      <c r="A20" s="33" t="s">
        <v>98</v>
      </c>
      <c r="B20" s="102" t="s">
        <v>34</v>
      </c>
      <c r="C20" s="103"/>
      <c r="D20" s="103"/>
      <c r="E20" s="103"/>
      <c r="F20" s="103"/>
      <c r="G20" s="104"/>
      <c r="H20" s="64" t="s">
        <v>40</v>
      </c>
      <c r="I20" s="74">
        <v>166.68</v>
      </c>
      <c r="J20" s="18"/>
      <c r="K20" s="19"/>
    </row>
    <row r="21" spans="1:11" ht="30" hidden="1" customHeight="1">
      <c r="A21" s="33" t="s">
        <v>99</v>
      </c>
      <c r="B21" s="102" t="s">
        <v>35</v>
      </c>
      <c r="C21" s="103"/>
      <c r="D21" s="103"/>
      <c r="E21" s="103"/>
      <c r="F21" s="103"/>
      <c r="G21" s="104"/>
      <c r="H21" s="64" t="s">
        <v>40</v>
      </c>
      <c r="I21" s="74">
        <v>114.96</v>
      </c>
      <c r="J21" s="18"/>
      <c r="K21" s="19"/>
    </row>
    <row r="22" spans="1:11" ht="30" hidden="1" customHeight="1">
      <c r="A22" s="33" t="s">
        <v>100</v>
      </c>
      <c r="B22" s="102" t="s">
        <v>36</v>
      </c>
      <c r="C22" s="103"/>
      <c r="D22" s="103"/>
      <c r="E22" s="103"/>
      <c r="F22" s="103"/>
      <c r="G22" s="104"/>
      <c r="H22" s="64" t="s">
        <v>40</v>
      </c>
      <c r="I22" s="74">
        <v>114.96</v>
      </c>
      <c r="J22" s="18"/>
      <c r="K22" s="19"/>
    </row>
    <row r="23" spans="1:11" ht="30" hidden="1" customHeight="1">
      <c r="A23" s="33" t="s">
        <v>101</v>
      </c>
      <c r="B23" s="102" t="s">
        <v>37</v>
      </c>
      <c r="C23" s="103"/>
      <c r="D23" s="103"/>
      <c r="E23" s="103"/>
      <c r="F23" s="103"/>
      <c r="G23" s="104"/>
      <c r="H23" s="64" t="s">
        <v>40</v>
      </c>
      <c r="I23" s="74">
        <v>114.96</v>
      </c>
      <c r="J23" s="18"/>
      <c r="K23" s="19"/>
    </row>
    <row r="24" spans="1:11" ht="30" hidden="1" customHeight="1">
      <c r="A24" s="33" t="s">
        <v>102</v>
      </c>
      <c r="B24" s="102" t="s">
        <v>38</v>
      </c>
      <c r="C24" s="103"/>
      <c r="D24" s="103"/>
      <c r="E24" s="103"/>
      <c r="F24" s="103"/>
      <c r="G24" s="104"/>
      <c r="H24" s="64" t="s">
        <v>39</v>
      </c>
      <c r="I24" s="74">
        <v>3.45</v>
      </c>
      <c r="J24" s="18"/>
      <c r="K24" s="19"/>
    </row>
    <row r="25" spans="1:11" ht="30" customHeight="1">
      <c r="A25" s="71">
        <v>1.2</v>
      </c>
      <c r="B25" s="162" t="s">
        <v>44</v>
      </c>
      <c r="C25" s="163"/>
      <c r="D25" s="163"/>
      <c r="E25" s="163"/>
      <c r="F25" s="163"/>
      <c r="G25" s="164"/>
      <c r="H25" s="75"/>
      <c r="I25" s="76"/>
      <c r="J25" s="18"/>
      <c r="K25" s="19"/>
    </row>
    <row r="26" spans="1:11" s="58" customFormat="1" ht="30" hidden="1" customHeight="1">
      <c r="A26" s="57" t="s">
        <v>103</v>
      </c>
      <c r="B26" s="96" t="s">
        <v>45</v>
      </c>
      <c r="C26" s="97"/>
      <c r="D26" s="97"/>
      <c r="E26" s="97"/>
      <c r="F26" s="97"/>
      <c r="G26" s="98"/>
      <c r="H26" s="70" t="s">
        <v>16</v>
      </c>
      <c r="I26" s="70">
        <v>1</v>
      </c>
      <c r="J26" s="18"/>
      <c r="K26" s="19"/>
    </row>
    <row r="27" spans="1:11" s="58" customFormat="1" ht="30" hidden="1" customHeight="1">
      <c r="A27" s="57" t="s">
        <v>104</v>
      </c>
      <c r="B27" s="96" t="s">
        <v>46</v>
      </c>
      <c r="C27" s="97"/>
      <c r="D27" s="97"/>
      <c r="E27" s="97"/>
      <c r="F27" s="97"/>
      <c r="G27" s="98"/>
      <c r="H27" s="70" t="s">
        <v>16</v>
      </c>
      <c r="I27" s="70">
        <v>2</v>
      </c>
      <c r="J27" s="18"/>
      <c r="K27" s="19"/>
    </row>
    <row r="28" spans="1:11" s="58" customFormat="1" ht="30" hidden="1" customHeight="1">
      <c r="A28" s="57" t="s">
        <v>105</v>
      </c>
      <c r="B28" s="96" t="s">
        <v>47</v>
      </c>
      <c r="C28" s="97"/>
      <c r="D28" s="97"/>
      <c r="E28" s="97"/>
      <c r="F28" s="97"/>
      <c r="G28" s="98"/>
      <c r="H28" s="70" t="s">
        <v>16</v>
      </c>
      <c r="I28" s="70">
        <v>3</v>
      </c>
      <c r="J28" s="18"/>
      <c r="K28" s="19"/>
    </row>
    <row r="29" spans="1:11" s="58" customFormat="1" ht="30" hidden="1" customHeight="1">
      <c r="A29" s="57" t="s">
        <v>106</v>
      </c>
      <c r="B29" s="96" t="s">
        <v>48</v>
      </c>
      <c r="C29" s="97"/>
      <c r="D29" s="97"/>
      <c r="E29" s="97"/>
      <c r="F29" s="97"/>
      <c r="G29" s="98"/>
      <c r="H29" s="70" t="s">
        <v>16</v>
      </c>
      <c r="I29" s="70">
        <v>3</v>
      </c>
      <c r="J29" s="18"/>
      <c r="K29" s="19"/>
    </row>
    <row r="30" spans="1:11" s="58" customFormat="1" ht="30" hidden="1" customHeight="1">
      <c r="A30" s="57" t="s">
        <v>107</v>
      </c>
      <c r="B30" s="96" t="s">
        <v>49</v>
      </c>
      <c r="C30" s="97"/>
      <c r="D30" s="97"/>
      <c r="E30" s="97"/>
      <c r="F30" s="97"/>
      <c r="G30" s="98"/>
      <c r="H30" s="70" t="s">
        <v>16</v>
      </c>
      <c r="I30" s="70">
        <v>12</v>
      </c>
      <c r="J30" s="18"/>
      <c r="K30" s="19"/>
    </row>
    <row r="31" spans="1:11" s="58" customFormat="1" ht="30" hidden="1" customHeight="1">
      <c r="A31" s="57" t="s">
        <v>108</v>
      </c>
      <c r="B31" s="96" t="s">
        <v>50</v>
      </c>
      <c r="C31" s="97"/>
      <c r="D31" s="97"/>
      <c r="E31" s="97"/>
      <c r="F31" s="97"/>
      <c r="G31" s="98"/>
      <c r="H31" s="70" t="s">
        <v>16</v>
      </c>
      <c r="I31" s="70">
        <v>98</v>
      </c>
      <c r="J31" s="18"/>
      <c r="K31" s="19"/>
    </row>
    <row r="32" spans="1:11" s="58" customFormat="1" ht="30" hidden="1" customHeight="1">
      <c r="A32" s="57" t="s">
        <v>109</v>
      </c>
      <c r="B32" s="96" t="s">
        <v>51</v>
      </c>
      <c r="C32" s="97"/>
      <c r="D32" s="97"/>
      <c r="E32" s="97"/>
      <c r="F32" s="97"/>
      <c r="G32" s="98"/>
      <c r="H32" s="70" t="s">
        <v>16</v>
      </c>
      <c r="I32" s="70">
        <v>205</v>
      </c>
      <c r="J32" s="18"/>
      <c r="K32" s="19"/>
    </row>
    <row r="33" spans="1:11" s="58" customFormat="1" ht="30" hidden="1" customHeight="1">
      <c r="A33" s="57" t="s">
        <v>110</v>
      </c>
      <c r="B33" s="96" t="s">
        <v>52</v>
      </c>
      <c r="C33" s="97"/>
      <c r="D33" s="97"/>
      <c r="E33" s="97"/>
      <c r="F33" s="97"/>
      <c r="G33" s="98"/>
      <c r="H33" s="70" t="s">
        <v>16</v>
      </c>
      <c r="I33" s="70">
        <v>52</v>
      </c>
      <c r="J33" s="18"/>
      <c r="K33" s="19"/>
    </row>
    <row r="34" spans="1:11" ht="30" customHeight="1">
      <c r="A34" s="71">
        <v>1.3</v>
      </c>
      <c r="B34" s="162" t="s">
        <v>53</v>
      </c>
      <c r="C34" s="163"/>
      <c r="D34" s="163"/>
      <c r="E34" s="163"/>
      <c r="F34" s="163"/>
      <c r="G34" s="164"/>
      <c r="H34" s="75"/>
      <c r="I34" s="76"/>
      <c r="J34" s="18"/>
      <c r="K34" s="19"/>
    </row>
    <row r="35" spans="1:11" s="58" customFormat="1" ht="30" hidden="1" customHeight="1">
      <c r="A35" s="57" t="s">
        <v>111</v>
      </c>
      <c r="B35" s="96" t="s">
        <v>45</v>
      </c>
      <c r="C35" s="97"/>
      <c r="D35" s="97"/>
      <c r="E35" s="97"/>
      <c r="F35" s="97"/>
      <c r="G35" s="98"/>
      <c r="H35" s="70" t="s">
        <v>16</v>
      </c>
      <c r="I35" s="70">
        <v>1</v>
      </c>
      <c r="J35" s="18"/>
      <c r="K35" s="19"/>
    </row>
    <row r="36" spans="1:11" s="58" customFormat="1" ht="30" hidden="1" customHeight="1">
      <c r="A36" s="57" t="s">
        <v>112</v>
      </c>
      <c r="B36" s="96" t="s">
        <v>46</v>
      </c>
      <c r="C36" s="97"/>
      <c r="D36" s="97"/>
      <c r="E36" s="97"/>
      <c r="F36" s="97"/>
      <c r="G36" s="98"/>
      <c r="H36" s="70" t="s">
        <v>16</v>
      </c>
      <c r="I36" s="70">
        <v>1</v>
      </c>
      <c r="J36" s="18"/>
      <c r="K36" s="19"/>
    </row>
    <row r="37" spans="1:11" s="58" customFormat="1" ht="30" hidden="1" customHeight="1">
      <c r="A37" s="57" t="s">
        <v>113</v>
      </c>
      <c r="B37" s="96" t="s">
        <v>47</v>
      </c>
      <c r="C37" s="97"/>
      <c r="D37" s="97"/>
      <c r="E37" s="97"/>
      <c r="F37" s="97"/>
      <c r="G37" s="98"/>
      <c r="H37" s="70" t="s">
        <v>16</v>
      </c>
      <c r="I37" s="70">
        <v>1</v>
      </c>
      <c r="J37" s="18"/>
      <c r="K37" s="19"/>
    </row>
    <row r="38" spans="1:11" s="58" customFormat="1" ht="30" hidden="1" customHeight="1">
      <c r="A38" s="57" t="s">
        <v>114</v>
      </c>
      <c r="B38" s="96" t="s">
        <v>48</v>
      </c>
      <c r="C38" s="97"/>
      <c r="D38" s="97"/>
      <c r="E38" s="97"/>
      <c r="F38" s="97"/>
      <c r="G38" s="98"/>
      <c r="H38" s="70" t="s">
        <v>16</v>
      </c>
      <c r="I38" s="70">
        <v>1</v>
      </c>
      <c r="J38" s="18"/>
      <c r="K38" s="19"/>
    </row>
    <row r="39" spans="1:11" s="58" customFormat="1" ht="30" hidden="1" customHeight="1">
      <c r="A39" s="57" t="s">
        <v>115</v>
      </c>
      <c r="B39" s="96" t="s">
        <v>49</v>
      </c>
      <c r="C39" s="97"/>
      <c r="D39" s="97"/>
      <c r="E39" s="97"/>
      <c r="F39" s="97"/>
      <c r="G39" s="98"/>
      <c r="H39" s="70" t="s">
        <v>16</v>
      </c>
      <c r="I39" s="70">
        <v>2</v>
      </c>
      <c r="J39" s="18"/>
      <c r="K39" s="19"/>
    </row>
    <row r="40" spans="1:11" s="58" customFormat="1" ht="30" hidden="1" customHeight="1">
      <c r="A40" s="57" t="s">
        <v>116</v>
      </c>
      <c r="B40" s="96" t="s">
        <v>50</v>
      </c>
      <c r="C40" s="97"/>
      <c r="D40" s="97"/>
      <c r="E40" s="97"/>
      <c r="F40" s="97"/>
      <c r="G40" s="98"/>
      <c r="H40" s="70" t="s">
        <v>16</v>
      </c>
      <c r="I40" s="70">
        <v>10</v>
      </c>
      <c r="J40" s="18"/>
      <c r="K40" s="19"/>
    </row>
    <row r="41" spans="1:11" s="58" customFormat="1" ht="30" hidden="1" customHeight="1">
      <c r="A41" s="57" t="s">
        <v>117</v>
      </c>
      <c r="B41" s="96" t="s">
        <v>51</v>
      </c>
      <c r="C41" s="97"/>
      <c r="D41" s="97"/>
      <c r="E41" s="97"/>
      <c r="F41" s="97"/>
      <c r="G41" s="98"/>
      <c r="H41" s="70" t="s">
        <v>16</v>
      </c>
      <c r="I41" s="70">
        <v>21</v>
      </c>
      <c r="J41" s="18"/>
      <c r="K41" s="19"/>
    </row>
    <row r="42" spans="1:11" s="58" customFormat="1" ht="30" hidden="1" customHeight="1">
      <c r="A42" s="57" t="s">
        <v>118</v>
      </c>
      <c r="B42" s="96" t="s">
        <v>52</v>
      </c>
      <c r="C42" s="97"/>
      <c r="D42" s="97"/>
      <c r="E42" s="97"/>
      <c r="F42" s="97"/>
      <c r="G42" s="98"/>
      <c r="H42" s="70" t="s">
        <v>16</v>
      </c>
      <c r="I42" s="70">
        <v>6</v>
      </c>
      <c r="J42" s="18"/>
      <c r="K42" s="19"/>
    </row>
    <row r="43" spans="1:11" ht="30" customHeight="1">
      <c r="A43" s="71">
        <v>1.4</v>
      </c>
      <c r="B43" s="162" t="s">
        <v>54</v>
      </c>
      <c r="C43" s="163"/>
      <c r="D43" s="163"/>
      <c r="E43" s="163"/>
      <c r="F43" s="163"/>
      <c r="G43" s="164"/>
      <c r="H43" s="75"/>
      <c r="I43" s="76"/>
      <c r="J43" s="18"/>
      <c r="K43" s="19"/>
    </row>
    <row r="44" spans="1:11" s="58" customFormat="1" ht="30" hidden="1" customHeight="1">
      <c r="A44" s="57" t="s">
        <v>119</v>
      </c>
      <c r="B44" s="96" t="s">
        <v>55</v>
      </c>
      <c r="C44" s="97"/>
      <c r="D44" s="97"/>
      <c r="E44" s="97"/>
      <c r="F44" s="97"/>
      <c r="G44" s="98"/>
      <c r="H44" s="70" t="s">
        <v>17</v>
      </c>
      <c r="I44" s="70">
        <v>1</v>
      </c>
      <c r="J44" s="18"/>
      <c r="K44" s="19"/>
    </row>
    <row r="45" spans="1:11" ht="30" customHeight="1">
      <c r="A45" s="71">
        <v>1.5</v>
      </c>
      <c r="B45" s="162" t="s">
        <v>56</v>
      </c>
      <c r="C45" s="163"/>
      <c r="D45" s="163"/>
      <c r="E45" s="163"/>
      <c r="F45" s="163"/>
      <c r="G45" s="164"/>
      <c r="H45" s="75"/>
      <c r="I45" s="76"/>
      <c r="J45" s="18"/>
      <c r="K45" s="19"/>
    </row>
    <row r="46" spans="1:11" s="58" customFormat="1" ht="30" hidden="1" customHeight="1">
      <c r="A46" s="57" t="s">
        <v>120</v>
      </c>
      <c r="B46" s="96" t="s">
        <v>57</v>
      </c>
      <c r="C46" s="97"/>
      <c r="D46" s="97"/>
      <c r="E46" s="97"/>
      <c r="F46" s="97"/>
      <c r="G46" s="98"/>
      <c r="H46" s="70" t="s">
        <v>16</v>
      </c>
      <c r="I46" s="70">
        <v>25</v>
      </c>
      <c r="J46" s="18"/>
      <c r="K46" s="19"/>
    </row>
    <row r="47" spans="1:11" s="58" customFormat="1" ht="30" hidden="1" customHeight="1">
      <c r="A47" s="57" t="s">
        <v>121</v>
      </c>
      <c r="B47" s="96" t="s">
        <v>58</v>
      </c>
      <c r="C47" s="97"/>
      <c r="D47" s="97"/>
      <c r="E47" s="97"/>
      <c r="F47" s="97"/>
      <c r="G47" s="98"/>
      <c r="H47" s="70" t="s">
        <v>16</v>
      </c>
      <c r="I47" s="70">
        <v>1</v>
      </c>
      <c r="J47" s="18"/>
      <c r="K47" s="19"/>
    </row>
    <row r="48" spans="1:11" s="58" customFormat="1" ht="30" hidden="1" customHeight="1">
      <c r="A48" s="57" t="s">
        <v>122</v>
      </c>
      <c r="B48" s="96" t="s">
        <v>59</v>
      </c>
      <c r="C48" s="97"/>
      <c r="D48" s="97"/>
      <c r="E48" s="97"/>
      <c r="F48" s="97"/>
      <c r="G48" s="98"/>
      <c r="H48" s="70" t="s">
        <v>16</v>
      </c>
      <c r="I48" s="70">
        <v>2</v>
      </c>
      <c r="J48" s="18"/>
      <c r="K48" s="19"/>
    </row>
    <row r="49" spans="1:11" s="58" customFormat="1" ht="30" hidden="1" customHeight="1">
      <c r="A49" s="57" t="s">
        <v>123</v>
      </c>
      <c r="B49" s="96" t="s">
        <v>60</v>
      </c>
      <c r="C49" s="97"/>
      <c r="D49" s="97"/>
      <c r="E49" s="97"/>
      <c r="F49" s="97"/>
      <c r="G49" s="98"/>
      <c r="H49" s="70" t="s">
        <v>16</v>
      </c>
      <c r="I49" s="70">
        <v>1</v>
      </c>
      <c r="J49" s="18"/>
      <c r="K49" s="19"/>
    </row>
    <row r="50" spans="1:11" s="58" customFormat="1" ht="30" hidden="1" customHeight="1">
      <c r="A50" s="57" t="s">
        <v>124</v>
      </c>
      <c r="B50" s="96" t="s">
        <v>61</v>
      </c>
      <c r="C50" s="97"/>
      <c r="D50" s="97"/>
      <c r="E50" s="97"/>
      <c r="F50" s="97"/>
      <c r="G50" s="98"/>
      <c r="H50" s="70" t="s">
        <v>16</v>
      </c>
      <c r="I50" s="70">
        <v>1</v>
      </c>
      <c r="J50" s="18"/>
      <c r="K50" s="19"/>
    </row>
    <row r="51" spans="1:11" s="58" customFormat="1" ht="30" hidden="1" customHeight="1">
      <c r="A51" s="57" t="s">
        <v>125</v>
      </c>
      <c r="B51" s="96" t="s">
        <v>62</v>
      </c>
      <c r="C51" s="97"/>
      <c r="D51" s="97"/>
      <c r="E51" s="97"/>
      <c r="F51" s="97"/>
      <c r="G51" s="98"/>
      <c r="H51" s="70" t="s">
        <v>16</v>
      </c>
      <c r="I51" s="70">
        <v>18</v>
      </c>
      <c r="J51" s="18"/>
      <c r="K51" s="19"/>
    </row>
    <row r="52" spans="1:11" s="58" customFormat="1" ht="30" hidden="1" customHeight="1">
      <c r="A52" s="57" t="s">
        <v>126</v>
      </c>
      <c r="B52" s="96" t="s">
        <v>63</v>
      </c>
      <c r="C52" s="97"/>
      <c r="D52" s="97"/>
      <c r="E52" s="97"/>
      <c r="F52" s="97"/>
      <c r="G52" s="98"/>
      <c r="H52" s="70" t="s">
        <v>16</v>
      </c>
      <c r="I52" s="70">
        <v>1</v>
      </c>
      <c r="J52" s="18"/>
      <c r="K52" s="19"/>
    </row>
    <row r="53" spans="1:11" s="58" customFormat="1" ht="30" hidden="1" customHeight="1">
      <c r="A53" s="57" t="s">
        <v>127</v>
      </c>
      <c r="B53" s="96" t="s">
        <v>64</v>
      </c>
      <c r="C53" s="97"/>
      <c r="D53" s="97"/>
      <c r="E53" s="97"/>
      <c r="F53" s="97"/>
      <c r="G53" s="98"/>
      <c r="H53" s="70" t="s">
        <v>16</v>
      </c>
      <c r="I53" s="70">
        <v>1</v>
      </c>
      <c r="J53" s="18"/>
      <c r="K53" s="19"/>
    </row>
    <row r="54" spans="1:11" ht="30" customHeight="1">
      <c r="A54" s="71">
        <v>1.6</v>
      </c>
      <c r="B54" s="162" t="s">
        <v>65</v>
      </c>
      <c r="C54" s="163"/>
      <c r="D54" s="163"/>
      <c r="E54" s="163"/>
      <c r="F54" s="163"/>
      <c r="G54" s="164"/>
      <c r="H54" s="75"/>
      <c r="I54" s="76"/>
      <c r="J54" s="18"/>
      <c r="K54" s="19"/>
    </row>
    <row r="55" spans="1:11" s="58" customFormat="1" ht="30" hidden="1" customHeight="1">
      <c r="A55" s="57" t="s">
        <v>128</v>
      </c>
      <c r="B55" s="96" t="s">
        <v>45</v>
      </c>
      <c r="C55" s="97"/>
      <c r="D55" s="97"/>
      <c r="E55" s="97"/>
      <c r="F55" s="97"/>
      <c r="G55" s="98"/>
      <c r="H55" s="70" t="s">
        <v>16</v>
      </c>
      <c r="I55" s="70">
        <v>1</v>
      </c>
      <c r="J55" s="18"/>
      <c r="K55" s="19"/>
    </row>
    <row r="56" spans="1:11" s="58" customFormat="1" ht="30" hidden="1" customHeight="1">
      <c r="A56" s="57" t="s">
        <v>129</v>
      </c>
      <c r="B56" s="96" t="s">
        <v>46</v>
      </c>
      <c r="C56" s="97"/>
      <c r="D56" s="97"/>
      <c r="E56" s="97"/>
      <c r="F56" s="97"/>
      <c r="G56" s="98"/>
      <c r="H56" s="70" t="s">
        <v>16</v>
      </c>
      <c r="I56" s="70">
        <v>2</v>
      </c>
      <c r="J56" s="18"/>
      <c r="K56" s="19"/>
    </row>
    <row r="57" spans="1:11" s="58" customFormat="1" ht="30" hidden="1" customHeight="1">
      <c r="A57" s="57" t="s">
        <v>130</v>
      </c>
      <c r="B57" s="96" t="s">
        <v>47</v>
      </c>
      <c r="C57" s="97"/>
      <c r="D57" s="97"/>
      <c r="E57" s="97"/>
      <c r="F57" s="97"/>
      <c r="G57" s="98"/>
      <c r="H57" s="70" t="s">
        <v>16</v>
      </c>
      <c r="I57" s="70">
        <v>3</v>
      </c>
      <c r="J57" s="18"/>
      <c r="K57" s="19"/>
    </row>
    <row r="58" spans="1:11" s="58" customFormat="1" ht="30" hidden="1" customHeight="1">
      <c r="A58" s="57" t="s">
        <v>131</v>
      </c>
      <c r="B58" s="96" t="s">
        <v>48</v>
      </c>
      <c r="C58" s="97"/>
      <c r="D58" s="97"/>
      <c r="E58" s="97"/>
      <c r="F58" s="97"/>
      <c r="G58" s="98"/>
      <c r="H58" s="70" t="s">
        <v>16</v>
      </c>
      <c r="I58" s="70">
        <v>3</v>
      </c>
      <c r="J58" s="18"/>
      <c r="K58" s="19"/>
    </row>
    <row r="59" spans="1:11" s="58" customFormat="1" ht="30" hidden="1" customHeight="1">
      <c r="A59" s="57" t="s">
        <v>132</v>
      </c>
      <c r="B59" s="96" t="s">
        <v>49</v>
      </c>
      <c r="C59" s="97"/>
      <c r="D59" s="97"/>
      <c r="E59" s="97"/>
      <c r="F59" s="97"/>
      <c r="G59" s="98"/>
      <c r="H59" s="70" t="s">
        <v>16</v>
      </c>
      <c r="I59" s="70">
        <v>12</v>
      </c>
      <c r="J59" s="18"/>
      <c r="K59" s="19"/>
    </row>
    <row r="60" spans="1:11" s="58" customFormat="1" ht="30" hidden="1" customHeight="1">
      <c r="A60" s="57" t="s">
        <v>133</v>
      </c>
      <c r="B60" s="96" t="s">
        <v>50</v>
      </c>
      <c r="C60" s="97"/>
      <c r="D60" s="97"/>
      <c r="E60" s="97"/>
      <c r="F60" s="97"/>
      <c r="G60" s="98"/>
      <c r="H60" s="70" t="s">
        <v>16</v>
      </c>
      <c r="I60" s="70">
        <v>98</v>
      </c>
      <c r="J60" s="18"/>
      <c r="K60" s="19"/>
    </row>
    <row r="61" spans="1:11" s="58" customFormat="1" ht="30" hidden="1" customHeight="1">
      <c r="A61" s="57" t="s">
        <v>134</v>
      </c>
      <c r="B61" s="96" t="s">
        <v>51</v>
      </c>
      <c r="C61" s="97"/>
      <c r="D61" s="97"/>
      <c r="E61" s="97"/>
      <c r="F61" s="97"/>
      <c r="G61" s="98"/>
      <c r="H61" s="70" t="s">
        <v>16</v>
      </c>
      <c r="I61" s="70">
        <v>205</v>
      </c>
      <c r="J61" s="18"/>
      <c r="K61" s="19"/>
    </row>
    <row r="62" spans="1:11" s="58" customFormat="1" ht="30" hidden="1" customHeight="1">
      <c r="A62" s="57" t="s">
        <v>135</v>
      </c>
      <c r="B62" s="96" t="s">
        <v>52</v>
      </c>
      <c r="C62" s="97"/>
      <c r="D62" s="97"/>
      <c r="E62" s="97"/>
      <c r="F62" s="97"/>
      <c r="G62" s="98"/>
      <c r="H62" s="70" t="s">
        <v>16</v>
      </c>
      <c r="I62" s="70">
        <v>52</v>
      </c>
      <c r="J62" s="18"/>
      <c r="K62" s="19"/>
    </row>
    <row r="63" spans="1:11" ht="30" customHeight="1">
      <c r="A63" s="71">
        <v>1.7</v>
      </c>
      <c r="B63" s="162" t="s">
        <v>66</v>
      </c>
      <c r="C63" s="163"/>
      <c r="D63" s="163"/>
      <c r="E63" s="163"/>
      <c r="F63" s="163"/>
      <c r="G63" s="164"/>
      <c r="H63" s="75"/>
      <c r="I63" s="76"/>
      <c r="J63" s="18"/>
      <c r="K63" s="19"/>
    </row>
    <row r="64" spans="1:11" s="58" customFormat="1" ht="30" hidden="1" customHeight="1">
      <c r="A64" s="57" t="s">
        <v>136</v>
      </c>
      <c r="B64" s="96" t="s">
        <v>67</v>
      </c>
      <c r="C64" s="97"/>
      <c r="D64" s="97"/>
      <c r="E64" s="97"/>
      <c r="F64" s="97"/>
      <c r="G64" s="98"/>
      <c r="H64" s="70" t="s">
        <v>16</v>
      </c>
      <c r="I64" s="70">
        <v>9</v>
      </c>
      <c r="J64" s="18"/>
      <c r="K64" s="19"/>
    </row>
    <row r="65" spans="1:11" ht="30" customHeight="1">
      <c r="A65" s="71">
        <v>1.8</v>
      </c>
      <c r="B65" s="162" t="s">
        <v>376</v>
      </c>
      <c r="C65" s="163"/>
      <c r="D65" s="163"/>
      <c r="E65" s="163"/>
      <c r="F65" s="163"/>
      <c r="G65" s="164"/>
      <c r="H65" s="75"/>
      <c r="I65" s="76"/>
      <c r="J65" s="18"/>
      <c r="K65" s="19"/>
    </row>
    <row r="66" spans="1:11" s="58" customFormat="1" ht="30" hidden="1" customHeight="1">
      <c r="A66" s="57" t="s">
        <v>137</v>
      </c>
      <c r="B66" s="96" t="s">
        <v>69</v>
      </c>
      <c r="C66" s="97"/>
      <c r="D66" s="97"/>
      <c r="E66" s="97"/>
      <c r="F66" s="97"/>
      <c r="G66" s="98"/>
      <c r="H66" s="70" t="s">
        <v>70</v>
      </c>
      <c r="I66" s="70">
        <v>3</v>
      </c>
      <c r="J66" s="18"/>
      <c r="K66" s="19"/>
    </row>
    <row r="67" spans="1:11" ht="30" customHeight="1">
      <c r="A67" s="71">
        <v>1.9</v>
      </c>
      <c r="B67" s="162" t="s">
        <v>375</v>
      </c>
      <c r="C67" s="163"/>
      <c r="D67" s="163"/>
      <c r="E67" s="163"/>
      <c r="F67" s="163"/>
      <c r="G67" s="164"/>
      <c r="H67" s="75"/>
      <c r="I67" s="76"/>
      <c r="J67" s="18"/>
      <c r="K67" s="19"/>
    </row>
    <row r="68" spans="1:11" s="58" customFormat="1" ht="30" hidden="1" customHeight="1">
      <c r="A68" s="57" t="s">
        <v>138</v>
      </c>
      <c r="B68" s="96" t="s">
        <v>72</v>
      </c>
      <c r="C68" s="97"/>
      <c r="D68" s="97"/>
      <c r="E68" s="97"/>
      <c r="F68" s="97"/>
      <c r="G68" s="98"/>
      <c r="H68" s="70" t="s">
        <v>70</v>
      </c>
      <c r="I68" s="70">
        <v>3</v>
      </c>
      <c r="J68" s="18"/>
      <c r="K68" s="19"/>
    </row>
    <row r="69" spans="1:11" ht="30" customHeight="1">
      <c r="A69" s="42">
        <v>2</v>
      </c>
      <c r="B69" s="53" t="s">
        <v>75</v>
      </c>
      <c r="C69" s="43"/>
      <c r="D69" s="43"/>
      <c r="E69" s="43"/>
      <c r="F69" s="43"/>
      <c r="G69" s="43"/>
      <c r="H69" s="43"/>
      <c r="I69" s="43"/>
      <c r="J69" s="43"/>
      <c r="K69" s="44"/>
    </row>
    <row r="70" spans="1:11" ht="30" customHeight="1">
      <c r="A70" s="71">
        <v>2.1</v>
      </c>
      <c r="B70" s="162" t="s">
        <v>15</v>
      </c>
      <c r="C70" s="163"/>
      <c r="D70" s="163"/>
      <c r="E70" s="163"/>
      <c r="F70" s="163"/>
      <c r="G70" s="164"/>
      <c r="H70" s="72"/>
      <c r="I70" s="73"/>
      <c r="J70" s="18"/>
      <c r="K70" s="19"/>
    </row>
    <row r="71" spans="1:11" ht="30" hidden="1" customHeight="1">
      <c r="A71" s="33" t="s">
        <v>139</v>
      </c>
      <c r="B71" s="102" t="s">
        <v>33</v>
      </c>
      <c r="C71" s="103"/>
      <c r="D71" s="103"/>
      <c r="E71" s="103"/>
      <c r="F71" s="103"/>
      <c r="G71" s="104"/>
      <c r="H71" s="64" t="s">
        <v>39</v>
      </c>
      <c r="I71" s="74">
        <v>35.119999999999997</v>
      </c>
      <c r="J71" s="18"/>
      <c r="K71" s="19"/>
    </row>
    <row r="72" spans="1:11" ht="30" hidden="1" customHeight="1">
      <c r="A72" s="33" t="s">
        <v>140</v>
      </c>
      <c r="B72" s="102" t="s">
        <v>34</v>
      </c>
      <c r="C72" s="103"/>
      <c r="D72" s="103"/>
      <c r="E72" s="103"/>
      <c r="F72" s="103"/>
      <c r="G72" s="104"/>
      <c r="H72" s="64" t="s">
        <v>40</v>
      </c>
      <c r="I72" s="74">
        <v>170.61</v>
      </c>
      <c r="J72" s="18"/>
      <c r="K72" s="19"/>
    </row>
    <row r="73" spans="1:11" ht="30" hidden="1" customHeight="1">
      <c r="A73" s="33" t="s">
        <v>141</v>
      </c>
      <c r="B73" s="102" t="s">
        <v>35</v>
      </c>
      <c r="C73" s="103"/>
      <c r="D73" s="103"/>
      <c r="E73" s="103"/>
      <c r="F73" s="103"/>
      <c r="G73" s="104"/>
      <c r="H73" s="64" t="s">
        <v>40</v>
      </c>
      <c r="I73" s="74">
        <v>117.05</v>
      </c>
      <c r="J73" s="18"/>
      <c r="K73" s="19"/>
    </row>
    <row r="74" spans="1:11" ht="30" hidden="1" customHeight="1">
      <c r="A74" s="33" t="s">
        <v>142</v>
      </c>
      <c r="B74" s="102" t="s">
        <v>36</v>
      </c>
      <c r="C74" s="103"/>
      <c r="D74" s="103"/>
      <c r="E74" s="103"/>
      <c r="F74" s="103"/>
      <c r="G74" s="104"/>
      <c r="H74" s="64" t="s">
        <v>40</v>
      </c>
      <c r="I74" s="74">
        <v>117.05</v>
      </c>
      <c r="J74" s="18"/>
      <c r="K74" s="19"/>
    </row>
    <row r="75" spans="1:11" ht="30" hidden="1" customHeight="1">
      <c r="A75" s="33" t="s">
        <v>143</v>
      </c>
      <c r="B75" s="102" t="s">
        <v>37</v>
      </c>
      <c r="C75" s="103"/>
      <c r="D75" s="103"/>
      <c r="E75" s="103"/>
      <c r="F75" s="103"/>
      <c r="G75" s="104"/>
      <c r="H75" s="64" t="s">
        <v>40</v>
      </c>
      <c r="I75" s="74">
        <v>117.05</v>
      </c>
      <c r="J75" s="18"/>
      <c r="K75" s="19"/>
    </row>
    <row r="76" spans="1:11" ht="30" hidden="1" customHeight="1">
      <c r="A76" s="33" t="s">
        <v>144</v>
      </c>
      <c r="B76" s="102" t="s">
        <v>38</v>
      </c>
      <c r="C76" s="103"/>
      <c r="D76" s="103"/>
      <c r="E76" s="103"/>
      <c r="F76" s="103"/>
      <c r="G76" s="104"/>
      <c r="H76" s="64" t="s">
        <v>39</v>
      </c>
      <c r="I76" s="74">
        <v>3.51</v>
      </c>
      <c r="J76" s="18"/>
      <c r="K76" s="19"/>
    </row>
    <row r="77" spans="1:11" ht="30" customHeight="1">
      <c r="A77" s="71">
        <v>2.2000000000000002</v>
      </c>
      <c r="B77" s="162" t="s">
        <v>44</v>
      </c>
      <c r="C77" s="163"/>
      <c r="D77" s="163"/>
      <c r="E77" s="163"/>
      <c r="F77" s="163"/>
      <c r="G77" s="164"/>
      <c r="H77" s="75"/>
      <c r="I77" s="76"/>
      <c r="J77" s="18"/>
      <c r="K77" s="19"/>
    </row>
    <row r="78" spans="1:11" s="58" customFormat="1" ht="30" hidden="1" customHeight="1">
      <c r="A78" s="57" t="s">
        <v>145</v>
      </c>
      <c r="B78" s="96" t="s">
        <v>45</v>
      </c>
      <c r="C78" s="97"/>
      <c r="D78" s="97"/>
      <c r="E78" s="97"/>
      <c r="F78" s="97"/>
      <c r="G78" s="98"/>
      <c r="H78" s="70" t="s">
        <v>16</v>
      </c>
      <c r="I78" s="70">
        <v>1</v>
      </c>
      <c r="J78" s="18"/>
      <c r="K78" s="19"/>
    </row>
    <row r="79" spans="1:11" s="58" customFormat="1" ht="30" hidden="1" customHeight="1">
      <c r="A79" s="57" t="s">
        <v>146</v>
      </c>
      <c r="B79" s="96" t="s">
        <v>46</v>
      </c>
      <c r="C79" s="97"/>
      <c r="D79" s="97"/>
      <c r="E79" s="97"/>
      <c r="F79" s="97"/>
      <c r="G79" s="98"/>
      <c r="H79" s="70" t="s">
        <v>16</v>
      </c>
      <c r="I79" s="70">
        <v>2</v>
      </c>
      <c r="J79" s="18"/>
      <c r="K79" s="19"/>
    </row>
    <row r="80" spans="1:11" s="58" customFormat="1" ht="30" hidden="1" customHeight="1">
      <c r="A80" s="57" t="s">
        <v>147</v>
      </c>
      <c r="B80" s="96" t="s">
        <v>47</v>
      </c>
      <c r="C80" s="97"/>
      <c r="D80" s="97"/>
      <c r="E80" s="97"/>
      <c r="F80" s="97"/>
      <c r="G80" s="98"/>
      <c r="H80" s="70" t="s">
        <v>16</v>
      </c>
      <c r="I80" s="70">
        <v>2</v>
      </c>
      <c r="J80" s="18"/>
      <c r="K80" s="19"/>
    </row>
    <row r="81" spans="1:11" s="58" customFormat="1" ht="30" hidden="1" customHeight="1">
      <c r="A81" s="57" t="s">
        <v>148</v>
      </c>
      <c r="B81" s="96" t="s">
        <v>48</v>
      </c>
      <c r="C81" s="97"/>
      <c r="D81" s="97"/>
      <c r="E81" s="97"/>
      <c r="F81" s="97"/>
      <c r="G81" s="98"/>
      <c r="H81" s="70" t="s">
        <v>16</v>
      </c>
      <c r="I81" s="70">
        <v>3</v>
      </c>
      <c r="J81" s="18"/>
      <c r="K81" s="19"/>
    </row>
    <row r="82" spans="1:11" s="58" customFormat="1" ht="30" hidden="1" customHeight="1">
      <c r="A82" s="57" t="s">
        <v>149</v>
      </c>
      <c r="B82" s="96" t="s">
        <v>49</v>
      </c>
      <c r="C82" s="97"/>
      <c r="D82" s="97"/>
      <c r="E82" s="97"/>
      <c r="F82" s="97"/>
      <c r="G82" s="98"/>
      <c r="H82" s="70" t="s">
        <v>16</v>
      </c>
      <c r="I82" s="70">
        <v>11</v>
      </c>
      <c r="J82" s="18"/>
      <c r="K82" s="19"/>
    </row>
    <row r="83" spans="1:11" s="58" customFormat="1" ht="30" hidden="1" customHeight="1">
      <c r="A83" s="57" t="s">
        <v>150</v>
      </c>
      <c r="B83" s="96" t="s">
        <v>50</v>
      </c>
      <c r="C83" s="97"/>
      <c r="D83" s="97"/>
      <c r="E83" s="97"/>
      <c r="F83" s="97"/>
      <c r="G83" s="98"/>
      <c r="H83" s="70" t="s">
        <v>16</v>
      </c>
      <c r="I83" s="70">
        <v>88</v>
      </c>
      <c r="J83" s="18"/>
      <c r="K83" s="19"/>
    </row>
    <row r="84" spans="1:11" s="58" customFormat="1" ht="30" hidden="1" customHeight="1">
      <c r="A84" s="57" t="s">
        <v>151</v>
      </c>
      <c r="B84" s="96" t="s">
        <v>51</v>
      </c>
      <c r="C84" s="97"/>
      <c r="D84" s="97"/>
      <c r="E84" s="97"/>
      <c r="F84" s="97"/>
      <c r="G84" s="98"/>
      <c r="H84" s="70" t="s">
        <v>16</v>
      </c>
      <c r="I84" s="70">
        <v>196</v>
      </c>
      <c r="J84" s="18"/>
      <c r="K84" s="19"/>
    </row>
    <row r="85" spans="1:11" s="58" customFormat="1" ht="30" hidden="1" customHeight="1">
      <c r="A85" s="57" t="s">
        <v>152</v>
      </c>
      <c r="B85" s="96" t="s">
        <v>52</v>
      </c>
      <c r="C85" s="97"/>
      <c r="D85" s="97"/>
      <c r="E85" s="97"/>
      <c r="F85" s="97"/>
      <c r="G85" s="98"/>
      <c r="H85" s="70" t="s">
        <v>16</v>
      </c>
      <c r="I85" s="70">
        <v>71</v>
      </c>
      <c r="J85" s="18"/>
      <c r="K85" s="19"/>
    </row>
    <row r="86" spans="1:11" ht="30" customHeight="1">
      <c r="A86" s="71">
        <v>2.2999999999999998</v>
      </c>
      <c r="B86" s="162" t="s">
        <v>53</v>
      </c>
      <c r="C86" s="163"/>
      <c r="D86" s="163"/>
      <c r="E86" s="163"/>
      <c r="F86" s="163"/>
      <c r="G86" s="164"/>
      <c r="H86" s="75"/>
      <c r="I86" s="76"/>
      <c r="J86" s="18"/>
      <c r="K86" s="19"/>
    </row>
    <row r="87" spans="1:11" s="58" customFormat="1" ht="30" hidden="1" customHeight="1">
      <c r="A87" s="57" t="s">
        <v>153</v>
      </c>
      <c r="B87" s="96" t="s">
        <v>45</v>
      </c>
      <c r="C87" s="97"/>
      <c r="D87" s="97"/>
      <c r="E87" s="97"/>
      <c r="F87" s="97"/>
      <c r="G87" s="98"/>
      <c r="H87" s="70" t="s">
        <v>16</v>
      </c>
      <c r="I87" s="70">
        <v>1</v>
      </c>
      <c r="J87" s="18"/>
      <c r="K87" s="19"/>
    </row>
    <row r="88" spans="1:11" s="58" customFormat="1" ht="30" hidden="1" customHeight="1">
      <c r="A88" s="57" t="s">
        <v>154</v>
      </c>
      <c r="B88" s="96" t="s">
        <v>46</v>
      </c>
      <c r="C88" s="97"/>
      <c r="D88" s="97"/>
      <c r="E88" s="97"/>
      <c r="F88" s="97"/>
      <c r="G88" s="98"/>
      <c r="H88" s="70" t="s">
        <v>16</v>
      </c>
      <c r="I88" s="70">
        <v>1</v>
      </c>
      <c r="J88" s="18"/>
      <c r="K88" s="19"/>
    </row>
    <row r="89" spans="1:11" s="58" customFormat="1" ht="30" hidden="1" customHeight="1">
      <c r="A89" s="57" t="s">
        <v>155</v>
      </c>
      <c r="B89" s="96" t="s">
        <v>47</v>
      </c>
      <c r="C89" s="97"/>
      <c r="D89" s="97"/>
      <c r="E89" s="97"/>
      <c r="F89" s="97"/>
      <c r="G89" s="98"/>
      <c r="H89" s="70" t="s">
        <v>16</v>
      </c>
      <c r="I89" s="70">
        <v>1</v>
      </c>
      <c r="J89" s="18"/>
      <c r="K89" s="19"/>
    </row>
    <row r="90" spans="1:11" s="58" customFormat="1" ht="30" hidden="1" customHeight="1">
      <c r="A90" s="57" t="s">
        <v>156</v>
      </c>
      <c r="B90" s="96" t="s">
        <v>48</v>
      </c>
      <c r="C90" s="97"/>
      <c r="D90" s="97"/>
      <c r="E90" s="97"/>
      <c r="F90" s="97"/>
      <c r="G90" s="98"/>
      <c r="H90" s="70" t="s">
        <v>16</v>
      </c>
      <c r="I90" s="70">
        <v>1</v>
      </c>
      <c r="J90" s="18"/>
      <c r="K90" s="19"/>
    </row>
    <row r="91" spans="1:11" s="58" customFormat="1" ht="30" hidden="1" customHeight="1">
      <c r="A91" s="57" t="s">
        <v>157</v>
      </c>
      <c r="B91" s="96" t="s">
        <v>49</v>
      </c>
      <c r="C91" s="97"/>
      <c r="D91" s="97"/>
      <c r="E91" s="97"/>
      <c r="F91" s="97"/>
      <c r="G91" s="98"/>
      <c r="H91" s="70" t="s">
        <v>16</v>
      </c>
      <c r="I91" s="70">
        <v>2</v>
      </c>
      <c r="J91" s="18"/>
      <c r="K91" s="19"/>
    </row>
    <row r="92" spans="1:11" s="58" customFormat="1" ht="30" hidden="1" customHeight="1">
      <c r="A92" s="57" t="s">
        <v>158</v>
      </c>
      <c r="B92" s="96" t="s">
        <v>50</v>
      </c>
      <c r="C92" s="97"/>
      <c r="D92" s="97"/>
      <c r="E92" s="97"/>
      <c r="F92" s="97"/>
      <c r="G92" s="98"/>
      <c r="H92" s="70" t="s">
        <v>16</v>
      </c>
      <c r="I92" s="70">
        <v>9</v>
      </c>
      <c r="J92" s="18"/>
      <c r="K92" s="19"/>
    </row>
    <row r="93" spans="1:11" s="58" customFormat="1" ht="30" hidden="1" customHeight="1">
      <c r="A93" s="57" t="s">
        <v>159</v>
      </c>
      <c r="B93" s="96" t="s">
        <v>51</v>
      </c>
      <c r="C93" s="97"/>
      <c r="D93" s="97"/>
      <c r="E93" s="97"/>
      <c r="F93" s="97"/>
      <c r="G93" s="98"/>
      <c r="H93" s="70" t="s">
        <v>16</v>
      </c>
      <c r="I93" s="70">
        <v>20</v>
      </c>
      <c r="J93" s="18"/>
      <c r="K93" s="19"/>
    </row>
    <row r="94" spans="1:11" s="58" customFormat="1" ht="30" hidden="1" customHeight="1">
      <c r="A94" s="57" t="s">
        <v>160</v>
      </c>
      <c r="B94" s="96" t="s">
        <v>52</v>
      </c>
      <c r="C94" s="97"/>
      <c r="D94" s="97"/>
      <c r="E94" s="97"/>
      <c r="F94" s="97"/>
      <c r="G94" s="98"/>
      <c r="H94" s="70" t="s">
        <v>16</v>
      </c>
      <c r="I94" s="70">
        <v>8</v>
      </c>
      <c r="J94" s="18"/>
      <c r="K94" s="19"/>
    </row>
    <row r="95" spans="1:11" ht="30" customHeight="1">
      <c r="A95" s="71">
        <v>2.4</v>
      </c>
      <c r="B95" s="162" t="s">
        <v>54</v>
      </c>
      <c r="C95" s="163"/>
      <c r="D95" s="163"/>
      <c r="E95" s="163"/>
      <c r="F95" s="163"/>
      <c r="G95" s="164"/>
      <c r="H95" s="75"/>
      <c r="I95" s="76"/>
      <c r="J95" s="18"/>
      <c r="K95" s="19"/>
    </row>
    <row r="96" spans="1:11" s="58" customFormat="1" ht="30" hidden="1" customHeight="1">
      <c r="A96" s="57" t="s">
        <v>161</v>
      </c>
      <c r="B96" s="96" t="s">
        <v>55</v>
      </c>
      <c r="C96" s="97"/>
      <c r="D96" s="97"/>
      <c r="E96" s="97"/>
      <c r="F96" s="97"/>
      <c r="G96" s="98"/>
      <c r="H96" s="70" t="s">
        <v>17</v>
      </c>
      <c r="I96" s="70">
        <v>1</v>
      </c>
      <c r="J96" s="18"/>
      <c r="K96" s="19"/>
    </row>
    <row r="97" spans="1:11" ht="30" customHeight="1">
      <c r="A97" s="71">
        <v>2.5</v>
      </c>
      <c r="B97" s="162" t="s">
        <v>56</v>
      </c>
      <c r="C97" s="163"/>
      <c r="D97" s="163"/>
      <c r="E97" s="163"/>
      <c r="F97" s="163"/>
      <c r="G97" s="164"/>
      <c r="H97" s="75"/>
      <c r="I97" s="76"/>
      <c r="J97" s="18"/>
      <c r="K97" s="19"/>
    </row>
    <row r="98" spans="1:11" s="58" customFormat="1" ht="30" hidden="1" customHeight="1">
      <c r="A98" s="57" t="s">
        <v>162</v>
      </c>
      <c r="B98" s="96" t="s">
        <v>57</v>
      </c>
      <c r="C98" s="97"/>
      <c r="D98" s="97"/>
      <c r="E98" s="97"/>
      <c r="F98" s="97"/>
      <c r="G98" s="98"/>
      <c r="H98" s="70" t="s">
        <v>16</v>
      </c>
      <c r="I98" s="70">
        <v>24</v>
      </c>
      <c r="J98" s="18"/>
      <c r="K98" s="19"/>
    </row>
    <row r="99" spans="1:11" s="58" customFormat="1" ht="30" hidden="1" customHeight="1">
      <c r="A99" s="57" t="s">
        <v>163</v>
      </c>
      <c r="B99" s="96" t="s">
        <v>58</v>
      </c>
      <c r="C99" s="97"/>
      <c r="D99" s="97"/>
      <c r="E99" s="97"/>
      <c r="F99" s="97"/>
      <c r="G99" s="98"/>
      <c r="H99" s="70" t="s">
        <v>16</v>
      </c>
      <c r="I99" s="70">
        <v>1</v>
      </c>
      <c r="J99" s="18"/>
      <c r="K99" s="19"/>
    </row>
    <row r="100" spans="1:11" s="58" customFormat="1" ht="30" hidden="1" customHeight="1">
      <c r="A100" s="57" t="s">
        <v>164</v>
      </c>
      <c r="B100" s="96" t="s">
        <v>59</v>
      </c>
      <c r="C100" s="97"/>
      <c r="D100" s="97"/>
      <c r="E100" s="97"/>
      <c r="F100" s="97"/>
      <c r="G100" s="98"/>
      <c r="H100" s="70" t="s">
        <v>16</v>
      </c>
      <c r="I100" s="70">
        <v>1</v>
      </c>
      <c r="J100" s="18"/>
      <c r="K100" s="19"/>
    </row>
    <row r="101" spans="1:11" s="58" customFormat="1" ht="30" hidden="1" customHeight="1">
      <c r="A101" s="57" t="s">
        <v>165</v>
      </c>
      <c r="B101" s="96" t="s">
        <v>60</v>
      </c>
      <c r="C101" s="97"/>
      <c r="D101" s="97"/>
      <c r="E101" s="97"/>
      <c r="F101" s="97"/>
      <c r="G101" s="98"/>
      <c r="H101" s="70" t="s">
        <v>16</v>
      </c>
      <c r="I101" s="70">
        <v>1</v>
      </c>
      <c r="J101" s="18"/>
      <c r="K101" s="19"/>
    </row>
    <row r="102" spans="1:11" s="58" customFormat="1" ht="30" hidden="1" customHeight="1">
      <c r="A102" s="57" t="s">
        <v>166</v>
      </c>
      <c r="B102" s="96" t="s">
        <v>61</v>
      </c>
      <c r="C102" s="97"/>
      <c r="D102" s="97"/>
      <c r="E102" s="97"/>
      <c r="F102" s="97"/>
      <c r="G102" s="98"/>
      <c r="H102" s="70" t="s">
        <v>16</v>
      </c>
      <c r="I102" s="70">
        <v>1</v>
      </c>
      <c r="J102" s="18"/>
      <c r="K102" s="19"/>
    </row>
    <row r="103" spans="1:11" s="58" customFormat="1" ht="30" hidden="1" customHeight="1">
      <c r="A103" s="57" t="s">
        <v>167</v>
      </c>
      <c r="B103" s="96" t="s">
        <v>62</v>
      </c>
      <c r="C103" s="97"/>
      <c r="D103" s="97"/>
      <c r="E103" s="97"/>
      <c r="F103" s="97"/>
      <c r="G103" s="98"/>
      <c r="H103" s="70" t="s">
        <v>16</v>
      </c>
      <c r="I103" s="70">
        <v>16</v>
      </c>
      <c r="J103" s="18"/>
      <c r="K103" s="19"/>
    </row>
    <row r="104" spans="1:11" s="58" customFormat="1" ht="30" hidden="1" customHeight="1">
      <c r="A104" s="57" t="s">
        <v>168</v>
      </c>
      <c r="B104" s="96" t="s">
        <v>63</v>
      </c>
      <c r="C104" s="97"/>
      <c r="D104" s="97"/>
      <c r="E104" s="97"/>
      <c r="F104" s="97"/>
      <c r="G104" s="98"/>
      <c r="H104" s="70" t="s">
        <v>16</v>
      </c>
      <c r="I104" s="70">
        <v>1</v>
      </c>
      <c r="J104" s="18"/>
      <c r="K104" s="19"/>
    </row>
    <row r="105" spans="1:11" s="58" customFormat="1" ht="30" hidden="1" customHeight="1">
      <c r="A105" s="57" t="s">
        <v>169</v>
      </c>
      <c r="B105" s="96" t="s">
        <v>64</v>
      </c>
      <c r="C105" s="97"/>
      <c r="D105" s="97"/>
      <c r="E105" s="97"/>
      <c r="F105" s="97"/>
      <c r="G105" s="98"/>
      <c r="H105" s="70" t="s">
        <v>16</v>
      </c>
      <c r="I105" s="70">
        <v>1</v>
      </c>
      <c r="J105" s="18"/>
      <c r="K105" s="19"/>
    </row>
    <row r="106" spans="1:11" ht="30" customHeight="1">
      <c r="A106" s="71">
        <v>2.6</v>
      </c>
      <c r="B106" s="162" t="s">
        <v>65</v>
      </c>
      <c r="C106" s="163"/>
      <c r="D106" s="163"/>
      <c r="E106" s="163"/>
      <c r="F106" s="163"/>
      <c r="G106" s="164"/>
      <c r="H106" s="75"/>
      <c r="I106" s="76"/>
      <c r="J106" s="18"/>
      <c r="K106" s="19"/>
    </row>
    <row r="107" spans="1:11" s="58" customFormat="1" ht="30" hidden="1" customHeight="1">
      <c r="A107" s="57" t="s">
        <v>170</v>
      </c>
      <c r="B107" s="96" t="s">
        <v>45</v>
      </c>
      <c r="C107" s="97"/>
      <c r="D107" s="97"/>
      <c r="E107" s="97"/>
      <c r="F107" s="97"/>
      <c r="G107" s="98"/>
      <c r="H107" s="70" t="s">
        <v>16</v>
      </c>
      <c r="I107" s="70">
        <v>1</v>
      </c>
      <c r="J107" s="18"/>
      <c r="K107" s="19"/>
    </row>
    <row r="108" spans="1:11" s="58" customFormat="1" ht="30" hidden="1" customHeight="1">
      <c r="A108" s="57" t="s">
        <v>171</v>
      </c>
      <c r="B108" s="96" t="s">
        <v>46</v>
      </c>
      <c r="C108" s="97"/>
      <c r="D108" s="97"/>
      <c r="E108" s="97"/>
      <c r="F108" s="97"/>
      <c r="G108" s="98"/>
      <c r="H108" s="70" t="s">
        <v>16</v>
      </c>
      <c r="I108" s="70">
        <v>2</v>
      </c>
      <c r="J108" s="18"/>
      <c r="K108" s="19"/>
    </row>
    <row r="109" spans="1:11" s="58" customFormat="1" ht="30" hidden="1" customHeight="1">
      <c r="A109" s="57" t="s">
        <v>172</v>
      </c>
      <c r="B109" s="96" t="s">
        <v>47</v>
      </c>
      <c r="C109" s="97"/>
      <c r="D109" s="97"/>
      <c r="E109" s="97"/>
      <c r="F109" s="97"/>
      <c r="G109" s="98"/>
      <c r="H109" s="70" t="s">
        <v>16</v>
      </c>
      <c r="I109" s="70">
        <v>2</v>
      </c>
      <c r="J109" s="18"/>
      <c r="K109" s="19"/>
    </row>
    <row r="110" spans="1:11" s="58" customFormat="1" ht="30" hidden="1" customHeight="1">
      <c r="A110" s="57" t="s">
        <v>173</v>
      </c>
      <c r="B110" s="96" t="s">
        <v>48</v>
      </c>
      <c r="C110" s="97"/>
      <c r="D110" s="97"/>
      <c r="E110" s="97"/>
      <c r="F110" s="97"/>
      <c r="G110" s="98"/>
      <c r="H110" s="70" t="s">
        <v>16</v>
      </c>
      <c r="I110" s="70">
        <v>3</v>
      </c>
      <c r="J110" s="18"/>
      <c r="K110" s="19"/>
    </row>
    <row r="111" spans="1:11" s="58" customFormat="1" ht="30" hidden="1" customHeight="1">
      <c r="A111" s="57" t="s">
        <v>174</v>
      </c>
      <c r="B111" s="96" t="s">
        <v>49</v>
      </c>
      <c r="C111" s="97"/>
      <c r="D111" s="97"/>
      <c r="E111" s="97"/>
      <c r="F111" s="97"/>
      <c r="G111" s="98"/>
      <c r="H111" s="70" t="s">
        <v>16</v>
      </c>
      <c r="I111" s="70">
        <v>11</v>
      </c>
      <c r="J111" s="18"/>
      <c r="K111" s="19"/>
    </row>
    <row r="112" spans="1:11" s="58" customFormat="1" ht="30" hidden="1" customHeight="1">
      <c r="A112" s="57" t="s">
        <v>175</v>
      </c>
      <c r="B112" s="96" t="s">
        <v>50</v>
      </c>
      <c r="C112" s="97"/>
      <c r="D112" s="97"/>
      <c r="E112" s="97"/>
      <c r="F112" s="97"/>
      <c r="G112" s="98"/>
      <c r="H112" s="70" t="s">
        <v>16</v>
      </c>
      <c r="I112" s="70">
        <v>88</v>
      </c>
      <c r="J112" s="18"/>
      <c r="K112" s="19"/>
    </row>
    <row r="113" spans="1:11" s="58" customFormat="1" ht="30" hidden="1" customHeight="1">
      <c r="A113" s="57" t="s">
        <v>176</v>
      </c>
      <c r="B113" s="96" t="s">
        <v>51</v>
      </c>
      <c r="C113" s="97"/>
      <c r="D113" s="97"/>
      <c r="E113" s="97"/>
      <c r="F113" s="97"/>
      <c r="G113" s="98"/>
      <c r="H113" s="70" t="s">
        <v>16</v>
      </c>
      <c r="I113" s="70">
        <v>196</v>
      </c>
      <c r="J113" s="18"/>
      <c r="K113" s="19"/>
    </row>
    <row r="114" spans="1:11" s="58" customFormat="1" ht="30" hidden="1" customHeight="1">
      <c r="A114" s="57" t="s">
        <v>177</v>
      </c>
      <c r="B114" s="96" t="s">
        <v>52</v>
      </c>
      <c r="C114" s="97"/>
      <c r="D114" s="97"/>
      <c r="E114" s="97"/>
      <c r="F114" s="97"/>
      <c r="G114" s="98"/>
      <c r="H114" s="70" t="s">
        <v>16</v>
      </c>
      <c r="I114" s="70">
        <v>71</v>
      </c>
      <c r="J114" s="18"/>
      <c r="K114" s="19"/>
    </row>
    <row r="115" spans="1:11" ht="30" customHeight="1">
      <c r="A115" s="71">
        <v>2.7</v>
      </c>
      <c r="B115" s="162" t="s">
        <v>66</v>
      </c>
      <c r="C115" s="163"/>
      <c r="D115" s="163"/>
      <c r="E115" s="163"/>
      <c r="F115" s="163"/>
      <c r="G115" s="164"/>
      <c r="H115" s="75"/>
      <c r="I115" s="76"/>
      <c r="J115" s="18"/>
      <c r="K115" s="19"/>
    </row>
    <row r="116" spans="1:11" s="58" customFormat="1" ht="30" hidden="1" customHeight="1">
      <c r="A116" s="57" t="s">
        <v>178</v>
      </c>
      <c r="B116" s="96" t="s">
        <v>67</v>
      </c>
      <c r="C116" s="97"/>
      <c r="D116" s="97"/>
      <c r="E116" s="97"/>
      <c r="F116" s="97"/>
      <c r="G116" s="98"/>
      <c r="H116" s="70" t="s">
        <v>16</v>
      </c>
      <c r="I116" s="70">
        <v>8</v>
      </c>
      <c r="J116" s="18"/>
      <c r="K116" s="19"/>
    </row>
    <row r="117" spans="1:11" ht="30" customHeight="1">
      <c r="A117" s="71">
        <v>2.8</v>
      </c>
      <c r="B117" s="162" t="s">
        <v>376</v>
      </c>
      <c r="C117" s="163"/>
      <c r="D117" s="163"/>
      <c r="E117" s="163"/>
      <c r="F117" s="163"/>
      <c r="G117" s="164"/>
      <c r="H117" s="75"/>
      <c r="I117" s="76"/>
      <c r="J117" s="18"/>
      <c r="K117" s="19"/>
    </row>
    <row r="118" spans="1:11" s="58" customFormat="1" ht="30" hidden="1" customHeight="1">
      <c r="A118" s="57" t="s">
        <v>179</v>
      </c>
      <c r="B118" s="96" t="s">
        <v>69</v>
      </c>
      <c r="C118" s="97"/>
      <c r="D118" s="97"/>
      <c r="E118" s="97"/>
      <c r="F118" s="97"/>
      <c r="G118" s="98"/>
      <c r="H118" s="70" t="s">
        <v>70</v>
      </c>
      <c r="I118" s="70">
        <v>3</v>
      </c>
      <c r="J118" s="18"/>
      <c r="K118" s="19"/>
    </row>
    <row r="119" spans="1:11" ht="30" customHeight="1">
      <c r="A119" s="71">
        <v>2.9</v>
      </c>
      <c r="B119" s="162" t="s">
        <v>375</v>
      </c>
      <c r="C119" s="163"/>
      <c r="D119" s="163"/>
      <c r="E119" s="163"/>
      <c r="F119" s="163"/>
      <c r="G119" s="164"/>
      <c r="H119" s="75"/>
      <c r="I119" s="76"/>
      <c r="J119" s="18"/>
      <c r="K119" s="19"/>
    </row>
    <row r="120" spans="1:11" s="58" customFormat="1" ht="30" hidden="1" customHeight="1">
      <c r="A120" s="57" t="s">
        <v>180</v>
      </c>
      <c r="B120" s="96" t="s">
        <v>72</v>
      </c>
      <c r="C120" s="97"/>
      <c r="D120" s="97"/>
      <c r="E120" s="97"/>
      <c r="F120" s="97"/>
      <c r="G120" s="98"/>
      <c r="H120" s="70" t="s">
        <v>70</v>
      </c>
      <c r="I120" s="70">
        <v>3</v>
      </c>
      <c r="J120" s="18"/>
      <c r="K120" s="19"/>
    </row>
    <row r="121" spans="1:11" ht="30" customHeight="1">
      <c r="A121" s="42">
        <v>3</v>
      </c>
      <c r="B121" s="53" t="s">
        <v>76</v>
      </c>
      <c r="C121" s="43"/>
      <c r="D121" s="43"/>
      <c r="E121" s="43"/>
      <c r="F121" s="43"/>
      <c r="G121" s="43"/>
      <c r="H121" s="43"/>
      <c r="I121" s="43"/>
      <c r="J121" s="43"/>
      <c r="K121" s="44"/>
    </row>
    <row r="122" spans="1:11" ht="30" customHeight="1">
      <c r="A122" s="71">
        <v>3.1</v>
      </c>
      <c r="B122" s="162" t="s">
        <v>15</v>
      </c>
      <c r="C122" s="163"/>
      <c r="D122" s="163"/>
      <c r="E122" s="163"/>
      <c r="F122" s="163"/>
      <c r="G122" s="164"/>
      <c r="H122" s="72"/>
      <c r="I122" s="73"/>
      <c r="J122" s="18"/>
      <c r="K122" s="19"/>
    </row>
    <row r="123" spans="1:11" ht="30" hidden="1" customHeight="1">
      <c r="A123" s="33" t="s">
        <v>181</v>
      </c>
      <c r="B123" s="102" t="s">
        <v>33</v>
      </c>
      <c r="C123" s="103"/>
      <c r="D123" s="103"/>
      <c r="E123" s="103"/>
      <c r="F123" s="103"/>
      <c r="G123" s="104"/>
      <c r="H123" s="64" t="s">
        <v>39</v>
      </c>
      <c r="I123" s="74">
        <v>7.66</v>
      </c>
      <c r="J123" s="18"/>
      <c r="K123" s="19"/>
    </row>
    <row r="124" spans="1:11" ht="30" hidden="1" customHeight="1">
      <c r="A124" s="33" t="s">
        <v>183</v>
      </c>
      <c r="B124" s="102" t="s">
        <v>34</v>
      </c>
      <c r="C124" s="103"/>
      <c r="D124" s="103"/>
      <c r="E124" s="103"/>
      <c r="F124" s="103"/>
      <c r="G124" s="104"/>
      <c r="H124" s="64" t="s">
        <v>40</v>
      </c>
      <c r="I124" s="74">
        <v>39.18</v>
      </c>
      <c r="J124" s="18"/>
      <c r="K124" s="19"/>
    </row>
    <row r="125" spans="1:11" ht="30" hidden="1" customHeight="1">
      <c r="A125" s="33" t="s">
        <v>184</v>
      </c>
      <c r="B125" s="102" t="s">
        <v>35</v>
      </c>
      <c r="C125" s="103"/>
      <c r="D125" s="103"/>
      <c r="E125" s="103"/>
      <c r="F125" s="103"/>
      <c r="G125" s="104"/>
      <c r="H125" s="64" t="s">
        <v>40</v>
      </c>
      <c r="I125" s="74">
        <v>25.51</v>
      </c>
      <c r="J125" s="18"/>
      <c r="K125" s="19"/>
    </row>
    <row r="126" spans="1:11" ht="30" hidden="1" customHeight="1">
      <c r="A126" s="33" t="s">
        <v>185</v>
      </c>
      <c r="B126" s="102" t="s">
        <v>36</v>
      </c>
      <c r="C126" s="103"/>
      <c r="D126" s="103"/>
      <c r="E126" s="103"/>
      <c r="F126" s="103"/>
      <c r="G126" s="104"/>
      <c r="H126" s="64" t="s">
        <v>40</v>
      </c>
      <c r="I126" s="74">
        <v>25.51</v>
      </c>
      <c r="J126" s="18"/>
      <c r="K126" s="19"/>
    </row>
    <row r="127" spans="1:11" ht="30" hidden="1" customHeight="1">
      <c r="A127" s="33" t="s">
        <v>186</v>
      </c>
      <c r="B127" s="102" t="s">
        <v>37</v>
      </c>
      <c r="C127" s="103"/>
      <c r="D127" s="103"/>
      <c r="E127" s="103"/>
      <c r="F127" s="103"/>
      <c r="G127" s="104"/>
      <c r="H127" s="64" t="s">
        <v>40</v>
      </c>
      <c r="I127" s="74">
        <v>25.51</v>
      </c>
      <c r="J127" s="18"/>
      <c r="K127" s="19"/>
    </row>
    <row r="128" spans="1:11" ht="30" hidden="1" customHeight="1">
      <c r="A128" s="33" t="s">
        <v>187</v>
      </c>
      <c r="B128" s="102" t="s">
        <v>38</v>
      </c>
      <c r="C128" s="103"/>
      <c r="D128" s="103"/>
      <c r="E128" s="103"/>
      <c r="F128" s="103"/>
      <c r="G128" s="104"/>
      <c r="H128" s="64" t="s">
        <v>39</v>
      </c>
      <c r="I128" s="74">
        <v>0.77</v>
      </c>
      <c r="J128" s="18"/>
      <c r="K128" s="19"/>
    </row>
    <row r="129" spans="1:11" ht="30" customHeight="1">
      <c r="A129" s="71">
        <v>3.2</v>
      </c>
      <c r="B129" s="162" t="s">
        <v>44</v>
      </c>
      <c r="C129" s="163"/>
      <c r="D129" s="163"/>
      <c r="E129" s="163"/>
      <c r="F129" s="163"/>
      <c r="G129" s="164"/>
      <c r="H129" s="75"/>
      <c r="I129" s="76"/>
      <c r="J129" s="18"/>
      <c r="K129" s="19"/>
    </row>
    <row r="130" spans="1:11" s="58" customFormat="1" ht="30" hidden="1" customHeight="1">
      <c r="A130" s="57" t="s">
        <v>188</v>
      </c>
      <c r="B130" s="96" t="s">
        <v>45</v>
      </c>
      <c r="C130" s="97"/>
      <c r="D130" s="97"/>
      <c r="E130" s="97"/>
      <c r="F130" s="97"/>
      <c r="G130" s="98"/>
      <c r="H130" s="70" t="s">
        <v>16</v>
      </c>
      <c r="I130" s="70">
        <v>0</v>
      </c>
      <c r="J130" s="18"/>
      <c r="K130" s="19"/>
    </row>
    <row r="131" spans="1:11" s="58" customFormat="1" ht="30" hidden="1" customHeight="1">
      <c r="A131" s="57" t="s">
        <v>189</v>
      </c>
      <c r="B131" s="96" t="s">
        <v>46</v>
      </c>
      <c r="C131" s="97"/>
      <c r="D131" s="97"/>
      <c r="E131" s="97"/>
      <c r="F131" s="97"/>
      <c r="G131" s="98"/>
      <c r="H131" s="70" t="s">
        <v>16</v>
      </c>
      <c r="I131" s="70">
        <v>0</v>
      </c>
      <c r="J131" s="18"/>
      <c r="K131" s="19"/>
    </row>
    <row r="132" spans="1:11" s="58" customFormat="1" ht="30" hidden="1" customHeight="1">
      <c r="A132" s="57" t="s">
        <v>190</v>
      </c>
      <c r="B132" s="96" t="s">
        <v>47</v>
      </c>
      <c r="C132" s="97"/>
      <c r="D132" s="97"/>
      <c r="E132" s="97"/>
      <c r="F132" s="97"/>
      <c r="G132" s="98"/>
      <c r="H132" s="70" t="s">
        <v>16</v>
      </c>
      <c r="I132" s="70">
        <v>1</v>
      </c>
      <c r="J132" s="18"/>
      <c r="K132" s="19"/>
    </row>
    <row r="133" spans="1:11" s="58" customFormat="1" ht="30" hidden="1" customHeight="1">
      <c r="A133" s="57" t="s">
        <v>191</v>
      </c>
      <c r="B133" s="96" t="s">
        <v>48</v>
      </c>
      <c r="C133" s="97"/>
      <c r="D133" s="97"/>
      <c r="E133" s="97"/>
      <c r="F133" s="97"/>
      <c r="G133" s="98"/>
      <c r="H133" s="70" t="s">
        <v>16</v>
      </c>
      <c r="I133" s="70">
        <v>1</v>
      </c>
      <c r="J133" s="18"/>
      <c r="K133" s="19"/>
    </row>
    <row r="134" spans="1:11" s="58" customFormat="1" ht="30" hidden="1" customHeight="1">
      <c r="A134" s="57" t="s">
        <v>192</v>
      </c>
      <c r="B134" s="96" t="s">
        <v>49</v>
      </c>
      <c r="C134" s="97"/>
      <c r="D134" s="97"/>
      <c r="E134" s="97"/>
      <c r="F134" s="97"/>
      <c r="G134" s="98"/>
      <c r="H134" s="70" t="s">
        <v>16</v>
      </c>
      <c r="I134" s="70">
        <v>0</v>
      </c>
      <c r="J134" s="18"/>
      <c r="K134" s="19"/>
    </row>
    <row r="135" spans="1:11" s="58" customFormat="1" ht="30" hidden="1" customHeight="1">
      <c r="A135" s="57" t="s">
        <v>193</v>
      </c>
      <c r="B135" s="96" t="s">
        <v>50</v>
      </c>
      <c r="C135" s="97"/>
      <c r="D135" s="97"/>
      <c r="E135" s="97"/>
      <c r="F135" s="97"/>
      <c r="G135" s="98"/>
      <c r="H135" s="70" t="s">
        <v>16</v>
      </c>
      <c r="I135" s="70">
        <v>3</v>
      </c>
      <c r="J135" s="18"/>
      <c r="K135" s="19"/>
    </row>
    <row r="136" spans="1:11" s="58" customFormat="1" ht="30" hidden="1" customHeight="1">
      <c r="A136" s="57" t="s">
        <v>194</v>
      </c>
      <c r="B136" s="96" t="s">
        <v>51</v>
      </c>
      <c r="C136" s="97"/>
      <c r="D136" s="97"/>
      <c r="E136" s="97"/>
      <c r="F136" s="97"/>
      <c r="G136" s="98"/>
      <c r="H136" s="70" t="s">
        <v>16</v>
      </c>
      <c r="I136" s="70">
        <v>4</v>
      </c>
      <c r="J136" s="18"/>
      <c r="K136" s="19"/>
    </row>
    <row r="137" spans="1:11" s="58" customFormat="1" ht="30" hidden="1" customHeight="1">
      <c r="A137" s="57" t="s">
        <v>195</v>
      </c>
      <c r="B137" s="96" t="s">
        <v>52</v>
      </c>
      <c r="C137" s="97"/>
      <c r="D137" s="97"/>
      <c r="E137" s="97"/>
      <c r="F137" s="97"/>
      <c r="G137" s="98"/>
      <c r="H137" s="70" t="s">
        <v>16</v>
      </c>
      <c r="I137" s="70">
        <v>0</v>
      </c>
      <c r="J137" s="18"/>
      <c r="K137" s="19"/>
    </row>
    <row r="138" spans="1:11" ht="30" customHeight="1">
      <c r="A138" s="71">
        <v>3.3</v>
      </c>
      <c r="B138" s="162" t="s">
        <v>53</v>
      </c>
      <c r="C138" s="163"/>
      <c r="D138" s="163"/>
      <c r="E138" s="163"/>
      <c r="F138" s="163"/>
      <c r="G138" s="164"/>
      <c r="H138" s="75"/>
      <c r="I138" s="76"/>
      <c r="J138" s="18"/>
      <c r="K138" s="19"/>
    </row>
    <row r="139" spans="1:11" s="58" customFormat="1" ht="30" hidden="1" customHeight="1">
      <c r="A139" s="57" t="s">
        <v>182</v>
      </c>
      <c r="B139" s="96" t="s">
        <v>45</v>
      </c>
      <c r="C139" s="97"/>
      <c r="D139" s="97"/>
      <c r="E139" s="97"/>
      <c r="F139" s="97"/>
      <c r="G139" s="98"/>
      <c r="H139" s="70" t="s">
        <v>16</v>
      </c>
      <c r="I139" s="70">
        <v>0</v>
      </c>
      <c r="J139" s="18"/>
      <c r="K139" s="19"/>
    </row>
    <row r="140" spans="1:11" s="58" customFormat="1" ht="30" hidden="1" customHeight="1">
      <c r="A140" s="57" t="s">
        <v>196</v>
      </c>
      <c r="B140" s="96" t="s">
        <v>46</v>
      </c>
      <c r="C140" s="97"/>
      <c r="D140" s="97"/>
      <c r="E140" s="97"/>
      <c r="F140" s="97"/>
      <c r="G140" s="98"/>
      <c r="H140" s="70" t="s">
        <v>16</v>
      </c>
      <c r="I140" s="70">
        <v>0</v>
      </c>
      <c r="J140" s="18"/>
      <c r="K140" s="19"/>
    </row>
    <row r="141" spans="1:11" s="58" customFormat="1" ht="30" hidden="1" customHeight="1">
      <c r="A141" s="57" t="s">
        <v>197</v>
      </c>
      <c r="B141" s="96" t="s">
        <v>47</v>
      </c>
      <c r="C141" s="97"/>
      <c r="D141" s="97"/>
      <c r="E141" s="97"/>
      <c r="F141" s="97"/>
      <c r="G141" s="98"/>
      <c r="H141" s="70" t="s">
        <v>16</v>
      </c>
      <c r="I141" s="70">
        <v>1</v>
      </c>
      <c r="J141" s="18"/>
      <c r="K141" s="19"/>
    </row>
    <row r="142" spans="1:11" s="58" customFormat="1" ht="30" hidden="1" customHeight="1">
      <c r="A142" s="57" t="s">
        <v>198</v>
      </c>
      <c r="B142" s="96" t="s">
        <v>48</v>
      </c>
      <c r="C142" s="97"/>
      <c r="D142" s="97"/>
      <c r="E142" s="97"/>
      <c r="F142" s="97"/>
      <c r="G142" s="98"/>
      <c r="H142" s="70" t="s">
        <v>16</v>
      </c>
      <c r="I142" s="70">
        <v>1</v>
      </c>
      <c r="J142" s="18"/>
      <c r="K142" s="19"/>
    </row>
    <row r="143" spans="1:11" s="58" customFormat="1" ht="30" hidden="1" customHeight="1">
      <c r="A143" s="57" t="s">
        <v>199</v>
      </c>
      <c r="B143" s="96" t="s">
        <v>49</v>
      </c>
      <c r="C143" s="97"/>
      <c r="D143" s="97"/>
      <c r="E143" s="97"/>
      <c r="F143" s="97"/>
      <c r="G143" s="98"/>
      <c r="H143" s="70" t="s">
        <v>16</v>
      </c>
      <c r="I143" s="70">
        <v>0</v>
      </c>
      <c r="J143" s="18"/>
      <c r="K143" s="19"/>
    </row>
    <row r="144" spans="1:11" s="58" customFormat="1" ht="30" hidden="1" customHeight="1">
      <c r="A144" s="57" t="s">
        <v>200</v>
      </c>
      <c r="B144" s="96" t="s">
        <v>50</v>
      </c>
      <c r="C144" s="97"/>
      <c r="D144" s="97"/>
      <c r="E144" s="97"/>
      <c r="F144" s="97"/>
      <c r="G144" s="98"/>
      <c r="H144" s="70" t="s">
        <v>16</v>
      </c>
      <c r="I144" s="70">
        <v>1</v>
      </c>
      <c r="J144" s="18"/>
      <c r="K144" s="19"/>
    </row>
    <row r="145" spans="1:11" s="58" customFormat="1" ht="30" hidden="1" customHeight="1">
      <c r="A145" s="57" t="s">
        <v>201</v>
      </c>
      <c r="B145" s="96" t="s">
        <v>51</v>
      </c>
      <c r="C145" s="97"/>
      <c r="D145" s="97"/>
      <c r="E145" s="97"/>
      <c r="F145" s="97"/>
      <c r="G145" s="98"/>
      <c r="H145" s="70" t="s">
        <v>16</v>
      </c>
      <c r="I145" s="70">
        <v>1</v>
      </c>
      <c r="J145" s="18"/>
      <c r="K145" s="19"/>
    </row>
    <row r="146" spans="1:11" s="58" customFormat="1" ht="30" hidden="1" customHeight="1">
      <c r="A146" s="57" t="s">
        <v>202</v>
      </c>
      <c r="B146" s="96" t="s">
        <v>52</v>
      </c>
      <c r="C146" s="97"/>
      <c r="D146" s="97"/>
      <c r="E146" s="97"/>
      <c r="F146" s="97"/>
      <c r="G146" s="98"/>
      <c r="H146" s="70" t="s">
        <v>16</v>
      </c>
      <c r="I146" s="70">
        <v>0</v>
      </c>
      <c r="J146" s="18"/>
      <c r="K146" s="19"/>
    </row>
    <row r="147" spans="1:11" ht="30" customHeight="1">
      <c r="A147" s="71">
        <v>3.4</v>
      </c>
      <c r="B147" s="162" t="s">
        <v>54</v>
      </c>
      <c r="C147" s="163"/>
      <c r="D147" s="163"/>
      <c r="E147" s="163"/>
      <c r="F147" s="163"/>
      <c r="G147" s="164"/>
      <c r="H147" s="75"/>
      <c r="I147" s="76"/>
      <c r="J147" s="18"/>
      <c r="K147" s="19"/>
    </row>
    <row r="148" spans="1:11" s="58" customFormat="1" ht="30" hidden="1" customHeight="1">
      <c r="A148" s="57" t="s">
        <v>203</v>
      </c>
      <c r="B148" s="96" t="s">
        <v>55</v>
      </c>
      <c r="C148" s="97"/>
      <c r="D148" s="97"/>
      <c r="E148" s="97"/>
      <c r="F148" s="97"/>
      <c r="G148" s="98"/>
      <c r="H148" s="70" t="s">
        <v>17</v>
      </c>
      <c r="I148" s="70">
        <v>1</v>
      </c>
      <c r="J148" s="18"/>
      <c r="K148" s="19"/>
    </row>
    <row r="149" spans="1:11" ht="30" customHeight="1">
      <c r="A149" s="71">
        <v>3.5</v>
      </c>
      <c r="B149" s="162" t="s">
        <v>56</v>
      </c>
      <c r="C149" s="163"/>
      <c r="D149" s="163"/>
      <c r="E149" s="163"/>
      <c r="F149" s="163"/>
      <c r="G149" s="164"/>
      <c r="H149" s="75"/>
      <c r="I149" s="76"/>
      <c r="J149" s="18"/>
      <c r="K149" s="19"/>
    </row>
    <row r="150" spans="1:11" s="58" customFormat="1" ht="30" hidden="1" customHeight="1">
      <c r="A150" s="57" t="s">
        <v>204</v>
      </c>
      <c r="B150" s="96" t="s">
        <v>57</v>
      </c>
      <c r="C150" s="97"/>
      <c r="D150" s="97"/>
      <c r="E150" s="97"/>
      <c r="F150" s="97"/>
      <c r="G150" s="98"/>
      <c r="H150" s="70" t="s">
        <v>16</v>
      </c>
      <c r="I150" s="70">
        <v>2</v>
      </c>
      <c r="J150" s="18"/>
      <c r="K150" s="19"/>
    </row>
    <row r="151" spans="1:11" s="58" customFormat="1" ht="30" hidden="1" customHeight="1">
      <c r="A151" s="57" t="s">
        <v>205</v>
      </c>
      <c r="B151" s="96" t="s">
        <v>58</v>
      </c>
      <c r="C151" s="97"/>
      <c r="D151" s="97"/>
      <c r="E151" s="97"/>
      <c r="F151" s="97"/>
      <c r="G151" s="98"/>
      <c r="H151" s="70" t="s">
        <v>16</v>
      </c>
      <c r="I151" s="70">
        <v>1</v>
      </c>
      <c r="J151" s="18"/>
      <c r="K151" s="19"/>
    </row>
    <row r="152" spans="1:11" s="58" customFormat="1" ht="30" hidden="1" customHeight="1">
      <c r="A152" s="57" t="s">
        <v>206</v>
      </c>
      <c r="B152" s="96" t="s">
        <v>59</v>
      </c>
      <c r="C152" s="97"/>
      <c r="D152" s="97"/>
      <c r="E152" s="97"/>
      <c r="F152" s="97"/>
      <c r="G152" s="98"/>
      <c r="H152" s="70" t="s">
        <v>16</v>
      </c>
      <c r="I152" s="70">
        <v>1</v>
      </c>
      <c r="J152" s="18"/>
      <c r="K152" s="19"/>
    </row>
    <row r="153" spans="1:11" s="58" customFormat="1" ht="30" hidden="1" customHeight="1">
      <c r="A153" s="57" t="s">
        <v>207</v>
      </c>
      <c r="B153" s="96" t="s">
        <v>60</v>
      </c>
      <c r="C153" s="97"/>
      <c r="D153" s="97"/>
      <c r="E153" s="97"/>
      <c r="F153" s="97"/>
      <c r="G153" s="98"/>
      <c r="H153" s="70" t="s">
        <v>16</v>
      </c>
      <c r="I153" s="70">
        <v>1</v>
      </c>
      <c r="J153" s="18"/>
      <c r="K153" s="19"/>
    </row>
    <row r="154" spans="1:11" s="58" customFormat="1" ht="30" hidden="1" customHeight="1">
      <c r="A154" s="57" t="s">
        <v>208</v>
      </c>
      <c r="B154" s="96" t="s">
        <v>61</v>
      </c>
      <c r="C154" s="97"/>
      <c r="D154" s="97"/>
      <c r="E154" s="97"/>
      <c r="F154" s="97"/>
      <c r="G154" s="98"/>
      <c r="H154" s="70" t="s">
        <v>16</v>
      </c>
      <c r="I154" s="70">
        <v>1</v>
      </c>
      <c r="J154" s="18"/>
      <c r="K154" s="19"/>
    </row>
    <row r="155" spans="1:11" s="58" customFormat="1" ht="30" hidden="1" customHeight="1">
      <c r="A155" s="57" t="s">
        <v>209</v>
      </c>
      <c r="B155" s="96" t="s">
        <v>62</v>
      </c>
      <c r="C155" s="97"/>
      <c r="D155" s="97"/>
      <c r="E155" s="97"/>
      <c r="F155" s="97"/>
      <c r="G155" s="98"/>
      <c r="H155" s="70" t="s">
        <v>16</v>
      </c>
      <c r="I155" s="70">
        <v>4</v>
      </c>
      <c r="J155" s="18"/>
      <c r="K155" s="19"/>
    </row>
    <row r="156" spans="1:11" s="58" customFormat="1" ht="30" hidden="1" customHeight="1">
      <c r="A156" s="57" t="s">
        <v>210</v>
      </c>
      <c r="B156" s="96" t="s">
        <v>63</v>
      </c>
      <c r="C156" s="97"/>
      <c r="D156" s="97"/>
      <c r="E156" s="97"/>
      <c r="F156" s="97"/>
      <c r="G156" s="98"/>
      <c r="H156" s="70" t="s">
        <v>16</v>
      </c>
      <c r="I156" s="70">
        <v>1</v>
      </c>
      <c r="J156" s="18"/>
      <c r="K156" s="19"/>
    </row>
    <row r="157" spans="1:11" s="58" customFormat="1" ht="30" hidden="1" customHeight="1">
      <c r="A157" s="57" t="s">
        <v>211</v>
      </c>
      <c r="B157" s="96" t="s">
        <v>64</v>
      </c>
      <c r="C157" s="97"/>
      <c r="D157" s="97"/>
      <c r="E157" s="97"/>
      <c r="F157" s="97"/>
      <c r="G157" s="98"/>
      <c r="H157" s="70" t="s">
        <v>16</v>
      </c>
      <c r="I157" s="70">
        <v>1</v>
      </c>
      <c r="J157" s="18"/>
      <c r="K157" s="19"/>
    </row>
    <row r="158" spans="1:11" ht="30" customHeight="1">
      <c r="A158" s="71">
        <v>3.6</v>
      </c>
      <c r="B158" s="162" t="s">
        <v>65</v>
      </c>
      <c r="C158" s="163"/>
      <c r="D158" s="163"/>
      <c r="E158" s="163"/>
      <c r="F158" s="163"/>
      <c r="G158" s="164"/>
      <c r="H158" s="75"/>
      <c r="I158" s="76"/>
      <c r="J158" s="18"/>
      <c r="K158" s="19"/>
    </row>
    <row r="159" spans="1:11" s="58" customFormat="1" ht="30" hidden="1" customHeight="1">
      <c r="A159" s="57" t="s">
        <v>212</v>
      </c>
      <c r="B159" s="96" t="s">
        <v>45</v>
      </c>
      <c r="C159" s="97"/>
      <c r="D159" s="97"/>
      <c r="E159" s="97"/>
      <c r="F159" s="97"/>
      <c r="G159" s="98"/>
      <c r="H159" s="70" t="s">
        <v>16</v>
      </c>
      <c r="I159" s="70">
        <v>0</v>
      </c>
      <c r="J159" s="18"/>
      <c r="K159" s="19"/>
    </row>
    <row r="160" spans="1:11" s="58" customFormat="1" ht="30" hidden="1" customHeight="1">
      <c r="A160" s="57" t="s">
        <v>213</v>
      </c>
      <c r="B160" s="96" t="s">
        <v>46</v>
      </c>
      <c r="C160" s="97"/>
      <c r="D160" s="97"/>
      <c r="E160" s="97"/>
      <c r="F160" s="97"/>
      <c r="G160" s="98"/>
      <c r="H160" s="70" t="s">
        <v>16</v>
      </c>
      <c r="I160" s="70">
        <v>0</v>
      </c>
      <c r="J160" s="18"/>
      <c r="K160" s="19"/>
    </row>
    <row r="161" spans="1:11" s="58" customFormat="1" ht="30" hidden="1" customHeight="1">
      <c r="A161" s="57" t="s">
        <v>214</v>
      </c>
      <c r="B161" s="96" t="s">
        <v>47</v>
      </c>
      <c r="C161" s="97"/>
      <c r="D161" s="97"/>
      <c r="E161" s="97"/>
      <c r="F161" s="97"/>
      <c r="G161" s="98"/>
      <c r="H161" s="70" t="s">
        <v>16</v>
      </c>
      <c r="I161" s="70">
        <v>1</v>
      </c>
      <c r="J161" s="18"/>
      <c r="K161" s="19"/>
    </row>
    <row r="162" spans="1:11" s="58" customFormat="1" ht="30" hidden="1" customHeight="1">
      <c r="A162" s="57" t="s">
        <v>215</v>
      </c>
      <c r="B162" s="96" t="s">
        <v>48</v>
      </c>
      <c r="C162" s="97"/>
      <c r="D162" s="97"/>
      <c r="E162" s="97"/>
      <c r="F162" s="97"/>
      <c r="G162" s="98"/>
      <c r="H162" s="70" t="s">
        <v>16</v>
      </c>
      <c r="I162" s="70">
        <v>1</v>
      </c>
      <c r="J162" s="18"/>
      <c r="K162" s="19"/>
    </row>
    <row r="163" spans="1:11" s="58" customFormat="1" ht="30" hidden="1" customHeight="1">
      <c r="A163" s="57" t="s">
        <v>216</v>
      </c>
      <c r="B163" s="96" t="s">
        <v>49</v>
      </c>
      <c r="C163" s="97"/>
      <c r="D163" s="97"/>
      <c r="E163" s="97"/>
      <c r="F163" s="97"/>
      <c r="G163" s="98"/>
      <c r="H163" s="70" t="s">
        <v>16</v>
      </c>
      <c r="I163" s="70">
        <v>0</v>
      </c>
      <c r="J163" s="18"/>
      <c r="K163" s="19"/>
    </row>
    <row r="164" spans="1:11" s="58" customFormat="1" ht="30" hidden="1" customHeight="1">
      <c r="A164" s="57" t="s">
        <v>217</v>
      </c>
      <c r="B164" s="96" t="s">
        <v>50</v>
      </c>
      <c r="C164" s="97"/>
      <c r="D164" s="97"/>
      <c r="E164" s="97"/>
      <c r="F164" s="97"/>
      <c r="G164" s="98"/>
      <c r="H164" s="70" t="s">
        <v>16</v>
      </c>
      <c r="I164" s="70">
        <v>3</v>
      </c>
      <c r="J164" s="18"/>
      <c r="K164" s="19"/>
    </row>
    <row r="165" spans="1:11" s="58" customFormat="1" ht="30" hidden="1" customHeight="1">
      <c r="A165" s="57" t="s">
        <v>218</v>
      </c>
      <c r="B165" s="96" t="s">
        <v>51</v>
      </c>
      <c r="C165" s="97"/>
      <c r="D165" s="97"/>
      <c r="E165" s="97"/>
      <c r="F165" s="97"/>
      <c r="G165" s="98"/>
      <c r="H165" s="70" t="s">
        <v>16</v>
      </c>
      <c r="I165" s="70">
        <v>4</v>
      </c>
      <c r="J165" s="18"/>
      <c r="K165" s="19"/>
    </row>
    <row r="166" spans="1:11" s="58" customFormat="1" ht="30" hidden="1" customHeight="1">
      <c r="A166" s="57" t="s">
        <v>219</v>
      </c>
      <c r="B166" s="96" t="s">
        <v>52</v>
      </c>
      <c r="C166" s="97"/>
      <c r="D166" s="97"/>
      <c r="E166" s="97"/>
      <c r="F166" s="97"/>
      <c r="G166" s="98"/>
      <c r="H166" s="70" t="s">
        <v>16</v>
      </c>
      <c r="I166" s="70">
        <v>0</v>
      </c>
      <c r="J166" s="18"/>
      <c r="K166" s="19"/>
    </row>
    <row r="167" spans="1:11" ht="30" customHeight="1">
      <c r="A167" s="71">
        <v>3.7</v>
      </c>
      <c r="B167" s="162" t="s">
        <v>66</v>
      </c>
      <c r="C167" s="163"/>
      <c r="D167" s="163"/>
      <c r="E167" s="163"/>
      <c r="F167" s="163"/>
      <c r="G167" s="164"/>
      <c r="H167" s="75"/>
      <c r="I167" s="76"/>
      <c r="J167" s="18"/>
      <c r="K167" s="19"/>
    </row>
    <row r="168" spans="1:11" s="58" customFormat="1" ht="30" hidden="1" customHeight="1">
      <c r="A168" s="57" t="s">
        <v>220</v>
      </c>
      <c r="B168" s="96" t="s">
        <v>67</v>
      </c>
      <c r="C168" s="97"/>
      <c r="D168" s="97"/>
      <c r="E168" s="97"/>
      <c r="F168" s="97"/>
      <c r="G168" s="98"/>
      <c r="H168" s="70" t="s">
        <v>16</v>
      </c>
      <c r="I168" s="70">
        <v>2</v>
      </c>
      <c r="J168" s="18"/>
      <c r="K168" s="19"/>
    </row>
    <row r="169" spans="1:11" ht="30" customHeight="1">
      <c r="A169" s="71">
        <v>3.8</v>
      </c>
      <c r="B169" s="162" t="s">
        <v>376</v>
      </c>
      <c r="C169" s="163"/>
      <c r="D169" s="163"/>
      <c r="E169" s="163"/>
      <c r="F169" s="163"/>
      <c r="G169" s="164"/>
      <c r="H169" s="75"/>
      <c r="I169" s="76"/>
      <c r="J169" s="18"/>
      <c r="K169" s="19"/>
    </row>
    <row r="170" spans="1:11" s="58" customFormat="1" ht="30" hidden="1" customHeight="1">
      <c r="A170" s="57" t="s">
        <v>221</v>
      </c>
      <c r="B170" s="96" t="s">
        <v>69</v>
      </c>
      <c r="C170" s="97"/>
      <c r="D170" s="97"/>
      <c r="E170" s="97"/>
      <c r="F170" s="97"/>
      <c r="G170" s="98"/>
      <c r="H170" s="70" t="s">
        <v>70</v>
      </c>
      <c r="I170" s="70">
        <v>3</v>
      </c>
      <c r="J170" s="18"/>
      <c r="K170" s="19"/>
    </row>
    <row r="171" spans="1:11" ht="30" customHeight="1">
      <c r="A171" s="71">
        <v>3.9</v>
      </c>
      <c r="B171" s="162" t="s">
        <v>375</v>
      </c>
      <c r="C171" s="163"/>
      <c r="D171" s="163"/>
      <c r="E171" s="163"/>
      <c r="F171" s="163"/>
      <c r="G171" s="164"/>
      <c r="H171" s="75"/>
      <c r="I171" s="76"/>
      <c r="J171" s="18"/>
      <c r="K171" s="19"/>
    </row>
    <row r="172" spans="1:11" s="58" customFormat="1" ht="30" hidden="1" customHeight="1">
      <c r="A172" s="57" t="s">
        <v>222</v>
      </c>
      <c r="B172" s="96" t="s">
        <v>72</v>
      </c>
      <c r="C172" s="97"/>
      <c r="D172" s="97"/>
      <c r="E172" s="97"/>
      <c r="F172" s="97"/>
      <c r="G172" s="98"/>
      <c r="H172" s="70" t="s">
        <v>70</v>
      </c>
      <c r="I172" s="70">
        <v>3</v>
      </c>
      <c r="J172" s="18"/>
      <c r="K172" s="19"/>
    </row>
    <row r="173" spans="1:11" ht="30" customHeight="1">
      <c r="A173" s="42">
        <v>4</v>
      </c>
      <c r="B173" s="53" t="s">
        <v>73</v>
      </c>
      <c r="C173" s="43"/>
      <c r="D173" s="43"/>
      <c r="E173" s="43"/>
      <c r="F173" s="43"/>
      <c r="G173" s="43"/>
      <c r="H173" s="43"/>
      <c r="I173" s="43"/>
      <c r="J173" s="43"/>
      <c r="K173" s="44"/>
    </row>
    <row r="174" spans="1:11" ht="30" customHeight="1">
      <c r="A174" s="71">
        <v>4.0999999999999996</v>
      </c>
      <c r="B174" s="162" t="s">
        <v>15</v>
      </c>
      <c r="C174" s="163"/>
      <c r="D174" s="163"/>
      <c r="E174" s="163"/>
      <c r="F174" s="163"/>
      <c r="G174" s="164"/>
      <c r="H174" s="72"/>
      <c r="I174" s="73"/>
      <c r="J174" s="18"/>
      <c r="K174" s="19"/>
    </row>
    <row r="175" spans="1:11" ht="30" hidden="1" customHeight="1">
      <c r="A175" s="33" t="s">
        <v>223</v>
      </c>
      <c r="B175" s="102" t="s">
        <v>33</v>
      </c>
      <c r="C175" s="103"/>
      <c r="D175" s="103"/>
      <c r="E175" s="103"/>
      <c r="F175" s="103"/>
      <c r="G175" s="104"/>
      <c r="H175" s="64" t="s">
        <v>39</v>
      </c>
      <c r="I175" s="74">
        <v>19864.43</v>
      </c>
      <c r="J175" s="18"/>
      <c r="K175" s="19"/>
    </row>
    <row r="176" spans="1:11" ht="30" hidden="1" customHeight="1">
      <c r="A176" s="33" t="s">
        <v>224</v>
      </c>
      <c r="B176" s="102" t="s">
        <v>34</v>
      </c>
      <c r="C176" s="103"/>
      <c r="D176" s="103"/>
      <c r="E176" s="103"/>
      <c r="F176" s="103"/>
      <c r="G176" s="104"/>
      <c r="H176" s="64" t="s">
        <v>40</v>
      </c>
      <c r="I176" s="74">
        <v>11177.63</v>
      </c>
      <c r="J176" s="18"/>
      <c r="K176" s="19"/>
    </row>
    <row r="177" spans="1:11" ht="30" hidden="1" customHeight="1">
      <c r="A177" s="33" t="s">
        <v>225</v>
      </c>
      <c r="B177" s="102" t="s">
        <v>35</v>
      </c>
      <c r="C177" s="103"/>
      <c r="D177" s="103"/>
      <c r="E177" s="103"/>
      <c r="F177" s="103"/>
      <c r="G177" s="104"/>
      <c r="H177" s="64" t="s">
        <v>40</v>
      </c>
      <c r="I177" s="74">
        <v>44143.18</v>
      </c>
      <c r="J177" s="18"/>
      <c r="K177" s="19"/>
    </row>
    <row r="178" spans="1:11" ht="30" hidden="1" customHeight="1">
      <c r="A178" s="33" t="s">
        <v>226</v>
      </c>
      <c r="B178" s="102" t="s">
        <v>36</v>
      </c>
      <c r="C178" s="103"/>
      <c r="D178" s="103"/>
      <c r="E178" s="103"/>
      <c r="F178" s="103"/>
      <c r="G178" s="104"/>
      <c r="H178" s="64" t="s">
        <v>40</v>
      </c>
      <c r="I178" s="74">
        <v>44143.18</v>
      </c>
      <c r="J178" s="18"/>
      <c r="K178" s="19"/>
    </row>
    <row r="179" spans="1:11" ht="30" hidden="1" customHeight="1">
      <c r="A179" s="33" t="s">
        <v>227</v>
      </c>
      <c r="B179" s="102" t="s">
        <v>37</v>
      </c>
      <c r="C179" s="103"/>
      <c r="D179" s="103"/>
      <c r="E179" s="103"/>
      <c r="F179" s="103"/>
      <c r="G179" s="104"/>
      <c r="H179" s="64" t="s">
        <v>40</v>
      </c>
      <c r="I179" s="74">
        <v>44143.18</v>
      </c>
      <c r="J179" s="18"/>
      <c r="K179" s="19"/>
    </row>
    <row r="180" spans="1:11" ht="30" hidden="1" customHeight="1">
      <c r="A180" s="33" t="s">
        <v>228</v>
      </c>
      <c r="B180" s="102" t="s">
        <v>38</v>
      </c>
      <c r="C180" s="103"/>
      <c r="D180" s="103"/>
      <c r="E180" s="103"/>
      <c r="F180" s="103"/>
      <c r="G180" s="104"/>
      <c r="H180" s="64" t="s">
        <v>39</v>
      </c>
      <c r="I180" s="74">
        <v>1986.4430000000002</v>
      </c>
      <c r="J180" s="18"/>
      <c r="K180" s="19"/>
    </row>
    <row r="181" spans="1:11" ht="30" customHeight="1">
      <c r="A181" s="71">
        <v>4.22</v>
      </c>
      <c r="B181" s="162" t="s">
        <v>44</v>
      </c>
      <c r="C181" s="163"/>
      <c r="D181" s="163"/>
      <c r="E181" s="163"/>
      <c r="F181" s="163"/>
      <c r="G181" s="164"/>
      <c r="H181" s="75"/>
      <c r="I181" s="76"/>
      <c r="J181" s="18"/>
      <c r="K181" s="19"/>
    </row>
    <row r="182" spans="1:11" s="58" customFormat="1" ht="30" hidden="1" customHeight="1">
      <c r="A182" s="57" t="s">
        <v>229</v>
      </c>
      <c r="B182" s="96" t="s">
        <v>45</v>
      </c>
      <c r="C182" s="97"/>
      <c r="D182" s="97"/>
      <c r="E182" s="97"/>
      <c r="F182" s="97"/>
      <c r="G182" s="98"/>
      <c r="H182" s="70" t="s">
        <v>16</v>
      </c>
      <c r="I182" s="70">
        <v>56</v>
      </c>
      <c r="J182" s="18"/>
      <c r="K182" s="19"/>
    </row>
    <row r="183" spans="1:11" s="58" customFormat="1" ht="30" hidden="1" customHeight="1">
      <c r="A183" s="57" t="s">
        <v>230</v>
      </c>
      <c r="B183" s="96" t="s">
        <v>47</v>
      </c>
      <c r="C183" s="97"/>
      <c r="D183" s="97"/>
      <c r="E183" s="97"/>
      <c r="F183" s="97"/>
      <c r="G183" s="98"/>
      <c r="H183" s="70" t="s">
        <v>16</v>
      </c>
      <c r="I183" s="70">
        <v>506</v>
      </c>
      <c r="J183" s="18"/>
      <c r="K183" s="19"/>
    </row>
    <row r="184" spans="1:11" s="58" customFormat="1" ht="30" hidden="1" customHeight="1">
      <c r="A184" s="57" t="s">
        <v>231</v>
      </c>
      <c r="B184" s="96" t="s">
        <v>48</v>
      </c>
      <c r="C184" s="97"/>
      <c r="D184" s="97"/>
      <c r="E184" s="97"/>
      <c r="F184" s="97"/>
      <c r="G184" s="98"/>
      <c r="H184" s="70" t="s">
        <v>16</v>
      </c>
      <c r="I184" s="70">
        <v>128</v>
      </c>
      <c r="J184" s="18"/>
      <c r="K184" s="19"/>
    </row>
    <row r="185" spans="1:11" s="58" customFormat="1" ht="30" hidden="1" customHeight="1">
      <c r="A185" s="57" t="s">
        <v>232</v>
      </c>
      <c r="B185" s="96" t="s">
        <v>49</v>
      </c>
      <c r="C185" s="97"/>
      <c r="D185" s="97"/>
      <c r="E185" s="97"/>
      <c r="F185" s="97"/>
      <c r="G185" s="98"/>
      <c r="H185" s="70" t="s">
        <v>16</v>
      </c>
      <c r="I185" s="70">
        <v>72</v>
      </c>
      <c r="J185" s="18"/>
      <c r="K185" s="19"/>
    </row>
    <row r="186" spans="1:11" s="58" customFormat="1" ht="30" hidden="1" customHeight="1">
      <c r="A186" s="57" t="s">
        <v>233</v>
      </c>
      <c r="B186" s="96" t="s">
        <v>78</v>
      </c>
      <c r="C186" s="97"/>
      <c r="D186" s="97"/>
      <c r="E186" s="97"/>
      <c r="F186" s="97"/>
      <c r="G186" s="98"/>
      <c r="H186" s="70" t="s">
        <v>16</v>
      </c>
      <c r="I186" s="70">
        <v>0</v>
      </c>
      <c r="J186" s="18"/>
      <c r="K186" s="19"/>
    </row>
    <row r="187" spans="1:11" s="58" customFormat="1" ht="30" hidden="1" customHeight="1">
      <c r="A187" s="57" t="s">
        <v>234</v>
      </c>
      <c r="B187" s="96" t="s">
        <v>79</v>
      </c>
      <c r="C187" s="97"/>
      <c r="D187" s="97"/>
      <c r="E187" s="97"/>
      <c r="F187" s="97"/>
      <c r="G187" s="98"/>
      <c r="H187" s="70" t="s">
        <v>16</v>
      </c>
      <c r="I187" s="70">
        <v>0</v>
      </c>
      <c r="J187" s="18"/>
      <c r="K187" s="19"/>
    </row>
    <row r="188" spans="1:11" s="58" customFormat="1" ht="30" hidden="1" customHeight="1">
      <c r="A188" s="57" t="s">
        <v>235</v>
      </c>
      <c r="B188" s="96" t="s">
        <v>51</v>
      </c>
      <c r="C188" s="97"/>
      <c r="D188" s="97"/>
      <c r="E188" s="97"/>
      <c r="F188" s="97"/>
      <c r="G188" s="98"/>
      <c r="H188" s="70" t="s">
        <v>16</v>
      </c>
      <c r="I188" s="70">
        <v>7641.06</v>
      </c>
      <c r="J188" s="18"/>
      <c r="K188" s="19"/>
    </row>
    <row r="189" spans="1:11" s="58" customFormat="1" ht="30" hidden="1" customHeight="1">
      <c r="A189" s="57" t="s">
        <v>236</v>
      </c>
      <c r="B189" s="96" t="s">
        <v>80</v>
      </c>
      <c r="C189" s="97"/>
      <c r="D189" s="97"/>
      <c r="E189" s="97"/>
      <c r="F189" s="97"/>
      <c r="G189" s="98"/>
      <c r="H189" s="70" t="s">
        <v>16</v>
      </c>
      <c r="I189" s="70">
        <v>18757.52</v>
      </c>
      <c r="J189" s="18"/>
      <c r="K189" s="19"/>
    </row>
    <row r="190" spans="1:11" s="58" customFormat="1" ht="30" hidden="1" customHeight="1">
      <c r="A190" s="57" t="s">
        <v>237</v>
      </c>
      <c r="B190" s="96" t="s">
        <v>81</v>
      </c>
      <c r="C190" s="97"/>
      <c r="D190" s="97"/>
      <c r="E190" s="97"/>
      <c r="F190" s="97"/>
      <c r="G190" s="98"/>
      <c r="H190" s="70" t="s">
        <v>16</v>
      </c>
      <c r="I190" s="70">
        <v>16940.16</v>
      </c>
      <c r="J190" s="18"/>
      <c r="K190" s="19"/>
    </row>
    <row r="191" spans="1:11" s="58" customFormat="1" ht="30" hidden="1" customHeight="1">
      <c r="A191" s="57" t="s">
        <v>238</v>
      </c>
      <c r="B191" s="96" t="s">
        <v>82</v>
      </c>
      <c r="C191" s="97"/>
      <c r="D191" s="97"/>
      <c r="E191" s="97"/>
      <c r="F191" s="97"/>
      <c r="G191" s="98"/>
      <c r="H191" s="70" t="s">
        <v>16</v>
      </c>
      <c r="I191" s="70">
        <v>6988.2</v>
      </c>
      <c r="J191" s="18"/>
      <c r="K191" s="19"/>
    </row>
    <row r="192" spans="1:11" s="58" customFormat="1" ht="30" hidden="1" customHeight="1">
      <c r="A192" s="57" t="s">
        <v>239</v>
      </c>
      <c r="B192" s="96" t="s">
        <v>83</v>
      </c>
      <c r="C192" s="97"/>
      <c r="D192" s="97"/>
      <c r="E192" s="97"/>
      <c r="F192" s="97"/>
      <c r="G192" s="98"/>
      <c r="H192" s="70" t="s">
        <v>16</v>
      </c>
      <c r="I192" s="70">
        <v>6988.2</v>
      </c>
      <c r="J192" s="18"/>
      <c r="K192" s="19"/>
    </row>
    <row r="193" spans="1:11" s="58" customFormat="1" ht="30" hidden="1" customHeight="1">
      <c r="A193" s="57" t="s">
        <v>240</v>
      </c>
      <c r="B193" s="96" t="s">
        <v>84</v>
      </c>
      <c r="C193" s="97"/>
      <c r="D193" s="97"/>
      <c r="E193" s="97"/>
      <c r="F193" s="97"/>
      <c r="G193" s="98"/>
      <c r="H193" s="70" t="s">
        <v>16</v>
      </c>
      <c r="I193" s="70">
        <v>1643.49</v>
      </c>
      <c r="J193" s="18"/>
      <c r="K193" s="19"/>
    </row>
    <row r="194" spans="1:11" ht="30" customHeight="1">
      <c r="A194" s="71">
        <v>4.3</v>
      </c>
      <c r="B194" s="162" t="s">
        <v>53</v>
      </c>
      <c r="C194" s="163"/>
      <c r="D194" s="163"/>
      <c r="E194" s="163"/>
      <c r="F194" s="163"/>
      <c r="G194" s="164"/>
      <c r="H194" s="75"/>
      <c r="I194" s="76"/>
      <c r="J194" s="18"/>
      <c r="K194" s="19"/>
    </row>
    <row r="195" spans="1:11" s="58" customFormat="1" ht="30" hidden="1" customHeight="1">
      <c r="A195" s="57" t="s">
        <v>241</v>
      </c>
      <c r="B195" s="96" t="s">
        <v>45</v>
      </c>
      <c r="C195" s="97"/>
      <c r="D195" s="97"/>
      <c r="E195" s="97"/>
      <c r="F195" s="97"/>
      <c r="G195" s="98"/>
      <c r="H195" s="70" t="s">
        <v>16</v>
      </c>
      <c r="I195" s="70">
        <v>2.8000000000000003</v>
      </c>
      <c r="J195" s="18"/>
      <c r="K195" s="19"/>
    </row>
    <row r="196" spans="1:11" s="58" customFormat="1" ht="30" hidden="1" customHeight="1">
      <c r="A196" s="57" t="s">
        <v>242</v>
      </c>
      <c r="B196" s="96" t="s">
        <v>47</v>
      </c>
      <c r="C196" s="97"/>
      <c r="D196" s="97"/>
      <c r="E196" s="97"/>
      <c r="F196" s="97"/>
      <c r="G196" s="98"/>
      <c r="H196" s="70" t="s">
        <v>16</v>
      </c>
      <c r="I196" s="70">
        <v>26</v>
      </c>
      <c r="J196" s="18"/>
      <c r="K196" s="19"/>
    </row>
    <row r="197" spans="1:11" s="58" customFormat="1" ht="30" hidden="1" customHeight="1">
      <c r="A197" s="57" t="s">
        <v>243</v>
      </c>
      <c r="B197" s="96" t="s">
        <v>48</v>
      </c>
      <c r="C197" s="97"/>
      <c r="D197" s="97"/>
      <c r="E197" s="97"/>
      <c r="F197" s="97"/>
      <c r="G197" s="98"/>
      <c r="H197" s="70" t="s">
        <v>16</v>
      </c>
      <c r="I197" s="70">
        <v>7</v>
      </c>
      <c r="J197" s="18"/>
      <c r="K197" s="19"/>
    </row>
    <row r="198" spans="1:11" s="58" customFormat="1" ht="30" hidden="1" customHeight="1">
      <c r="A198" s="57" t="s">
        <v>244</v>
      </c>
      <c r="B198" s="96" t="s">
        <v>49</v>
      </c>
      <c r="C198" s="97"/>
      <c r="D198" s="97"/>
      <c r="E198" s="97"/>
      <c r="F198" s="97"/>
      <c r="G198" s="98"/>
      <c r="H198" s="70" t="s">
        <v>16</v>
      </c>
      <c r="I198" s="70">
        <v>3.6</v>
      </c>
      <c r="J198" s="18"/>
      <c r="K198" s="19"/>
    </row>
    <row r="199" spans="1:11" s="58" customFormat="1" ht="30" hidden="1" customHeight="1">
      <c r="A199" s="57" t="s">
        <v>245</v>
      </c>
      <c r="B199" s="96" t="s">
        <v>78</v>
      </c>
      <c r="C199" s="97"/>
      <c r="D199" s="97"/>
      <c r="E199" s="97"/>
      <c r="F199" s="97"/>
      <c r="G199" s="98"/>
      <c r="H199" s="70" t="s">
        <v>16</v>
      </c>
      <c r="I199" s="70">
        <v>0</v>
      </c>
      <c r="J199" s="18"/>
      <c r="K199" s="19"/>
    </row>
    <row r="200" spans="1:11" s="58" customFormat="1" ht="30" hidden="1" customHeight="1">
      <c r="A200" s="57" t="s">
        <v>246</v>
      </c>
      <c r="B200" s="96" t="s">
        <v>79</v>
      </c>
      <c r="C200" s="97"/>
      <c r="D200" s="97"/>
      <c r="E200" s="97"/>
      <c r="F200" s="97"/>
      <c r="G200" s="98"/>
      <c r="H200" s="70" t="s">
        <v>16</v>
      </c>
      <c r="I200" s="70">
        <v>0</v>
      </c>
      <c r="J200" s="18"/>
      <c r="K200" s="19"/>
    </row>
    <row r="201" spans="1:11" s="58" customFormat="1" ht="30" hidden="1" customHeight="1">
      <c r="A201" s="57" t="s">
        <v>247</v>
      </c>
      <c r="B201" s="96" t="s">
        <v>51</v>
      </c>
      <c r="C201" s="97"/>
      <c r="D201" s="97"/>
      <c r="E201" s="97"/>
      <c r="F201" s="97"/>
      <c r="G201" s="98"/>
      <c r="H201" s="70" t="s">
        <v>16</v>
      </c>
      <c r="I201" s="70">
        <v>383</v>
      </c>
      <c r="J201" s="18"/>
      <c r="K201" s="19"/>
    </row>
    <row r="202" spans="1:11" s="58" customFormat="1" ht="30" hidden="1" customHeight="1">
      <c r="A202" s="57" t="s">
        <v>248</v>
      </c>
      <c r="B202" s="96" t="s">
        <v>80</v>
      </c>
      <c r="C202" s="97"/>
      <c r="D202" s="97"/>
      <c r="E202" s="97"/>
      <c r="F202" s="97"/>
      <c r="G202" s="98"/>
      <c r="H202" s="70" t="s">
        <v>16</v>
      </c>
      <c r="I202" s="70">
        <v>938</v>
      </c>
      <c r="J202" s="18"/>
      <c r="K202" s="19"/>
    </row>
    <row r="203" spans="1:11" s="58" customFormat="1" ht="30" hidden="1" customHeight="1">
      <c r="A203" s="57" t="s">
        <v>249</v>
      </c>
      <c r="B203" s="96" t="s">
        <v>81</v>
      </c>
      <c r="C203" s="97"/>
      <c r="D203" s="97"/>
      <c r="E203" s="97"/>
      <c r="F203" s="97"/>
      <c r="G203" s="98"/>
      <c r="H203" s="70" t="s">
        <v>16</v>
      </c>
      <c r="I203" s="70">
        <v>848</v>
      </c>
      <c r="J203" s="18"/>
      <c r="K203" s="19"/>
    </row>
    <row r="204" spans="1:11" s="58" customFormat="1" ht="30" hidden="1" customHeight="1">
      <c r="A204" s="57" t="s">
        <v>250</v>
      </c>
      <c r="B204" s="96" t="s">
        <v>82</v>
      </c>
      <c r="C204" s="97"/>
      <c r="D204" s="97"/>
      <c r="E204" s="97"/>
      <c r="F204" s="97"/>
      <c r="G204" s="98"/>
      <c r="H204" s="70" t="s">
        <v>16</v>
      </c>
      <c r="I204" s="70">
        <v>350</v>
      </c>
      <c r="J204" s="18"/>
      <c r="K204" s="19"/>
    </row>
    <row r="205" spans="1:11" s="58" customFormat="1" ht="30" hidden="1" customHeight="1">
      <c r="A205" s="57" t="s">
        <v>251</v>
      </c>
      <c r="B205" s="96" t="s">
        <v>83</v>
      </c>
      <c r="C205" s="97"/>
      <c r="D205" s="97"/>
      <c r="E205" s="97"/>
      <c r="F205" s="97"/>
      <c r="G205" s="98"/>
      <c r="H205" s="70" t="s">
        <v>16</v>
      </c>
      <c r="I205" s="70">
        <v>350</v>
      </c>
      <c r="J205" s="18"/>
      <c r="K205" s="19"/>
    </row>
    <row r="206" spans="1:11" s="58" customFormat="1" ht="30" hidden="1" customHeight="1">
      <c r="A206" s="57" t="s">
        <v>252</v>
      </c>
      <c r="B206" s="96" t="s">
        <v>84</v>
      </c>
      <c r="C206" s="97"/>
      <c r="D206" s="97"/>
      <c r="E206" s="97"/>
      <c r="F206" s="97"/>
      <c r="G206" s="98"/>
      <c r="H206" s="70" t="s">
        <v>16</v>
      </c>
      <c r="I206" s="70">
        <v>83</v>
      </c>
      <c r="J206" s="18"/>
      <c r="K206" s="19"/>
    </row>
    <row r="207" spans="1:11" ht="30" customHeight="1">
      <c r="A207" s="71">
        <v>4.4000000000000004</v>
      </c>
      <c r="B207" s="162" t="s">
        <v>54</v>
      </c>
      <c r="C207" s="163"/>
      <c r="D207" s="163"/>
      <c r="E207" s="163"/>
      <c r="F207" s="163"/>
      <c r="G207" s="164"/>
      <c r="H207" s="75"/>
      <c r="I207" s="76"/>
      <c r="J207" s="18"/>
      <c r="K207" s="19"/>
    </row>
    <row r="208" spans="1:11" s="58" customFormat="1" ht="30" hidden="1" customHeight="1">
      <c r="A208" s="57" t="s">
        <v>253</v>
      </c>
      <c r="B208" s="96" t="s">
        <v>55</v>
      </c>
      <c r="C208" s="97"/>
      <c r="D208" s="97"/>
      <c r="E208" s="97"/>
      <c r="F208" s="97"/>
      <c r="G208" s="98"/>
      <c r="H208" s="70" t="s">
        <v>17</v>
      </c>
      <c r="I208" s="70">
        <v>1</v>
      </c>
      <c r="J208" s="18"/>
      <c r="K208" s="19"/>
    </row>
    <row r="209" spans="1:11" ht="30" customHeight="1">
      <c r="A209" s="71">
        <v>4.5</v>
      </c>
      <c r="B209" s="162" t="s">
        <v>56</v>
      </c>
      <c r="C209" s="163"/>
      <c r="D209" s="163"/>
      <c r="E209" s="163"/>
      <c r="F209" s="163"/>
      <c r="G209" s="164"/>
      <c r="H209" s="75"/>
      <c r="I209" s="76"/>
      <c r="J209" s="18"/>
      <c r="K209" s="19"/>
    </row>
    <row r="210" spans="1:11" s="58" customFormat="1" ht="30" hidden="1" customHeight="1">
      <c r="A210" s="57" t="s">
        <v>254</v>
      </c>
      <c r="B210" s="96" t="s">
        <v>57</v>
      </c>
      <c r="C210" s="97"/>
      <c r="D210" s="97"/>
      <c r="E210" s="97"/>
      <c r="F210" s="97"/>
      <c r="G210" s="98"/>
      <c r="H210" s="70" t="s">
        <v>16</v>
      </c>
      <c r="I210" s="70">
        <v>1888</v>
      </c>
      <c r="J210" s="18"/>
      <c r="K210" s="19"/>
    </row>
    <row r="211" spans="1:11" s="58" customFormat="1" ht="30" hidden="1" customHeight="1">
      <c r="A211" s="57" t="s">
        <v>255</v>
      </c>
      <c r="B211" s="96" t="s">
        <v>58</v>
      </c>
      <c r="C211" s="97"/>
      <c r="D211" s="97"/>
      <c r="E211" s="97"/>
      <c r="F211" s="97"/>
      <c r="G211" s="98"/>
      <c r="H211" s="70" t="s">
        <v>16</v>
      </c>
      <c r="I211" s="70">
        <v>36</v>
      </c>
      <c r="J211" s="18"/>
      <c r="K211" s="19"/>
    </row>
    <row r="212" spans="1:11" s="58" customFormat="1" ht="30" hidden="1" customHeight="1">
      <c r="A212" s="57" t="s">
        <v>256</v>
      </c>
      <c r="B212" s="96" t="s">
        <v>59</v>
      </c>
      <c r="C212" s="97"/>
      <c r="D212" s="97"/>
      <c r="E212" s="97"/>
      <c r="F212" s="97"/>
      <c r="G212" s="98"/>
      <c r="H212" s="70" t="s">
        <v>16</v>
      </c>
      <c r="I212" s="70">
        <v>75</v>
      </c>
      <c r="J212" s="18"/>
      <c r="K212" s="19"/>
    </row>
    <row r="213" spans="1:11" s="58" customFormat="1" ht="30" hidden="1" customHeight="1">
      <c r="A213" s="57" t="s">
        <v>257</v>
      </c>
      <c r="B213" s="96" t="s">
        <v>60</v>
      </c>
      <c r="C213" s="97"/>
      <c r="D213" s="97"/>
      <c r="E213" s="97"/>
      <c r="F213" s="97"/>
      <c r="G213" s="98"/>
      <c r="H213" s="70" t="s">
        <v>16</v>
      </c>
      <c r="I213" s="70">
        <v>11</v>
      </c>
      <c r="J213" s="18"/>
      <c r="K213" s="19"/>
    </row>
    <row r="214" spans="1:11" s="58" customFormat="1" ht="30" hidden="1" customHeight="1">
      <c r="A214" s="57" t="s">
        <v>258</v>
      </c>
      <c r="B214" s="96" t="s">
        <v>61</v>
      </c>
      <c r="C214" s="97"/>
      <c r="D214" s="97"/>
      <c r="E214" s="97"/>
      <c r="F214" s="97"/>
      <c r="G214" s="98"/>
      <c r="H214" s="70" t="s">
        <v>16</v>
      </c>
      <c r="I214" s="70">
        <v>38</v>
      </c>
      <c r="J214" s="18"/>
      <c r="K214" s="19"/>
    </row>
    <row r="215" spans="1:11" s="58" customFormat="1" ht="30" hidden="1" customHeight="1">
      <c r="A215" s="57" t="s">
        <v>259</v>
      </c>
      <c r="B215" s="96" t="s">
        <v>62</v>
      </c>
      <c r="C215" s="97"/>
      <c r="D215" s="97"/>
      <c r="E215" s="97"/>
      <c r="F215" s="97"/>
      <c r="G215" s="98"/>
      <c r="H215" s="70" t="s">
        <v>16</v>
      </c>
      <c r="I215" s="70">
        <v>1380</v>
      </c>
      <c r="J215" s="18"/>
      <c r="K215" s="19"/>
    </row>
    <row r="216" spans="1:11" s="58" customFormat="1" ht="30" hidden="1" customHeight="1">
      <c r="A216" s="57" t="s">
        <v>260</v>
      </c>
      <c r="B216" s="96" t="s">
        <v>63</v>
      </c>
      <c r="C216" s="97"/>
      <c r="D216" s="97"/>
      <c r="E216" s="97"/>
      <c r="F216" s="97"/>
      <c r="G216" s="98"/>
      <c r="H216" s="70" t="s">
        <v>16</v>
      </c>
      <c r="I216" s="70">
        <v>29</v>
      </c>
      <c r="J216" s="18"/>
      <c r="K216" s="19"/>
    </row>
    <row r="217" spans="1:11" s="58" customFormat="1" ht="30" hidden="1" customHeight="1">
      <c r="A217" s="57" t="s">
        <v>261</v>
      </c>
      <c r="B217" s="96" t="s">
        <v>64</v>
      </c>
      <c r="C217" s="97"/>
      <c r="D217" s="97"/>
      <c r="E217" s="97"/>
      <c r="F217" s="97"/>
      <c r="G217" s="98"/>
      <c r="H217" s="70" t="s">
        <v>16</v>
      </c>
      <c r="I217" s="70">
        <v>14</v>
      </c>
      <c r="J217" s="18"/>
      <c r="K217" s="19"/>
    </row>
    <row r="218" spans="1:11" ht="30" customHeight="1">
      <c r="A218" s="71">
        <v>4.5999999999999996</v>
      </c>
      <c r="B218" s="162" t="s">
        <v>65</v>
      </c>
      <c r="C218" s="163"/>
      <c r="D218" s="163"/>
      <c r="E218" s="163"/>
      <c r="F218" s="163"/>
      <c r="G218" s="164"/>
      <c r="H218" s="75"/>
      <c r="I218" s="76"/>
      <c r="J218" s="18"/>
      <c r="K218" s="19"/>
    </row>
    <row r="219" spans="1:11" s="58" customFormat="1" ht="30" hidden="1" customHeight="1">
      <c r="A219" s="57" t="s">
        <v>262</v>
      </c>
      <c r="B219" s="96" t="s">
        <v>45</v>
      </c>
      <c r="C219" s="97"/>
      <c r="D219" s="97"/>
      <c r="E219" s="97"/>
      <c r="F219" s="97"/>
      <c r="G219" s="98"/>
      <c r="H219" s="70" t="s">
        <v>16</v>
      </c>
      <c r="I219" s="70">
        <v>56</v>
      </c>
      <c r="J219" s="18"/>
      <c r="K219" s="19"/>
    </row>
    <row r="220" spans="1:11" s="58" customFormat="1" ht="30" hidden="1" customHeight="1">
      <c r="A220" s="57" t="s">
        <v>263</v>
      </c>
      <c r="B220" s="96" t="s">
        <v>47</v>
      </c>
      <c r="C220" s="97"/>
      <c r="D220" s="97"/>
      <c r="E220" s="97"/>
      <c r="F220" s="97"/>
      <c r="G220" s="98"/>
      <c r="H220" s="70" t="s">
        <v>16</v>
      </c>
      <c r="I220" s="70">
        <v>506</v>
      </c>
      <c r="J220" s="18"/>
      <c r="K220" s="19"/>
    </row>
    <row r="221" spans="1:11" s="58" customFormat="1" ht="30" hidden="1" customHeight="1">
      <c r="A221" s="57" t="s">
        <v>264</v>
      </c>
      <c r="B221" s="96" t="s">
        <v>48</v>
      </c>
      <c r="C221" s="97"/>
      <c r="D221" s="97"/>
      <c r="E221" s="97"/>
      <c r="F221" s="97"/>
      <c r="G221" s="98"/>
      <c r="H221" s="70" t="s">
        <v>16</v>
      </c>
      <c r="I221" s="70">
        <v>128</v>
      </c>
      <c r="J221" s="18"/>
      <c r="K221" s="19"/>
    </row>
    <row r="222" spans="1:11" s="58" customFormat="1" ht="30" hidden="1" customHeight="1">
      <c r="A222" s="57" t="s">
        <v>265</v>
      </c>
      <c r="B222" s="96" t="s">
        <v>49</v>
      </c>
      <c r="C222" s="97"/>
      <c r="D222" s="97"/>
      <c r="E222" s="97"/>
      <c r="F222" s="97"/>
      <c r="G222" s="98"/>
      <c r="H222" s="70" t="s">
        <v>16</v>
      </c>
      <c r="I222" s="70">
        <v>72</v>
      </c>
      <c r="J222" s="18"/>
      <c r="K222" s="19"/>
    </row>
    <row r="223" spans="1:11" s="58" customFormat="1" ht="30" hidden="1" customHeight="1">
      <c r="A223" s="57" t="s">
        <v>266</v>
      </c>
      <c r="B223" s="96" t="s">
        <v>78</v>
      </c>
      <c r="C223" s="97"/>
      <c r="D223" s="97"/>
      <c r="E223" s="97"/>
      <c r="F223" s="97"/>
      <c r="G223" s="98"/>
      <c r="H223" s="70" t="s">
        <v>16</v>
      </c>
      <c r="I223" s="70">
        <v>0</v>
      </c>
      <c r="J223" s="18"/>
      <c r="K223" s="19"/>
    </row>
    <row r="224" spans="1:11" s="58" customFormat="1" ht="30" hidden="1" customHeight="1">
      <c r="A224" s="57" t="s">
        <v>267</v>
      </c>
      <c r="B224" s="96" t="s">
        <v>79</v>
      </c>
      <c r="C224" s="97"/>
      <c r="D224" s="97"/>
      <c r="E224" s="97"/>
      <c r="F224" s="97"/>
      <c r="G224" s="98"/>
      <c r="H224" s="70" t="s">
        <v>16</v>
      </c>
      <c r="I224" s="70">
        <v>0</v>
      </c>
      <c r="J224" s="18"/>
      <c r="K224" s="19"/>
    </row>
    <row r="225" spans="1:11" s="58" customFormat="1" ht="30" hidden="1" customHeight="1">
      <c r="A225" s="57" t="s">
        <v>268</v>
      </c>
      <c r="B225" s="96" t="s">
        <v>51</v>
      </c>
      <c r="C225" s="97"/>
      <c r="D225" s="97"/>
      <c r="E225" s="97"/>
      <c r="F225" s="97"/>
      <c r="G225" s="98"/>
      <c r="H225" s="70" t="s">
        <v>16</v>
      </c>
      <c r="I225" s="70">
        <v>7641.06</v>
      </c>
      <c r="J225" s="18"/>
      <c r="K225" s="19"/>
    </row>
    <row r="226" spans="1:11" s="58" customFormat="1" ht="30" hidden="1" customHeight="1">
      <c r="A226" s="57" t="s">
        <v>269</v>
      </c>
      <c r="B226" s="96" t="s">
        <v>80</v>
      </c>
      <c r="C226" s="97"/>
      <c r="D226" s="97"/>
      <c r="E226" s="97"/>
      <c r="F226" s="97"/>
      <c r="G226" s="98"/>
      <c r="H226" s="70" t="s">
        <v>16</v>
      </c>
      <c r="I226" s="70">
        <v>18757.52</v>
      </c>
      <c r="J226" s="18"/>
      <c r="K226" s="19"/>
    </row>
    <row r="227" spans="1:11" s="58" customFormat="1" ht="30" hidden="1" customHeight="1">
      <c r="A227" s="57" t="s">
        <v>270</v>
      </c>
      <c r="B227" s="96" t="s">
        <v>81</v>
      </c>
      <c r="C227" s="97"/>
      <c r="D227" s="97"/>
      <c r="E227" s="97"/>
      <c r="F227" s="97"/>
      <c r="G227" s="98"/>
      <c r="H227" s="70" t="s">
        <v>16</v>
      </c>
      <c r="I227" s="70">
        <v>16940.16</v>
      </c>
      <c r="J227" s="18"/>
      <c r="K227" s="19"/>
    </row>
    <row r="228" spans="1:11" s="58" customFormat="1" ht="30" hidden="1" customHeight="1">
      <c r="A228" s="57" t="s">
        <v>271</v>
      </c>
      <c r="B228" s="96" t="s">
        <v>82</v>
      </c>
      <c r="C228" s="97"/>
      <c r="D228" s="97"/>
      <c r="E228" s="97"/>
      <c r="F228" s="97"/>
      <c r="G228" s="98"/>
      <c r="H228" s="70" t="s">
        <v>16</v>
      </c>
      <c r="I228" s="70">
        <v>6988.2</v>
      </c>
      <c r="J228" s="18"/>
      <c r="K228" s="19"/>
    </row>
    <row r="229" spans="1:11" s="58" customFormat="1" ht="30" hidden="1" customHeight="1">
      <c r="A229" s="57" t="s">
        <v>272</v>
      </c>
      <c r="B229" s="96" t="s">
        <v>83</v>
      </c>
      <c r="C229" s="97"/>
      <c r="D229" s="97"/>
      <c r="E229" s="97"/>
      <c r="F229" s="97"/>
      <c r="G229" s="98"/>
      <c r="H229" s="70" t="s">
        <v>16</v>
      </c>
      <c r="I229" s="70">
        <v>6988.2</v>
      </c>
      <c r="J229" s="18"/>
      <c r="K229" s="19"/>
    </row>
    <row r="230" spans="1:11" s="58" customFormat="1" ht="30" hidden="1" customHeight="1">
      <c r="A230" s="57" t="s">
        <v>273</v>
      </c>
      <c r="B230" s="96" t="s">
        <v>84</v>
      </c>
      <c r="C230" s="97"/>
      <c r="D230" s="97"/>
      <c r="E230" s="97"/>
      <c r="F230" s="97"/>
      <c r="G230" s="98"/>
      <c r="H230" s="70" t="s">
        <v>16</v>
      </c>
      <c r="I230" s="70">
        <v>1643.49</v>
      </c>
      <c r="J230" s="18"/>
      <c r="K230" s="19"/>
    </row>
    <row r="231" spans="1:11" ht="30" customHeight="1">
      <c r="A231" s="71">
        <v>4.7</v>
      </c>
      <c r="B231" s="162" t="s">
        <v>66</v>
      </c>
      <c r="C231" s="163"/>
      <c r="D231" s="163"/>
      <c r="E231" s="163"/>
      <c r="F231" s="163"/>
      <c r="G231" s="164"/>
      <c r="H231" s="75"/>
      <c r="I231" s="76"/>
      <c r="J231" s="18"/>
      <c r="K231" s="19"/>
    </row>
    <row r="232" spans="1:11" s="58" customFormat="1" ht="30" hidden="1" customHeight="1">
      <c r="A232" s="57" t="s">
        <v>274</v>
      </c>
      <c r="B232" s="96" t="s">
        <v>67</v>
      </c>
      <c r="C232" s="97"/>
      <c r="D232" s="97"/>
      <c r="E232" s="97"/>
      <c r="F232" s="97"/>
      <c r="G232" s="98"/>
      <c r="H232" s="70" t="s">
        <v>16</v>
      </c>
      <c r="I232" s="70">
        <v>690</v>
      </c>
      <c r="J232" s="18"/>
      <c r="K232" s="19"/>
    </row>
    <row r="233" spans="1:11" ht="30" hidden="1" customHeight="1">
      <c r="A233" s="71">
        <v>4.8</v>
      </c>
      <c r="B233" s="162" t="s">
        <v>68</v>
      </c>
      <c r="C233" s="163"/>
      <c r="D233" s="163"/>
      <c r="E233" s="163"/>
      <c r="F233" s="163"/>
      <c r="G233" s="164"/>
      <c r="H233" s="75"/>
      <c r="I233" s="76"/>
      <c r="J233" s="18"/>
      <c r="K233" s="19"/>
    </row>
    <row r="234" spans="1:11" s="58" customFormat="1" ht="30" hidden="1" customHeight="1">
      <c r="A234" s="57" t="s">
        <v>275</v>
      </c>
      <c r="B234" s="96" t="s">
        <v>69</v>
      </c>
      <c r="C234" s="97"/>
      <c r="D234" s="97"/>
      <c r="E234" s="97"/>
      <c r="F234" s="97"/>
      <c r="G234" s="98"/>
      <c r="H234" s="70" t="s">
        <v>70</v>
      </c>
      <c r="I234" s="70">
        <v>3</v>
      </c>
      <c r="J234" s="18"/>
      <c r="K234" s="19"/>
    </row>
    <row r="235" spans="1:11" s="58" customFormat="1" ht="30" customHeight="1">
      <c r="A235" s="71">
        <v>4.8</v>
      </c>
      <c r="B235" s="162" t="s">
        <v>376</v>
      </c>
      <c r="C235" s="163"/>
      <c r="D235" s="163"/>
      <c r="E235" s="163"/>
      <c r="F235" s="163"/>
      <c r="G235" s="164"/>
      <c r="H235" s="66"/>
      <c r="I235" s="70"/>
      <c r="J235" s="18"/>
      <c r="K235" s="19"/>
    </row>
    <row r="236" spans="1:11" ht="30" customHeight="1">
      <c r="A236" s="71">
        <v>4.9000000000000004</v>
      </c>
      <c r="B236" s="162" t="s">
        <v>71</v>
      </c>
      <c r="C236" s="163"/>
      <c r="D236" s="163"/>
      <c r="E236" s="163"/>
      <c r="F236" s="163"/>
      <c r="G236" s="164"/>
      <c r="H236" s="75"/>
      <c r="I236" s="76"/>
      <c r="J236" s="18"/>
      <c r="K236" s="19"/>
    </row>
    <row r="237" spans="1:11" s="58" customFormat="1" ht="30" hidden="1" customHeight="1">
      <c r="A237" s="57" t="s">
        <v>276</v>
      </c>
      <c r="B237" s="96" t="s">
        <v>72</v>
      </c>
      <c r="C237" s="97"/>
      <c r="D237" s="97"/>
      <c r="E237" s="97"/>
      <c r="F237" s="97"/>
      <c r="G237" s="98"/>
      <c r="H237" s="70" t="s">
        <v>70</v>
      </c>
      <c r="I237" s="70">
        <v>3</v>
      </c>
      <c r="J237" s="18"/>
      <c r="K237" s="19"/>
    </row>
    <row r="238" spans="1:11" ht="30" customHeight="1">
      <c r="A238" s="42">
        <v>5</v>
      </c>
      <c r="B238" s="53" t="s">
        <v>74</v>
      </c>
      <c r="C238" s="43"/>
      <c r="D238" s="43"/>
      <c r="E238" s="43"/>
      <c r="F238" s="43"/>
      <c r="G238" s="43"/>
      <c r="H238" s="43"/>
      <c r="I238" s="43"/>
      <c r="J238" s="43"/>
      <c r="K238" s="44"/>
    </row>
    <row r="239" spans="1:11" ht="30" customHeight="1">
      <c r="A239" s="71">
        <v>5.0999999999999996</v>
      </c>
      <c r="B239" s="162" t="s">
        <v>15</v>
      </c>
      <c r="C239" s="163"/>
      <c r="D239" s="163"/>
      <c r="E239" s="163"/>
      <c r="F239" s="163"/>
      <c r="G239" s="164"/>
      <c r="H239" s="72"/>
      <c r="I239" s="73"/>
      <c r="J239" s="18"/>
      <c r="K239" s="19"/>
    </row>
    <row r="240" spans="1:11" ht="30" hidden="1" customHeight="1">
      <c r="A240" s="33" t="s">
        <v>277</v>
      </c>
      <c r="B240" s="102" t="s">
        <v>33</v>
      </c>
      <c r="C240" s="103"/>
      <c r="D240" s="103"/>
      <c r="E240" s="103"/>
      <c r="F240" s="103"/>
      <c r="G240" s="104"/>
      <c r="H240" s="64" t="s">
        <v>39</v>
      </c>
      <c r="I240" s="74">
        <v>36147.33</v>
      </c>
      <c r="J240" s="18"/>
      <c r="K240" s="19"/>
    </row>
    <row r="241" spans="1:11" ht="30" hidden="1" customHeight="1">
      <c r="A241" s="33" t="s">
        <v>278</v>
      </c>
      <c r="B241" s="102" t="s">
        <v>34</v>
      </c>
      <c r="C241" s="103"/>
      <c r="D241" s="103"/>
      <c r="E241" s="103"/>
      <c r="F241" s="103"/>
      <c r="G241" s="104"/>
      <c r="H241" s="64" t="s">
        <v>40</v>
      </c>
      <c r="I241" s="74">
        <v>29576.080000000002</v>
      </c>
      <c r="J241" s="18"/>
      <c r="K241" s="19"/>
    </row>
    <row r="242" spans="1:11" ht="30" hidden="1" customHeight="1">
      <c r="A242" s="33" t="s">
        <v>279</v>
      </c>
      <c r="B242" s="102" t="s">
        <v>35</v>
      </c>
      <c r="C242" s="103"/>
      <c r="D242" s="103"/>
      <c r="E242" s="103"/>
      <c r="F242" s="103"/>
      <c r="G242" s="104"/>
      <c r="H242" s="64" t="s">
        <v>40</v>
      </c>
      <c r="I242" s="74">
        <v>110314.89</v>
      </c>
      <c r="J242" s="18"/>
      <c r="K242" s="19"/>
    </row>
    <row r="243" spans="1:11" ht="30" hidden="1" customHeight="1">
      <c r="A243" s="33" t="s">
        <v>280</v>
      </c>
      <c r="B243" s="102" t="s">
        <v>36</v>
      </c>
      <c r="C243" s="103"/>
      <c r="D243" s="103"/>
      <c r="E243" s="103"/>
      <c r="F243" s="103"/>
      <c r="G243" s="104"/>
      <c r="H243" s="64" t="s">
        <v>40</v>
      </c>
      <c r="I243" s="74">
        <v>110314.89</v>
      </c>
      <c r="J243" s="18"/>
      <c r="K243" s="19"/>
    </row>
    <row r="244" spans="1:11" ht="30" hidden="1" customHeight="1">
      <c r="A244" s="33" t="s">
        <v>281</v>
      </c>
      <c r="B244" s="102" t="s">
        <v>37</v>
      </c>
      <c r="C244" s="103"/>
      <c r="D244" s="103"/>
      <c r="E244" s="103"/>
      <c r="F244" s="103"/>
      <c r="G244" s="104"/>
      <c r="H244" s="64" t="s">
        <v>40</v>
      </c>
      <c r="I244" s="74">
        <v>110314.89</v>
      </c>
      <c r="J244" s="18"/>
      <c r="K244" s="19"/>
    </row>
    <row r="245" spans="1:11" ht="30" hidden="1" customHeight="1">
      <c r="A245" s="33" t="s">
        <v>282</v>
      </c>
      <c r="B245" s="102" t="s">
        <v>38</v>
      </c>
      <c r="C245" s="103"/>
      <c r="D245" s="103"/>
      <c r="E245" s="103"/>
      <c r="F245" s="103"/>
      <c r="G245" s="104"/>
      <c r="H245" s="64" t="s">
        <v>39</v>
      </c>
      <c r="I245" s="74">
        <v>3614.7330000000002</v>
      </c>
      <c r="J245" s="18"/>
      <c r="K245" s="19"/>
    </row>
    <row r="246" spans="1:11" ht="30" customHeight="1">
      <c r="A246" s="71">
        <v>5.2</v>
      </c>
      <c r="B246" s="162" t="s">
        <v>44</v>
      </c>
      <c r="C246" s="163"/>
      <c r="D246" s="163"/>
      <c r="E246" s="163"/>
      <c r="F246" s="163"/>
      <c r="G246" s="164"/>
      <c r="H246" s="75"/>
      <c r="I246" s="76"/>
      <c r="J246" s="18"/>
      <c r="K246" s="19"/>
    </row>
    <row r="247" spans="1:11" s="58" customFormat="1" ht="30" hidden="1" customHeight="1">
      <c r="A247" s="57" t="s">
        <v>283</v>
      </c>
      <c r="B247" s="96" t="s">
        <v>85</v>
      </c>
      <c r="C247" s="97"/>
      <c r="D247" s="97"/>
      <c r="E247" s="97"/>
      <c r="F247" s="97"/>
      <c r="G247" s="98"/>
      <c r="H247" s="70" t="s">
        <v>16</v>
      </c>
      <c r="I247" s="70">
        <v>94</v>
      </c>
      <c r="J247" s="18"/>
      <c r="K247" s="19"/>
    </row>
    <row r="248" spans="1:11" s="58" customFormat="1" ht="30" hidden="1" customHeight="1">
      <c r="A248" s="57" t="s">
        <v>284</v>
      </c>
      <c r="B248" s="96" t="s">
        <v>86</v>
      </c>
      <c r="C248" s="97"/>
      <c r="D248" s="97"/>
      <c r="E248" s="97"/>
      <c r="F248" s="97"/>
      <c r="G248" s="98"/>
      <c r="H248" s="70" t="s">
        <v>16</v>
      </c>
      <c r="I248" s="70">
        <v>201</v>
      </c>
      <c r="J248" s="18"/>
      <c r="K248" s="19"/>
    </row>
    <row r="249" spans="1:11" s="58" customFormat="1" ht="30" hidden="1" customHeight="1">
      <c r="A249" s="57" t="s">
        <v>285</v>
      </c>
      <c r="B249" s="96" t="s">
        <v>87</v>
      </c>
      <c r="C249" s="97"/>
      <c r="D249" s="97"/>
      <c r="E249" s="97"/>
      <c r="F249" s="97"/>
      <c r="G249" s="98"/>
      <c r="H249" s="70" t="s">
        <v>16</v>
      </c>
      <c r="I249" s="70">
        <v>226</v>
      </c>
      <c r="J249" s="18"/>
      <c r="K249" s="19"/>
    </row>
    <row r="250" spans="1:11" s="58" customFormat="1" ht="30" hidden="1" customHeight="1">
      <c r="A250" s="57" t="s">
        <v>286</v>
      </c>
      <c r="B250" s="96" t="s">
        <v>88</v>
      </c>
      <c r="C250" s="97"/>
      <c r="D250" s="97"/>
      <c r="E250" s="97"/>
      <c r="F250" s="97"/>
      <c r="G250" s="98"/>
      <c r="H250" s="70" t="s">
        <v>16</v>
      </c>
      <c r="I250" s="70">
        <v>943</v>
      </c>
      <c r="J250" s="18"/>
      <c r="K250" s="19"/>
    </row>
    <row r="251" spans="1:11" s="58" customFormat="1" ht="30" hidden="1" customHeight="1">
      <c r="A251" s="57" t="s">
        <v>287</v>
      </c>
      <c r="B251" s="96" t="s">
        <v>89</v>
      </c>
      <c r="C251" s="97"/>
      <c r="D251" s="97"/>
      <c r="E251" s="97"/>
      <c r="F251" s="97"/>
      <c r="G251" s="98"/>
      <c r="H251" s="70" t="s">
        <v>16</v>
      </c>
      <c r="I251" s="70">
        <v>9006</v>
      </c>
      <c r="J251" s="18"/>
      <c r="K251" s="19"/>
    </row>
    <row r="252" spans="1:11" s="58" customFormat="1" ht="30" hidden="1" customHeight="1">
      <c r="A252" s="57" t="s">
        <v>288</v>
      </c>
      <c r="B252" s="96" t="s">
        <v>90</v>
      </c>
      <c r="C252" s="97"/>
      <c r="D252" s="97"/>
      <c r="E252" s="97"/>
      <c r="F252" s="97"/>
      <c r="G252" s="98"/>
      <c r="H252" s="70" t="s">
        <v>16</v>
      </c>
      <c r="I252" s="70">
        <v>111654</v>
      </c>
      <c r="J252" s="18"/>
      <c r="K252" s="19"/>
    </row>
    <row r="253" spans="1:11" s="58" customFormat="1" ht="30" hidden="1" customHeight="1">
      <c r="A253" s="57" t="s">
        <v>289</v>
      </c>
      <c r="B253" s="96" t="s">
        <v>91</v>
      </c>
      <c r="C253" s="97"/>
      <c r="D253" s="97"/>
      <c r="E253" s="97"/>
      <c r="F253" s="97"/>
      <c r="G253" s="98"/>
      <c r="H253" s="70" t="s">
        <v>16</v>
      </c>
      <c r="I253" s="70">
        <v>12676</v>
      </c>
      <c r="J253" s="18"/>
      <c r="K253" s="19"/>
    </row>
    <row r="254" spans="1:11" s="58" customFormat="1" ht="30" hidden="1" customHeight="1">
      <c r="A254" s="57" t="s">
        <v>290</v>
      </c>
      <c r="B254" s="96" t="s">
        <v>92</v>
      </c>
      <c r="C254" s="97"/>
      <c r="D254" s="97"/>
      <c r="E254" s="97"/>
      <c r="F254" s="97"/>
      <c r="G254" s="98"/>
      <c r="H254" s="70" t="s">
        <v>16</v>
      </c>
      <c r="I254" s="70">
        <v>108431</v>
      </c>
      <c r="J254" s="18"/>
      <c r="K254" s="19"/>
    </row>
    <row r="255" spans="1:11" s="58" customFormat="1" ht="30" hidden="1" customHeight="1">
      <c r="A255" s="57" t="s">
        <v>291</v>
      </c>
      <c r="B255" s="96" t="s">
        <v>93</v>
      </c>
      <c r="C255" s="97"/>
      <c r="D255" s="97"/>
      <c r="E255" s="97"/>
      <c r="F255" s="97"/>
      <c r="G255" s="98"/>
      <c r="H255" s="70" t="s">
        <v>16</v>
      </c>
      <c r="I255" s="70">
        <v>45760</v>
      </c>
      <c r="J255" s="18"/>
      <c r="K255" s="19"/>
    </row>
    <row r="256" spans="1:11" s="58" customFormat="1" ht="30" hidden="1" customHeight="1">
      <c r="A256" s="57" t="s">
        <v>292</v>
      </c>
      <c r="B256" s="96" t="s">
        <v>94</v>
      </c>
      <c r="C256" s="97"/>
      <c r="D256" s="97"/>
      <c r="E256" s="97"/>
      <c r="F256" s="97"/>
      <c r="G256" s="98"/>
      <c r="H256" s="70" t="s">
        <v>16</v>
      </c>
      <c r="I256" s="70">
        <v>24233</v>
      </c>
      <c r="J256" s="18"/>
      <c r="K256" s="19"/>
    </row>
    <row r="257" spans="1:11" s="58" customFormat="1" ht="30" hidden="1" customHeight="1">
      <c r="A257" s="57" t="s">
        <v>293</v>
      </c>
      <c r="B257" s="96" t="s">
        <v>95</v>
      </c>
      <c r="C257" s="97"/>
      <c r="D257" s="97"/>
      <c r="E257" s="97"/>
      <c r="F257" s="97"/>
      <c r="G257" s="98"/>
      <c r="H257" s="70" t="s">
        <v>16</v>
      </c>
      <c r="I257" s="70">
        <v>24233</v>
      </c>
      <c r="J257" s="18"/>
      <c r="K257" s="19"/>
    </row>
    <row r="258" spans="1:11" s="58" customFormat="1" ht="30" hidden="1" customHeight="1">
      <c r="A258" s="57" t="s">
        <v>294</v>
      </c>
      <c r="B258" s="96" t="s">
        <v>96</v>
      </c>
      <c r="C258" s="97"/>
      <c r="D258" s="97"/>
      <c r="E258" s="97"/>
      <c r="F258" s="97"/>
      <c r="G258" s="98"/>
      <c r="H258" s="70" t="s">
        <v>16</v>
      </c>
      <c r="I258" s="70">
        <v>3958</v>
      </c>
      <c r="J258" s="18"/>
      <c r="K258" s="19"/>
    </row>
    <row r="259" spans="1:11" ht="30" customHeight="1">
      <c r="A259" s="71">
        <v>5.3</v>
      </c>
      <c r="B259" s="162" t="s">
        <v>53</v>
      </c>
      <c r="C259" s="163"/>
      <c r="D259" s="163"/>
      <c r="E259" s="163"/>
      <c r="F259" s="163"/>
      <c r="G259" s="164"/>
      <c r="H259" s="75"/>
      <c r="I259" s="76"/>
      <c r="J259" s="18"/>
      <c r="K259" s="19"/>
    </row>
    <row r="260" spans="1:11" s="58" customFormat="1" ht="30" hidden="1" customHeight="1">
      <c r="A260" s="57" t="s">
        <v>295</v>
      </c>
      <c r="B260" s="96" t="s">
        <v>85</v>
      </c>
      <c r="C260" s="97"/>
      <c r="D260" s="97"/>
      <c r="E260" s="97"/>
      <c r="F260" s="97"/>
      <c r="G260" s="98"/>
      <c r="H260" s="70" t="s">
        <v>16</v>
      </c>
      <c r="I260" s="70">
        <v>5</v>
      </c>
      <c r="J260" s="18"/>
      <c r="K260" s="19"/>
    </row>
    <row r="261" spans="1:11" s="58" customFormat="1" ht="30" hidden="1" customHeight="1">
      <c r="A261" s="57" t="s">
        <v>296</v>
      </c>
      <c r="B261" s="96" t="s">
        <v>86</v>
      </c>
      <c r="C261" s="97"/>
      <c r="D261" s="97"/>
      <c r="E261" s="97"/>
      <c r="F261" s="97"/>
      <c r="G261" s="98"/>
      <c r="H261" s="70" t="s">
        <v>16</v>
      </c>
      <c r="I261" s="70">
        <v>11</v>
      </c>
      <c r="J261" s="18"/>
      <c r="K261" s="19"/>
    </row>
    <row r="262" spans="1:11" s="58" customFormat="1" ht="30" hidden="1" customHeight="1">
      <c r="A262" s="57" t="s">
        <v>297</v>
      </c>
      <c r="B262" s="96" t="s">
        <v>87</v>
      </c>
      <c r="C262" s="97"/>
      <c r="D262" s="97"/>
      <c r="E262" s="97"/>
      <c r="F262" s="97"/>
      <c r="G262" s="98"/>
      <c r="H262" s="70" t="s">
        <v>16</v>
      </c>
      <c r="I262" s="70">
        <v>12</v>
      </c>
      <c r="J262" s="18"/>
      <c r="K262" s="19"/>
    </row>
    <row r="263" spans="1:11" s="58" customFormat="1" ht="30" hidden="1" customHeight="1">
      <c r="A263" s="57" t="s">
        <v>298</v>
      </c>
      <c r="B263" s="96" t="s">
        <v>88</v>
      </c>
      <c r="C263" s="97"/>
      <c r="D263" s="97"/>
      <c r="E263" s="97"/>
      <c r="F263" s="97"/>
      <c r="G263" s="98"/>
      <c r="H263" s="70" t="s">
        <v>16</v>
      </c>
      <c r="I263" s="70">
        <v>48</v>
      </c>
      <c r="J263" s="18"/>
      <c r="K263" s="19"/>
    </row>
    <row r="264" spans="1:11" s="58" customFormat="1" ht="30" hidden="1" customHeight="1">
      <c r="A264" s="57" t="s">
        <v>299</v>
      </c>
      <c r="B264" s="96" t="s">
        <v>89</v>
      </c>
      <c r="C264" s="97"/>
      <c r="D264" s="97"/>
      <c r="E264" s="97"/>
      <c r="F264" s="97"/>
      <c r="G264" s="98"/>
      <c r="H264" s="70" t="s">
        <v>16</v>
      </c>
      <c r="I264" s="70">
        <v>451</v>
      </c>
      <c r="J264" s="18"/>
      <c r="K264" s="19"/>
    </row>
    <row r="265" spans="1:11" s="58" customFormat="1" ht="30" hidden="1" customHeight="1">
      <c r="A265" s="57" t="s">
        <v>300</v>
      </c>
      <c r="B265" s="96" t="s">
        <v>90</v>
      </c>
      <c r="C265" s="97"/>
      <c r="D265" s="97"/>
      <c r="E265" s="97"/>
      <c r="F265" s="97"/>
      <c r="G265" s="98"/>
      <c r="H265" s="70" t="s">
        <v>16</v>
      </c>
      <c r="I265" s="70">
        <v>5583</v>
      </c>
      <c r="J265" s="18"/>
      <c r="K265" s="19"/>
    </row>
    <row r="266" spans="1:11" s="58" customFormat="1" ht="30" hidden="1" customHeight="1">
      <c r="A266" s="57" t="s">
        <v>301</v>
      </c>
      <c r="B266" s="96" t="s">
        <v>91</v>
      </c>
      <c r="C266" s="97"/>
      <c r="D266" s="97"/>
      <c r="E266" s="97"/>
      <c r="F266" s="97"/>
      <c r="G266" s="98"/>
      <c r="H266" s="70" t="s">
        <v>16</v>
      </c>
      <c r="I266" s="70">
        <v>634</v>
      </c>
      <c r="J266" s="18"/>
      <c r="K266" s="19"/>
    </row>
    <row r="267" spans="1:11" s="58" customFormat="1" ht="30" hidden="1" customHeight="1">
      <c r="A267" s="57" t="s">
        <v>302</v>
      </c>
      <c r="B267" s="96" t="s">
        <v>92</v>
      </c>
      <c r="C267" s="97"/>
      <c r="D267" s="97"/>
      <c r="E267" s="97"/>
      <c r="F267" s="97"/>
      <c r="G267" s="98"/>
      <c r="H267" s="70" t="s">
        <v>16</v>
      </c>
      <c r="I267" s="70">
        <v>5422</v>
      </c>
      <c r="J267" s="18"/>
      <c r="K267" s="19"/>
    </row>
    <row r="268" spans="1:11" s="58" customFormat="1" ht="30" hidden="1" customHeight="1">
      <c r="A268" s="57" t="s">
        <v>303</v>
      </c>
      <c r="B268" s="96" t="s">
        <v>93</v>
      </c>
      <c r="C268" s="97"/>
      <c r="D268" s="97"/>
      <c r="E268" s="97"/>
      <c r="F268" s="97"/>
      <c r="G268" s="98"/>
      <c r="H268" s="66"/>
      <c r="I268" s="70">
        <v>2288</v>
      </c>
      <c r="J268" s="18"/>
      <c r="K268" s="19"/>
    </row>
    <row r="269" spans="1:11" s="58" customFormat="1" ht="30" hidden="1" customHeight="1">
      <c r="A269" s="57" t="s">
        <v>304</v>
      </c>
      <c r="B269" s="96" t="s">
        <v>94</v>
      </c>
      <c r="C269" s="97"/>
      <c r="D269" s="97"/>
      <c r="E269" s="97"/>
      <c r="F269" s="97"/>
      <c r="G269" s="98"/>
      <c r="H269" s="66"/>
      <c r="I269" s="70">
        <v>1212</v>
      </c>
      <c r="J269" s="18"/>
      <c r="K269" s="19"/>
    </row>
    <row r="270" spans="1:11" s="58" customFormat="1" ht="30" hidden="1" customHeight="1">
      <c r="A270" s="57" t="s">
        <v>305</v>
      </c>
      <c r="B270" s="96" t="s">
        <v>95</v>
      </c>
      <c r="C270" s="97"/>
      <c r="D270" s="97"/>
      <c r="E270" s="97"/>
      <c r="F270" s="97"/>
      <c r="G270" s="98"/>
      <c r="H270" s="66"/>
      <c r="I270" s="70">
        <v>1212</v>
      </c>
      <c r="J270" s="18"/>
      <c r="K270" s="19"/>
    </row>
    <row r="271" spans="1:11" s="58" customFormat="1" ht="30" hidden="1" customHeight="1">
      <c r="A271" s="57" t="s">
        <v>306</v>
      </c>
      <c r="B271" s="96" t="s">
        <v>96</v>
      </c>
      <c r="C271" s="97"/>
      <c r="D271" s="97"/>
      <c r="E271" s="97"/>
      <c r="F271" s="97"/>
      <c r="G271" s="98"/>
      <c r="H271" s="66"/>
      <c r="I271" s="70">
        <v>198</v>
      </c>
      <c r="J271" s="18"/>
      <c r="K271" s="19"/>
    </row>
    <row r="272" spans="1:11" ht="30" customHeight="1">
      <c r="A272" s="71">
        <v>5.4</v>
      </c>
      <c r="B272" s="162" t="s">
        <v>54</v>
      </c>
      <c r="C272" s="163"/>
      <c r="D272" s="163"/>
      <c r="E272" s="163"/>
      <c r="F272" s="163"/>
      <c r="G272" s="164"/>
      <c r="H272" s="75"/>
      <c r="I272" s="76"/>
      <c r="J272" s="18"/>
      <c r="K272" s="19"/>
    </row>
    <row r="273" spans="1:11" s="58" customFormat="1" ht="30" hidden="1" customHeight="1">
      <c r="A273" s="57" t="s">
        <v>307</v>
      </c>
      <c r="B273" s="96" t="s">
        <v>55</v>
      </c>
      <c r="C273" s="97"/>
      <c r="D273" s="97"/>
      <c r="E273" s="97"/>
      <c r="F273" s="97"/>
      <c r="G273" s="98"/>
      <c r="H273" s="70" t="s">
        <v>17</v>
      </c>
      <c r="I273" s="70">
        <v>1</v>
      </c>
      <c r="J273" s="18"/>
      <c r="K273" s="19"/>
    </row>
    <row r="274" spans="1:11" ht="30" customHeight="1">
      <c r="A274" s="71">
        <v>5.5</v>
      </c>
      <c r="B274" s="162" t="s">
        <v>56</v>
      </c>
      <c r="C274" s="163"/>
      <c r="D274" s="163"/>
      <c r="E274" s="163"/>
      <c r="F274" s="163"/>
      <c r="G274" s="164"/>
      <c r="H274" s="75"/>
      <c r="I274" s="76"/>
      <c r="J274" s="18"/>
      <c r="K274" s="19"/>
    </row>
    <row r="275" spans="1:11" s="58" customFormat="1" ht="30" hidden="1" customHeight="1">
      <c r="A275" s="57" t="s">
        <v>308</v>
      </c>
      <c r="B275" s="96" t="s">
        <v>57</v>
      </c>
      <c r="C275" s="97"/>
      <c r="D275" s="97"/>
      <c r="E275" s="97"/>
      <c r="F275" s="97"/>
      <c r="G275" s="98"/>
      <c r="H275" s="70" t="s">
        <v>16</v>
      </c>
      <c r="I275" s="70">
        <v>10584</v>
      </c>
      <c r="J275" s="18"/>
      <c r="K275" s="19"/>
    </row>
    <row r="276" spans="1:11" s="58" customFormat="1" ht="30" hidden="1" customHeight="1">
      <c r="A276" s="57" t="s">
        <v>309</v>
      </c>
      <c r="B276" s="96" t="s">
        <v>58</v>
      </c>
      <c r="C276" s="97"/>
      <c r="D276" s="97"/>
      <c r="E276" s="97"/>
      <c r="F276" s="97"/>
      <c r="G276" s="98"/>
      <c r="H276" s="70" t="s">
        <v>16</v>
      </c>
      <c r="I276" s="70">
        <v>218</v>
      </c>
      <c r="J276" s="18"/>
      <c r="K276" s="19"/>
    </row>
    <row r="277" spans="1:11" s="58" customFormat="1" ht="30" hidden="1" customHeight="1">
      <c r="A277" s="57" t="s">
        <v>310</v>
      </c>
      <c r="B277" s="96" t="s">
        <v>59</v>
      </c>
      <c r="C277" s="97"/>
      <c r="D277" s="97"/>
      <c r="E277" s="97"/>
      <c r="F277" s="97"/>
      <c r="G277" s="98"/>
      <c r="H277" s="70" t="s">
        <v>16</v>
      </c>
      <c r="I277" s="70">
        <v>448</v>
      </c>
      <c r="J277" s="18"/>
      <c r="K277" s="19"/>
    </row>
    <row r="278" spans="1:11" s="58" customFormat="1" ht="30" hidden="1" customHeight="1">
      <c r="A278" s="57" t="s">
        <v>311</v>
      </c>
      <c r="B278" s="96" t="s">
        <v>60</v>
      </c>
      <c r="C278" s="97"/>
      <c r="D278" s="97"/>
      <c r="E278" s="97"/>
      <c r="F278" s="97"/>
      <c r="G278" s="98"/>
      <c r="H278" s="70" t="s">
        <v>16</v>
      </c>
      <c r="I278" s="70">
        <v>13</v>
      </c>
      <c r="J278" s="18"/>
      <c r="K278" s="19"/>
    </row>
    <row r="279" spans="1:11" s="58" customFormat="1" ht="30" hidden="1" customHeight="1">
      <c r="A279" s="57" t="s">
        <v>312</v>
      </c>
      <c r="B279" s="96" t="s">
        <v>61</v>
      </c>
      <c r="C279" s="97"/>
      <c r="D279" s="97"/>
      <c r="E279" s="97"/>
      <c r="F279" s="97"/>
      <c r="G279" s="98"/>
      <c r="H279" s="70" t="s">
        <v>16</v>
      </c>
      <c r="I279" s="70">
        <v>210</v>
      </c>
      <c r="J279" s="18"/>
      <c r="K279" s="19"/>
    </row>
    <row r="280" spans="1:11" s="58" customFormat="1" ht="30" hidden="1" customHeight="1">
      <c r="A280" s="57" t="s">
        <v>313</v>
      </c>
      <c r="B280" s="96" t="s">
        <v>62</v>
      </c>
      <c r="C280" s="97"/>
      <c r="D280" s="97"/>
      <c r="E280" s="97"/>
      <c r="F280" s="97"/>
      <c r="G280" s="98"/>
      <c r="H280" s="70" t="s">
        <v>16</v>
      </c>
      <c r="I280" s="70">
        <v>1042</v>
      </c>
      <c r="J280" s="18"/>
      <c r="K280" s="19"/>
    </row>
    <row r="281" spans="1:11" s="58" customFormat="1" ht="30" hidden="1" customHeight="1">
      <c r="A281" s="57" t="s">
        <v>314</v>
      </c>
      <c r="B281" s="96" t="s">
        <v>63</v>
      </c>
      <c r="C281" s="97"/>
      <c r="D281" s="97"/>
      <c r="E281" s="97"/>
      <c r="F281" s="97"/>
      <c r="G281" s="98"/>
      <c r="H281" s="70" t="s">
        <v>16</v>
      </c>
      <c r="I281" s="70">
        <v>22</v>
      </c>
      <c r="J281" s="18"/>
      <c r="K281" s="19"/>
    </row>
    <row r="282" spans="1:11" s="58" customFormat="1" ht="30" hidden="1" customHeight="1">
      <c r="A282" s="57" t="s">
        <v>315</v>
      </c>
      <c r="B282" s="96" t="s">
        <v>64</v>
      </c>
      <c r="C282" s="97"/>
      <c r="D282" s="97"/>
      <c r="E282" s="97"/>
      <c r="F282" s="97"/>
      <c r="G282" s="98"/>
      <c r="H282" s="70" t="s">
        <v>16</v>
      </c>
      <c r="I282" s="70">
        <v>14</v>
      </c>
      <c r="J282" s="18"/>
      <c r="K282" s="19"/>
    </row>
    <row r="283" spans="1:11" ht="30" customHeight="1">
      <c r="A283" s="71">
        <v>5.6</v>
      </c>
      <c r="B283" s="162" t="s">
        <v>65</v>
      </c>
      <c r="C283" s="163"/>
      <c r="D283" s="163"/>
      <c r="E283" s="163"/>
      <c r="F283" s="163"/>
      <c r="G283" s="164"/>
      <c r="H283" s="75"/>
      <c r="I283" s="76"/>
      <c r="J283" s="18"/>
      <c r="K283" s="19"/>
    </row>
    <row r="284" spans="1:11" s="58" customFormat="1" ht="30" hidden="1" customHeight="1">
      <c r="A284" s="57" t="s">
        <v>316</v>
      </c>
      <c r="B284" s="96" t="s">
        <v>85</v>
      </c>
      <c r="C284" s="97"/>
      <c r="D284" s="97"/>
      <c r="E284" s="97"/>
      <c r="F284" s="97"/>
      <c r="G284" s="98"/>
      <c r="H284" s="70" t="s">
        <v>16</v>
      </c>
      <c r="I284" s="70">
        <v>94</v>
      </c>
      <c r="J284" s="18"/>
      <c r="K284" s="19"/>
    </row>
    <row r="285" spans="1:11" s="58" customFormat="1" ht="30" hidden="1" customHeight="1">
      <c r="A285" s="57" t="s">
        <v>317</v>
      </c>
      <c r="B285" s="96" t="s">
        <v>86</v>
      </c>
      <c r="C285" s="97"/>
      <c r="D285" s="97"/>
      <c r="E285" s="97"/>
      <c r="F285" s="97"/>
      <c r="G285" s="98"/>
      <c r="H285" s="70" t="s">
        <v>16</v>
      </c>
      <c r="I285" s="70">
        <v>201</v>
      </c>
      <c r="J285" s="18"/>
      <c r="K285" s="19"/>
    </row>
    <row r="286" spans="1:11" s="58" customFormat="1" ht="30" hidden="1" customHeight="1">
      <c r="A286" s="57" t="s">
        <v>318</v>
      </c>
      <c r="B286" s="96" t="s">
        <v>87</v>
      </c>
      <c r="C286" s="97"/>
      <c r="D286" s="97"/>
      <c r="E286" s="97"/>
      <c r="F286" s="97"/>
      <c r="G286" s="98"/>
      <c r="H286" s="70" t="s">
        <v>16</v>
      </c>
      <c r="I286" s="70">
        <v>226</v>
      </c>
      <c r="J286" s="18"/>
      <c r="K286" s="19"/>
    </row>
    <row r="287" spans="1:11" s="58" customFormat="1" ht="30" hidden="1" customHeight="1">
      <c r="A287" s="57" t="s">
        <v>319</v>
      </c>
      <c r="B287" s="96" t="s">
        <v>88</v>
      </c>
      <c r="C287" s="97"/>
      <c r="D287" s="97"/>
      <c r="E287" s="97"/>
      <c r="F287" s="97"/>
      <c r="G287" s="98"/>
      <c r="H287" s="70" t="s">
        <v>16</v>
      </c>
      <c r="I287" s="70">
        <v>943</v>
      </c>
      <c r="J287" s="18"/>
      <c r="K287" s="19"/>
    </row>
    <row r="288" spans="1:11" s="58" customFormat="1" ht="30" hidden="1" customHeight="1">
      <c r="A288" s="57" t="s">
        <v>320</v>
      </c>
      <c r="B288" s="96" t="s">
        <v>89</v>
      </c>
      <c r="C288" s="97"/>
      <c r="D288" s="97"/>
      <c r="E288" s="97"/>
      <c r="F288" s="97"/>
      <c r="G288" s="98"/>
      <c r="H288" s="70" t="s">
        <v>16</v>
      </c>
      <c r="I288" s="70">
        <v>9006</v>
      </c>
      <c r="J288" s="18"/>
      <c r="K288" s="19"/>
    </row>
    <row r="289" spans="1:11" s="58" customFormat="1" ht="30" hidden="1" customHeight="1">
      <c r="A289" s="57" t="s">
        <v>321</v>
      </c>
      <c r="B289" s="96" t="s">
        <v>90</v>
      </c>
      <c r="C289" s="97"/>
      <c r="D289" s="97"/>
      <c r="E289" s="97"/>
      <c r="F289" s="97"/>
      <c r="G289" s="98"/>
      <c r="H289" s="70" t="s">
        <v>16</v>
      </c>
      <c r="I289" s="70">
        <v>111654</v>
      </c>
      <c r="J289" s="18"/>
      <c r="K289" s="19"/>
    </row>
    <row r="290" spans="1:11" s="58" customFormat="1" ht="30" hidden="1" customHeight="1">
      <c r="A290" s="57" t="s">
        <v>322</v>
      </c>
      <c r="B290" s="96" t="s">
        <v>91</v>
      </c>
      <c r="C290" s="97"/>
      <c r="D290" s="97"/>
      <c r="E290" s="97"/>
      <c r="F290" s="97"/>
      <c r="G290" s="98"/>
      <c r="H290" s="70" t="s">
        <v>16</v>
      </c>
      <c r="I290" s="70">
        <v>12676</v>
      </c>
      <c r="J290" s="18"/>
      <c r="K290" s="19"/>
    </row>
    <row r="291" spans="1:11" s="58" customFormat="1" ht="30" hidden="1" customHeight="1">
      <c r="A291" s="57" t="s">
        <v>323</v>
      </c>
      <c r="B291" s="96" t="s">
        <v>92</v>
      </c>
      <c r="C291" s="97"/>
      <c r="D291" s="97"/>
      <c r="E291" s="97"/>
      <c r="F291" s="97"/>
      <c r="G291" s="98"/>
      <c r="H291" s="70" t="s">
        <v>16</v>
      </c>
      <c r="I291" s="70">
        <v>108431</v>
      </c>
      <c r="J291" s="18"/>
      <c r="K291" s="19"/>
    </row>
    <row r="292" spans="1:11" s="58" customFormat="1" ht="30" hidden="1" customHeight="1">
      <c r="A292" s="57" t="s">
        <v>324</v>
      </c>
      <c r="B292" s="96" t="s">
        <v>93</v>
      </c>
      <c r="C292" s="97"/>
      <c r="D292" s="97"/>
      <c r="E292" s="97"/>
      <c r="F292" s="97"/>
      <c r="G292" s="98"/>
      <c r="H292" s="70" t="s">
        <v>16</v>
      </c>
      <c r="I292" s="70">
        <v>45760</v>
      </c>
      <c r="J292" s="18"/>
      <c r="K292" s="19"/>
    </row>
    <row r="293" spans="1:11" s="58" customFormat="1" ht="30" hidden="1" customHeight="1">
      <c r="A293" s="57" t="s">
        <v>325</v>
      </c>
      <c r="B293" s="96" t="s">
        <v>94</v>
      </c>
      <c r="C293" s="97"/>
      <c r="D293" s="97"/>
      <c r="E293" s="97"/>
      <c r="F293" s="97"/>
      <c r="G293" s="98"/>
      <c r="H293" s="70" t="s">
        <v>16</v>
      </c>
      <c r="I293" s="70">
        <v>24233</v>
      </c>
      <c r="J293" s="18"/>
      <c r="K293" s="19"/>
    </row>
    <row r="294" spans="1:11" s="58" customFormat="1" ht="30" hidden="1" customHeight="1">
      <c r="A294" s="57" t="s">
        <v>326</v>
      </c>
      <c r="B294" s="96" t="s">
        <v>95</v>
      </c>
      <c r="C294" s="97"/>
      <c r="D294" s="97"/>
      <c r="E294" s="97"/>
      <c r="F294" s="97"/>
      <c r="G294" s="98"/>
      <c r="H294" s="70" t="s">
        <v>16</v>
      </c>
      <c r="I294" s="70">
        <v>24233</v>
      </c>
      <c r="J294" s="18"/>
      <c r="K294" s="19"/>
    </row>
    <row r="295" spans="1:11" s="58" customFormat="1" ht="30" hidden="1" customHeight="1">
      <c r="A295" s="57" t="s">
        <v>327</v>
      </c>
      <c r="B295" s="96" t="s">
        <v>96</v>
      </c>
      <c r="C295" s="97"/>
      <c r="D295" s="97"/>
      <c r="E295" s="97"/>
      <c r="F295" s="97"/>
      <c r="G295" s="98"/>
      <c r="H295" s="70" t="s">
        <v>16</v>
      </c>
      <c r="I295" s="70">
        <v>3958</v>
      </c>
      <c r="J295" s="18"/>
      <c r="K295" s="19"/>
    </row>
    <row r="296" spans="1:11" ht="30" customHeight="1">
      <c r="A296" s="71">
        <v>5.7</v>
      </c>
      <c r="B296" s="162" t="s">
        <v>66</v>
      </c>
      <c r="C296" s="163"/>
      <c r="D296" s="163"/>
      <c r="E296" s="163"/>
      <c r="F296" s="163"/>
      <c r="G296" s="164"/>
      <c r="H296" s="75"/>
      <c r="I296" s="76"/>
      <c r="J296" s="18"/>
      <c r="K296" s="19"/>
    </row>
    <row r="297" spans="1:11" s="58" customFormat="1" ht="30" hidden="1" customHeight="1">
      <c r="A297" s="57" t="s">
        <v>328</v>
      </c>
      <c r="B297" s="96" t="s">
        <v>67</v>
      </c>
      <c r="C297" s="97"/>
      <c r="D297" s="97"/>
      <c r="E297" s="97"/>
      <c r="F297" s="97"/>
      <c r="G297" s="98"/>
      <c r="H297" s="70" t="s">
        <v>16</v>
      </c>
      <c r="I297" s="70">
        <v>521</v>
      </c>
      <c r="J297" s="18"/>
      <c r="K297" s="19"/>
    </row>
    <row r="298" spans="1:11" ht="30" customHeight="1">
      <c r="A298" s="71">
        <v>5.8</v>
      </c>
      <c r="B298" s="162" t="s">
        <v>376</v>
      </c>
      <c r="C298" s="163"/>
      <c r="D298" s="163"/>
      <c r="E298" s="163"/>
      <c r="F298" s="163"/>
      <c r="G298" s="164"/>
      <c r="H298" s="75"/>
      <c r="I298" s="76"/>
      <c r="J298" s="18"/>
      <c r="K298" s="19"/>
    </row>
    <row r="299" spans="1:11" s="58" customFormat="1" ht="30" hidden="1" customHeight="1">
      <c r="A299" s="57" t="s">
        <v>329</v>
      </c>
      <c r="B299" s="96" t="s">
        <v>69</v>
      </c>
      <c r="C299" s="97"/>
      <c r="D299" s="97"/>
      <c r="E299" s="97"/>
      <c r="F299" s="97"/>
      <c r="G299" s="98"/>
      <c r="H299" s="70" t="s">
        <v>70</v>
      </c>
      <c r="I299" s="70">
        <v>3</v>
      </c>
      <c r="J299" s="18"/>
      <c r="K299" s="19"/>
    </row>
    <row r="300" spans="1:11" ht="30" customHeight="1">
      <c r="A300" s="71">
        <v>5.9</v>
      </c>
      <c r="B300" s="162" t="s">
        <v>375</v>
      </c>
      <c r="C300" s="163"/>
      <c r="D300" s="163"/>
      <c r="E300" s="163"/>
      <c r="F300" s="163"/>
      <c r="G300" s="164"/>
      <c r="H300" s="75"/>
      <c r="I300" s="76"/>
      <c r="J300" s="18"/>
      <c r="K300" s="19"/>
    </row>
    <row r="301" spans="1:11" s="58" customFormat="1" ht="30" hidden="1" customHeight="1">
      <c r="A301" s="57" t="s">
        <v>330</v>
      </c>
      <c r="B301" s="96" t="s">
        <v>72</v>
      </c>
      <c r="C301" s="97"/>
      <c r="D301" s="97"/>
      <c r="E301" s="97"/>
      <c r="F301" s="97"/>
      <c r="G301" s="98"/>
      <c r="H301" s="70" t="s">
        <v>70</v>
      </c>
      <c r="I301" s="70">
        <v>3</v>
      </c>
      <c r="J301" s="18"/>
      <c r="K301" s="19"/>
    </row>
    <row r="302" spans="1:11" ht="30" customHeight="1">
      <c r="A302" s="42">
        <v>6</v>
      </c>
      <c r="B302" s="53" t="s">
        <v>77</v>
      </c>
      <c r="C302" s="43"/>
      <c r="D302" s="43"/>
      <c r="E302" s="43"/>
      <c r="F302" s="43"/>
      <c r="G302" s="43"/>
      <c r="H302" s="43"/>
      <c r="I302" s="43"/>
      <c r="J302" s="43"/>
      <c r="K302" s="44"/>
    </row>
    <row r="303" spans="1:11" ht="30" customHeight="1">
      <c r="A303" s="71">
        <v>6.1</v>
      </c>
      <c r="B303" s="162" t="s">
        <v>15</v>
      </c>
      <c r="C303" s="163"/>
      <c r="D303" s="163"/>
      <c r="E303" s="163"/>
      <c r="F303" s="163"/>
      <c r="G303" s="164"/>
      <c r="H303" s="72"/>
      <c r="I303" s="73"/>
      <c r="J303" s="18"/>
      <c r="K303" s="19"/>
    </row>
    <row r="304" spans="1:11" ht="30" hidden="1" customHeight="1">
      <c r="A304" s="33" t="s">
        <v>331</v>
      </c>
      <c r="B304" s="102" t="s">
        <v>33</v>
      </c>
      <c r="C304" s="103"/>
      <c r="D304" s="103"/>
      <c r="E304" s="103"/>
      <c r="F304" s="103"/>
      <c r="G304" s="104"/>
      <c r="H304" s="64" t="s">
        <v>39</v>
      </c>
      <c r="I304" s="74">
        <v>41.98</v>
      </c>
      <c r="J304" s="18"/>
      <c r="K304" s="19"/>
    </row>
    <row r="305" spans="1:11" ht="30" hidden="1" customHeight="1">
      <c r="A305" s="33" t="s">
        <v>332</v>
      </c>
      <c r="B305" s="102" t="s">
        <v>34</v>
      </c>
      <c r="C305" s="103"/>
      <c r="D305" s="103"/>
      <c r="E305" s="103"/>
      <c r="F305" s="103"/>
      <c r="G305" s="104"/>
      <c r="H305" s="64" t="s">
        <v>40</v>
      </c>
      <c r="I305" s="74">
        <v>181.12</v>
      </c>
      <c r="J305" s="18"/>
      <c r="K305" s="19"/>
    </row>
    <row r="306" spans="1:11" ht="30" hidden="1" customHeight="1">
      <c r="A306" s="33" t="s">
        <v>333</v>
      </c>
      <c r="B306" s="102" t="s">
        <v>35</v>
      </c>
      <c r="C306" s="103"/>
      <c r="D306" s="103"/>
      <c r="E306" s="103"/>
      <c r="F306" s="103"/>
      <c r="G306" s="104"/>
      <c r="H306" s="64" t="s">
        <v>40</v>
      </c>
      <c r="I306" s="74">
        <v>139.91999999999999</v>
      </c>
      <c r="J306" s="18"/>
      <c r="K306" s="19"/>
    </row>
    <row r="307" spans="1:11" ht="30" hidden="1" customHeight="1">
      <c r="A307" s="33" t="s">
        <v>334</v>
      </c>
      <c r="B307" s="102" t="s">
        <v>36</v>
      </c>
      <c r="C307" s="103"/>
      <c r="D307" s="103"/>
      <c r="E307" s="103"/>
      <c r="F307" s="103"/>
      <c r="G307" s="104"/>
      <c r="H307" s="64" t="s">
        <v>40</v>
      </c>
      <c r="I307" s="74">
        <v>139.91999999999999</v>
      </c>
      <c r="J307" s="18"/>
      <c r="K307" s="19"/>
    </row>
    <row r="308" spans="1:11" ht="30" hidden="1" customHeight="1">
      <c r="A308" s="33" t="s">
        <v>335</v>
      </c>
      <c r="B308" s="102" t="s">
        <v>37</v>
      </c>
      <c r="C308" s="103"/>
      <c r="D308" s="103"/>
      <c r="E308" s="103"/>
      <c r="F308" s="103"/>
      <c r="G308" s="104"/>
      <c r="H308" s="64" t="s">
        <v>40</v>
      </c>
      <c r="I308" s="74">
        <v>139.91999999999999</v>
      </c>
      <c r="J308" s="18"/>
      <c r="K308" s="19"/>
    </row>
    <row r="309" spans="1:11" ht="30" hidden="1" customHeight="1">
      <c r="A309" s="33" t="s">
        <v>336</v>
      </c>
      <c r="B309" s="102" t="s">
        <v>38</v>
      </c>
      <c r="C309" s="103"/>
      <c r="D309" s="103"/>
      <c r="E309" s="103"/>
      <c r="F309" s="103"/>
      <c r="G309" s="104"/>
      <c r="H309" s="64" t="s">
        <v>39</v>
      </c>
      <c r="I309" s="74">
        <v>4.2</v>
      </c>
      <c r="J309" s="18"/>
      <c r="K309" s="19"/>
    </row>
    <row r="310" spans="1:11" ht="30" customHeight="1">
      <c r="A310" s="71">
        <v>6.2</v>
      </c>
      <c r="B310" s="162" t="s">
        <v>44</v>
      </c>
      <c r="C310" s="163"/>
      <c r="D310" s="163"/>
      <c r="E310" s="163"/>
      <c r="F310" s="163"/>
      <c r="G310" s="164"/>
      <c r="H310" s="75"/>
      <c r="I310" s="76"/>
      <c r="J310" s="18"/>
      <c r="K310" s="19"/>
    </row>
    <row r="311" spans="1:11" s="58" customFormat="1" ht="30" hidden="1" customHeight="1">
      <c r="A311" s="57" t="s">
        <v>337</v>
      </c>
      <c r="B311" s="96" t="s">
        <v>45</v>
      </c>
      <c r="C311" s="97"/>
      <c r="D311" s="97"/>
      <c r="E311" s="97"/>
      <c r="F311" s="97"/>
      <c r="G311" s="98"/>
      <c r="H311" s="70" t="s">
        <v>16</v>
      </c>
      <c r="I311" s="70">
        <v>1</v>
      </c>
      <c r="J311" s="18"/>
      <c r="K311" s="19"/>
    </row>
    <row r="312" spans="1:11" s="58" customFormat="1" ht="30" hidden="1" customHeight="1">
      <c r="A312" s="57" t="s">
        <v>338</v>
      </c>
      <c r="B312" s="96" t="s">
        <v>46</v>
      </c>
      <c r="C312" s="97"/>
      <c r="D312" s="97"/>
      <c r="E312" s="97"/>
      <c r="F312" s="97"/>
      <c r="G312" s="98"/>
      <c r="H312" s="70" t="s">
        <v>16</v>
      </c>
      <c r="I312" s="70">
        <v>2</v>
      </c>
      <c r="J312" s="18"/>
      <c r="K312" s="19"/>
    </row>
    <row r="313" spans="1:11" s="58" customFormat="1" ht="30" hidden="1" customHeight="1">
      <c r="A313" s="57" t="s">
        <v>339</v>
      </c>
      <c r="B313" s="96" t="s">
        <v>47</v>
      </c>
      <c r="C313" s="97"/>
      <c r="D313" s="97"/>
      <c r="E313" s="97"/>
      <c r="F313" s="97"/>
      <c r="G313" s="98"/>
      <c r="H313" s="70" t="s">
        <v>16</v>
      </c>
      <c r="I313" s="70">
        <v>3</v>
      </c>
      <c r="J313" s="18"/>
      <c r="K313" s="19"/>
    </row>
    <row r="314" spans="1:11" s="58" customFormat="1" ht="30" hidden="1" customHeight="1">
      <c r="A314" s="57" t="s">
        <v>340</v>
      </c>
      <c r="B314" s="96" t="s">
        <v>48</v>
      </c>
      <c r="C314" s="97"/>
      <c r="D314" s="97"/>
      <c r="E314" s="97"/>
      <c r="F314" s="97"/>
      <c r="G314" s="98"/>
      <c r="H314" s="70" t="s">
        <v>16</v>
      </c>
      <c r="I314" s="70">
        <v>3</v>
      </c>
      <c r="J314" s="18"/>
      <c r="K314" s="19"/>
    </row>
    <row r="315" spans="1:11" s="58" customFormat="1" ht="30" hidden="1" customHeight="1">
      <c r="A315" s="57" t="s">
        <v>341</v>
      </c>
      <c r="B315" s="96" t="s">
        <v>49</v>
      </c>
      <c r="C315" s="97"/>
      <c r="D315" s="97"/>
      <c r="E315" s="97"/>
      <c r="F315" s="97"/>
      <c r="G315" s="98"/>
      <c r="H315" s="70" t="s">
        <v>16</v>
      </c>
      <c r="I315" s="70">
        <v>10</v>
      </c>
      <c r="J315" s="18"/>
      <c r="K315" s="19"/>
    </row>
    <row r="316" spans="1:11" s="58" customFormat="1" ht="30" hidden="1" customHeight="1">
      <c r="A316" s="57" t="s">
        <v>342</v>
      </c>
      <c r="B316" s="96" t="s">
        <v>50</v>
      </c>
      <c r="C316" s="97"/>
      <c r="D316" s="97"/>
      <c r="E316" s="97"/>
      <c r="F316" s="97"/>
      <c r="G316" s="98"/>
      <c r="H316" s="70" t="s">
        <v>16</v>
      </c>
      <c r="I316" s="70">
        <v>139</v>
      </c>
      <c r="J316" s="18"/>
      <c r="K316" s="19"/>
    </row>
    <row r="317" spans="1:11" s="58" customFormat="1" ht="30" hidden="1" customHeight="1">
      <c r="A317" s="57" t="s">
        <v>343</v>
      </c>
      <c r="B317" s="96" t="s">
        <v>51</v>
      </c>
      <c r="C317" s="97"/>
      <c r="D317" s="97"/>
      <c r="E317" s="97"/>
      <c r="F317" s="97"/>
      <c r="G317" s="98"/>
      <c r="H317" s="70" t="s">
        <v>16</v>
      </c>
      <c r="I317" s="70">
        <v>206</v>
      </c>
      <c r="J317" s="18"/>
      <c r="K317" s="19"/>
    </row>
    <row r="318" spans="1:11" s="58" customFormat="1" ht="30" hidden="1" customHeight="1">
      <c r="A318" s="57" t="s">
        <v>344</v>
      </c>
      <c r="B318" s="96" t="s">
        <v>52</v>
      </c>
      <c r="C318" s="97"/>
      <c r="D318" s="97"/>
      <c r="E318" s="97"/>
      <c r="F318" s="97"/>
      <c r="G318" s="98"/>
      <c r="H318" s="70" t="s">
        <v>16</v>
      </c>
      <c r="I318" s="70">
        <v>106</v>
      </c>
      <c r="J318" s="18"/>
      <c r="K318" s="19"/>
    </row>
    <row r="319" spans="1:11" ht="30" customHeight="1">
      <c r="A319" s="71">
        <v>6.3</v>
      </c>
      <c r="B319" s="162" t="s">
        <v>53</v>
      </c>
      <c r="C319" s="163"/>
      <c r="D319" s="163"/>
      <c r="E319" s="163"/>
      <c r="F319" s="163"/>
      <c r="G319" s="164"/>
      <c r="H319" s="75"/>
      <c r="I319" s="76"/>
      <c r="J319" s="18"/>
      <c r="K319" s="19"/>
    </row>
    <row r="320" spans="1:11" s="58" customFormat="1" ht="30" hidden="1" customHeight="1">
      <c r="A320" s="57" t="s">
        <v>345</v>
      </c>
      <c r="B320" s="96" t="s">
        <v>45</v>
      </c>
      <c r="C320" s="97"/>
      <c r="D320" s="97"/>
      <c r="E320" s="97"/>
      <c r="F320" s="97"/>
      <c r="G320" s="98"/>
      <c r="H320" s="70" t="s">
        <v>16</v>
      </c>
      <c r="I320" s="70">
        <v>1</v>
      </c>
      <c r="J320" s="18"/>
      <c r="K320" s="19"/>
    </row>
    <row r="321" spans="1:11" s="58" customFormat="1" ht="30" hidden="1" customHeight="1">
      <c r="A321" s="57" t="s">
        <v>346</v>
      </c>
      <c r="B321" s="96" t="s">
        <v>46</v>
      </c>
      <c r="C321" s="97"/>
      <c r="D321" s="97"/>
      <c r="E321" s="97"/>
      <c r="F321" s="97"/>
      <c r="G321" s="98"/>
      <c r="H321" s="70" t="s">
        <v>16</v>
      </c>
      <c r="I321" s="70">
        <v>1</v>
      </c>
      <c r="J321" s="18"/>
      <c r="K321" s="19"/>
    </row>
    <row r="322" spans="1:11" s="58" customFormat="1" ht="30" hidden="1" customHeight="1">
      <c r="A322" s="57" t="s">
        <v>347</v>
      </c>
      <c r="B322" s="96" t="s">
        <v>47</v>
      </c>
      <c r="C322" s="97"/>
      <c r="D322" s="97"/>
      <c r="E322" s="97"/>
      <c r="F322" s="97"/>
      <c r="G322" s="98"/>
      <c r="H322" s="70" t="s">
        <v>16</v>
      </c>
      <c r="I322" s="70">
        <v>1</v>
      </c>
      <c r="J322" s="18"/>
      <c r="K322" s="19"/>
    </row>
    <row r="323" spans="1:11" s="58" customFormat="1" ht="30" hidden="1" customHeight="1">
      <c r="A323" s="57" t="s">
        <v>348</v>
      </c>
      <c r="B323" s="96" t="s">
        <v>48</v>
      </c>
      <c r="C323" s="97"/>
      <c r="D323" s="97"/>
      <c r="E323" s="97"/>
      <c r="F323" s="97"/>
      <c r="G323" s="98"/>
      <c r="H323" s="70" t="s">
        <v>16</v>
      </c>
      <c r="I323" s="70">
        <v>1</v>
      </c>
      <c r="J323" s="18"/>
      <c r="K323" s="19"/>
    </row>
    <row r="324" spans="1:11" s="58" customFormat="1" ht="30" hidden="1" customHeight="1">
      <c r="A324" s="57" t="s">
        <v>349</v>
      </c>
      <c r="B324" s="96" t="s">
        <v>49</v>
      </c>
      <c r="C324" s="97"/>
      <c r="D324" s="97"/>
      <c r="E324" s="97"/>
      <c r="F324" s="97"/>
      <c r="G324" s="98"/>
      <c r="H324" s="70" t="s">
        <v>16</v>
      </c>
      <c r="I324" s="70">
        <v>1</v>
      </c>
      <c r="J324" s="18"/>
      <c r="K324" s="19"/>
    </row>
    <row r="325" spans="1:11" s="58" customFormat="1" ht="30" hidden="1" customHeight="1">
      <c r="A325" s="57" t="s">
        <v>350</v>
      </c>
      <c r="B325" s="96" t="s">
        <v>50</v>
      </c>
      <c r="C325" s="97"/>
      <c r="D325" s="97"/>
      <c r="E325" s="97"/>
      <c r="F325" s="97"/>
      <c r="G325" s="98"/>
      <c r="H325" s="70" t="s">
        <v>16</v>
      </c>
      <c r="I325" s="70">
        <v>7</v>
      </c>
      <c r="J325" s="18"/>
      <c r="K325" s="19"/>
    </row>
    <row r="326" spans="1:11" s="58" customFormat="1" ht="30" hidden="1" customHeight="1">
      <c r="A326" s="57" t="s">
        <v>351</v>
      </c>
      <c r="B326" s="96" t="s">
        <v>51</v>
      </c>
      <c r="C326" s="97"/>
      <c r="D326" s="97"/>
      <c r="E326" s="97"/>
      <c r="F326" s="97"/>
      <c r="G326" s="98"/>
      <c r="H326" s="70" t="s">
        <v>16</v>
      </c>
      <c r="I326" s="70">
        <v>6</v>
      </c>
      <c r="J326" s="18"/>
      <c r="K326" s="19"/>
    </row>
    <row r="327" spans="1:11" s="58" customFormat="1" ht="30" hidden="1" customHeight="1">
      <c r="A327" s="57" t="s">
        <v>352</v>
      </c>
      <c r="B327" s="96" t="s">
        <v>52</v>
      </c>
      <c r="C327" s="97"/>
      <c r="D327" s="97"/>
      <c r="E327" s="97"/>
      <c r="F327" s="97"/>
      <c r="G327" s="98"/>
      <c r="H327" s="70" t="s">
        <v>16</v>
      </c>
      <c r="I327" s="70">
        <v>11</v>
      </c>
      <c r="J327" s="18"/>
      <c r="K327" s="19"/>
    </row>
    <row r="328" spans="1:11" ht="30" customHeight="1">
      <c r="A328" s="71">
        <v>6.4</v>
      </c>
      <c r="B328" s="162" t="s">
        <v>54</v>
      </c>
      <c r="C328" s="163"/>
      <c r="D328" s="163"/>
      <c r="E328" s="163"/>
      <c r="F328" s="163"/>
      <c r="G328" s="164"/>
      <c r="H328" s="75"/>
      <c r="I328" s="76"/>
      <c r="J328" s="18"/>
      <c r="K328" s="19"/>
    </row>
    <row r="329" spans="1:11" s="58" customFormat="1" ht="30" hidden="1" customHeight="1">
      <c r="A329" s="57" t="s">
        <v>353</v>
      </c>
      <c r="B329" s="96" t="s">
        <v>55</v>
      </c>
      <c r="C329" s="97"/>
      <c r="D329" s="97"/>
      <c r="E329" s="97"/>
      <c r="F329" s="97"/>
      <c r="G329" s="98"/>
      <c r="H329" s="70" t="s">
        <v>17</v>
      </c>
      <c r="I329" s="70">
        <v>1</v>
      </c>
      <c r="J329" s="18"/>
      <c r="K329" s="19"/>
    </row>
    <row r="330" spans="1:11" ht="30" customHeight="1">
      <c r="A330" s="71">
        <v>6.5</v>
      </c>
      <c r="B330" s="162" t="s">
        <v>56</v>
      </c>
      <c r="C330" s="163"/>
      <c r="D330" s="163"/>
      <c r="E330" s="163"/>
      <c r="F330" s="163"/>
      <c r="G330" s="164"/>
      <c r="H330" s="75"/>
      <c r="I330" s="76"/>
      <c r="J330" s="18"/>
      <c r="K330" s="19"/>
    </row>
    <row r="331" spans="1:11" s="58" customFormat="1" ht="30" hidden="1" customHeight="1">
      <c r="A331" s="57" t="s">
        <v>354</v>
      </c>
      <c r="B331" s="96" t="s">
        <v>57</v>
      </c>
      <c r="C331" s="97"/>
      <c r="D331" s="97"/>
      <c r="E331" s="97"/>
      <c r="F331" s="97"/>
      <c r="G331" s="98"/>
      <c r="H331" s="70" t="s">
        <v>16</v>
      </c>
      <c r="I331" s="70">
        <v>28</v>
      </c>
      <c r="J331" s="18"/>
      <c r="K331" s="19"/>
    </row>
    <row r="332" spans="1:11" s="58" customFormat="1" ht="30" hidden="1" customHeight="1">
      <c r="A332" s="57" t="s">
        <v>355</v>
      </c>
      <c r="B332" s="96" t="s">
        <v>58</v>
      </c>
      <c r="C332" s="97"/>
      <c r="D332" s="97"/>
      <c r="E332" s="97"/>
      <c r="F332" s="97"/>
      <c r="G332" s="98"/>
      <c r="H332" s="70" t="s">
        <v>16</v>
      </c>
      <c r="I332" s="70">
        <v>1</v>
      </c>
      <c r="J332" s="18"/>
      <c r="K332" s="19"/>
    </row>
    <row r="333" spans="1:11" s="58" customFormat="1" ht="30" hidden="1" customHeight="1">
      <c r="A333" s="57" t="s">
        <v>356</v>
      </c>
      <c r="B333" s="96" t="s">
        <v>59</v>
      </c>
      <c r="C333" s="97"/>
      <c r="D333" s="97"/>
      <c r="E333" s="97"/>
      <c r="F333" s="97"/>
      <c r="G333" s="98"/>
      <c r="H333" s="70" t="s">
        <v>16</v>
      </c>
      <c r="I333" s="70">
        <v>1</v>
      </c>
      <c r="J333" s="18"/>
      <c r="K333" s="19"/>
    </row>
    <row r="334" spans="1:11" s="58" customFormat="1" ht="30" hidden="1" customHeight="1">
      <c r="A334" s="57" t="s">
        <v>357</v>
      </c>
      <c r="B334" s="96" t="s">
        <v>60</v>
      </c>
      <c r="C334" s="97"/>
      <c r="D334" s="97"/>
      <c r="E334" s="97"/>
      <c r="F334" s="97"/>
      <c r="G334" s="98"/>
      <c r="H334" s="70" t="s">
        <v>16</v>
      </c>
      <c r="I334" s="70">
        <v>1</v>
      </c>
      <c r="J334" s="18"/>
      <c r="K334" s="19"/>
    </row>
    <row r="335" spans="1:11" s="58" customFormat="1" ht="30" hidden="1" customHeight="1">
      <c r="A335" s="57" t="s">
        <v>358</v>
      </c>
      <c r="B335" s="96" t="s">
        <v>61</v>
      </c>
      <c r="C335" s="97"/>
      <c r="D335" s="97"/>
      <c r="E335" s="97"/>
      <c r="F335" s="97"/>
      <c r="G335" s="98"/>
      <c r="H335" s="70" t="s">
        <v>16</v>
      </c>
      <c r="I335" s="70">
        <v>1</v>
      </c>
      <c r="J335" s="18"/>
      <c r="K335" s="19"/>
    </row>
    <row r="336" spans="1:11" s="58" customFormat="1" ht="30" hidden="1" customHeight="1">
      <c r="A336" s="57" t="s">
        <v>359</v>
      </c>
      <c r="B336" s="96" t="s">
        <v>62</v>
      </c>
      <c r="C336" s="97"/>
      <c r="D336" s="97"/>
      <c r="E336" s="97"/>
      <c r="F336" s="97"/>
      <c r="G336" s="98"/>
      <c r="H336" s="70" t="s">
        <v>16</v>
      </c>
      <c r="I336" s="70">
        <v>18</v>
      </c>
      <c r="J336" s="18"/>
      <c r="K336" s="19"/>
    </row>
    <row r="337" spans="1:11" s="58" customFormat="1" ht="30" hidden="1" customHeight="1">
      <c r="A337" s="57" t="s">
        <v>360</v>
      </c>
      <c r="B337" s="96" t="s">
        <v>63</v>
      </c>
      <c r="C337" s="97"/>
      <c r="D337" s="97"/>
      <c r="E337" s="97"/>
      <c r="F337" s="97"/>
      <c r="G337" s="98"/>
      <c r="H337" s="70" t="s">
        <v>16</v>
      </c>
      <c r="I337" s="70">
        <v>1</v>
      </c>
      <c r="J337" s="18"/>
      <c r="K337" s="19"/>
    </row>
    <row r="338" spans="1:11" s="58" customFormat="1" ht="30" hidden="1" customHeight="1">
      <c r="A338" s="57" t="s">
        <v>361</v>
      </c>
      <c r="B338" s="96" t="s">
        <v>64</v>
      </c>
      <c r="C338" s="97"/>
      <c r="D338" s="97"/>
      <c r="E338" s="97"/>
      <c r="F338" s="97"/>
      <c r="G338" s="98"/>
      <c r="H338" s="70" t="s">
        <v>16</v>
      </c>
      <c r="I338" s="70">
        <v>1</v>
      </c>
      <c r="J338" s="18"/>
      <c r="K338" s="19"/>
    </row>
    <row r="339" spans="1:11" ht="30" customHeight="1">
      <c r="A339" s="71">
        <v>6.6</v>
      </c>
      <c r="B339" s="162" t="s">
        <v>65</v>
      </c>
      <c r="C339" s="163"/>
      <c r="D339" s="163"/>
      <c r="E339" s="163"/>
      <c r="F339" s="163"/>
      <c r="G339" s="164"/>
      <c r="H339" s="75"/>
      <c r="I339" s="76"/>
      <c r="J339" s="18"/>
      <c r="K339" s="19"/>
    </row>
    <row r="340" spans="1:11" s="58" customFormat="1" ht="30" hidden="1" customHeight="1">
      <c r="A340" s="57" t="s">
        <v>362</v>
      </c>
      <c r="B340" s="96" t="s">
        <v>45</v>
      </c>
      <c r="C340" s="97"/>
      <c r="D340" s="97"/>
      <c r="E340" s="97"/>
      <c r="F340" s="97"/>
      <c r="G340" s="98"/>
      <c r="H340" s="70" t="s">
        <v>16</v>
      </c>
      <c r="I340" s="70">
        <v>1</v>
      </c>
      <c r="J340" s="18"/>
      <c r="K340" s="19"/>
    </row>
    <row r="341" spans="1:11" s="58" customFormat="1" ht="30" hidden="1" customHeight="1">
      <c r="A341" s="57" t="s">
        <v>363</v>
      </c>
      <c r="B341" s="96" t="s">
        <v>46</v>
      </c>
      <c r="C341" s="97"/>
      <c r="D341" s="97"/>
      <c r="E341" s="97"/>
      <c r="F341" s="97"/>
      <c r="G341" s="98"/>
      <c r="H341" s="70" t="s">
        <v>16</v>
      </c>
      <c r="I341" s="70">
        <v>2</v>
      </c>
      <c r="J341" s="18"/>
      <c r="K341" s="19"/>
    </row>
    <row r="342" spans="1:11" s="58" customFormat="1" ht="30" hidden="1" customHeight="1">
      <c r="A342" s="57" t="s">
        <v>364</v>
      </c>
      <c r="B342" s="96" t="s">
        <v>47</v>
      </c>
      <c r="C342" s="97"/>
      <c r="D342" s="97"/>
      <c r="E342" s="97"/>
      <c r="F342" s="97"/>
      <c r="G342" s="98"/>
      <c r="H342" s="70" t="s">
        <v>16</v>
      </c>
      <c r="I342" s="70">
        <v>3</v>
      </c>
      <c r="J342" s="18"/>
      <c r="K342" s="19"/>
    </row>
    <row r="343" spans="1:11" s="58" customFormat="1" ht="30" hidden="1" customHeight="1">
      <c r="A343" s="57" t="s">
        <v>365</v>
      </c>
      <c r="B343" s="96" t="s">
        <v>48</v>
      </c>
      <c r="C343" s="97"/>
      <c r="D343" s="97"/>
      <c r="E343" s="97"/>
      <c r="F343" s="97"/>
      <c r="G343" s="98"/>
      <c r="H343" s="70" t="s">
        <v>16</v>
      </c>
      <c r="I343" s="70">
        <v>3</v>
      </c>
      <c r="J343" s="18"/>
      <c r="K343" s="19"/>
    </row>
    <row r="344" spans="1:11" s="58" customFormat="1" ht="30" hidden="1" customHeight="1">
      <c r="A344" s="57" t="s">
        <v>366</v>
      </c>
      <c r="B344" s="96" t="s">
        <v>49</v>
      </c>
      <c r="C344" s="97"/>
      <c r="D344" s="97"/>
      <c r="E344" s="97"/>
      <c r="F344" s="97"/>
      <c r="G344" s="98"/>
      <c r="H344" s="70" t="s">
        <v>16</v>
      </c>
      <c r="I344" s="70">
        <v>10</v>
      </c>
      <c r="J344" s="18"/>
      <c r="K344" s="19"/>
    </row>
    <row r="345" spans="1:11" s="58" customFormat="1" ht="30" hidden="1" customHeight="1">
      <c r="A345" s="57" t="s">
        <v>367</v>
      </c>
      <c r="B345" s="96" t="s">
        <v>50</v>
      </c>
      <c r="C345" s="97"/>
      <c r="D345" s="97"/>
      <c r="E345" s="97"/>
      <c r="F345" s="97"/>
      <c r="G345" s="98"/>
      <c r="H345" s="70" t="s">
        <v>16</v>
      </c>
      <c r="I345" s="70">
        <v>139</v>
      </c>
      <c r="J345" s="18"/>
      <c r="K345" s="19"/>
    </row>
    <row r="346" spans="1:11" s="58" customFormat="1" ht="30" hidden="1" customHeight="1">
      <c r="A346" s="57" t="s">
        <v>368</v>
      </c>
      <c r="B346" s="96" t="s">
        <v>51</v>
      </c>
      <c r="C346" s="97"/>
      <c r="D346" s="97"/>
      <c r="E346" s="97"/>
      <c r="F346" s="97"/>
      <c r="G346" s="98"/>
      <c r="H346" s="70" t="s">
        <v>16</v>
      </c>
      <c r="I346" s="70">
        <v>206</v>
      </c>
      <c r="J346" s="18"/>
      <c r="K346" s="19"/>
    </row>
    <row r="347" spans="1:11" s="58" customFormat="1" ht="30" hidden="1" customHeight="1">
      <c r="A347" s="57" t="s">
        <v>369</v>
      </c>
      <c r="B347" s="96" t="s">
        <v>52</v>
      </c>
      <c r="C347" s="97"/>
      <c r="D347" s="97"/>
      <c r="E347" s="97"/>
      <c r="F347" s="97"/>
      <c r="G347" s="98"/>
      <c r="H347" s="70" t="s">
        <v>16</v>
      </c>
      <c r="I347" s="70">
        <v>106</v>
      </c>
      <c r="J347" s="18"/>
      <c r="K347" s="19"/>
    </row>
    <row r="348" spans="1:11" ht="30" customHeight="1">
      <c r="A348" s="71">
        <v>6.7</v>
      </c>
      <c r="B348" s="162" t="s">
        <v>66</v>
      </c>
      <c r="C348" s="163"/>
      <c r="D348" s="163"/>
      <c r="E348" s="163"/>
      <c r="F348" s="163"/>
      <c r="G348" s="164"/>
      <c r="H348" s="75"/>
      <c r="I348" s="76"/>
      <c r="J348" s="18"/>
      <c r="K348" s="19"/>
    </row>
    <row r="349" spans="1:11" s="58" customFormat="1" ht="30" hidden="1" customHeight="1">
      <c r="A349" s="57" t="s">
        <v>370</v>
      </c>
      <c r="B349" s="96" t="s">
        <v>67</v>
      </c>
      <c r="C349" s="97"/>
      <c r="D349" s="97"/>
      <c r="E349" s="97"/>
      <c r="F349" s="97"/>
      <c r="G349" s="98"/>
      <c r="H349" s="70" t="s">
        <v>16</v>
      </c>
      <c r="I349" s="70">
        <v>7</v>
      </c>
      <c r="J349" s="18"/>
      <c r="K349" s="19"/>
    </row>
    <row r="350" spans="1:11" ht="30" customHeight="1">
      <c r="A350" s="71">
        <v>6.8</v>
      </c>
      <c r="B350" s="162" t="s">
        <v>376</v>
      </c>
      <c r="C350" s="163"/>
      <c r="D350" s="163"/>
      <c r="E350" s="163"/>
      <c r="F350" s="163"/>
      <c r="G350" s="164"/>
      <c r="H350" s="75"/>
      <c r="I350" s="76"/>
      <c r="J350" s="18"/>
      <c r="K350" s="19"/>
    </row>
    <row r="351" spans="1:11" s="58" customFormat="1" ht="30" hidden="1" customHeight="1">
      <c r="A351" s="57" t="s">
        <v>371</v>
      </c>
      <c r="B351" s="96" t="s">
        <v>69</v>
      </c>
      <c r="C351" s="97"/>
      <c r="D351" s="97"/>
      <c r="E351" s="97"/>
      <c r="F351" s="97"/>
      <c r="G351" s="98"/>
      <c r="H351" s="70" t="s">
        <v>70</v>
      </c>
      <c r="I351" s="70">
        <v>3</v>
      </c>
      <c r="J351" s="18"/>
      <c r="K351" s="19"/>
    </row>
    <row r="352" spans="1:11" ht="30" customHeight="1">
      <c r="A352" s="71">
        <v>6.9</v>
      </c>
      <c r="B352" s="162" t="s">
        <v>375</v>
      </c>
      <c r="C352" s="163"/>
      <c r="D352" s="163"/>
      <c r="E352" s="163"/>
      <c r="F352" s="163"/>
      <c r="G352" s="164"/>
      <c r="H352" s="75"/>
      <c r="I352" s="76"/>
      <c r="J352" s="18"/>
      <c r="K352" s="19"/>
    </row>
    <row r="353" spans="1:11" s="58" customFormat="1" ht="30" hidden="1" customHeight="1">
      <c r="A353" s="57" t="s">
        <v>372</v>
      </c>
      <c r="B353" s="96" t="s">
        <v>72</v>
      </c>
      <c r="C353" s="97"/>
      <c r="D353" s="97"/>
      <c r="E353" s="97"/>
      <c r="F353" s="97"/>
      <c r="G353" s="98"/>
      <c r="H353" s="70" t="s">
        <v>70</v>
      </c>
      <c r="I353" s="70">
        <v>3</v>
      </c>
      <c r="J353" s="18"/>
      <c r="K353" s="19"/>
    </row>
    <row r="354" spans="1:11" ht="30" hidden="1" customHeight="1" thickBot="1">
      <c r="A354" s="30"/>
      <c r="B354" s="127"/>
      <c r="C354" s="128"/>
      <c r="D354" s="128"/>
      <c r="E354" s="128"/>
      <c r="F354" s="128"/>
      <c r="G354" s="129"/>
      <c r="H354" s="67"/>
      <c r="I354" s="68"/>
      <c r="J354" s="21"/>
      <c r="K354" s="22"/>
    </row>
    <row r="355" spans="1:11" ht="30" customHeight="1">
      <c r="A355" s="130" t="s">
        <v>18</v>
      </c>
      <c r="B355" s="131"/>
      <c r="C355" s="131"/>
      <c r="D355" s="131"/>
      <c r="E355" s="131"/>
      <c r="F355" s="131"/>
      <c r="G355" s="131"/>
      <c r="H355" s="131"/>
      <c r="I355" s="131"/>
      <c r="J355" s="132"/>
      <c r="K355" s="27"/>
    </row>
    <row r="356" spans="1:11" ht="30" customHeight="1" thickBot="1">
      <c r="A356" s="133" t="s">
        <v>19</v>
      </c>
      <c r="B356" s="134"/>
      <c r="C356" s="134"/>
      <c r="D356" s="134"/>
      <c r="E356" s="134"/>
      <c r="F356" s="134"/>
      <c r="G356" s="135"/>
      <c r="H356" s="69"/>
      <c r="I356" s="69"/>
      <c r="J356" s="28">
        <v>0.18</v>
      </c>
      <c r="K356" s="22" t="str">
        <f>IF(K355="","",+K355*J356)</f>
        <v/>
      </c>
    </row>
    <row r="357" spans="1:11" ht="30" customHeight="1" thickTop="1" thickBot="1">
      <c r="A357" s="159" t="s">
        <v>20</v>
      </c>
      <c r="B357" s="160"/>
      <c r="C357" s="160"/>
      <c r="D357" s="160"/>
      <c r="E357" s="160"/>
      <c r="F357" s="160"/>
      <c r="G357" s="160"/>
      <c r="H357" s="160"/>
      <c r="I357" s="160"/>
      <c r="J357" s="161"/>
      <c r="K357" s="26" t="str">
        <f>IF(K356="","",+K356+K355)</f>
        <v/>
      </c>
    </row>
    <row r="358" spans="1:11">
      <c r="A358" s="7"/>
      <c r="B358" s="54"/>
      <c r="C358" s="54"/>
      <c r="D358" s="54"/>
      <c r="E358" s="54"/>
      <c r="F358" s="55"/>
      <c r="G358" s="55"/>
      <c r="H358" s="55"/>
      <c r="I358" s="55"/>
      <c r="J358" s="8"/>
      <c r="K358" s="9"/>
    </row>
    <row r="359" spans="1:11" ht="16" thickBot="1">
      <c r="A359" s="1"/>
      <c r="B359" s="149" t="s">
        <v>21</v>
      </c>
      <c r="C359" s="149"/>
      <c r="D359" s="41"/>
      <c r="E359" s="41"/>
      <c r="F359" s="41"/>
      <c r="G359" s="41"/>
      <c r="H359" s="41"/>
      <c r="I359" s="41"/>
      <c r="J359" s="41"/>
      <c r="K359" s="11"/>
    </row>
    <row r="360" spans="1:11" ht="27" customHeight="1" thickBot="1">
      <c r="A360" s="1"/>
      <c r="B360" s="150" t="s">
        <v>13</v>
      </c>
      <c r="C360" s="151"/>
      <c r="D360" s="152"/>
      <c r="E360" s="150" t="s">
        <v>32</v>
      </c>
      <c r="F360" s="151"/>
      <c r="G360" s="151"/>
      <c r="H360" s="151"/>
      <c r="I360" s="151"/>
      <c r="J360" s="151"/>
      <c r="K360" s="152"/>
    </row>
    <row r="361" spans="1:11" ht="21" customHeight="1">
      <c r="A361" s="10"/>
      <c r="B361" s="153" t="s">
        <v>22</v>
      </c>
      <c r="C361" s="154"/>
      <c r="D361" s="155"/>
      <c r="E361" s="153"/>
      <c r="F361" s="154"/>
      <c r="G361" s="154"/>
      <c r="H361" s="154"/>
      <c r="I361" s="154"/>
      <c r="J361" s="154"/>
      <c r="K361" s="155"/>
    </row>
    <row r="362" spans="1:11" ht="21" customHeight="1">
      <c r="A362" s="10"/>
      <c r="B362" s="145" t="s">
        <v>23</v>
      </c>
      <c r="C362" s="146"/>
      <c r="D362" s="147"/>
      <c r="E362" s="145"/>
      <c r="F362" s="146"/>
      <c r="G362" s="146"/>
      <c r="H362" s="146"/>
      <c r="I362" s="146"/>
      <c r="J362" s="146"/>
      <c r="K362" s="147"/>
    </row>
    <row r="363" spans="1:11" ht="21" customHeight="1">
      <c r="A363" s="10"/>
      <c r="B363" s="145" t="s">
        <v>24</v>
      </c>
      <c r="C363" s="146"/>
      <c r="D363" s="147"/>
      <c r="E363" s="145"/>
      <c r="F363" s="146"/>
      <c r="G363" s="146"/>
      <c r="H363" s="146"/>
      <c r="I363" s="146"/>
      <c r="J363" s="146"/>
      <c r="K363" s="147"/>
    </row>
    <row r="364" spans="1:11" ht="21" customHeight="1">
      <c r="A364" s="10"/>
      <c r="B364" s="148" t="s">
        <v>25</v>
      </c>
      <c r="C364" s="146"/>
      <c r="D364" s="147"/>
      <c r="E364" s="145"/>
      <c r="F364" s="146"/>
      <c r="G364" s="146"/>
      <c r="H364" s="146"/>
      <c r="I364" s="146"/>
      <c r="J364" s="146"/>
      <c r="K364" s="147"/>
    </row>
    <row r="365" spans="1:11" ht="21" customHeight="1">
      <c r="A365" s="10"/>
      <c r="B365" s="145" t="s">
        <v>26</v>
      </c>
      <c r="C365" s="146"/>
      <c r="D365" s="147"/>
      <c r="E365" s="145"/>
      <c r="F365" s="146"/>
      <c r="G365" s="146"/>
      <c r="H365" s="146"/>
      <c r="I365" s="146"/>
      <c r="J365" s="146"/>
      <c r="K365" s="147"/>
    </row>
    <row r="366" spans="1:11" ht="21" customHeight="1" thickBot="1">
      <c r="A366" s="10"/>
      <c r="B366" s="139" t="s">
        <v>27</v>
      </c>
      <c r="C366" s="140"/>
      <c r="D366" s="141"/>
      <c r="E366" s="142"/>
      <c r="F366" s="143"/>
      <c r="G366" s="143"/>
      <c r="H366" s="143"/>
      <c r="I366" s="143"/>
      <c r="J366" s="143"/>
      <c r="K366" s="144"/>
    </row>
    <row r="367" spans="1:11" ht="15" thickBot="1">
      <c r="A367" s="12"/>
      <c r="B367" s="3"/>
      <c r="C367" s="3"/>
      <c r="D367" s="3"/>
      <c r="E367" s="56"/>
      <c r="F367" s="56"/>
      <c r="G367" s="56"/>
      <c r="H367" s="56"/>
      <c r="I367" s="56"/>
      <c r="J367" s="3"/>
      <c r="K367" s="13"/>
    </row>
    <row r="368" spans="1:11">
      <c r="A368" s="4"/>
      <c r="B368" s="5"/>
      <c r="C368" s="5"/>
      <c r="D368" s="5"/>
      <c r="E368" s="5"/>
      <c r="F368" s="5"/>
      <c r="G368" s="5"/>
      <c r="H368" s="5"/>
      <c r="I368" s="5"/>
      <c r="J368" s="5"/>
      <c r="K368" s="5"/>
    </row>
    <row r="369" spans="1:1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</row>
    <row r="370" spans="1:1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</row>
    <row r="371" spans="1:1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</row>
  </sheetData>
  <mergeCells count="362">
    <mergeCell ref="A1:A4"/>
    <mergeCell ref="C1:I5"/>
    <mergeCell ref="J1:K2"/>
    <mergeCell ref="J3:K3"/>
    <mergeCell ref="J4:J7"/>
    <mergeCell ref="K4:K7"/>
    <mergeCell ref="B21:G21"/>
    <mergeCell ref="B20:G20"/>
    <mergeCell ref="B19:G19"/>
    <mergeCell ref="B18:G18"/>
    <mergeCell ref="A10:B10"/>
    <mergeCell ref="A11:B11"/>
    <mergeCell ref="A12:B12"/>
    <mergeCell ref="A13:B13"/>
    <mergeCell ref="B15:G15"/>
    <mergeCell ref="A16:K16"/>
    <mergeCell ref="B30:G30"/>
    <mergeCell ref="B31:G31"/>
    <mergeCell ref="B32:G32"/>
    <mergeCell ref="B33:G33"/>
    <mergeCell ref="B34:G34"/>
    <mergeCell ref="B35:G35"/>
    <mergeCell ref="B24:G24"/>
    <mergeCell ref="B25:G25"/>
    <mergeCell ref="B26:G26"/>
    <mergeCell ref="B27:G27"/>
    <mergeCell ref="B28:G28"/>
    <mergeCell ref="B29:G29"/>
    <mergeCell ref="B42:G42"/>
    <mergeCell ref="B43:G43"/>
    <mergeCell ref="B44:G44"/>
    <mergeCell ref="B45:G45"/>
    <mergeCell ref="B46:G46"/>
    <mergeCell ref="B47:G47"/>
    <mergeCell ref="B36:G36"/>
    <mergeCell ref="B37:G37"/>
    <mergeCell ref="B38:G38"/>
    <mergeCell ref="B39:G39"/>
    <mergeCell ref="B40:G40"/>
    <mergeCell ref="B41:G41"/>
    <mergeCell ref="B54:G54"/>
    <mergeCell ref="B55:G55"/>
    <mergeCell ref="B56:G56"/>
    <mergeCell ref="B57:G57"/>
    <mergeCell ref="B58:G58"/>
    <mergeCell ref="B59:G59"/>
    <mergeCell ref="B48:G48"/>
    <mergeCell ref="B49:G49"/>
    <mergeCell ref="B50:G50"/>
    <mergeCell ref="B51:G51"/>
    <mergeCell ref="B52:G52"/>
    <mergeCell ref="B53:G53"/>
    <mergeCell ref="B66:G66"/>
    <mergeCell ref="B67:G67"/>
    <mergeCell ref="B68:G68"/>
    <mergeCell ref="B70:G70"/>
    <mergeCell ref="B71:G71"/>
    <mergeCell ref="B72:G72"/>
    <mergeCell ref="B60:G60"/>
    <mergeCell ref="B61:G61"/>
    <mergeCell ref="B62:G62"/>
    <mergeCell ref="B63:G63"/>
    <mergeCell ref="B64:G64"/>
    <mergeCell ref="B65:G65"/>
    <mergeCell ref="B79:G79"/>
    <mergeCell ref="B80:G80"/>
    <mergeCell ref="B81:G81"/>
    <mergeCell ref="B82:G82"/>
    <mergeCell ref="B83:G83"/>
    <mergeCell ref="B84:G84"/>
    <mergeCell ref="B73:G73"/>
    <mergeCell ref="B74:G74"/>
    <mergeCell ref="B75:G75"/>
    <mergeCell ref="B76:G76"/>
    <mergeCell ref="B77:G77"/>
    <mergeCell ref="B78:G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5:G105"/>
    <mergeCell ref="B106:G106"/>
    <mergeCell ref="B107:G107"/>
    <mergeCell ref="B108:G108"/>
    <mergeCell ref="B97:G97"/>
    <mergeCell ref="B98:G98"/>
    <mergeCell ref="B99:G99"/>
    <mergeCell ref="B100:G100"/>
    <mergeCell ref="B101:G101"/>
    <mergeCell ref="B102:G102"/>
    <mergeCell ref="B115:G115"/>
    <mergeCell ref="B116:G116"/>
    <mergeCell ref="B117:G117"/>
    <mergeCell ref="B118:G118"/>
    <mergeCell ref="B119:G119"/>
    <mergeCell ref="B120:G120"/>
    <mergeCell ref="B109:G109"/>
    <mergeCell ref="B110:G110"/>
    <mergeCell ref="B111:G111"/>
    <mergeCell ref="B112:G112"/>
    <mergeCell ref="B113:G113"/>
    <mergeCell ref="B114:G114"/>
    <mergeCell ref="B128:G128"/>
    <mergeCell ref="B129:G129"/>
    <mergeCell ref="B130:G130"/>
    <mergeCell ref="B131:G131"/>
    <mergeCell ref="B132:G132"/>
    <mergeCell ref="B133:G133"/>
    <mergeCell ref="B122:G122"/>
    <mergeCell ref="B123:G123"/>
    <mergeCell ref="B124:G124"/>
    <mergeCell ref="B125:G125"/>
    <mergeCell ref="B126:G126"/>
    <mergeCell ref="B127:G127"/>
    <mergeCell ref="B140:G140"/>
    <mergeCell ref="B141:G141"/>
    <mergeCell ref="B142:G142"/>
    <mergeCell ref="B143:G143"/>
    <mergeCell ref="B144:G144"/>
    <mergeCell ref="B145:G145"/>
    <mergeCell ref="B134:G134"/>
    <mergeCell ref="B135:G135"/>
    <mergeCell ref="B136:G136"/>
    <mergeCell ref="B137:G137"/>
    <mergeCell ref="B138:G138"/>
    <mergeCell ref="B139:G139"/>
    <mergeCell ref="B152:G152"/>
    <mergeCell ref="B153:G153"/>
    <mergeCell ref="B154:G154"/>
    <mergeCell ref="B155:G155"/>
    <mergeCell ref="B156:G156"/>
    <mergeCell ref="B157:G157"/>
    <mergeCell ref="B146:G146"/>
    <mergeCell ref="B147:G147"/>
    <mergeCell ref="B148:G148"/>
    <mergeCell ref="B149:G149"/>
    <mergeCell ref="B150:G150"/>
    <mergeCell ref="B151:G151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7:G177"/>
    <mergeCell ref="B178:G178"/>
    <mergeCell ref="B179:G179"/>
    <mergeCell ref="B180:G180"/>
    <mergeCell ref="B181:G181"/>
    <mergeCell ref="B182:G182"/>
    <mergeCell ref="B170:G170"/>
    <mergeCell ref="B171:G171"/>
    <mergeCell ref="B172:G172"/>
    <mergeCell ref="B174:G174"/>
    <mergeCell ref="B175:G175"/>
    <mergeCell ref="B176:G176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213:G213"/>
    <mergeCell ref="B214:G214"/>
    <mergeCell ref="B215:G215"/>
    <mergeCell ref="B216:G216"/>
    <mergeCell ref="B217:G217"/>
    <mergeCell ref="B218:G218"/>
    <mergeCell ref="B207:G207"/>
    <mergeCell ref="B208:G208"/>
    <mergeCell ref="B209:G209"/>
    <mergeCell ref="B210:G210"/>
    <mergeCell ref="B211:G211"/>
    <mergeCell ref="B212:G212"/>
    <mergeCell ref="B225:G225"/>
    <mergeCell ref="B226:G226"/>
    <mergeCell ref="B227:G227"/>
    <mergeCell ref="B228:G228"/>
    <mergeCell ref="B229:G229"/>
    <mergeCell ref="B230:G230"/>
    <mergeCell ref="B219:G219"/>
    <mergeCell ref="B220:G220"/>
    <mergeCell ref="B221:G221"/>
    <mergeCell ref="B222:G222"/>
    <mergeCell ref="B223:G223"/>
    <mergeCell ref="B224:G224"/>
    <mergeCell ref="B239:G239"/>
    <mergeCell ref="B240:G240"/>
    <mergeCell ref="B241:G241"/>
    <mergeCell ref="B242:G242"/>
    <mergeCell ref="B243:G243"/>
    <mergeCell ref="B244:G244"/>
    <mergeCell ref="B231:G231"/>
    <mergeCell ref="B232:G232"/>
    <mergeCell ref="B233:G233"/>
    <mergeCell ref="B234:G234"/>
    <mergeCell ref="B236:G236"/>
    <mergeCell ref="B237:G237"/>
    <mergeCell ref="B235:G235"/>
    <mergeCell ref="B251:G251"/>
    <mergeCell ref="B252:G252"/>
    <mergeCell ref="B253:G253"/>
    <mergeCell ref="B254:G254"/>
    <mergeCell ref="B255:G255"/>
    <mergeCell ref="B256:G256"/>
    <mergeCell ref="B245:G245"/>
    <mergeCell ref="B246:G246"/>
    <mergeCell ref="B247:G247"/>
    <mergeCell ref="B248:G248"/>
    <mergeCell ref="B249:G249"/>
    <mergeCell ref="B250:G250"/>
    <mergeCell ref="B263:G263"/>
    <mergeCell ref="B264:G264"/>
    <mergeCell ref="B265:G265"/>
    <mergeCell ref="B266:G266"/>
    <mergeCell ref="B267:G267"/>
    <mergeCell ref="B268:G268"/>
    <mergeCell ref="B257:G257"/>
    <mergeCell ref="B258:G258"/>
    <mergeCell ref="B259:G259"/>
    <mergeCell ref="B260:G260"/>
    <mergeCell ref="B261:G261"/>
    <mergeCell ref="B262:G262"/>
    <mergeCell ref="B275:G275"/>
    <mergeCell ref="B276:G276"/>
    <mergeCell ref="B277:G277"/>
    <mergeCell ref="B278:G278"/>
    <mergeCell ref="B279:G279"/>
    <mergeCell ref="B280:G280"/>
    <mergeCell ref="B269:G269"/>
    <mergeCell ref="B270:G270"/>
    <mergeCell ref="B271:G271"/>
    <mergeCell ref="B272:G272"/>
    <mergeCell ref="B273:G273"/>
    <mergeCell ref="B274:G274"/>
    <mergeCell ref="B287:G287"/>
    <mergeCell ref="B288:G288"/>
    <mergeCell ref="B289:G289"/>
    <mergeCell ref="B290:G290"/>
    <mergeCell ref="B291:G291"/>
    <mergeCell ref="B292:G292"/>
    <mergeCell ref="B281:G281"/>
    <mergeCell ref="B282:G282"/>
    <mergeCell ref="B283:G283"/>
    <mergeCell ref="B284:G284"/>
    <mergeCell ref="B285:G285"/>
    <mergeCell ref="B286:G286"/>
    <mergeCell ref="B299:G299"/>
    <mergeCell ref="B300:G300"/>
    <mergeCell ref="B301:G301"/>
    <mergeCell ref="B303:G303"/>
    <mergeCell ref="B304:G304"/>
    <mergeCell ref="B305:G305"/>
    <mergeCell ref="B293:G293"/>
    <mergeCell ref="B294:G294"/>
    <mergeCell ref="B295:G295"/>
    <mergeCell ref="B296:G296"/>
    <mergeCell ref="B297:G297"/>
    <mergeCell ref="B298:G298"/>
    <mergeCell ref="B312:G312"/>
    <mergeCell ref="B313:G313"/>
    <mergeCell ref="B314:G314"/>
    <mergeCell ref="B315:G315"/>
    <mergeCell ref="B316:G316"/>
    <mergeCell ref="B317:G317"/>
    <mergeCell ref="B306:G306"/>
    <mergeCell ref="B307:G307"/>
    <mergeCell ref="B308:G308"/>
    <mergeCell ref="B309:G309"/>
    <mergeCell ref="B310:G310"/>
    <mergeCell ref="B311:G311"/>
    <mergeCell ref="B324:G324"/>
    <mergeCell ref="B325:G325"/>
    <mergeCell ref="B326:G326"/>
    <mergeCell ref="B327:G327"/>
    <mergeCell ref="B328:G328"/>
    <mergeCell ref="B329:G329"/>
    <mergeCell ref="B318:G318"/>
    <mergeCell ref="B319:G319"/>
    <mergeCell ref="B320:G320"/>
    <mergeCell ref="B321:G321"/>
    <mergeCell ref="B322:G322"/>
    <mergeCell ref="B323:G323"/>
    <mergeCell ref="B336:G336"/>
    <mergeCell ref="B337:G337"/>
    <mergeCell ref="B338:G338"/>
    <mergeCell ref="B339:G339"/>
    <mergeCell ref="B340:G340"/>
    <mergeCell ref="B341:G341"/>
    <mergeCell ref="B330:G330"/>
    <mergeCell ref="B331:G331"/>
    <mergeCell ref="B332:G332"/>
    <mergeCell ref="B333:G333"/>
    <mergeCell ref="B334:G334"/>
    <mergeCell ref="B335:G335"/>
    <mergeCell ref="B351:G351"/>
    <mergeCell ref="B352:G352"/>
    <mergeCell ref="B353:G353"/>
    <mergeCell ref="B342:G342"/>
    <mergeCell ref="B343:G343"/>
    <mergeCell ref="B344:G344"/>
    <mergeCell ref="B345:G345"/>
    <mergeCell ref="B346:G346"/>
    <mergeCell ref="B347:G347"/>
    <mergeCell ref="B365:D365"/>
    <mergeCell ref="E365:K365"/>
    <mergeCell ref="B366:D366"/>
    <mergeCell ref="E366:K366"/>
    <mergeCell ref="B23:G23"/>
    <mergeCell ref="B22:G22"/>
    <mergeCell ref="B362:D362"/>
    <mergeCell ref="E362:K362"/>
    <mergeCell ref="B363:D363"/>
    <mergeCell ref="E363:K363"/>
    <mergeCell ref="B364:D364"/>
    <mergeCell ref="E364:K364"/>
    <mergeCell ref="A357:J357"/>
    <mergeCell ref="B359:C359"/>
    <mergeCell ref="B360:D360"/>
    <mergeCell ref="E360:K360"/>
    <mergeCell ref="B361:D361"/>
    <mergeCell ref="E361:K361"/>
    <mergeCell ref="B354:G354"/>
    <mergeCell ref="A355:J355"/>
    <mergeCell ref="A356:G356"/>
    <mergeCell ref="B348:G348"/>
    <mergeCell ref="B349:G349"/>
    <mergeCell ref="B350:G350"/>
  </mergeCells>
  <pageMargins left="0.39370078740157483" right="0.39370078740157483" top="0.39370078740157483" bottom="0.39370078740157483" header="0.39370078740157483" footer="0.39370078740157483"/>
  <pageSetup paperSize="9" scale="48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DETALLADO</vt:lpstr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cp:lastPrinted>2022-11-22T15:34:55Z</cp:lastPrinted>
  <dcterms:created xsi:type="dcterms:W3CDTF">2015-03-19T22:07:36Z</dcterms:created>
  <dcterms:modified xsi:type="dcterms:W3CDTF">2023-01-23T21:49:30Z</dcterms:modified>
  <cp:category/>
  <cp:contentStatus/>
</cp:coreProperties>
</file>