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D\rescate\EMPRESAS\OBRASCON\LICITACION 2023 (PENDIENTE)\ENTREGA MARTES 4 ABRIL\"/>
    </mc:Choice>
  </mc:AlternateContent>
  <xr:revisionPtr revIDLastSave="0" documentId="13_ncr:1_{45430BD9-ABFF-49AD-88AC-6C7A59E18AD8}" xr6:coauthVersionLast="45" xr6:coauthVersionMax="47" xr10:uidLastSave="{00000000-0000-0000-0000-000000000000}"/>
  <bookViews>
    <workbookView xWindow="0" yWindow="0" windowWidth="19200" windowHeight="10200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CONSOLIDADO!$A$1:$M$41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4" i="11" l="1"/>
  <c r="M26" i="12" l="1"/>
  <c r="M25" i="12"/>
  <c r="M24" i="12"/>
  <c r="M22" i="12"/>
  <c r="M21" i="12"/>
  <c r="M20" i="12"/>
  <c r="M18" i="12"/>
  <c r="M17" i="12"/>
  <c r="M16" i="12"/>
  <c r="M27" i="12" l="1"/>
  <c r="M28" i="12" s="1"/>
  <c r="M29" i="12" s="1"/>
  <c r="M26" i="11"/>
  <c r="M25" i="11"/>
  <c r="M22" i="11"/>
  <c r="M21" i="11"/>
  <c r="M20" i="11"/>
  <c r="M18" i="11"/>
  <c r="M17" i="11"/>
  <c r="M16" i="11"/>
  <c r="M28" i="11" l="1"/>
  <c r="M29" i="11" s="1"/>
</calcChain>
</file>

<file path=xl/sharedStrings.xml><?xml version="1.0" encoding="utf-8"?>
<sst xmlns="http://schemas.openxmlformats.org/spreadsheetml/2006/main" count="140" uniqueCount="51">
  <si>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</si>
  <si>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</si>
  <si>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</si>
  <si>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</si>
  <si>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</si>
  <si>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</si>
  <si>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</si>
  <si>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</si>
  <si>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</si>
  <si>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</si>
  <si>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</si>
  <si>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</si>
  <si>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</si>
  <si>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</si>
  <si>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</si>
  <si>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</si>
  <si>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</si>
  <si>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</si>
  <si>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</si>
  <si>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</si>
  <si>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</si>
  <si>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</si>
  <si>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</si>
  <si>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</si>
  <si>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</si>
  <si>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</si>
  <si>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</si>
  <si>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</si>
  <si>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</si>
  <si>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</si>
  <si>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</si>
  <si>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</si>
  <si>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</si>
  <si>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</si>
  <si>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</si>
  <si>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</si>
  <si>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</si>
  <si>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</si>
  <si>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</si>
  <si>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</si>
  <si>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</si>
  <si>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</si>
  <si>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</si>
  <si>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</si>
  <si>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TRANSPORTE TS HNOS. S. A. C.</t>
  </si>
  <si>
    <t>Los Pinos 457, San Juan de Lurigancho</t>
  </si>
  <si>
    <t>992-638-948</t>
  </si>
  <si>
    <t>Antonio Tapia Santana</t>
  </si>
  <si>
    <t>LOS PINOS 457, SAN JUAN DE LURIGANCHO</t>
  </si>
  <si>
    <t>ANTONIO TAPIA SANTANA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</si>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</sst>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0"/>
      <name val="Calibri"/>
      <family val="2"/>
      <scheme val="minor"/>
    </font>
    <font>
      <b/>
      <sz val="3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u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sz val="8"/>
      <color indexed="56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1" fillId="0" borderId="0" xfId="0" applyFont="1"/>
    <xf numFmtId="0" fontId="77" fillId="0" borderId="37" xfId="33" applyFont="1" applyBorder="1"/>
    <xf numFmtId="0" fontId="77" fillId="0" borderId="38" xfId="33" applyFont="1" applyBorder="1"/>
    <xf numFmtId="0" fontId="78" fillId="0" borderId="0" xfId="33" applyFont="1" applyAlignment="1">
      <alignment horizontal="left"/>
    </xf>
    <xf numFmtId="0" fontId="79" fillId="0" borderId="0" xfId="33" applyFont="1"/>
    <xf numFmtId="0" fontId="80" fillId="0" borderId="0" xfId="33" applyFont="1" applyAlignment="1">
      <alignment horizontal="left"/>
    </xf>
    <xf numFmtId="0" fontId="80" fillId="0" borderId="10" xfId="33" applyFont="1" applyBorder="1" applyAlignment="1">
      <alignment horizontal="left"/>
    </xf>
    <xf numFmtId="0" fontId="74" fillId="0" borderId="0" xfId="33" applyFont="1" applyAlignment="1">
      <alignment horizontal="left" vertical="center" wrapText="1"/>
    </xf>
    <xf numFmtId="0" fontId="80" fillId="0" borderId="0" xfId="33" applyFont="1" applyAlignment="1">
      <alignment horizontal="center" vertical="center"/>
    </xf>
    <xf numFmtId="0" fontId="80" fillId="0" borderId="10" xfId="33" applyFont="1" applyBorder="1" applyAlignment="1">
      <alignment horizontal="center" vertical="center"/>
    </xf>
    <xf numFmtId="0" fontId="77" fillId="0" borderId="0" xfId="33" applyFont="1"/>
    <xf numFmtId="14" fontId="81" fillId="0" borderId="0" xfId="33" applyNumberFormat="1" applyFont="1" applyAlignment="1">
      <alignment wrapText="1"/>
    </xf>
    <xf numFmtId="0" fontId="16" fillId="35" borderId="28" xfId="0" applyFont="1" applyFill="1" applyBorder="1" applyAlignment="1">
      <alignment horizontal="center" vertical="center"/>
    </xf>
    <xf numFmtId="0" fontId="85" fillId="35" borderId="25" xfId="0" applyFont="1" applyFill="1" applyBorder="1" applyAlignment="1">
      <alignment horizontal="center" vertical="center" wrapText="1"/>
    </xf>
    <xf numFmtId="0" fontId="85" fillId="35" borderId="25" xfId="215" applyNumberFormat="1" applyFont="1" applyFill="1" applyBorder="1" applyAlignment="1">
      <alignment horizontal="center" vertical="center" wrapText="1"/>
    </xf>
    <xf numFmtId="4" fontId="76" fillId="35" borderId="25" xfId="33" applyNumberFormat="1" applyFont="1" applyFill="1" applyBorder="1" applyAlignment="1">
      <alignment vertical="center" wrapText="1"/>
    </xf>
    <xf numFmtId="4" fontId="76" fillId="35" borderId="27" xfId="33" applyNumberFormat="1" applyFont="1" applyFill="1" applyBorder="1" applyAlignment="1">
      <alignment vertical="center" wrapText="1"/>
    </xf>
    <xf numFmtId="0" fontId="62" fillId="0" borderId="18" xfId="0" applyFont="1" applyBorder="1" applyAlignment="1">
      <alignment horizontal="center" vertical="center"/>
    </xf>
    <xf numFmtId="0" fontId="85" fillId="0" borderId="19" xfId="0" applyFont="1" applyBorder="1" applyAlignment="1">
      <alignment horizontal="center" vertical="center" wrapText="1"/>
    </xf>
    <xf numFmtId="0" fontId="85" fillId="0" borderId="19" xfId="215" applyNumberFormat="1" applyFont="1" applyFill="1" applyBorder="1" applyAlignment="1">
      <alignment horizontal="center" vertical="center" wrapText="1"/>
    </xf>
    <xf numFmtId="4" fontId="76" fillId="0" borderId="19" xfId="33" applyNumberFormat="1" applyFont="1" applyBorder="1" applyAlignment="1">
      <alignment vertical="center" wrapText="1"/>
    </xf>
    <xf numFmtId="4" fontId="76" fillId="0" borderId="20" xfId="33" applyNumberFormat="1" applyFont="1" applyBorder="1" applyAlignment="1">
      <alignment vertical="center" wrapText="1"/>
    </xf>
    <xf numFmtId="4" fontId="86" fillId="0" borderId="20" xfId="33" applyNumberFormat="1" applyFont="1" applyBorder="1" applyAlignment="1">
      <alignment vertical="center" wrapText="1"/>
    </xf>
    <xf numFmtId="0" fontId="62" fillId="0" borderId="28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 wrapText="1"/>
    </xf>
    <xf numFmtId="0" fontId="85" fillId="0" borderId="25" xfId="215" applyNumberFormat="1" applyFont="1" applyFill="1" applyBorder="1" applyAlignment="1">
      <alignment vertical="center" wrapText="1"/>
    </xf>
    <xf numFmtId="9" fontId="76" fillId="0" borderId="19" xfId="217" applyFont="1" applyBorder="1" applyAlignment="1">
      <alignment vertical="center" wrapText="1"/>
    </xf>
    <xf numFmtId="4" fontId="87" fillId="0" borderId="23" xfId="33" applyNumberFormat="1" applyFont="1" applyBorder="1" applyAlignment="1">
      <alignment vertical="center" wrapText="1"/>
    </xf>
    <xf numFmtId="0" fontId="88" fillId="0" borderId="11" xfId="33" applyFont="1" applyBorder="1" applyAlignment="1">
      <alignment horizontal="center"/>
    </xf>
    <xf numFmtId="0" fontId="88" fillId="0" borderId="0" xfId="33" applyFont="1" applyAlignment="1">
      <alignment horizontal="centerContinuous"/>
    </xf>
    <xf numFmtId="0" fontId="88" fillId="0" borderId="0" xfId="33" applyFont="1" applyAlignment="1">
      <alignment horizontal="center"/>
    </xf>
    <xf numFmtId="0" fontId="88" fillId="0" borderId="10" xfId="33" applyFont="1" applyBorder="1" applyAlignment="1">
      <alignment horizontal="center"/>
    </xf>
    <xf numFmtId="0" fontId="77" fillId="0" borderId="11" xfId="33" applyFont="1" applyBorder="1"/>
    <xf numFmtId="0" fontId="88" fillId="0" borderId="0" xfId="33" applyFont="1"/>
    <xf numFmtId="0" fontId="77" fillId="0" borderId="10" xfId="33" applyFont="1" applyBorder="1"/>
    <xf numFmtId="0" fontId="77" fillId="0" borderId="11" xfId="33" applyFont="1" applyBorder="1" applyAlignment="1">
      <alignment vertical="center"/>
    </xf>
    <xf numFmtId="0" fontId="88" fillId="0" borderId="0" xfId="33" applyFont="1" applyAlignment="1">
      <alignment vertical="center"/>
    </xf>
    <xf numFmtId="0" fontId="88" fillId="0" borderId="0" xfId="33" applyFont="1" applyAlignment="1">
      <alignment horizontal="left" vertical="center"/>
    </xf>
    <xf numFmtId="0" fontId="77" fillId="0" borderId="12" xfId="33" applyFont="1" applyBorder="1"/>
    <xf numFmtId="0" fontId="88" fillId="0" borderId="13" xfId="33" applyFont="1" applyBorder="1" applyAlignment="1">
      <alignment horizontal="left"/>
    </xf>
    <xf numFmtId="0" fontId="77" fillId="0" borderId="13" xfId="33" applyFont="1" applyBorder="1"/>
    <xf numFmtId="0" fontId="77" fillId="0" borderId="13" xfId="33" applyFont="1" applyBorder="1" applyAlignment="1">
      <alignment horizontal="left"/>
    </xf>
    <xf numFmtId="0" fontId="77" fillId="0" borderId="14" xfId="33" applyFont="1" applyBorder="1"/>
    <xf numFmtId="0" fontId="91" fillId="0" borderId="0" xfId="33" applyFont="1"/>
    <xf numFmtId="0" fontId="82" fillId="34" borderId="42" xfId="33" applyFont="1" applyFill="1" applyBorder="1" applyAlignment="1">
      <alignment horizontal="center" vertical="center"/>
    </xf>
    <xf numFmtId="0" fontId="83" fillId="34" borderId="43" xfId="33" applyFont="1" applyFill="1" applyBorder="1" applyAlignment="1">
      <alignment horizontal="centerContinuous" vertical="center"/>
    </xf>
    <xf numFmtId="0" fontId="82" fillId="34" borderId="41" xfId="33" applyFont="1" applyFill="1" applyBorder="1" applyAlignment="1">
      <alignment horizontal="center" vertical="center" wrapText="1"/>
    </xf>
    <xf numFmtId="0" fontId="83" fillId="34" borderId="41" xfId="33" applyFont="1" applyFill="1" applyBorder="1" applyAlignment="1">
      <alignment horizontal="centerContinuous" vertical="center" wrapText="1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18" xfId="33" applyFont="1" applyBorder="1" applyAlignment="1">
      <alignment horizontal="left" vertical="center" wrapText="1"/>
    </xf>
    <xf numFmtId="9" fontId="48" fillId="0" borderId="26" xfId="33" applyNumberFormat="1" applyFont="1" applyBorder="1" applyAlignment="1">
      <alignment horizontal="center" vertical="center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0" fontId="79" fillId="0" borderId="18" xfId="33" applyFont="1" applyBorder="1" applyAlignment="1">
      <alignment horizontal="left" vertical="center"/>
    </xf>
    <xf numFmtId="0" fontId="79" fillId="0" borderId="19" xfId="33" applyFont="1" applyBorder="1" applyAlignment="1">
      <alignment horizontal="left" vertical="center"/>
    </xf>
    <xf numFmtId="0" fontId="79" fillId="0" borderId="20" xfId="33" applyFont="1" applyBorder="1" applyAlignment="1">
      <alignment horizontal="left" vertical="center"/>
    </xf>
    <xf numFmtId="0" fontId="79" fillId="0" borderId="26" xfId="33" applyFont="1" applyBorder="1" applyAlignment="1">
      <alignment horizontal="center" vertical="center"/>
    </xf>
    <xf numFmtId="0" fontId="79" fillId="0" borderId="19" xfId="33" applyFont="1" applyBorder="1" applyAlignment="1">
      <alignment horizontal="center" vertical="center"/>
    </xf>
    <xf numFmtId="0" fontId="79" fillId="0" borderId="20" xfId="33" applyFont="1" applyBorder="1" applyAlignment="1">
      <alignment horizontal="center" vertical="center"/>
    </xf>
    <xf numFmtId="0" fontId="79" fillId="0" borderId="21" xfId="33" applyFont="1" applyBorder="1" applyAlignment="1">
      <alignment horizontal="left" vertical="center"/>
    </xf>
    <xf numFmtId="0" fontId="79" fillId="0" borderId="22" xfId="33" applyFont="1" applyBorder="1" applyAlignment="1">
      <alignment horizontal="left" vertical="center"/>
    </xf>
    <xf numFmtId="0" fontId="79" fillId="0" borderId="23" xfId="33" applyFont="1" applyBorder="1" applyAlignment="1">
      <alignment horizontal="left" vertical="center"/>
    </xf>
    <xf numFmtId="0" fontId="79" fillId="0" borderId="30" xfId="33" applyFont="1" applyBorder="1" applyAlignment="1">
      <alignment horizontal="center" vertical="center"/>
    </xf>
    <xf numFmtId="0" fontId="79" fillId="0" borderId="22" xfId="33" applyFont="1" applyBorder="1" applyAlignment="1">
      <alignment horizontal="center" vertical="center"/>
    </xf>
    <xf numFmtId="0" fontId="79" fillId="0" borderId="23" xfId="33" applyFont="1" applyBorder="1" applyAlignment="1">
      <alignment horizontal="center" vertical="center"/>
    </xf>
    <xf numFmtId="0" fontId="79" fillId="0" borderId="18" xfId="33" applyFont="1" applyBorder="1" applyAlignment="1">
      <alignment horizontal="left" vertical="center" wrapText="1"/>
    </xf>
    <xf numFmtId="9" fontId="79" fillId="0" borderId="26" xfId="33" applyNumberFormat="1" applyFont="1" applyBorder="1" applyAlignment="1">
      <alignment horizontal="center" vertical="center"/>
    </xf>
    <xf numFmtId="0" fontId="89" fillId="0" borderId="13" xfId="33" applyFont="1" applyBorder="1" applyAlignment="1">
      <alignment vertical="center"/>
    </xf>
    <xf numFmtId="0" fontId="90" fillId="34" borderId="15" xfId="33" applyFont="1" applyFill="1" applyBorder="1" applyAlignment="1">
      <alignment horizontal="center" vertical="center"/>
    </xf>
    <xf numFmtId="0" fontId="90" fillId="34" borderId="16" xfId="33" applyFont="1" applyFill="1" applyBorder="1" applyAlignment="1">
      <alignment horizontal="center" vertical="center"/>
    </xf>
    <xf numFmtId="0" fontId="90" fillId="34" borderId="17" xfId="33" applyFont="1" applyFill="1" applyBorder="1" applyAlignment="1">
      <alignment horizontal="center" vertical="center"/>
    </xf>
    <xf numFmtId="0" fontId="90" fillId="34" borderId="29" xfId="33" applyFont="1" applyFill="1" applyBorder="1" applyAlignment="1">
      <alignment horizontal="center" vertical="center"/>
    </xf>
    <xf numFmtId="0" fontId="74" fillId="0" borderId="11" xfId="33" applyFont="1" applyBorder="1" applyAlignment="1">
      <alignment horizontal="left" vertical="center" wrapText="1"/>
    </xf>
    <xf numFmtId="0" fontId="74" fillId="0" borderId="0" xfId="33" applyFont="1" applyAlignment="1">
      <alignment horizontal="left" vertical="center" wrapText="1"/>
    </xf>
    <xf numFmtId="0" fontId="79" fillId="0" borderId="25" xfId="33" applyFont="1" applyBorder="1" applyAlignment="1">
      <alignment horizontal="left" vertical="center" wrapText="1"/>
    </xf>
    <xf numFmtId="0" fontId="30" fillId="34" borderId="41" xfId="33" applyFont="1" applyFill="1" applyBorder="1" applyAlignment="1">
      <alignment horizontal="center" vertical="center"/>
    </xf>
    <xf numFmtId="0" fontId="84" fillId="33" borderId="18" xfId="33" applyFont="1" applyFill="1" applyBorder="1" applyAlignment="1">
      <alignment horizontal="center" vertical="center"/>
    </xf>
    <xf numFmtId="0" fontId="84" fillId="33" borderId="19" xfId="33" applyFont="1" applyFill="1" applyBorder="1" applyAlignment="1">
      <alignment horizontal="center" vertical="center"/>
    </xf>
    <xf numFmtId="0" fontId="84" fillId="33" borderId="20" xfId="33" applyFont="1" applyFill="1" applyBorder="1" applyAlignment="1">
      <alignment horizontal="center" vertical="center"/>
    </xf>
    <xf numFmtId="0" fontId="71" fillId="0" borderId="15" xfId="33" applyFont="1" applyBorder="1" applyAlignment="1">
      <alignment horizontal="center"/>
    </xf>
    <xf numFmtId="0" fontId="71" fillId="0" borderId="16" xfId="33" applyFont="1" applyBorder="1" applyAlignment="1">
      <alignment horizontal="center"/>
    </xf>
    <xf numFmtId="0" fontId="71" fillId="0" borderId="18" xfId="33" applyFont="1" applyBorder="1" applyAlignment="1">
      <alignment horizontal="center"/>
    </xf>
    <xf numFmtId="0" fontId="71" fillId="0" borderId="19" xfId="33" applyFont="1" applyBorder="1" applyAlignment="1">
      <alignment horizontal="center"/>
    </xf>
    <xf numFmtId="0" fontId="71" fillId="0" borderId="32" xfId="33" applyFont="1" applyBorder="1" applyAlignment="1">
      <alignment horizontal="center"/>
    </xf>
    <xf numFmtId="0" fontId="71" fillId="0" borderId="33" xfId="33" applyFont="1" applyBorder="1" applyAlignment="1">
      <alignment horizontal="center"/>
    </xf>
    <xf numFmtId="0" fontId="72" fillId="0" borderId="16" xfId="33" applyFont="1" applyBorder="1" applyAlignment="1">
      <alignment horizontal="center" vertical="center" wrapText="1"/>
    </xf>
    <xf numFmtId="0" fontId="72" fillId="0" borderId="19" xfId="33" applyFont="1" applyBorder="1" applyAlignment="1">
      <alignment horizontal="center" vertical="center" wrapText="1"/>
    </xf>
    <xf numFmtId="0" fontId="72" fillId="0" borderId="22" xfId="33" applyFont="1" applyBorder="1" applyAlignment="1">
      <alignment horizontal="center" vertical="center" wrapText="1"/>
    </xf>
    <xf numFmtId="0" fontId="73" fillId="0" borderId="16" xfId="33" applyFont="1" applyBorder="1" applyAlignment="1">
      <alignment horizontal="center" vertical="center"/>
    </xf>
    <xf numFmtId="0" fontId="73" fillId="0" borderId="17" xfId="33" applyFont="1" applyBorder="1" applyAlignment="1">
      <alignment horizontal="center" vertical="center"/>
    </xf>
    <xf numFmtId="0" fontId="73" fillId="0" borderId="19" xfId="33" applyFont="1" applyBorder="1" applyAlignment="1">
      <alignment horizontal="center" vertical="center"/>
    </xf>
    <xf numFmtId="0" fontId="73" fillId="0" borderId="20" xfId="33" applyFont="1" applyBorder="1" applyAlignment="1">
      <alignment horizontal="center" vertical="center"/>
    </xf>
    <xf numFmtId="0" fontId="74" fillId="0" borderId="19" xfId="33" applyFont="1" applyBorder="1" applyAlignment="1">
      <alignment horizontal="center" vertical="center" wrapText="1"/>
    </xf>
    <xf numFmtId="0" fontId="74" fillId="0" borderId="20" xfId="33" applyFont="1" applyBorder="1" applyAlignment="1">
      <alignment horizontal="center" vertical="center" wrapText="1"/>
    </xf>
    <xf numFmtId="0" fontId="75" fillId="0" borderId="24" xfId="33" applyFont="1" applyBorder="1" applyAlignment="1">
      <alignment horizontal="left" wrapText="1"/>
    </xf>
    <xf numFmtId="0" fontId="75" fillId="0" borderId="40" xfId="33" applyFont="1" applyBorder="1" applyAlignment="1">
      <alignment horizontal="left"/>
    </xf>
    <xf numFmtId="14" fontId="76" fillId="0" borderId="27" xfId="33" applyNumberFormat="1" applyFont="1" applyBorder="1" applyAlignment="1">
      <alignment horizontal="center" vertical="center"/>
    </xf>
    <xf numFmtId="14" fontId="76" fillId="0" borderId="39" xfId="33" applyNumberFormat="1" applyFont="1" applyBorder="1" applyAlignment="1">
      <alignment horizontal="center" vertical="center"/>
    </xf>
    <xf numFmtId="0" fontId="77" fillId="0" borderId="31" xfId="33" applyFont="1" applyBorder="1" applyAlignment="1">
      <alignment horizontal="left" vertical="center"/>
    </xf>
    <xf numFmtId="0" fontId="77" fillId="0" borderId="36" xfId="33" applyFont="1" applyBorder="1" applyAlignment="1">
      <alignment horizontal="left" vertical="center"/>
    </xf>
    <xf numFmtId="0" fontId="77" fillId="0" borderId="34" xfId="33" applyFont="1" applyBorder="1" applyAlignment="1">
      <alignment horizontal="left" vertical="center"/>
    </xf>
    <xf numFmtId="0" fontId="77" fillId="0" borderId="35" xfId="33" applyFont="1" applyBorder="1" applyAlignment="1">
      <alignment horizontal="left" vertical="center"/>
    </xf>
    <xf numFmtId="0" fontId="78" fillId="0" borderId="11" xfId="33" applyFont="1" applyBorder="1" applyAlignment="1">
      <alignment horizontal="left"/>
    </xf>
    <xf numFmtId="0" fontId="78" fillId="0" borderId="0" xfId="33" applyFont="1" applyAlignment="1">
      <alignment horizontal="left"/>
    </xf>
    <xf numFmtId="0" fontId="79" fillId="0" borderId="0" xfId="33" applyFont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434996</xdr:colOff>
      <xdr:row>3</xdr:row>
      <xdr:rowOff>174027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93457</xdr:colOff>
      <xdr:row>0</xdr:row>
      <xdr:rowOff>82251</xdr:rowOff>
    </xdr:from>
    <xdr:to>
      <xdr:col>4</xdr:col>
      <xdr:colOff>133350</xdr:colOff>
      <xdr:row>3</xdr:row>
      <xdr:rowOff>168312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C466AB-9A77-4C24-8E6D-9D62413AB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57" y="82251"/>
          <a:ext cx="2716418" cy="12519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4"/>
  <sheetViews>
    <sheetView showGridLines="0" tabSelected="1" view="pageBreakPreview" topLeftCell="D22" zoomScale="85" zoomScaleNormal="85" zoomScaleSheetLayoutView="85" workbookViewId="0">
      <selection activeCell="M28" sqref="M28"/>
    </sheetView>
  </sheetViews>
  <sheetFormatPr baseColWidth="10" defaultColWidth="11.453125" defaultRowHeight="13"/>
  <cols>
    <col min="1" max="1" width="8" style="2" customWidth="1"/>
    <col min="2" max="2" width="9.08984375" style="2" customWidth="1"/>
    <col min="3" max="5" width="11" style="2" customWidth="1"/>
    <col min="6" max="6" width="22.453125" style="2" customWidth="1"/>
    <col min="7" max="7" width="17.54296875" style="2" customWidth="1"/>
    <col min="8" max="8" width="23.08984375" style="2" customWidth="1"/>
    <col min="9" max="9" width="22" style="2" customWidth="1"/>
    <col min="10" max="10" width="11.6328125" style="2" customWidth="1"/>
    <col min="11" max="11" width="9" style="2" customWidth="1"/>
    <col min="12" max="12" width="17.36328125" style="2" customWidth="1"/>
    <col min="13" max="13" width="25.54296875" style="2" customWidth="1"/>
    <col min="14" max="16384" width="11.453125" style="2"/>
  </cols>
  <sheetData>
    <row r="1" spans="1:22" ht="37.25" customHeight="1">
      <c r="A1" s="159"/>
      <c r="B1" s="160"/>
      <c r="C1" s="160"/>
      <c r="D1" s="160"/>
      <c r="E1" s="160"/>
      <c r="F1" s="165" t="s">
        <v>18</v>
      </c>
      <c r="G1" s="165"/>
      <c r="H1" s="165"/>
      <c r="I1" s="165"/>
      <c r="J1" s="165"/>
      <c r="K1" s="165"/>
      <c r="L1" s="170"/>
      <c r="M1" s="171"/>
    </row>
    <row r="2" spans="1:22" ht="36.65" customHeight="1">
      <c r="A2" s="161"/>
      <c r="B2" s="162"/>
      <c r="C2" s="162"/>
      <c r="D2" s="162"/>
      <c r="E2" s="162"/>
      <c r="F2" s="166"/>
      <c r="G2" s="166"/>
      <c r="H2" s="166"/>
      <c r="I2" s="166"/>
      <c r="J2" s="166"/>
      <c r="K2" s="166"/>
      <c r="L2" s="172"/>
      <c r="M2" s="173"/>
    </row>
    <row r="3" spans="1:22" ht="15.75" customHeight="1">
      <c r="A3" s="161"/>
      <c r="B3" s="162"/>
      <c r="C3" s="162"/>
      <c r="D3" s="162"/>
      <c r="E3" s="162"/>
      <c r="F3" s="166"/>
      <c r="G3" s="166"/>
      <c r="H3" s="166"/>
      <c r="I3" s="166"/>
      <c r="J3" s="166"/>
      <c r="K3" s="166"/>
      <c r="L3" s="146" t="s">
        <v>16</v>
      </c>
      <c r="M3" s="147"/>
    </row>
    <row r="4" spans="1:22" ht="15.75" customHeight="1">
      <c r="A4" s="163"/>
      <c r="B4" s="164"/>
      <c r="C4" s="164"/>
      <c r="D4" s="164"/>
      <c r="E4" s="164"/>
      <c r="F4" s="166"/>
      <c r="G4" s="166"/>
      <c r="H4" s="166"/>
      <c r="I4" s="166"/>
      <c r="J4" s="166"/>
      <c r="K4" s="166"/>
      <c r="L4" s="151" t="s">
        <v>15</v>
      </c>
      <c r="M4" s="153"/>
    </row>
    <row r="5" spans="1:22" ht="15.75" customHeight="1">
      <c r="A5" s="155" t="s">
        <v>19</v>
      </c>
      <c r="B5" s="156"/>
      <c r="C5" s="156"/>
      <c r="D5" s="156"/>
      <c r="E5" s="156"/>
      <c r="F5" s="166"/>
      <c r="G5" s="166"/>
      <c r="H5" s="166"/>
      <c r="I5" s="166"/>
      <c r="J5" s="166"/>
      <c r="K5" s="166"/>
      <c r="L5" s="152"/>
      <c r="M5" s="154"/>
    </row>
    <row r="6" spans="1:22" ht="12" customHeight="1" thickBot="1">
      <c r="A6" s="157" t="s">
        <v>20</v>
      </c>
      <c r="B6" s="158"/>
      <c r="C6" s="158"/>
      <c r="D6" s="158"/>
      <c r="E6" s="158"/>
      <c r="F6" s="167"/>
      <c r="G6" s="167"/>
      <c r="H6" s="167"/>
      <c r="I6" s="167"/>
      <c r="J6" s="167"/>
      <c r="K6" s="167"/>
      <c r="L6" s="65"/>
      <c r="M6" s="66"/>
    </row>
    <row r="7" spans="1:22" s="4" customFormat="1" ht="14">
      <c r="A7" s="168" t="s">
        <v>14</v>
      </c>
      <c r="B7" s="169"/>
      <c r="C7" s="169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32" t="s">
        <v>0</v>
      </c>
      <c r="B8" s="133"/>
      <c r="C8" s="133"/>
      <c r="D8" s="41"/>
      <c r="E8" s="149" t="s">
        <v>44</v>
      </c>
      <c r="F8" s="149"/>
      <c r="G8" s="149"/>
      <c r="H8" s="149"/>
      <c r="I8" s="149"/>
      <c r="J8" s="149"/>
      <c r="K8" s="149"/>
      <c r="L8" s="35"/>
      <c r="M8" s="36"/>
      <c r="O8" s="37"/>
    </row>
    <row r="9" spans="1:22" s="34" customFormat="1" ht="16.5" customHeight="1">
      <c r="A9" s="132" t="s">
        <v>1</v>
      </c>
      <c r="B9" s="133"/>
      <c r="C9" s="133"/>
      <c r="D9" s="41"/>
      <c r="E9" s="148" t="s">
        <v>45</v>
      </c>
      <c r="F9" s="148"/>
      <c r="G9" s="148"/>
      <c r="H9" s="148"/>
      <c r="I9" s="148"/>
      <c r="J9" s="148"/>
      <c r="K9" s="148"/>
      <c r="L9" s="35"/>
      <c r="M9" s="36"/>
      <c r="O9" s="37"/>
    </row>
    <row r="10" spans="1:22" s="34" customFormat="1" ht="16.5" customHeight="1">
      <c r="A10" s="132" t="s">
        <v>2</v>
      </c>
      <c r="B10" s="133"/>
      <c r="C10" s="133"/>
      <c r="D10" s="41"/>
      <c r="E10" s="148" t="s">
        <v>46</v>
      </c>
      <c r="F10" s="148"/>
      <c r="G10" s="148"/>
      <c r="H10" s="148"/>
      <c r="I10" s="148"/>
      <c r="J10" s="148"/>
      <c r="K10" s="148"/>
      <c r="L10" s="35"/>
      <c r="M10" s="36"/>
      <c r="O10" s="37"/>
    </row>
    <row r="11" spans="1:22" s="34" customFormat="1" ht="16.5" customHeight="1">
      <c r="A11" s="132" t="s">
        <v>3</v>
      </c>
      <c r="B11" s="133"/>
      <c r="C11" s="133"/>
      <c r="D11" s="41"/>
      <c r="E11" s="148" t="s">
        <v>47</v>
      </c>
      <c r="F11" s="148"/>
      <c r="G11" s="148"/>
      <c r="H11" s="148"/>
      <c r="I11" s="148"/>
      <c r="J11" s="148"/>
      <c r="K11" s="148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5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150" t="s">
        <v>5</v>
      </c>
      <c r="G13" s="150"/>
      <c r="H13" s="150"/>
      <c r="I13" s="150"/>
      <c r="J13" s="150"/>
      <c r="K13" s="150"/>
      <c r="L13" s="50" t="s">
        <v>13</v>
      </c>
      <c r="M13" s="51" t="s">
        <v>12</v>
      </c>
      <c r="O13" s="145"/>
      <c r="P13" s="145"/>
      <c r="Q13" s="145"/>
      <c r="R13" s="6"/>
      <c r="S13" s="7"/>
      <c r="T13" s="7"/>
      <c r="U13" s="7"/>
      <c r="V13" s="7"/>
    </row>
    <row r="14" spans="1:22" ht="39" customHeight="1">
      <c r="A14" s="137" t="s">
        <v>25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9"/>
      <c r="O14" s="8"/>
      <c r="P14" s="8"/>
      <c r="Q14" s="8"/>
      <c r="R14" s="6"/>
      <c r="S14" s="7"/>
      <c r="T14" s="7"/>
      <c r="U14" s="7"/>
      <c r="V14" s="7"/>
    </row>
    <row r="15" spans="1:22" s="9" customFormat="1" ht="30.65" customHeight="1">
      <c r="A15" s="63">
        <v>1</v>
      </c>
      <c r="B15" s="60"/>
      <c r="C15" s="60"/>
      <c r="D15" s="60"/>
      <c r="E15" s="64"/>
      <c r="F15" s="140" t="s">
        <v>41</v>
      </c>
      <c r="G15" s="141"/>
      <c r="H15" s="141"/>
      <c r="I15" s="141"/>
      <c r="J15" s="141"/>
      <c r="K15" s="142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75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143" t="s">
        <v>30</v>
      </c>
      <c r="G16" s="143"/>
      <c r="H16" s="143"/>
      <c r="I16" s="143"/>
      <c r="J16" s="143"/>
      <c r="K16" s="143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75" customHeight="1">
      <c r="A17" s="52">
        <v>1.2</v>
      </c>
      <c r="B17" s="53" t="s">
        <v>24</v>
      </c>
      <c r="C17" s="53">
        <v>4</v>
      </c>
      <c r="D17" s="53">
        <v>1</v>
      </c>
      <c r="E17" s="54">
        <v>9</v>
      </c>
      <c r="F17" s="143" t="s">
        <v>29</v>
      </c>
      <c r="G17" s="143"/>
      <c r="H17" s="143"/>
      <c r="I17" s="143"/>
      <c r="J17" s="143"/>
      <c r="K17" s="143"/>
      <c r="L17" s="55"/>
      <c r="M17" s="56">
        <f t="shared" ref="M17:M18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75" customHeight="1">
      <c r="A18" s="52">
        <v>1.3</v>
      </c>
      <c r="B18" s="53" t="s">
        <v>24</v>
      </c>
      <c r="C18" s="53">
        <v>1</v>
      </c>
      <c r="D18" s="53">
        <v>1</v>
      </c>
      <c r="E18" s="54">
        <v>12</v>
      </c>
      <c r="F18" s="143" t="s">
        <v>31</v>
      </c>
      <c r="G18" s="143"/>
      <c r="H18" s="143"/>
      <c r="I18" s="143"/>
      <c r="J18" s="143"/>
      <c r="K18" s="143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30.65" customHeight="1">
      <c r="A19" s="63">
        <v>2</v>
      </c>
      <c r="B19" s="60"/>
      <c r="C19" s="60"/>
      <c r="D19" s="60"/>
      <c r="E19" s="64"/>
      <c r="F19" s="140" t="s">
        <v>42</v>
      </c>
      <c r="G19" s="141"/>
      <c r="H19" s="141"/>
      <c r="I19" s="141"/>
      <c r="J19" s="141"/>
      <c r="K19" s="142"/>
      <c r="L19" s="62"/>
      <c r="M19" s="61"/>
      <c r="O19" s="10"/>
      <c r="P19" s="11"/>
      <c r="Q19" s="11"/>
      <c r="R19" s="12"/>
      <c r="S19" s="13"/>
      <c r="T19" s="13"/>
      <c r="U19" s="13"/>
      <c r="V19" s="13"/>
    </row>
    <row r="20" spans="1:22" s="9" customFormat="1" ht="41.4" customHeight="1">
      <c r="A20" s="52">
        <v>2.1</v>
      </c>
      <c r="B20" s="53" t="s">
        <v>24</v>
      </c>
      <c r="C20" s="53">
        <v>7</v>
      </c>
      <c r="D20" s="53">
        <v>1</v>
      </c>
      <c r="E20" s="54">
        <v>12</v>
      </c>
      <c r="F20" s="143" t="s">
        <v>30</v>
      </c>
      <c r="G20" s="143"/>
      <c r="H20" s="143"/>
      <c r="I20" s="143"/>
      <c r="J20" s="143"/>
      <c r="K20" s="143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1.4" customHeight="1">
      <c r="A21" s="52">
        <v>2.2000000000000002</v>
      </c>
      <c r="B21" s="53" t="s">
        <v>24</v>
      </c>
      <c r="C21" s="53">
        <v>4</v>
      </c>
      <c r="D21" s="53">
        <v>1</v>
      </c>
      <c r="E21" s="54">
        <v>9</v>
      </c>
      <c r="F21" s="143" t="s">
        <v>29</v>
      </c>
      <c r="G21" s="143"/>
      <c r="H21" s="143"/>
      <c r="I21" s="143"/>
      <c r="J21" s="143"/>
      <c r="K21" s="143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1.4" customHeight="1">
      <c r="A22" s="52">
        <v>2.2999999999999998</v>
      </c>
      <c r="B22" s="53" t="s">
        <v>24</v>
      </c>
      <c r="C22" s="53">
        <v>1</v>
      </c>
      <c r="D22" s="53">
        <v>1</v>
      </c>
      <c r="E22" s="54">
        <v>12</v>
      </c>
      <c r="F22" s="143" t="s">
        <v>31</v>
      </c>
      <c r="G22" s="143"/>
      <c r="H22" s="143"/>
      <c r="I22" s="143"/>
      <c r="J22" s="143"/>
      <c r="K22" s="143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5" customHeight="1">
      <c r="A23" s="63">
        <v>3</v>
      </c>
      <c r="B23" s="60"/>
      <c r="C23" s="60"/>
      <c r="D23" s="60"/>
      <c r="E23" s="64"/>
      <c r="F23" s="140" t="s">
        <v>43</v>
      </c>
      <c r="G23" s="141"/>
      <c r="H23" s="141"/>
      <c r="I23" s="141"/>
      <c r="J23" s="141"/>
      <c r="K23" s="142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3.1</v>
      </c>
      <c r="B24" s="53" t="s">
        <v>24</v>
      </c>
      <c r="C24" s="53">
        <v>7</v>
      </c>
      <c r="D24" s="53">
        <v>1</v>
      </c>
      <c r="E24" s="54">
        <v>12</v>
      </c>
      <c r="F24" s="143" t="s">
        <v>30</v>
      </c>
      <c r="G24" s="143"/>
      <c r="H24" s="143"/>
      <c r="I24" s="143"/>
      <c r="J24" s="143"/>
      <c r="K24" s="143"/>
      <c r="L24" s="55">
        <v>24900</v>
      </c>
      <c r="M24" s="56">
        <f t="shared" ref="M24:M26" si="2">+L24*E24*D24*C24</f>
        <v>2091600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3.2</v>
      </c>
      <c r="B25" s="53" t="s">
        <v>24</v>
      </c>
      <c r="C25" s="53">
        <v>1</v>
      </c>
      <c r="D25" s="53">
        <v>1</v>
      </c>
      <c r="E25" s="54">
        <v>9</v>
      </c>
      <c r="F25" s="143" t="s">
        <v>29</v>
      </c>
      <c r="G25" s="143"/>
      <c r="H25" s="143"/>
      <c r="I25" s="143"/>
      <c r="J25" s="143"/>
      <c r="K25" s="143"/>
      <c r="L25" s="55">
        <v>24900</v>
      </c>
      <c r="M25" s="56">
        <f t="shared" si="2"/>
        <v>224100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3.3</v>
      </c>
      <c r="B26" s="53" t="s">
        <v>24</v>
      </c>
      <c r="C26" s="53">
        <v>0</v>
      </c>
      <c r="D26" s="53">
        <v>1</v>
      </c>
      <c r="E26" s="54">
        <v>12</v>
      </c>
      <c r="F26" s="143" t="s">
        <v>31</v>
      </c>
      <c r="G26" s="143"/>
      <c r="H26" s="143"/>
      <c r="I26" s="143"/>
      <c r="J26" s="143"/>
      <c r="K26" s="143"/>
      <c r="L26" s="55">
        <v>0</v>
      </c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30" customHeight="1">
      <c r="A27" s="177" t="s">
        <v>17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57">
        <v>2315700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30" customHeight="1">
      <c r="A28" s="67"/>
      <c r="B28" s="68"/>
      <c r="C28" s="68"/>
      <c r="D28" s="68"/>
      <c r="E28" s="69"/>
      <c r="F28" s="179" t="s">
        <v>22</v>
      </c>
      <c r="G28" s="180"/>
      <c r="H28" s="180"/>
      <c r="I28" s="180"/>
      <c r="J28" s="180"/>
      <c r="K28" s="180"/>
      <c r="L28" s="58">
        <v>0.18</v>
      </c>
      <c r="M28" s="57">
        <f>+L28*M27</f>
        <v>416826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30" customHeight="1" thickBot="1">
      <c r="A29" s="174" t="s">
        <v>23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59">
        <f>+M28+M27</f>
        <v>2732526</v>
      </c>
      <c r="O29" s="10"/>
      <c r="P29" s="11"/>
      <c r="Q29" s="11"/>
      <c r="R29" s="12"/>
      <c r="S29" s="13"/>
      <c r="T29" s="13"/>
      <c r="U29" s="13"/>
      <c r="V29" s="13"/>
    </row>
    <row r="30" spans="1:22" ht="14">
      <c r="A30" s="44"/>
      <c r="B30" s="45"/>
      <c r="C30" s="45"/>
      <c r="D30" s="45"/>
      <c r="E30" s="45"/>
      <c r="F30" s="38"/>
      <c r="G30" s="38"/>
      <c r="H30" s="38"/>
      <c r="I30" s="38"/>
      <c r="J30" s="38"/>
      <c r="K30" s="38"/>
      <c r="L30" s="46"/>
      <c r="M30" s="47"/>
      <c r="O30" s="7"/>
      <c r="P30" s="7"/>
      <c r="Q30" s="14"/>
      <c r="R30" s="6"/>
      <c r="S30" s="7"/>
      <c r="T30" s="7"/>
      <c r="U30" s="7"/>
      <c r="V30" s="7"/>
    </row>
    <row r="31" spans="1:22" ht="18" customHeight="1" thickBot="1">
      <c r="A31" s="1"/>
      <c r="B31" s="25"/>
      <c r="C31" s="25"/>
      <c r="D31" s="25"/>
      <c r="E31" s="25"/>
      <c r="F31" s="176" t="s">
        <v>9</v>
      </c>
      <c r="G31" s="176"/>
      <c r="H31" s="7"/>
      <c r="I31" s="7"/>
      <c r="J31" s="7"/>
      <c r="K31" s="7"/>
      <c r="L31" s="7"/>
      <c r="M31" s="26"/>
      <c r="O31" s="7"/>
      <c r="P31" s="7"/>
      <c r="Q31" s="14"/>
      <c r="R31" s="6"/>
      <c r="S31" s="7"/>
      <c r="T31" s="7"/>
      <c r="U31" s="7"/>
      <c r="V31" s="7"/>
    </row>
    <row r="32" spans="1:22" ht="32.25" customHeight="1">
      <c r="A32" s="1"/>
      <c r="B32" s="25"/>
      <c r="C32" s="25"/>
      <c r="D32" s="25"/>
      <c r="E32" s="25"/>
      <c r="F32" s="144" t="s">
        <v>5</v>
      </c>
      <c r="G32" s="135"/>
      <c r="H32" s="136"/>
      <c r="I32" s="134" t="s">
        <v>32</v>
      </c>
      <c r="J32" s="135"/>
      <c r="K32" s="135"/>
      <c r="L32" s="135" t="s">
        <v>33</v>
      </c>
      <c r="M32" s="136"/>
      <c r="O32" s="7"/>
      <c r="P32" s="7"/>
      <c r="Q32" s="17"/>
      <c r="R32" s="7"/>
      <c r="S32" s="7"/>
      <c r="T32" s="7"/>
      <c r="U32" s="7"/>
      <c r="V32" s="7"/>
    </row>
    <row r="33" spans="1:22" s="15" customFormat="1" ht="23.25" customHeight="1">
      <c r="A33" s="24"/>
      <c r="B33" s="27"/>
      <c r="C33" s="27"/>
      <c r="D33" s="27"/>
      <c r="E33" s="27"/>
      <c r="F33" s="124" t="s">
        <v>6</v>
      </c>
      <c r="G33" s="125"/>
      <c r="H33" s="126"/>
      <c r="I33" s="127" t="s">
        <v>34</v>
      </c>
      <c r="J33" s="128"/>
      <c r="K33" s="128"/>
      <c r="L33" s="128" t="s">
        <v>34</v>
      </c>
      <c r="M33" s="129"/>
      <c r="O33" s="16"/>
      <c r="P33" s="16"/>
      <c r="Q33" s="18"/>
      <c r="R33" s="16"/>
      <c r="S33" s="16"/>
      <c r="T33" s="16"/>
      <c r="U33" s="16"/>
      <c r="V33" s="16"/>
    </row>
    <row r="34" spans="1:22" s="15" customFormat="1" ht="23.25" customHeight="1">
      <c r="A34" s="24"/>
      <c r="B34" s="27"/>
      <c r="C34" s="27"/>
      <c r="D34" s="27"/>
      <c r="E34" s="27"/>
      <c r="F34" s="124" t="s">
        <v>10</v>
      </c>
      <c r="G34" s="125"/>
      <c r="H34" s="126"/>
      <c r="I34" s="127" t="s">
        <v>35</v>
      </c>
      <c r="J34" s="128"/>
      <c r="K34" s="128"/>
      <c r="L34" s="128" t="s">
        <v>35</v>
      </c>
      <c r="M34" s="129"/>
      <c r="O34" s="16"/>
      <c r="P34" s="16"/>
      <c r="Q34" s="18"/>
      <c r="R34" s="16"/>
      <c r="S34" s="16"/>
      <c r="T34" s="16"/>
      <c r="U34" s="16"/>
      <c r="V34" s="16"/>
    </row>
    <row r="35" spans="1:22" s="15" customFormat="1" ht="23.25" customHeight="1">
      <c r="A35" s="24"/>
      <c r="B35" s="28"/>
      <c r="C35" s="28"/>
      <c r="D35" s="28"/>
      <c r="E35" s="28"/>
      <c r="F35" s="124" t="s">
        <v>7</v>
      </c>
      <c r="G35" s="125"/>
      <c r="H35" s="126"/>
      <c r="I35" s="131">
        <v>0</v>
      </c>
      <c r="J35" s="128"/>
      <c r="K35" s="128"/>
      <c r="L35" s="128" t="s">
        <v>50</v>
      </c>
      <c r="M35" s="129"/>
      <c r="O35" s="16"/>
      <c r="P35" s="16"/>
      <c r="Q35" s="16"/>
      <c r="R35" s="19"/>
      <c r="S35" s="16"/>
      <c r="T35" s="16"/>
      <c r="U35" s="16"/>
      <c r="V35" s="16"/>
    </row>
    <row r="36" spans="1:22" s="15" customFormat="1" ht="23.25" customHeight="1">
      <c r="A36" s="24"/>
      <c r="B36" s="28"/>
      <c r="C36" s="28"/>
      <c r="D36" s="28"/>
      <c r="E36" s="28"/>
      <c r="F36" s="130" t="s">
        <v>39</v>
      </c>
      <c r="G36" s="125"/>
      <c r="H36" s="126"/>
      <c r="I36" s="127">
        <v>12</v>
      </c>
      <c r="J36" s="128"/>
      <c r="K36" s="128"/>
      <c r="L36" s="128">
        <v>12</v>
      </c>
      <c r="M36" s="129"/>
      <c r="O36" s="16"/>
      <c r="P36" s="16"/>
      <c r="Q36" s="16"/>
      <c r="R36" s="19"/>
      <c r="S36" s="16"/>
      <c r="T36" s="16"/>
      <c r="U36" s="16"/>
      <c r="V36" s="16"/>
    </row>
    <row r="37" spans="1:22" s="15" customFormat="1" ht="23.25" customHeight="1">
      <c r="A37" s="24"/>
      <c r="B37" s="28"/>
      <c r="C37" s="28"/>
      <c r="D37" s="28"/>
      <c r="E37" s="28"/>
      <c r="F37" s="124" t="s">
        <v>11</v>
      </c>
      <c r="G37" s="125"/>
      <c r="H37" s="126"/>
      <c r="I37" s="127" t="s">
        <v>36</v>
      </c>
      <c r="J37" s="128"/>
      <c r="K37" s="128"/>
      <c r="L37" s="128" t="s">
        <v>50</v>
      </c>
      <c r="M37" s="129"/>
      <c r="O37" s="16"/>
      <c r="P37" s="16"/>
      <c r="Q37" s="16"/>
      <c r="R37" s="19"/>
      <c r="S37" s="16"/>
      <c r="T37" s="16"/>
      <c r="U37" s="16"/>
      <c r="V37" s="16"/>
    </row>
    <row r="38" spans="1:22" s="15" customFormat="1" ht="23.25" customHeight="1">
      <c r="A38" s="24"/>
      <c r="B38" s="28"/>
      <c r="C38" s="28"/>
      <c r="D38" s="28"/>
      <c r="E38" s="28"/>
      <c r="F38" s="124" t="s">
        <v>37</v>
      </c>
      <c r="G38" s="125"/>
      <c r="H38" s="126"/>
      <c r="I38" s="127" t="s">
        <v>36</v>
      </c>
      <c r="J38" s="128"/>
      <c r="K38" s="128"/>
      <c r="L38" s="128" t="s">
        <v>50</v>
      </c>
      <c r="M38" s="129"/>
      <c r="O38" s="16"/>
      <c r="P38" s="16"/>
      <c r="Q38" s="16"/>
      <c r="R38" s="19"/>
      <c r="S38" s="16"/>
      <c r="T38" s="16"/>
      <c r="U38" s="16"/>
      <c r="V38" s="16"/>
    </row>
    <row r="39" spans="1:22" s="15" customFormat="1" ht="23.25" customHeight="1" thickBot="1">
      <c r="A39" s="24"/>
      <c r="B39" s="28"/>
      <c r="C39" s="28"/>
      <c r="D39" s="28"/>
      <c r="E39" s="28"/>
      <c r="F39" s="121" t="s">
        <v>38</v>
      </c>
      <c r="G39" s="122"/>
      <c r="H39" s="123"/>
      <c r="I39" s="118" t="s">
        <v>40</v>
      </c>
      <c r="J39" s="119"/>
      <c r="K39" s="119"/>
      <c r="L39" s="119" t="s">
        <v>40</v>
      </c>
      <c r="M39" s="120"/>
      <c r="O39" s="16"/>
      <c r="P39" s="16"/>
      <c r="Q39" s="16"/>
      <c r="R39" s="19"/>
      <c r="S39" s="16"/>
      <c r="T39" s="16"/>
      <c r="U39" s="16"/>
      <c r="V39" s="16"/>
    </row>
    <row r="40" spans="1:22" ht="13.5" thickBot="1">
      <c r="A40" s="29"/>
      <c r="B40" s="30"/>
      <c r="C40" s="30"/>
      <c r="D40" s="30"/>
      <c r="E40" s="30"/>
      <c r="F40" s="3"/>
      <c r="G40" s="3"/>
      <c r="H40" s="3"/>
      <c r="I40" s="31"/>
      <c r="J40" s="31"/>
      <c r="K40" s="31"/>
      <c r="L40" s="3"/>
      <c r="M40" s="32"/>
      <c r="O40" s="7"/>
      <c r="P40" s="7"/>
      <c r="Q40" s="7"/>
      <c r="R40" s="6"/>
      <c r="S40" s="7"/>
      <c r="T40" s="7"/>
      <c r="U40" s="7"/>
      <c r="V40" s="7"/>
    </row>
    <row r="41" spans="1:22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2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2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2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</sheetData>
  <mergeCells count="60">
    <mergeCell ref="A27:L27"/>
    <mergeCell ref="F28:K28"/>
    <mergeCell ref="F24:K24"/>
    <mergeCell ref="F25:K25"/>
    <mergeCell ref="F26:K26"/>
    <mergeCell ref="A29:L29"/>
    <mergeCell ref="F35:H35"/>
    <mergeCell ref="F33:H33"/>
    <mergeCell ref="F34:H34"/>
    <mergeCell ref="F31:G31"/>
    <mergeCell ref="I33:K33"/>
    <mergeCell ref="L33:M33"/>
    <mergeCell ref="I34:K34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11:C11"/>
    <mergeCell ref="A8:C8"/>
    <mergeCell ref="A9:C9"/>
    <mergeCell ref="I32:K32"/>
    <mergeCell ref="L32:M32"/>
    <mergeCell ref="A14:M14"/>
    <mergeCell ref="F15:K15"/>
    <mergeCell ref="F19:K19"/>
    <mergeCell ref="F23:K23"/>
    <mergeCell ref="F18:K18"/>
    <mergeCell ref="F20:K20"/>
    <mergeCell ref="F21:K21"/>
    <mergeCell ref="F22:K22"/>
    <mergeCell ref="F32:H32"/>
    <mergeCell ref="F16:K16"/>
    <mergeCell ref="F17:K17"/>
    <mergeCell ref="F36:H36"/>
    <mergeCell ref="F38:H38"/>
    <mergeCell ref="I38:K38"/>
    <mergeCell ref="L38:M38"/>
    <mergeCell ref="L34:M34"/>
    <mergeCell ref="I35:K35"/>
    <mergeCell ref="L35:M35"/>
    <mergeCell ref="I36:K36"/>
    <mergeCell ref="L36:M36"/>
    <mergeCell ref="I39:K39"/>
    <mergeCell ref="L39:M39"/>
    <mergeCell ref="F39:H39"/>
    <mergeCell ref="F37:H37"/>
    <mergeCell ref="I37:K37"/>
    <mergeCell ref="L37:M37"/>
  </mergeCells>
  <pageMargins left="0.39370078740157483" right="0.19685039370078741" top="0.19685039370078741" bottom="0.19685039370078741" header="0.19685039370078741" footer="0.19685039370078741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6F3A-26CC-486F-A215-30B31B022D90}">
  <sheetPr>
    <pageSetUpPr fitToPage="1"/>
  </sheetPr>
  <dimension ref="A1:M41"/>
  <sheetViews>
    <sheetView showGridLines="0" topLeftCell="D25" workbookViewId="0">
      <selection activeCell="M24" sqref="M24:M25"/>
    </sheetView>
  </sheetViews>
  <sheetFormatPr baseColWidth="10" defaultColWidth="11.54296875" defaultRowHeight="14.5"/>
  <cols>
    <col min="1" max="1" width="8" style="80" customWidth="1"/>
    <col min="2" max="2" width="9.08984375" style="80" customWidth="1"/>
    <col min="3" max="5" width="11" style="80" customWidth="1"/>
    <col min="6" max="6" width="22.453125" style="80" customWidth="1"/>
    <col min="7" max="7" width="17.54296875" style="80" customWidth="1"/>
    <col min="8" max="8" width="23.08984375" style="80" customWidth="1"/>
    <col min="9" max="9" width="22" style="80" customWidth="1"/>
    <col min="10" max="10" width="11.6328125" style="80" customWidth="1"/>
    <col min="11" max="11" width="9" style="80" customWidth="1"/>
    <col min="12" max="12" width="17.36328125" style="80" customWidth="1"/>
    <col min="13" max="13" width="25.54296875" style="80" customWidth="1"/>
    <col min="14" max="16384" width="11.54296875" style="70"/>
  </cols>
  <sheetData>
    <row r="1" spans="1:13" ht="37.75" customHeight="1">
      <c r="A1" s="207"/>
      <c r="B1" s="208"/>
      <c r="C1" s="208"/>
      <c r="D1" s="208"/>
      <c r="E1" s="208"/>
      <c r="F1" s="213" t="s">
        <v>18</v>
      </c>
      <c r="G1" s="213"/>
      <c r="H1" s="213"/>
      <c r="I1" s="213"/>
      <c r="J1" s="213"/>
      <c r="K1" s="213"/>
      <c r="L1" s="216"/>
      <c r="M1" s="217"/>
    </row>
    <row r="2" spans="1:13" ht="37.25" customHeight="1">
      <c r="A2" s="209"/>
      <c r="B2" s="210"/>
      <c r="C2" s="210"/>
      <c r="D2" s="210"/>
      <c r="E2" s="210"/>
      <c r="F2" s="214"/>
      <c r="G2" s="214"/>
      <c r="H2" s="214"/>
      <c r="I2" s="214"/>
      <c r="J2" s="214"/>
      <c r="K2" s="214"/>
      <c r="L2" s="218"/>
      <c r="M2" s="219"/>
    </row>
    <row r="3" spans="1:13" ht="16.25" customHeight="1">
      <c r="A3" s="209"/>
      <c r="B3" s="210"/>
      <c r="C3" s="210"/>
      <c r="D3" s="210"/>
      <c r="E3" s="210"/>
      <c r="F3" s="214"/>
      <c r="G3" s="214"/>
      <c r="H3" s="214"/>
      <c r="I3" s="214"/>
      <c r="J3" s="214"/>
      <c r="K3" s="214"/>
      <c r="L3" s="220" t="s">
        <v>16</v>
      </c>
      <c r="M3" s="221"/>
    </row>
    <row r="4" spans="1:13" ht="16.25" customHeight="1">
      <c r="A4" s="211"/>
      <c r="B4" s="212"/>
      <c r="C4" s="212"/>
      <c r="D4" s="212"/>
      <c r="E4" s="212"/>
      <c r="F4" s="214"/>
      <c r="G4" s="214"/>
      <c r="H4" s="214"/>
      <c r="I4" s="214"/>
      <c r="J4" s="214"/>
      <c r="K4" s="214"/>
      <c r="L4" s="222" t="s">
        <v>15</v>
      </c>
      <c r="M4" s="224"/>
    </row>
    <row r="5" spans="1:13">
      <c r="A5" s="226" t="s">
        <v>19</v>
      </c>
      <c r="B5" s="227"/>
      <c r="C5" s="227"/>
      <c r="D5" s="227"/>
      <c r="E5" s="227"/>
      <c r="F5" s="214"/>
      <c r="G5" s="214"/>
      <c r="H5" s="214"/>
      <c r="I5" s="214"/>
      <c r="J5" s="214"/>
      <c r="K5" s="214"/>
      <c r="L5" s="223"/>
      <c r="M5" s="225"/>
    </row>
    <row r="6" spans="1:13" ht="15" thickBot="1">
      <c r="A6" s="228" t="s">
        <v>20</v>
      </c>
      <c r="B6" s="229"/>
      <c r="C6" s="229"/>
      <c r="D6" s="229"/>
      <c r="E6" s="229"/>
      <c r="F6" s="215"/>
      <c r="G6" s="215"/>
      <c r="H6" s="215"/>
      <c r="I6" s="215"/>
      <c r="J6" s="215"/>
      <c r="K6" s="215"/>
      <c r="L6" s="71"/>
      <c r="M6" s="72"/>
    </row>
    <row r="7" spans="1:13">
      <c r="A7" s="230" t="s">
        <v>14</v>
      </c>
      <c r="B7" s="231"/>
      <c r="C7" s="231"/>
      <c r="D7" s="73"/>
      <c r="E7" s="74"/>
      <c r="F7" s="74"/>
      <c r="G7" s="74"/>
      <c r="H7" s="74"/>
      <c r="I7" s="74"/>
      <c r="J7" s="74"/>
      <c r="K7" s="74"/>
      <c r="L7" s="75"/>
      <c r="M7" s="76"/>
    </row>
    <row r="8" spans="1:13">
      <c r="A8" s="200" t="s">
        <v>0</v>
      </c>
      <c r="B8" s="201"/>
      <c r="C8" s="201"/>
      <c r="D8" s="77"/>
      <c r="E8" s="232" t="s">
        <v>44</v>
      </c>
      <c r="F8" s="232"/>
      <c r="G8" s="232"/>
      <c r="H8" s="232"/>
      <c r="I8" s="232"/>
      <c r="J8" s="232"/>
      <c r="K8" s="232"/>
      <c r="L8" s="78"/>
      <c r="M8" s="79"/>
    </row>
    <row r="9" spans="1:13">
      <c r="A9" s="200" t="s">
        <v>1</v>
      </c>
      <c r="B9" s="201"/>
      <c r="C9" s="201"/>
      <c r="D9" s="77"/>
      <c r="E9" s="202" t="s">
        <v>48</v>
      </c>
      <c r="F9" s="202"/>
      <c r="G9" s="202"/>
      <c r="H9" s="202"/>
      <c r="I9" s="202"/>
      <c r="J9" s="202"/>
      <c r="K9" s="202"/>
      <c r="L9" s="78"/>
      <c r="M9" s="79"/>
    </row>
    <row r="10" spans="1:13">
      <c r="A10" s="200" t="s">
        <v>2</v>
      </c>
      <c r="B10" s="201"/>
      <c r="C10" s="201"/>
      <c r="D10" s="77"/>
      <c r="E10" s="202" t="s">
        <v>46</v>
      </c>
      <c r="F10" s="202"/>
      <c r="G10" s="202"/>
      <c r="H10" s="202"/>
      <c r="I10" s="202"/>
      <c r="J10" s="202"/>
      <c r="K10" s="202"/>
      <c r="L10" s="78"/>
      <c r="M10" s="79"/>
    </row>
    <row r="11" spans="1:13">
      <c r="A11" s="200" t="s">
        <v>3</v>
      </c>
      <c r="B11" s="201"/>
      <c r="C11" s="201"/>
      <c r="D11" s="77"/>
      <c r="E11" s="202" t="s">
        <v>49</v>
      </c>
      <c r="F11" s="202"/>
      <c r="G11" s="202"/>
      <c r="H11" s="202"/>
      <c r="I11" s="202"/>
      <c r="J11" s="202"/>
      <c r="K11" s="202"/>
      <c r="L11" s="78"/>
      <c r="M11" s="79"/>
    </row>
    <row r="12" spans="1:13" ht="27" thickBot="1">
      <c r="A12" s="33"/>
      <c r="K12" s="81"/>
      <c r="L12" s="81" t="s">
        <v>21</v>
      </c>
      <c r="M12" s="40"/>
    </row>
    <row r="13" spans="1:13" ht="42">
      <c r="A13" s="114" t="s">
        <v>8</v>
      </c>
      <c r="B13" s="116" t="s">
        <v>4</v>
      </c>
      <c r="C13" s="116" t="s">
        <v>28</v>
      </c>
      <c r="D13" s="116" t="s">
        <v>27</v>
      </c>
      <c r="E13" s="116" t="s">
        <v>26</v>
      </c>
      <c r="F13" s="203" t="s">
        <v>5</v>
      </c>
      <c r="G13" s="203"/>
      <c r="H13" s="203"/>
      <c r="I13" s="203"/>
      <c r="J13" s="203"/>
      <c r="K13" s="203"/>
      <c r="L13" s="117" t="s">
        <v>13</v>
      </c>
      <c r="M13" s="115" t="s">
        <v>12</v>
      </c>
    </row>
    <row r="14" spans="1:13" ht="21">
      <c r="A14" s="204" t="s">
        <v>25</v>
      </c>
      <c r="B14" s="205"/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6"/>
    </row>
    <row r="15" spans="1:13" ht="24.65" customHeight="1">
      <c r="A15" s="82">
        <v>1</v>
      </c>
      <c r="B15" s="83"/>
      <c r="C15" s="83"/>
      <c r="D15" s="83"/>
      <c r="E15" s="84"/>
      <c r="F15" s="140" t="s">
        <v>41</v>
      </c>
      <c r="G15" s="141"/>
      <c r="H15" s="141"/>
      <c r="I15" s="141"/>
      <c r="J15" s="141"/>
      <c r="K15" s="142"/>
      <c r="L15" s="85"/>
      <c r="M15" s="86"/>
    </row>
    <row r="16" spans="1:13" ht="35.4" customHeight="1">
      <c r="A16" s="87">
        <v>1.1000000000000001</v>
      </c>
      <c r="B16" s="88" t="s">
        <v>24</v>
      </c>
      <c r="C16" s="88">
        <v>7</v>
      </c>
      <c r="D16" s="88">
        <v>1</v>
      </c>
      <c r="E16" s="89">
        <v>12</v>
      </c>
      <c r="F16" s="143" t="s">
        <v>30</v>
      </c>
      <c r="G16" s="143"/>
      <c r="H16" s="143"/>
      <c r="I16" s="143"/>
      <c r="J16" s="143"/>
      <c r="K16" s="143"/>
      <c r="L16" s="90"/>
      <c r="M16" s="91">
        <f>+L16*E16*D16*C16</f>
        <v>0</v>
      </c>
    </row>
    <row r="17" spans="1:13" ht="35.4" customHeight="1">
      <c r="A17" s="87">
        <v>1.2</v>
      </c>
      <c r="B17" s="88" t="s">
        <v>24</v>
      </c>
      <c r="C17" s="88">
        <v>4</v>
      </c>
      <c r="D17" s="88">
        <v>1</v>
      </c>
      <c r="E17" s="89">
        <v>9</v>
      </c>
      <c r="F17" s="143" t="s">
        <v>29</v>
      </c>
      <c r="G17" s="143"/>
      <c r="H17" s="143"/>
      <c r="I17" s="143"/>
      <c r="J17" s="143"/>
      <c r="K17" s="143"/>
      <c r="L17" s="90"/>
      <c r="M17" s="91">
        <f t="shared" ref="M17:M18" si="0">+L17*E17*D17*C17</f>
        <v>0</v>
      </c>
    </row>
    <row r="18" spans="1:13" ht="35.4" customHeight="1">
      <c r="A18" s="87">
        <v>1.3</v>
      </c>
      <c r="B18" s="88" t="s">
        <v>24</v>
      </c>
      <c r="C18" s="88">
        <v>1</v>
      </c>
      <c r="D18" s="88">
        <v>1</v>
      </c>
      <c r="E18" s="89">
        <v>12</v>
      </c>
      <c r="F18" s="143" t="s">
        <v>31</v>
      </c>
      <c r="G18" s="143"/>
      <c r="H18" s="143"/>
      <c r="I18" s="143"/>
      <c r="J18" s="143"/>
      <c r="K18" s="143"/>
      <c r="L18" s="90"/>
      <c r="M18" s="91">
        <f t="shared" si="0"/>
        <v>0</v>
      </c>
    </row>
    <row r="19" spans="1:13" ht="24.65" customHeight="1">
      <c r="A19" s="82">
        <v>2</v>
      </c>
      <c r="B19" s="83"/>
      <c r="C19" s="83"/>
      <c r="D19" s="83"/>
      <c r="E19" s="84"/>
      <c r="F19" s="140" t="s">
        <v>42</v>
      </c>
      <c r="G19" s="141"/>
      <c r="H19" s="141"/>
      <c r="I19" s="141"/>
      <c r="J19" s="141"/>
      <c r="K19" s="142"/>
      <c r="L19" s="85"/>
      <c r="M19" s="86"/>
    </row>
    <row r="20" spans="1:13" ht="35.4" customHeight="1">
      <c r="A20" s="87">
        <v>2.1</v>
      </c>
      <c r="B20" s="88" t="s">
        <v>24</v>
      </c>
      <c r="C20" s="88">
        <v>7</v>
      </c>
      <c r="D20" s="88">
        <v>1</v>
      </c>
      <c r="E20" s="89">
        <v>12</v>
      </c>
      <c r="F20" s="143" t="s">
        <v>30</v>
      </c>
      <c r="G20" s="143"/>
      <c r="H20" s="143"/>
      <c r="I20" s="143"/>
      <c r="J20" s="143"/>
      <c r="K20" s="143"/>
      <c r="L20" s="90"/>
      <c r="M20" s="91">
        <f t="shared" ref="M20:M22" si="1">+L20*E20*D20*C20</f>
        <v>0</v>
      </c>
    </row>
    <row r="21" spans="1:13" ht="35.4" customHeight="1">
      <c r="A21" s="87">
        <v>2.2000000000000002</v>
      </c>
      <c r="B21" s="88" t="s">
        <v>24</v>
      </c>
      <c r="C21" s="88">
        <v>4</v>
      </c>
      <c r="D21" s="88">
        <v>1</v>
      </c>
      <c r="E21" s="89">
        <v>9</v>
      </c>
      <c r="F21" s="143" t="s">
        <v>29</v>
      </c>
      <c r="G21" s="143"/>
      <c r="H21" s="143"/>
      <c r="I21" s="143"/>
      <c r="J21" s="143"/>
      <c r="K21" s="143"/>
      <c r="L21" s="90"/>
      <c r="M21" s="91">
        <f t="shared" si="1"/>
        <v>0</v>
      </c>
    </row>
    <row r="22" spans="1:13" ht="35.4" customHeight="1">
      <c r="A22" s="87">
        <v>2.2999999999999998</v>
      </c>
      <c r="B22" s="88" t="s">
        <v>24</v>
      </c>
      <c r="C22" s="88">
        <v>1</v>
      </c>
      <c r="D22" s="88">
        <v>1</v>
      </c>
      <c r="E22" s="89">
        <v>12</v>
      </c>
      <c r="F22" s="143" t="s">
        <v>31</v>
      </c>
      <c r="G22" s="143"/>
      <c r="H22" s="143"/>
      <c r="I22" s="143"/>
      <c r="J22" s="143"/>
      <c r="K22" s="143"/>
      <c r="L22" s="90"/>
      <c r="M22" s="91">
        <f t="shared" si="1"/>
        <v>0</v>
      </c>
    </row>
    <row r="23" spans="1:13" ht="24.65" customHeight="1">
      <c r="A23" s="82">
        <v>3</v>
      </c>
      <c r="B23" s="83"/>
      <c r="C23" s="83"/>
      <c r="D23" s="83"/>
      <c r="E23" s="84"/>
      <c r="F23" s="140" t="s">
        <v>43</v>
      </c>
      <c r="G23" s="141"/>
      <c r="H23" s="141"/>
      <c r="I23" s="141"/>
      <c r="J23" s="141"/>
      <c r="K23" s="142"/>
      <c r="L23" s="85"/>
      <c r="M23" s="86"/>
    </row>
    <row r="24" spans="1:13" ht="35.4" customHeight="1">
      <c r="A24" s="87">
        <v>3.1</v>
      </c>
      <c r="B24" s="88" t="s">
        <v>24</v>
      </c>
      <c r="C24" s="88">
        <v>7</v>
      </c>
      <c r="D24" s="88">
        <v>1</v>
      </c>
      <c r="E24" s="89">
        <v>12</v>
      </c>
      <c r="F24" s="143" t="s">
        <v>30</v>
      </c>
      <c r="G24" s="143"/>
      <c r="H24" s="143"/>
      <c r="I24" s="143"/>
      <c r="J24" s="143"/>
      <c r="K24" s="143"/>
      <c r="L24" s="90">
        <v>24900</v>
      </c>
      <c r="M24" s="91">
        <f t="shared" ref="M24:M26" si="2">+L24*E24*D24*C24</f>
        <v>2091600</v>
      </c>
    </row>
    <row r="25" spans="1:13" ht="35.4" customHeight="1">
      <c r="A25" s="87">
        <v>3.2</v>
      </c>
      <c r="B25" s="88" t="s">
        <v>24</v>
      </c>
      <c r="C25" s="88">
        <v>1</v>
      </c>
      <c r="D25" s="88">
        <v>1</v>
      </c>
      <c r="E25" s="89">
        <v>9</v>
      </c>
      <c r="F25" s="143" t="s">
        <v>29</v>
      </c>
      <c r="G25" s="143"/>
      <c r="H25" s="143"/>
      <c r="I25" s="143"/>
      <c r="J25" s="143"/>
      <c r="K25" s="143"/>
      <c r="L25" s="90">
        <v>24900</v>
      </c>
      <c r="M25" s="91">
        <f t="shared" si="2"/>
        <v>224100</v>
      </c>
    </row>
    <row r="26" spans="1:13" ht="35.4" customHeight="1">
      <c r="A26" s="87">
        <v>3.3</v>
      </c>
      <c r="B26" s="88" t="s">
        <v>24</v>
      </c>
      <c r="C26" s="88">
        <v>0</v>
      </c>
      <c r="D26" s="88">
        <v>1</v>
      </c>
      <c r="E26" s="89">
        <v>12</v>
      </c>
      <c r="F26" s="143" t="s">
        <v>31</v>
      </c>
      <c r="G26" s="143"/>
      <c r="H26" s="143"/>
      <c r="I26" s="143"/>
      <c r="J26" s="143"/>
      <c r="K26" s="143"/>
      <c r="L26" s="90">
        <v>0</v>
      </c>
      <c r="M26" s="91">
        <f t="shared" si="2"/>
        <v>0</v>
      </c>
    </row>
    <row r="27" spans="1:13" ht="31.75" customHeight="1">
      <c r="A27" s="177" t="s">
        <v>17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92">
        <f>SUM(M24:M26)</f>
        <v>2315700</v>
      </c>
    </row>
    <row r="28" spans="1:13" ht="24.65" customHeight="1">
      <c r="A28" s="93"/>
      <c r="B28" s="94"/>
      <c r="C28" s="94"/>
      <c r="D28" s="94"/>
      <c r="E28" s="95"/>
      <c r="F28" s="179" t="s">
        <v>22</v>
      </c>
      <c r="G28" s="180"/>
      <c r="H28" s="180"/>
      <c r="I28" s="180"/>
      <c r="J28" s="180"/>
      <c r="K28" s="180"/>
      <c r="L28" s="96">
        <v>0.18</v>
      </c>
      <c r="M28" s="92">
        <f>+L28*M27</f>
        <v>416826</v>
      </c>
    </row>
    <row r="29" spans="1:13" ht="32.4" customHeight="1" thickBot="1">
      <c r="A29" s="174" t="s">
        <v>23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97">
        <f>+M28+M27</f>
        <v>2732526</v>
      </c>
    </row>
    <row r="30" spans="1:13">
      <c r="A30" s="98"/>
      <c r="B30" s="99"/>
      <c r="C30" s="99"/>
      <c r="D30" s="99"/>
      <c r="E30" s="99"/>
      <c r="F30" s="70"/>
      <c r="G30" s="70"/>
      <c r="H30" s="70"/>
      <c r="I30" s="70"/>
      <c r="J30" s="70"/>
      <c r="K30" s="70"/>
      <c r="L30" s="100"/>
      <c r="M30" s="101"/>
    </row>
    <row r="31" spans="1:13" ht="16" thickBot="1">
      <c r="A31" s="102"/>
      <c r="B31" s="103"/>
      <c r="C31" s="103"/>
      <c r="D31" s="103"/>
      <c r="E31" s="103"/>
      <c r="F31" s="195" t="s">
        <v>9</v>
      </c>
      <c r="G31" s="195"/>
      <c r="M31" s="104"/>
    </row>
    <row r="32" spans="1:13" ht="22.75" customHeight="1">
      <c r="A32" s="102"/>
      <c r="B32" s="103"/>
      <c r="C32" s="103"/>
      <c r="D32" s="103"/>
      <c r="E32" s="103"/>
      <c r="F32" s="196" t="s">
        <v>5</v>
      </c>
      <c r="G32" s="197"/>
      <c r="H32" s="198"/>
      <c r="I32" s="199" t="s">
        <v>32</v>
      </c>
      <c r="J32" s="197"/>
      <c r="K32" s="197"/>
      <c r="L32" s="197" t="s">
        <v>33</v>
      </c>
      <c r="M32" s="198"/>
    </row>
    <row r="33" spans="1:13" ht="20.399999999999999" customHeight="1">
      <c r="A33" s="105"/>
      <c r="B33" s="106"/>
      <c r="C33" s="106"/>
      <c r="D33" s="106"/>
      <c r="E33" s="106"/>
      <c r="F33" s="181" t="s">
        <v>6</v>
      </c>
      <c r="G33" s="182"/>
      <c r="H33" s="183"/>
      <c r="I33" s="184" t="s">
        <v>34</v>
      </c>
      <c r="J33" s="185"/>
      <c r="K33" s="185"/>
      <c r="L33" s="185" t="s">
        <v>34</v>
      </c>
      <c r="M33" s="186"/>
    </row>
    <row r="34" spans="1:13" ht="20.399999999999999" customHeight="1">
      <c r="A34" s="105"/>
      <c r="B34" s="106"/>
      <c r="C34" s="106"/>
      <c r="D34" s="106"/>
      <c r="E34" s="106"/>
      <c r="F34" s="181" t="s">
        <v>10</v>
      </c>
      <c r="G34" s="182"/>
      <c r="H34" s="183"/>
      <c r="I34" s="184" t="s">
        <v>35</v>
      </c>
      <c r="J34" s="185"/>
      <c r="K34" s="185"/>
      <c r="L34" s="185" t="s">
        <v>35</v>
      </c>
      <c r="M34" s="186"/>
    </row>
    <row r="35" spans="1:13" ht="20.399999999999999" customHeight="1">
      <c r="A35" s="105"/>
      <c r="B35" s="107"/>
      <c r="C35" s="107"/>
      <c r="D35" s="107"/>
      <c r="E35" s="107"/>
      <c r="F35" s="181" t="s">
        <v>7</v>
      </c>
      <c r="G35" s="182"/>
      <c r="H35" s="183"/>
      <c r="I35" s="194">
        <v>0</v>
      </c>
      <c r="J35" s="185"/>
      <c r="K35" s="185"/>
      <c r="L35" s="185" t="s">
        <v>50</v>
      </c>
      <c r="M35" s="186"/>
    </row>
    <row r="36" spans="1:13" ht="20.399999999999999" customHeight="1">
      <c r="A36" s="105"/>
      <c r="B36" s="107"/>
      <c r="C36" s="107"/>
      <c r="D36" s="107"/>
      <c r="E36" s="107"/>
      <c r="F36" s="193" t="s">
        <v>39</v>
      </c>
      <c r="G36" s="182"/>
      <c r="H36" s="183"/>
      <c r="I36" s="184">
        <v>12</v>
      </c>
      <c r="J36" s="185"/>
      <c r="K36" s="185"/>
      <c r="L36" s="185">
        <v>12</v>
      </c>
      <c r="M36" s="186"/>
    </row>
    <row r="37" spans="1:13" ht="20.399999999999999" customHeight="1">
      <c r="A37" s="105"/>
      <c r="B37" s="107"/>
      <c r="C37" s="107"/>
      <c r="D37" s="107"/>
      <c r="E37" s="107"/>
      <c r="F37" s="181" t="s">
        <v>11</v>
      </c>
      <c r="G37" s="182"/>
      <c r="H37" s="183"/>
      <c r="I37" s="184" t="s">
        <v>36</v>
      </c>
      <c r="J37" s="185"/>
      <c r="K37" s="185"/>
      <c r="L37" s="185" t="s">
        <v>36</v>
      </c>
      <c r="M37" s="186"/>
    </row>
    <row r="38" spans="1:13" ht="20.399999999999999" customHeight="1">
      <c r="A38" s="105"/>
      <c r="B38" s="107"/>
      <c r="C38" s="107"/>
      <c r="D38" s="107"/>
      <c r="E38" s="107"/>
      <c r="F38" s="181" t="s">
        <v>37</v>
      </c>
      <c r="G38" s="182"/>
      <c r="H38" s="183"/>
      <c r="I38" s="184" t="s">
        <v>36</v>
      </c>
      <c r="J38" s="185"/>
      <c r="K38" s="185"/>
      <c r="L38" s="185" t="s">
        <v>36</v>
      </c>
      <c r="M38" s="186"/>
    </row>
    <row r="39" spans="1:13" ht="20.399999999999999" customHeight="1" thickBot="1">
      <c r="A39" s="105"/>
      <c r="B39" s="107"/>
      <c r="C39" s="107"/>
      <c r="D39" s="107"/>
      <c r="E39" s="107"/>
      <c r="F39" s="187" t="s">
        <v>38</v>
      </c>
      <c r="G39" s="188"/>
      <c r="H39" s="189"/>
      <c r="I39" s="190" t="s">
        <v>40</v>
      </c>
      <c r="J39" s="191"/>
      <c r="K39" s="191"/>
      <c r="L39" s="191" t="s">
        <v>40</v>
      </c>
      <c r="M39" s="192"/>
    </row>
    <row r="40" spans="1:13" ht="15" thickBot="1">
      <c r="A40" s="108"/>
      <c r="B40" s="109"/>
      <c r="C40" s="109"/>
      <c r="D40" s="109"/>
      <c r="E40" s="109"/>
      <c r="F40" s="110"/>
      <c r="G40" s="110"/>
      <c r="H40" s="110"/>
      <c r="I40" s="111"/>
      <c r="J40" s="111"/>
      <c r="K40" s="111"/>
      <c r="L40" s="110"/>
      <c r="M40" s="112"/>
    </row>
    <row r="41" spans="1:13">
      <c r="A41" s="113"/>
    </row>
  </sheetData>
  <mergeCells count="59">
    <mergeCell ref="A10:C10"/>
    <mergeCell ref="E10:K10"/>
    <mergeCell ref="A1:E4"/>
    <mergeCell ref="F1:K6"/>
    <mergeCell ref="L1:M2"/>
    <mergeCell ref="L3:M3"/>
    <mergeCell ref="L4:L5"/>
    <mergeCell ref="M4:M5"/>
    <mergeCell ref="A5:E5"/>
    <mergeCell ref="A6:E6"/>
    <mergeCell ref="A7:C7"/>
    <mergeCell ref="A8:C8"/>
    <mergeCell ref="E8:K8"/>
    <mergeCell ref="A9:C9"/>
    <mergeCell ref="E9:K9"/>
    <mergeCell ref="F22:K22"/>
    <mergeCell ref="A11:C11"/>
    <mergeCell ref="E11:K11"/>
    <mergeCell ref="F13:K13"/>
    <mergeCell ref="A14:M14"/>
    <mergeCell ref="F15:K15"/>
    <mergeCell ref="F16:K16"/>
    <mergeCell ref="F17:K17"/>
    <mergeCell ref="F18:K18"/>
    <mergeCell ref="F19:K19"/>
    <mergeCell ref="F20:K20"/>
    <mergeCell ref="F21:K21"/>
    <mergeCell ref="F33:H33"/>
    <mergeCell ref="I33:K33"/>
    <mergeCell ref="L33:M33"/>
    <mergeCell ref="F23:K23"/>
    <mergeCell ref="F24:K24"/>
    <mergeCell ref="F25:K25"/>
    <mergeCell ref="F26:K26"/>
    <mergeCell ref="A27:L27"/>
    <mergeCell ref="F28:K28"/>
    <mergeCell ref="A29:L29"/>
    <mergeCell ref="F31:G31"/>
    <mergeCell ref="F32:H32"/>
    <mergeCell ref="I32:K32"/>
    <mergeCell ref="L32:M32"/>
    <mergeCell ref="F34:H34"/>
    <mergeCell ref="I34:K34"/>
    <mergeCell ref="L34:M34"/>
    <mergeCell ref="F35:H35"/>
    <mergeCell ref="I35:K35"/>
    <mergeCell ref="L35:M35"/>
    <mergeCell ref="F36:H36"/>
    <mergeCell ref="I36:K36"/>
    <mergeCell ref="L36:M36"/>
    <mergeCell ref="F37:H37"/>
    <mergeCell ref="I37:K37"/>
    <mergeCell ref="L37:M37"/>
    <mergeCell ref="F38:H38"/>
    <mergeCell ref="I38:K38"/>
    <mergeCell ref="L38:M38"/>
    <mergeCell ref="F39:H39"/>
    <mergeCell ref="I39:K39"/>
    <mergeCell ref="L39:M39"/>
  </mergeCells>
  <pageMargins left="0.39370078740157483" right="0.19685039370078741" top="0.19685039370078741" bottom="0.19685039370078741" header="0.19685039370078741" footer="0.19685039370078741"/>
  <pageSetup paperSize="9" scale="49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2023-01-28T21:55:14Z</cp:lastPrinted>
  <dcterms:created xsi:type="dcterms:W3CDTF">2015-03-19T22:07:36Z</dcterms:created>
  <dcterms:modified xsi:type="dcterms:W3CDTF">2023-04-05T00:37:12Z</dcterms:modified>
</cp:coreProperties>
</file>