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usuario\Downloads\"/>
    </mc:Choice>
  </mc:AlternateContent>
  <xr:revisionPtr revIDLastSave="0" documentId="13_ncr:1_{549A1545-37EB-459E-B86B-912730647F61}" xr6:coauthVersionLast="36" xr6:coauthVersionMax="47" xr10:uidLastSave="{00000000-0000-0000-0000-000000000000}"/>
  <bookViews>
    <workbookView xWindow="0" yWindow="0" windowWidth="23040" windowHeight="8940" firstSheet="1" activeTab="1" xr2:uid="{00000000-000D-0000-FFFF-FFFF00000000}"/>
  </bookViews>
  <sheets>
    <sheet name="CONSOLIDADO" sheetId="11" state="hidden" r:id="rId1"/>
    <sheet name="DETALLADO" sheetId="13" r:id="rId2"/>
    <sheet name="Hoja1" sheetId="14" state="hidden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a" localSheetId="0">[1]Compra_54MOD!#REF!</definedName>
    <definedName name="a" localSheetId="1">[1]Compra_54MOD!#REF!</definedName>
    <definedName name="a">[1]Compra_54MOD!#REF!</definedName>
    <definedName name="_xlnm.Print_Area" localSheetId="0">CONSOLIDADO!$A$1:$M$53</definedName>
    <definedName name="_xlnm.Print_Area" localSheetId="1">DETALLADO!$C$1:$P$37</definedName>
    <definedName name="CALPH">[2]SHEET1!$M$1:$M$4</definedName>
    <definedName name="CBNPR">[2]SHEET1!$X$1:$X$4</definedName>
    <definedName name="CDCTO">[2]SHEET1!$B$1:$B$4</definedName>
    <definedName name="CDOCO">[2]SHEET1!$C$1:$C$4</definedName>
    <definedName name="CDSC1">[2]SHEET1!$E$1:$E$4</definedName>
    <definedName name="CDSC2">[2]SHEET1!$F$1:$F$4</definedName>
    <definedName name="CKCOO">[2]SHEET1!$A$1:$A$4</definedName>
    <definedName name="CPDDJ">[2]SHEET1!$S$1:$S$4</definedName>
    <definedName name="CPRRC">[2]SHEET1!$Q$1:$Q$4</definedName>
    <definedName name="CPTC">[2]SHEET1!$W$1:$W$4</definedName>
    <definedName name="CUM">[2]SHEET1!$G$1:$G$4</definedName>
    <definedName name="CUORG">[2]SHEET1!$I$1:$I$4</definedName>
    <definedName name="pag_2">[3]Compra_5!$B$69</definedName>
    <definedName name="pag_3">[3]Compra_5!$B$132</definedName>
    <definedName name="total" localSheetId="0">[4]OC215!#REF!</definedName>
    <definedName name="total" localSheetId="1">[4]OC215!#REF!</definedName>
    <definedName name="total">[4]OC215!#REF!</definedName>
    <definedName name="total1">[3]Compra_1!$I$311</definedName>
    <definedName name="total10">[3]Compra_10!$I$59</definedName>
    <definedName name="total100" localSheetId="0">[4]OC215!#REF!</definedName>
    <definedName name="total100" localSheetId="1">[4]OC215!#REF!</definedName>
    <definedName name="total100">[4]OC215!#REF!</definedName>
    <definedName name="total11">[3]Compra_11!$I$161</definedName>
    <definedName name="total12">[3]Compra_12!$I$36</definedName>
    <definedName name="total13">[3]Compra_13!$I$36</definedName>
    <definedName name="total14">[3]Compra_14!$I$32</definedName>
    <definedName name="total15">[3]Compra_15!$I$33</definedName>
    <definedName name="total16">[5]Compra_16!$I$33</definedName>
    <definedName name="total17">[5]Compra_17!$I$47</definedName>
    <definedName name="total18">[5]Compra_18!$I$44</definedName>
    <definedName name="total19">[5]Compra_19!$I$58</definedName>
    <definedName name="total1AMP">[3]Compra_1AMP!$I$36</definedName>
    <definedName name="total1MOD">[3]Compra_1MOD!$G$141</definedName>
    <definedName name="total2">[3]Compra_2!$I$53</definedName>
    <definedName name="total20">[5]Compra_20!$I$34</definedName>
    <definedName name="total21">[5]Compra_21!$I$35</definedName>
    <definedName name="total22">[5]Compra_22!$I$106</definedName>
    <definedName name="total23">[5]Compra_23!$I$101</definedName>
    <definedName name="total24">[5]Compra_24!$I$102</definedName>
    <definedName name="total25">[5]Compra_25!$I$36</definedName>
    <definedName name="total26">[5]Compra_26!$I$102</definedName>
    <definedName name="total27">[5]Compra_27!$I$105</definedName>
    <definedName name="total28">[5]Compra_28!$I$101</definedName>
    <definedName name="total29">[5]Compra_29!$I$106</definedName>
    <definedName name="total3">[3]Compra_3!$I$50</definedName>
    <definedName name="total30">[5]Compra_30!$I$105</definedName>
    <definedName name="total31">[6]Compra_31!$I$102</definedName>
    <definedName name="total32">[6]Compra_32!$I$105</definedName>
    <definedName name="total33">[6]Compra_33!$I$106</definedName>
    <definedName name="total34">[6]Compra_34!$I$46</definedName>
    <definedName name="total35">[6]Compra_35!$I$33</definedName>
    <definedName name="total36">[6]Compra_36!$I$33</definedName>
    <definedName name="total37">[6]Compra_37!$I$47</definedName>
    <definedName name="total38">[6]Compra_38!$I$45</definedName>
    <definedName name="total39">[6]Compra_39!$I$45</definedName>
    <definedName name="total4">[3]Compra_4!$I$33</definedName>
    <definedName name="total40">[6]Compra_40!$I$40</definedName>
    <definedName name="total41">[6]Compra_41!$I$45</definedName>
    <definedName name="total42">[6]Compra_42!$I$46</definedName>
    <definedName name="total43">[6]Compra_43!$I$46</definedName>
    <definedName name="total44">[6]Compra_44!$I$46</definedName>
    <definedName name="total45">[6]Compra_45!$I$112</definedName>
    <definedName name="total45AMP">[6]Compra_45AMP!$I$33</definedName>
    <definedName name="total46">[1]Compra_46!$I$146</definedName>
    <definedName name="total46AMP">[1]Compra_46AMP!$I$33</definedName>
    <definedName name="total47">[1]Compra_47!$I$143</definedName>
    <definedName name="total48">[1]Compra_48!$I$142</definedName>
    <definedName name="total49">[1]Compra_49!$I$44</definedName>
    <definedName name="total5">[3]Compra_5!$I$31</definedName>
    <definedName name="total50">[1]Compra_50!$I$44</definedName>
    <definedName name="total50AMP">[1]Compra_50AMP!$I$44</definedName>
    <definedName name="total51">[1]Compra_51!$I$44</definedName>
    <definedName name="total52">[1]Compra_52!$I$44</definedName>
    <definedName name="total52AMP" localSheetId="0">#REF!</definedName>
    <definedName name="total52AMP" localSheetId="1">#REF!</definedName>
    <definedName name="total52AMP">#REF!</definedName>
    <definedName name="total53">[1]Compra_53!$I$52</definedName>
    <definedName name="total54">[1]Compra_54!$I$52</definedName>
    <definedName name="total54MOD" localSheetId="0">[1]Compra_54MOD!#REF!</definedName>
    <definedName name="total54MOD" localSheetId="1">[1]Compra_54MOD!#REF!</definedName>
    <definedName name="total54MOD">[1]Compra_54MOD!#REF!</definedName>
    <definedName name="total55">[1]Compra_55!$I$46</definedName>
    <definedName name="total56">[1]Compra_56!$I$46</definedName>
    <definedName name="total57">[1]Compra_57!$I$46</definedName>
    <definedName name="total57AMP">[1]Compra_57AMP!$I$39</definedName>
    <definedName name="total58">[1]Compra_58!$I$59</definedName>
    <definedName name="total59">[1]Compra_59!$I$91</definedName>
    <definedName name="total6">[3]Compra_6!$I$32</definedName>
    <definedName name="total60">[1]Compra_60!$I$34</definedName>
    <definedName name="total61">[7]Compra_61!$I$40</definedName>
    <definedName name="total62">[7]Compra_62!$I$33</definedName>
    <definedName name="total63">[7]Compra_63!$I$35</definedName>
    <definedName name="total64">[7]Compra_64!$I$33</definedName>
    <definedName name="total65">[7]Compra_65!$I$36</definedName>
    <definedName name="total66">[7]Compra_66!$I$36</definedName>
    <definedName name="total67">[7]Compra_67!$I$33</definedName>
    <definedName name="total68">[7]Compra_68!$I$36</definedName>
    <definedName name="total69">[7]Compra_69!$I$36</definedName>
    <definedName name="total7">[3]Compra_7!$I$31</definedName>
    <definedName name="total70">[7]Compra_70!$I$36</definedName>
    <definedName name="total70AMP">[7]Compra_70AMP!$I$36</definedName>
    <definedName name="total71">[7]Compra_71!$I$38</definedName>
    <definedName name="total72">[7]Compra_72!$I$33</definedName>
    <definedName name="total73">[7]Compra_73!$I$40</definedName>
    <definedName name="total74">[7]Compra_74!$I$36</definedName>
    <definedName name="total75">[7]Compra_75!$I$59</definedName>
    <definedName name="total8">[3]Compra_8!$I$31</definedName>
    <definedName name="total82" localSheetId="0">[4]OC215!#REF!</definedName>
    <definedName name="total82" localSheetId="1">[4]OC215!#REF!</definedName>
    <definedName name="total82">[4]OC215!#REF!</definedName>
    <definedName name="total83">[8]Compra_136!$I$32</definedName>
    <definedName name="total85" localSheetId="0">[4]OC215!#REF!</definedName>
    <definedName name="total85" localSheetId="1">[4]OC215!#REF!</definedName>
    <definedName name="total85">[4]OC215!#REF!</definedName>
    <definedName name="total9">[3]Compra_9!$I$43</definedName>
    <definedName name="XXX">[4]OC215!#REF!</definedName>
  </definedNames>
  <calcPr calcId="191029"/>
</workbook>
</file>

<file path=xl/calcChain.xml><?xml version="1.0" encoding="utf-8"?>
<calcChain xmlns="http://schemas.openxmlformats.org/spreadsheetml/2006/main">
  <c r="P18" i="13" l="1"/>
  <c r="P23" i="13" s="1"/>
  <c r="O22" i="13" l="1"/>
  <c r="P22" i="13" s="1"/>
  <c r="O20" i="13"/>
  <c r="P20" i="13" s="1"/>
  <c r="O18" i="13"/>
  <c r="O16" i="13"/>
  <c r="P16" i="13" s="1"/>
  <c r="M39" i="11"/>
  <c r="M38" i="11"/>
  <c r="M30" i="11"/>
  <c r="M22" i="11"/>
  <c r="P24" i="13"/>
  <c r="P25" i="13" s="1"/>
  <c r="M35" i="11"/>
  <c r="M34" i="11"/>
  <c r="M33" i="11"/>
  <c r="M25" i="11"/>
  <c r="M26" i="11"/>
  <c r="M27" i="11"/>
  <c r="M17" i="11"/>
  <c r="M18" i="11"/>
  <c r="M19" i="11"/>
  <c r="M37" i="11" l="1"/>
  <c r="M36" i="11"/>
  <c r="M32" i="11"/>
  <c r="M29" i="11"/>
  <c r="M28" i="11"/>
  <c r="M24" i="11"/>
  <c r="M21" i="11"/>
  <c r="M20" i="11"/>
  <c r="M16" i="11"/>
  <c r="M40" i="11" l="1"/>
  <c r="M41" i="11" s="1"/>
</calcChain>
</file>

<file path=xl/sharedStrings.xml><?xml version="1.0" encoding="utf-8"?>
<sst xmlns="http://schemas.openxmlformats.org/spreadsheetml/2006/main" count="136" uniqueCount="51">
  <si>
    <t>Razon Social:</t>
  </si>
  <si>
    <t>Domicilio:</t>
  </si>
  <si>
    <t>Teléfono/Fax:</t>
  </si>
  <si>
    <t>Contacto:</t>
  </si>
  <si>
    <t>U/M</t>
  </si>
  <si>
    <t>DESCRIPCION</t>
  </si>
  <si>
    <t>FORMA DE PAGO</t>
  </si>
  <si>
    <t>ANTICIPO</t>
  </si>
  <si>
    <t>ITEM</t>
  </si>
  <si>
    <t>CONDICIONES GENERALES:</t>
  </si>
  <si>
    <t>MONEDA</t>
  </si>
  <si>
    <t>FIANZA DE FIEL CUMPLIMIENTO (10%)</t>
  </si>
  <si>
    <t>Prec. Total</t>
  </si>
  <si>
    <t>Prec. 
Unit.</t>
  </si>
  <si>
    <t>DATOS DEL OFERTANTE:</t>
  </si>
  <si>
    <t>Fecha de
versión</t>
  </si>
  <si>
    <t>RV.00</t>
  </si>
  <si>
    <t>IMPORTE SIN IGV</t>
  </si>
  <si>
    <t>PLANTILLA DE PRESUPUESTO</t>
  </si>
  <si>
    <t>Obra: Defensas Ribereñas Río Lacramarca</t>
  </si>
  <si>
    <t>Dirección: Nuevo Chimbote - Ancash</t>
  </si>
  <si>
    <t>FECHA LIMITE
ENTREGA OFERTA:</t>
  </si>
  <si>
    <t>IGV</t>
  </si>
  <si>
    <t>TOTAL</t>
  </si>
  <si>
    <t>UND</t>
  </si>
  <si>
    <t>SERVICIO DE ALQUILER DE CAMIONETAS Y TRANSPORTE DE PERSONAL</t>
  </si>
  <si>
    <t>MESES</t>
  </si>
  <si>
    <t>TURNOS</t>
  </si>
  <si>
    <t>CANT.</t>
  </si>
  <si>
    <t>CAMIONETA PICK UP 4X4 - Movilización del personal de 06:30 a 18:30 hrs (01 hora refrigererio), 07 dias por semana</t>
  </si>
  <si>
    <t>COMBI 15 PASAJEROS - Movilización del personal de 06:30 a 18:30 hrs (01 hora refrigererio), 07 dias por semana</t>
  </si>
  <si>
    <t>SOLICITADO</t>
  </si>
  <si>
    <t>OFERTADO</t>
  </si>
  <si>
    <t>VALORIZACION MENSUAL A 60 DÍAS</t>
  </si>
  <si>
    <t>SOLES</t>
  </si>
  <si>
    <t>SI</t>
  </si>
  <si>
    <t>RETENCION POR GARANTIA (5%)</t>
  </si>
  <si>
    <t>MODALIDAD DE CONTRATACIÓN</t>
  </si>
  <si>
    <t>PLAZO DE EJECUCION DEL SERVICIO (MES)</t>
  </si>
  <si>
    <t>PRESTACION DE SERVICIO</t>
  </si>
  <si>
    <t>ESCENARIO 1 (KILOMETRAJE MENOR A 13,200)</t>
  </si>
  <si>
    <t>ESCENARIO 2 (KILOMETRAJE ENTRE 13,200 Y 31,500)</t>
  </si>
  <si>
    <t>ESCENARIO 3 (KILOMETRAJE MAYOR A 31,000)</t>
  </si>
  <si>
    <t>CAMIONETA 4X4 CERRADA - Movilización del personal de 06:30 a 18:30 hrs (01 hora refrigererio), 07 dias por semana.</t>
  </si>
  <si>
    <t>COMBI 15 PASAJEROS - Movilización del personal de 18:30 a 06:30 hrs (01 hora refrigererio), 07 dias por semana</t>
  </si>
  <si>
    <t>Prec. Unit.
DIA</t>
  </si>
  <si>
    <t>Prec. Unit.
MES</t>
  </si>
  <si>
    <t>ESCENARIO 1 (KILOMETRAJE HASTA 200 KM DIARIOS)</t>
  </si>
  <si>
    <t>ESCENARIO 2 (KILOMETRAJE ENTRE MAYOR A 200 KM Y HASTA 250 KM DIARIOS)</t>
  </si>
  <si>
    <t>ESCENARIO 3 (KILOMETRAJE ENTRE MAYOR A 250 KM Y HASTA 350 KM DIARIOS)</t>
  </si>
  <si>
    <t>ESCENARIO 4 (KILOMETRAJE MAYOR A 350 KM DIARIOS)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</si>
</sst>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 * #,##0.00_ ;_ * \-#,##0.00_ ;_ * &quot;-&quot;??_ ;_ @_ "/>
    <numFmt numFmtId="165" formatCode="_(* #,##0.00_);_(* \(#,##0.00\);_(* &quot;-&quot;??_);_(@_)"/>
    <numFmt numFmtId="166" formatCode="_(&quot;S/.&quot;\ * #,##0.00_);_(&quot;S/.&quot;\ * \(#,##0.00\);_(&quot;S/.&quot;\ * &quot;-&quot;??_);_(@_)"/>
    <numFmt numFmtId="167" formatCode="_ [$€-2]* #,##0.00_ ;_ [$€-2]* \-#,##0.00_ ;_ [$€-2]* &quot;-&quot;??_ "/>
  </numFmts>
  <fonts count="7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sz val="8"/>
      <color theme="1"/>
      <name val="Calibri"/>
      <family val="2"/>
      <scheme val="minor"/>
    </font>
    <font>
      <sz val="9"/>
      <color indexed="10"/>
      <name val="Geneva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sz val="12"/>
      <color indexed="8"/>
      <name val="Arial"/>
      <family val="2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rgb="FF006100"/>
      <name val="Calibri"/>
      <family val="2"/>
      <scheme val="minor"/>
    </font>
    <font>
      <b/>
      <sz val="14"/>
      <color rgb="FFFA7D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FA7D00"/>
      <name val="Calibri"/>
      <family val="2"/>
      <scheme val="minor"/>
    </font>
    <font>
      <sz val="14"/>
      <color rgb="FF3F3F76"/>
      <name val="Calibri"/>
      <family val="2"/>
      <scheme val="minor"/>
    </font>
    <font>
      <sz val="14"/>
      <color rgb="FF9C0006"/>
      <name val="Calibri"/>
      <family val="2"/>
      <scheme val="minor"/>
    </font>
    <font>
      <sz val="14"/>
      <color rgb="FF9C6500"/>
      <name val="Calibri"/>
      <family val="2"/>
      <scheme val="minor"/>
    </font>
    <font>
      <b/>
      <sz val="14"/>
      <color rgb="FF3F3F3F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4"/>
      <color rgb="FF7F7F7F"/>
      <name val="Calibri"/>
      <family val="2"/>
      <scheme val="minor"/>
    </font>
    <font>
      <sz val="10"/>
      <name val="Helv"/>
      <family val="2"/>
    </font>
    <font>
      <b/>
      <u/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sz val="10"/>
      <name val="Arial Narrow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sz val="11"/>
      <name val="Arial Narrow"/>
      <family val="2"/>
    </font>
    <font>
      <b/>
      <sz val="11"/>
      <name val="Arial Narrow"/>
      <family val="2"/>
    </font>
    <font>
      <sz val="8"/>
      <color indexed="56"/>
      <name val="Arial Narrow"/>
      <family val="2"/>
    </font>
    <font>
      <sz val="11"/>
      <name val="Arial"/>
      <family val="2"/>
    </font>
    <font>
      <b/>
      <u/>
      <sz val="1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u/>
      <sz val="11"/>
      <color theme="10"/>
      <name val="Calibri"/>
      <family val="2"/>
      <scheme val="minor"/>
    </font>
    <font>
      <b/>
      <sz val="36"/>
      <name val="Arial"/>
      <family val="2"/>
    </font>
    <font>
      <b/>
      <u/>
      <sz val="14"/>
      <color theme="0"/>
      <name val="Arial"/>
      <family val="2"/>
    </font>
    <font>
      <b/>
      <sz val="12"/>
      <color theme="0"/>
      <name val="Arial"/>
      <family val="2"/>
    </font>
    <font>
      <b/>
      <sz val="14"/>
      <color theme="0"/>
      <name val="Arial"/>
      <family val="2"/>
    </font>
    <font>
      <b/>
      <sz val="16"/>
      <color theme="0"/>
      <name val="Arial"/>
      <family val="2"/>
    </font>
    <font>
      <b/>
      <u/>
      <sz val="12"/>
      <name val="Arial"/>
      <family val="2"/>
    </font>
    <font>
      <sz val="12"/>
      <color rgb="FF000000"/>
      <name val="Arial"/>
      <family val="2"/>
    </font>
    <font>
      <sz val="12"/>
      <color theme="1"/>
      <name val="Calibri"/>
      <family val="2"/>
      <scheme val="minor"/>
    </font>
    <font>
      <b/>
      <i/>
      <sz val="11"/>
      <name val="Arial"/>
      <family val="2"/>
    </font>
    <font>
      <b/>
      <u/>
      <sz val="18"/>
      <color theme="0"/>
      <name val="Calibri"/>
      <family val="2"/>
      <scheme val="minor"/>
    </font>
    <font>
      <sz val="16"/>
      <name val="Arial"/>
      <family val="2"/>
    </font>
    <font>
      <b/>
      <sz val="18"/>
      <color rgb="FF29327B"/>
      <name val="Calibri"/>
      <family val="2"/>
      <scheme val="minor"/>
    </font>
    <font>
      <b/>
      <u/>
      <sz val="16"/>
      <color theme="0"/>
      <name val="Arial"/>
      <family val="2"/>
    </font>
    <font>
      <sz val="14"/>
      <name val="Arial"/>
      <family val="2"/>
    </font>
    <font>
      <b/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8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  <fill>
      <patternFill patternType="solid">
        <fgColor theme="0" tint="-0.14999847407452621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medium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/>
      <top style="thin">
        <color rgb="FF29327B"/>
      </top>
      <bottom style="thin">
        <color rgb="FF29327B"/>
      </bottom>
      <diagonal/>
    </border>
    <border>
      <left/>
      <right/>
      <top style="thin">
        <color rgb="FF29327B"/>
      </top>
      <bottom style="thin">
        <color rgb="FF29327B"/>
      </bottom>
      <diagonal/>
    </border>
    <border>
      <left/>
      <right style="thin">
        <color rgb="FF29327B"/>
      </right>
      <top style="thin">
        <color rgb="FF29327B"/>
      </top>
      <bottom style="thin">
        <color rgb="FF29327B"/>
      </bottom>
      <diagonal/>
    </border>
    <border>
      <left/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 style="medium">
        <color rgb="FF29327B"/>
      </left>
      <right/>
      <top style="thin">
        <color rgb="FF29327B"/>
      </top>
      <bottom style="thin">
        <color rgb="FF29327B"/>
      </bottom>
      <diagonal/>
    </border>
    <border>
      <left/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/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medium">
        <color rgb="FF29327B"/>
      </left>
      <right style="thin">
        <color rgb="FF29327B"/>
      </right>
      <top/>
      <bottom/>
      <diagonal/>
    </border>
    <border>
      <left style="medium">
        <color rgb="FF29327B"/>
      </left>
      <right style="thin">
        <color rgb="FF29327B"/>
      </right>
      <top style="thin">
        <color rgb="FF29327B"/>
      </top>
      <bottom/>
      <diagonal/>
    </border>
    <border>
      <left style="thin">
        <color rgb="FF29327B"/>
      </left>
      <right style="thin">
        <color rgb="FF29327B"/>
      </right>
      <top style="thin">
        <color rgb="FF29327B"/>
      </top>
      <bottom/>
      <diagonal/>
    </border>
    <border>
      <left style="medium">
        <color rgb="FF29327B"/>
      </left>
      <right style="thin">
        <color rgb="FF29327B"/>
      </right>
      <top/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/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/>
      <bottom/>
      <diagonal/>
    </border>
    <border>
      <left style="thin">
        <color rgb="FF29327B"/>
      </left>
      <right/>
      <top/>
      <bottom style="medium">
        <color rgb="FF29327B"/>
      </bottom>
      <diagonal/>
    </border>
    <border>
      <left/>
      <right style="medium">
        <color rgb="FF29327B"/>
      </right>
      <top/>
      <bottom style="medium">
        <color rgb="FF29327B"/>
      </bottom>
      <diagonal/>
    </border>
    <border>
      <left/>
      <right style="medium">
        <color rgb="FF29327B"/>
      </right>
      <top style="thin">
        <color rgb="FF29327B"/>
      </top>
      <bottom/>
      <diagonal/>
    </border>
    <border>
      <left style="thin">
        <color rgb="FF29327B"/>
      </left>
      <right/>
      <top style="thin">
        <color rgb="FF29327B"/>
      </top>
      <bottom/>
      <diagonal/>
    </border>
    <border>
      <left/>
      <right/>
      <top style="thin">
        <color rgb="FF29327B"/>
      </top>
      <bottom/>
      <diagonal/>
    </border>
    <border>
      <left style="thin">
        <color rgb="FF29327B"/>
      </left>
      <right/>
      <top/>
      <bottom/>
      <diagonal/>
    </border>
    <border>
      <left/>
      <right style="medium">
        <color rgb="FF29327B"/>
      </right>
      <top/>
      <bottom/>
      <diagonal/>
    </border>
    <border>
      <left/>
      <right/>
      <top/>
      <bottom style="medium">
        <color rgb="FF29327B"/>
      </bottom>
      <diagonal/>
    </border>
    <border>
      <left style="thin">
        <color rgb="FF29327B"/>
      </left>
      <right/>
      <top style="medium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 style="medium">
        <color rgb="FF29327B"/>
      </bottom>
      <diagonal/>
    </border>
  </borders>
  <cellStyleXfs count="21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164" fontId="21" fillId="0" borderId="0" applyFont="0" applyFill="0" applyBorder="0" applyAlignment="0" applyProtection="0"/>
    <xf numFmtId="0" fontId="19" fillId="0" borderId="0"/>
    <xf numFmtId="167" fontId="2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/>
    <xf numFmtId="0" fontId="23" fillId="0" borderId="0"/>
    <xf numFmtId="0" fontId="19" fillId="0" borderId="0" applyFill="0" applyBorder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 applyFill="0" applyBorder="0"/>
    <xf numFmtId="0" fontId="18" fillId="0" borderId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1" fillId="10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1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1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1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30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1" fillId="11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1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1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1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31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17" fillId="12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17" fillId="16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17" fillId="20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17" fillId="24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7" fillId="28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17" fillId="3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6" fillId="2" borderId="0" applyNumberFormat="0" applyBorder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11" fillId="6" borderId="4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13" fillId="7" borderId="7" applyNumberFormat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12" fillId="0" borderId="6" applyNumberFormat="0" applyFill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17" fillId="9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17" fillId="13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17" fillId="17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17" fillId="21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17" fillId="25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17" fillId="29" borderId="0" applyNumberFormat="0" applyBorder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9" fillId="5" borderId="4" applyNumberFormat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7" fillId="3" borderId="0" applyNumberFormat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8" fillId="4" borderId="0" applyNumberFormat="0" applyBorder="0" applyAlignment="0" applyProtection="0"/>
    <xf numFmtId="0" fontId="18" fillId="0" borderId="0"/>
    <xf numFmtId="0" fontId="19" fillId="0" borderId="0"/>
    <xf numFmtId="0" fontId="18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8" fillId="0" borderId="0"/>
    <xf numFmtId="0" fontId="26" fillId="0" borderId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1" fillId="8" borderId="8" applyNumberFormat="0" applyFon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10" fillId="6" borderId="5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16" fillId="0" borderId="9" applyNumberFormat="0" applyFill="0" applyAlignment="0" applyProtection="0"/>
    <xf numFmtId="0" fontId="19" fillId="0" borderId="0"/>
    <xf numFmtId="0" fontId="19" fillId="0" borderId="0"/>
    <xf numFmtId="0" fontId="44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54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158">
    <xf numFmtId="0" fontId="0" fillId="0" borderId="0" xfId="0"/>
    <xf numFmtId="0" fontId="19" fillId="0" borderId="11" xfId="33" applyBorder="1"/>
    <xf numFmtId="0" fontId="38" fillId="0" borderId="0" xfId="33" applyFont="1"/>
    <xf numFmtId="0" fontId="19" fillId="0" borderId="13" xfId="33" applyBorder="1"/>
    <xf numFmtId="0" fontId="45" fillId="0" borderId="0" xfId="33" applyFont="1"/>
    <xf numFmtId="0" fontId="46" fillId="0" borderId="0" xfId="33" applyFont="1" applyAlignment="1">
      <alignment horizontal="left"/>
    </xf>
    <xf numFmtId="0" fontId="19" fillId="0" borderId="0" xfId="33" applyAlignment="1">
      <alignment horizontal="center"/>
    </xf>
    <xf numFmtId="0" fontId="19" fillId="0" borderId="0" xfId="33"/>
    <xf numFmtId="0" fontId="41" fillId="0" borderId="0" xfId="33" applyFont="1"/>
    <xf numFmtId="0" fontId="38" fillId="0" borderId="0" xfId="33" applyFont="1" applyAlignment="1">
      <alignment vertical="center" wrapText="1"/>
    </xf>
    <xf numFmtId="0" fontId="41" fillId="0" borderId="0" xfId="33" applyFont="1" applyAlignment="1">
      <alignment horizontal="center" vertical="center" wrapText="1"/>
    </xf>
    <xf numFmtId="0" fontId="41" fillId="0" borderId="0" xfId="33" applyFont="1" applyAlignment="1">
      <alignment vertical="center" wrapText="1"/>
    </xf>
    <xf numFmtId="0" fontId="19" fillId="0" borderId="0" xfId="33" applyAlignment="1">
      <alignment horizontal="center" vertical="center" wrapText="1"/>
    </xf>
    <xf numFmtId="0" fontId="19" fillId="0" borderId="0" xfId="33" applyAlignment="1">
      <alignment vertical="center" wrapText="1"/>
    </xf>
    <xf numFmtId="0" fontId="19" fillId="0" borderId="0" xfId="33" applyAlignment="1">
      <alignment horizontal="left" indent="1"/>
    </xf>
    <xf numFmtId="0" fontId="38" fillId="0" borderId="0" xfId="33" applyFont="1" applyAlignment="1">
      <alignment vertical="center"/>
    </xf>
    <xf numFmtId="0" fontId="19" fillId="0" borderId="0" xfId="33" applyAlignment="1">
      <alignment vertical="center"/>
    </xf>
    <xf numFmtId="0" fontId="41" fillId="0" borderId="0" xfId="33" applyFont="1" applyAlignment="1">
      <alignment horizontal="right"/>
    </xf>
    <xf numFmtId="0" fontId="41" fillId="0" borderId="0" xfId="33" applyFont="1" applyAlignment="1">
      <alignment horizontal="right" vertical="center"/>
    </xf>
    <xf numFmtId="0" fontId="19" fillId="0" borderId="0" xfId="33" applyAlignment="1">
      <alignment horizontal="center" vertical="center"/>
    </xf>
    <xf numFmtId="0" fontId="47" fillId="0" borderId="0" xfId="33" applyFont="1"/>
    <xf numFmtId="0" fontId="42" fillId="0" borderId="0" xfId="33" applyFont="1"/>
    <xf numFmtId="0" fontId="49" fillId="0" borderId="0" xfId="33" applyFont="1" applyAlignment="1">
      <alignment horizontal="left"/>
    </xf>
    <xf numFmtId="0" fontId="49" fillId="0" borderId="10" xfId="33" applyFont="1" applyBorder="1" applyAlignment="1">
      <alignment horizontal="left"/>
    </xf>
    <xf numFmtId="0" fontId="19" fillId="0" borderId="11" xfId="33" applyBorder="1" applyAlignment="1">
      <alignment vertical="center"/>
    </xf>
    <xf numFmtId="0" fontId="40" fillId="0" borderId="0" xfId="33" applyFont="1"/>
    <xf numFmtId="0" fontId="19" fillId="0" borderId="10" xfId="33" applyBorder="1"/>
    <xf numFmtId="0" fontId="40" fillId="0" borderId="0" xfId="33" applyFont="1" applyAlignment="1">
      <alignment vertical="center"/>
    </xf>
    <xf numFmtId="0" fontId="40" fillId="0" borderId="0" xfId="33" applyFont="1" applyAlignment="1">
      <alignment horizontal="left" vertical="center"/>
    </xf>
    <xf numFmtId="0" fontId="19" fillId="0" borderId="12" xfId="33" applyBorder="1"/>
    <xf numFmtId="0" fontId="40" fillId="0" borderId="13" xfId="33" applyFont="1" applyBorder="1" applyAlignment="1">
      <alignment horizontal="left"/>
    </xf>
    <xf numFmtId="0" fontId="19" fillId="0" borderId="13" xfId="33" applyBorder="1" applyAlignment="1">
      <alignment horizontal="left"/>
    </xf>
    <xf numFmtId="0" fontId="19" fillId="0" borderId="14" xfId="33" applyBorder="1"/>
    <xf numFmtId="0" fontId="54" fillId="0" borderId="11" xfId="216" applyFill="1" applyBorder="1" applyAlignment="1">
      <alignment horizontal="left"/>
    </xf>
    <xf numFmtId="0" fontId="45" fillId="0" borderId="0" xfId="33" applyFont="1" applyAlignment="1">
      <alignment vertical="center"/>
    </xf>
    <xf numFmtId="0" fontId="49" fillId="0" borderId="0" xfId="33" applyFont="1" applyAlignment="1">
      <alignment horizontal="center" vertical="center"/>
    </xf>
    <xf numFmtId="0" fontId="49" fillId="0" borderId="10" xfId="33" applyFont="1" applyBorder="1" applyAlignment="1">
      <alignment horizontal="center" vertical="center"/>
    </xf>
    <xf numFmtId="0" fontId="46" fillId="0" borderId="0" xfId="33" applyFont="1" applyAlignment="1">
      <alignment horizontal="left" vertical="center"/>
    </xf>
    <xf numFmtId="0" fontId="51" fillId="0" borderId="0" xfId="0" applyFont="1"/>
    <xf numFmtId="0" fontId="48" fillId="0" borderId="0" xfId="33" applyFont="1"/>
    <xf numFmtId="14" fontId="66" fillId="0" borderId="10" xfId="216" applyNumberFormat="1" applyFont="1" applyFill="1" applyBorder="1" applyAlignment="1">
      <alignment horizontal="center" vertical="center"/>
    </xf>
    <xf numFmtId="0" fontId="50" fillId="0" borderId="0" xfId="33" applyFont="1" applyAlignment="1">
      <alignment horizontal="left" vertical="center" wrapText="1"/>
    </xf>
    <xf numFmtId="0" fontId="63" fillId="0" borderId="0" xfId="33" applyFont="1" applyAlignment="1">
      <alignment horizontal="left"/>
    </xf>
    <xf numFmtId="14" fontId="41" fillId="0" borderId="0" xfId="33" applyNumberFormat="1" applyFont="1" applyAlignment="1">
      <alignment wrapText="1"/>
    </xf>
    <xf numFmtId="0" fontId="40" fillId="0" borderId="11" xfId="33" applyFont="1" applyBorder="1" applyAlignment="1">
      <alignment horizontal="center"/>
    </xf>
    <xf numFmtId="0" fontId="40" fillId="0" borderId="0" xfId="33" applyFont="1" applyAlignment="1">
      <alignment horizontal="centerContinuous"/>
    </xf>
    <xf numFmtId="0" fontId="40" fillId="0" borderId="0" xfId="33" applyFont="1" applyAlignment="1">
      <alignment horizontal="center"/>
    </xf>
    <xf numFmtId="0" fontId="40" fillId="0" borderId="10" xfId="33" applyFont="1" applyBorder="1" applyAlignment="1">
      <alignment horizontal="center"/>
    </xf>
    <xf numFmtId="0" fontId="57" fillId="34" borderId="15" xfId="33" applyFont="1" applyFill="1" applyBorder="1" applyAlignment="1">
      <alignment horizontal="center" vertical="center"/>
    </xf>
    <xf numFmtId="0" fontId="57" fillId="34" borderId="16" xfId="33" applyFont="1" applyFill="1" applyBorder="1" applyAlignment="1">
      <alignment horizontal="center" vertical="center" wrapText="1"/>
    </xf>
    <xf numFmtId="0" fontId="59" fillId="34" borderId="16" xfId="33" applyFont="1" applyFill="1" applyBorder="1" applyAlignment="1">
      <alignment horizontal="centerContinuous" vertical="center" wrapText="1"/>
    </xf>
    <xf numFmtId="0" fontId="59" fillId="34" borderId="17" xfId="33" applyFont="1" applyFill="1" applyBorder="1" applyAlignment="1">
      <alignment horizontal="centerContinuous" vertical="center"/>
    </xf>
    <xf numFmtId="0" fontId="23" fillId="0" borderId="18" xfId="0" applyFont="1" applyBorder="1" applyAlignment="1">
      <alignment horizontal="center" vertical="center"/>
    </xf>
    <xf numFmtId="0" fontId="61" fillId="0" borderId="19" xfId="0" applyFont="1" applyBorder="1" applyAlignment="1">
      <alignment horizontal="center" vertical="center" wrapText="1"/>
    </xf>
    <xf numFmtId="0" fontId="61" fillId="0" borderId="19" xfId="215" applyNumberFormat="1" applyFont="1" applyFill="1" applyBorder="1" applyAlignment="1">
      <alignment horizontal="center" vertical="center" wrapText="1"/>
    </xf>
    <xf numFmtId="4" fontId="43" fillId="0" borderId="19" xfId="33" applyNumberFormat="1" applyFont="1" applyBorder="1" applyAlignment="1">
      <alignment vertical="center" wrapText="1"/>
    </xf>
    <xf numFmtId="4" fontId="43" fillId="0" borderId="20" xfId="33" applyNumberFormat="1" applyFont="1" applyBorder="1" applyAlignment="1">
      <alignment vertical="center" wrapText="1"/>
    </xf>
    <xf numFmtId="4" fontId="68" fillId="0" borderId="20" xfId="33" applyNumberFormat="1" applyFont="1" applyBorder="1" applyAlignment="1">
      <alignment vertical="center" wrapText="1"/>
    </xf>
    <xf numFmtId="9" fontId="43" fillId="0" borderId="19" xfId="217" applyFont="1" applyBorder="1" applyAlignment="1">
      <alignment vertical="center" wrapText="1"/>
    </xf>
    <xf numFmtId="4" fontId="65" fillId="0" borderId="23" xfId="33" applyNumberFormat="1" applyFont="1" applyBorder="1" applyAlignment="1">
      <alignment vertical="center" wrapText="1"/>
    </xf>
    <xf numFmtId="0" fontId="61" fillId="35" borderId="25" xfId="0" applyFont="1" applyFill="1" applyBorder="1" applyAlignment="1">
      <alignment horizontal="center" vertical="center" wrapText="1"/>
    </xf>
    <xf numFmtId="4" fontId="43" fillId="35" borderId="27" xfId="33" applyNumberFormat="1" applyFont="1" applyFill="1" applyBorder="1" applyAlignment="1">
      <alignment vertical="center" wrapText="1"/>
    </xf>
    <xf numFmtId="4" fontId="43" fillId="35" borderId="25" xfId="33" applyNumberFormat="1" applyFont="1" applyFill="1" applyBorder="1" applyAlignment="1">
      <alignment vertical="center" wrapText="1"/>
    </xf>
    <xf numFmtId="0" fontId="70" fillId="35" borderId="28" xfId="0" applyFont="1" applyFill="1" applyBorder="1" applyAlignment="1">
      <alignment horizontal="center" vertical="center"/>
    </xf>
    <xf numFmtId="0" fontId="61" fillId="35" borderId="25" xfId="215" applyNumberFormat="1" applyFont="1" applyFill="1" applyBorder="1" applyAlignment="1">
      <alignment horizontal="center" vertical="center" wrapText="1"/>
    </xf>
    <xf numFmtId="0" fontId="19" fillId="0" borderId="37" xfId="33" applyBorder="1"/>
    <xf numFmtId="0" fontId="19" fillId="0" borderId="38" xfId="33" applyBorder="1"/>
    <xf numFmtId="0" fontId="23" fillId="0" borderId="28" xfId="0" applyFont="1" applyBorder="1" applyAlignment="1">
      <alignment horizontal="center" vertical="center"/>
    </xf>
    <xf numFmtId="0" fontId="61" fillId="0" borderId="25" xfId="0" applyFont="1" applyBorder="1" applyAlignment="1">
      <alignment horizontal="center" vertical="center" wrapText="1"/>
    </xf>
    <xf numFmtId="0" fontId="61" fillId="0" borderId="25" xfId="215" applyNumberFormat="1" applyFont="1" applyFill="1" applyBorder="1" applyAlignment="1">
      <alignment vertical="center" wrapText="1"/>
    </xf>
    <xf numFmtId="0" fontId="52" fillId="0" borderId="41" xfId="33" applyFont="1" applyBorder="1" applyAlignment="1">
      <alignment horizontal="left" wrapText="1"/>
    </xf>
    <xf numFmtId="0" fontId="52" fillId="0" borderId="0" xfId="33" applyFont="1" applyAlignment="1">
      <alignment horizontal="left" wrapText="1"/>
    </xf>
    <xf numFmtId="0" fontId="19" fillId="0" borderId="44" xfId="33" applyBorder="1"/>
    <xf numFmtId="4" fontId="43" fillId="0" borderId="24" xfId="33" applyNumberFormat="1" applyFont="1" applyBorder="1" applyAlignment="1">
      <alignment vertical="center" wrapText="1"/>
    </xf>
    <xf numFmtId="49" fontId="64" fillId="33" borderId="24" xfId="0" applyNumberFormat="1" applyFont="1" applyFill="1" applyBorder="1" applyAlignment="1">
      <alignment horizontal="left" vertical="center" wrapText="1"/>
    </xf>
    <xf numFmtId="49" fontId="64" fillId="33" borderId="46" xfId="0" applyNumberFormat="1" applyFont="1" applyFill="1" applyBorder="1" applyAlignment="1">
      <alignment horizontal="left" vertical="center" wrapText="1"/>
    </xf>
    <xf numFmtId="0" fontId="59" fillId="34" borderId="16" xfId="33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indent="15"/>
    </xf>
    <xf numFmtId="0" fontId="72" fillId="0" borderId="0" xfId="0" applyFont="1" applyAlignment="1">
      <alignment horizontal="left" vertical="center" indent="7"/>
    </xf>
    <xf numFmtId="0" fontId="72" fillId="0" borderId="0" xfId="0" applyFont="1" applyAlignment="1">
      <alignment horizontal="left" vertical="center" indent="15"/>
    </xf>
    <xf numFmtId="0" fontId="71" fillId="0" borderId="0" xfId="0" applyFont="1" applyAlignment="1">
      <alignment horizontal="left" vertical="center" indent="15"/>
    </xf>
    <xf numFmtId="0" fontId="24" fillId="0" borderId="0" xfId="0" applyFont="1" applyAlignment="1">
      <alignment horizontal="left" vertical="center" indent="15"/>
    </xf>
    <xf numFmtId="0" fontId="0" fillId="0" borderId="0" xfId="0" applyAlignment="1">
      <alignment vertical="center"/>
    </xf>
    <xf numFmtId="49" fontId="62" fillId="0" borderId="19" xfId="0" applyNumberFormat="1" applyFont="1" applyBorder="1" applyAlignment="1">
      <alignment horizontal="left" vertical="center" wrapText="1"/>
    </xf>
    <xf numFmtId="0" fontId="48" fillId="0" borderId="18" xfId="33" applyFont="1" applyBorder="1" applyAlignment="1">
      <alignment horizontal="left" vertical="center"/>
    </xf>
    <xf numFmtId="0" fontId="48" fillId="0" borderId="19" xfId="33" applyFont="1" applyBorder="1" applyAlignment="1">
      <alignment horizontal="left" vertical="center"/>
    </xf>
    <xf numFmtId="0" fontId="48" fillId="0" borderId="20" xfId="33" applyFont="1" applyBorder="1" applyAlignment="1">
      <alignment horizontal="left" vertical="center"/>
    </xf>
    <xf numFmtId="0" fontId="48" fillId="0" borderId="26" xfId="33" applyFont="1" applyBorder="1" applyAlignment="1">
      <alignment horizontal="center" vertical="center"/>
    </xf>
    <xf numFmtId="0" fontId="48" fillId="0" borderId="19" xfId="33" applyFont="1" applyBorder="1" applyAlignment="1">
      <alignment horizontal="center" vertical="center"/>
    </xf>
    <xf numFmtId="0" fontId="48" fillId="0" borderId="18" xfId="33" applyFont="1" applyBorder="1" applyAlignment="1">
      <alignment horizontal="left" vertical="center" wrapText="1"/>
    </xf>
    <xf numFmtId="49" fontId="64" fillId="33" borderId="21" xfId="0" applyNumberFormat="1" applyFont="1" applyFill="1" applyBorder="1" applyAlignment="1">
      <alignment horizontal="left" vertical="center" wrapText="1"/>
    </xf>
    <xf numFmtId="49" fontId="64" fillId="33" borderId="22" xfId="0" applyNumberFormat="1" applyFont="1" applyFill="1" applyBorder="1" applyAlignment="1">
      <alignment horizontal="left" vertical="center" wrapText="1"/>
    </xf>
    <xf numFmtId="0" fontId="60" fillId="0" borderId="13" xfId="33" applyFont="1" applyBorder="1" applyAlignment="1">
      <alignment vertical="center"/>
    </xf>
    <xf numFmtId="0" fontId="48" fillId="0" borderId="20" xfId="33" applyFont="1" applyBorder="1" applyAlignment="1">
      <alignment horizontal="center" vertical="center"/>
    </xf>
    <xf numFmtId="0" fontId="48" fillId="0" borderId="30" xfId="33" applyFont="1" applyBorder="1" applyAlignment="1">
      <alignment horizontal="center" vertical="center"/>
    </xf>
    <xf numFmtId="0" fontId="48" fillId="0" borderId="22" xfId="33" applyFont="1" applyBorder="1" applyAlignment="1">
      <alignment horizontal="center" vertical="center"/>
    </xf>
    <xf numFmtId="0" fontId="48" fillId="0" borderId="23" xfId="33" applyFont="1" applyBorder="1" applyAlignment="1">
      <alignment horizontal="center" vertical="center"/>
    </xf>
    <xf numFmtId="0" fontId="48" fillId="0" borderId="21" xfId="33" applyFont="1" applyBorder="1" applyAlignment="1">
      <alignment horizontal="left" vertical="center"/>
    </xf>
    <xf numFmtId="0" fontId="48" fillId="0" borderId="22" xfId="33" applyFont="1" applyBorder="1" applyAlignment="1">
      <alignment horizontal="left" vertical="center"/>
    </xf>
    <xf numFmtId="0" fontId="48" fillId="0" borderId="23" xfId="33" applyFont="1" applyBorder="1" applyAlignment="1">
      <alignment horizontal="left" vertical="center"/>
    </xf>
    <xf numFmtId="9" fontId="48" fillId="0" borderId="26" xfId="33" applyNumberFormat="1" applyFont="1" applyBorder="1" applyAlignment="1">
      <alignment horizontal="center" vertical="center"/>
    </xf>
    <xf numFmtId="0" fontId="50" fillId="0" borderId="11" xfId="33" applyFont="1" applyBorder="1" applyAlignment="1">
      <alignment horizontal="left" vertical="center" wrapText="1"/>
    </xf>
    <xf numFmtId="0" fontId="50" fillId="0" borderId="0" xfId="33" applyFont="1" applyAlignment="1">
      <alignment horizontal="left" vertical="center" wrapText="1"/>
    </xf>
    <xf numFmtId="0" fontId="56" fillId="34" borderId="29" xfId="33" applyFont="1" applyFill="1" applyBorder="1" applyAlignment="1">
      <alignment horizontal="center" vertical="center"/>
    </xf>
    <xf numFmtId="0" fontId="56" fillId="34" borderId="16" xfId="33" applyFont="1" applyFill="1" applyBorder="1" applyAlignment="1">
      <alignment horizontal="center" vertical="center"/>
    </xf>
    <xf numFmtId="0" fontId="56" fillId="34" borderId="17" xfId="33" applyFont="1" applyFill="1" applyBorder="1" applyAlignment="1">
      <alignment horizontal="center" vertical="center"/>
    </xf>
    <xf numFmtId="0" fontId="67" fillId="33" borderId="18" xfId="33" applyFont="1" applyFill="1" applyBorder="1" applyAlignment="1">
      <alignment horizontal="center" vertical="center"/>
    </xf>
    <xf numFmtId="0" fontId="67" fillId="33" borderId="19" xfId="33" applyFont="1" applyFill="1" applyBorder="1" applyAlignment="1">
      <alignment horizontal="center" vertical="center"/>
    </xf>
    <xf numFmtId="0" fontId="67" fillId="33" borderId="20" xfId="33" applyFont="1" applyFill="1" applyBorder="1" applyAlignment="1">
      <alignment horizontal="center" vertical="center"/>
    </xf>
    <xf numFmtId="49" fontId="69" fillId="35" borderId="26" xfId="0" applyNumberFormat="1" applyFont="1" applyFill="1" applyBorder="1" applyAlignment="1">
      <alignment horizontal="left" vertical="center" wrapText="1"/>
    </xf>
    <xf numFmtId="49" fontId="69" fillId="35" borderId="19" xfId="0" applyNumberFormat="1" applyFont="1" applyFill="1" applyBorder="1" applyAlignment="1">
      <alignment horizontal="left" vertical="center" wrapText="1"/>
    </xf>
    <xf numFmtId="49" fontId="69" fillId="35" borderId="24" xfId="0" applyNumberFormat="1" applyFont="1" applyFill="1" applyBorder="1" applyAlignment="1">
      <alignment horizontal="left" vertical="center" wrapText="1"/>
    </xf>
    <xf numFmtId="0" fontId="56" fillId="34" borderId="15" xfId="33" applyFont="1" applyFill="1" applyBorder="1" applyAlignment="1">
      <alignment horizontal="center" vertical="center"/>
    </xf>
    <xf numFmtId="0" fontId="41" fillId="0" borderId="0" xfId="33" applyFont="1"/>
    <xf numFmtId="0" fontId="50" fillId="0" borderId="19" xfId="33" applyFont="1" applyBorder="1" applyAlignment="1">
      <alignment horizontal="center" vertical="center" wrapText="1"/>
    </xf>
    <xf numFmtId="0" fontId="50" fillId="0" borderId="20" xfId="33" applyFont="1" applyBorder="1" applyAlignment="1">
      <alignment horizontal="center" vertical="center" wrapText="1"/>
    </xf>
    <xf numFmtId="0" fontId="48" fillId="0" borderId="25" xfId="33" applyFont="1" applyBorder="1" applyAlignment="1">
      <alignment horizontal="left" vertical="center" wrapText="1"/>
    </xf>
    <xf numFmtId="0" fontId="48" fillId="0" borderId="0" xfId="33" applyFont="1" applyAlignment="1">
      <alignment horizontal="left" vertical="center" wrapText="1"/>
    </xf>
    <xf numFmtId="0" fontId="58" fillId="34" borderId="16" xfId="33" applyFont="1" applyFill="1" applyBorder="1" applyAlignment="1">
      <alignment horizontal="center" vertical="center"/>
    </xf>
    <xf numFmtId="0" fontId="52" fillId="0" borderId="24" xfId="33" applyFont="1" applyBorder="1" applyAlignment="1">
      <alignment horizontal="left" wrapText="1"/>
    </xf>
    <xf numFmtId="0" fontId="52" fillId="0" borderId="40" xfId="33" applyFont="1" applyBorder="1" applyAlignment="1">
      <alignment horizontal="left"/>
    </xf>
    <xf numFmtId="14" fontId="43" fillId="0" borderId="27" xfId="33" applyNumberFormat="1" applyFont="1" applyBorder="1" applyAlignment="1">
      <alignment horizontal="center" vertical="center"/>
    </xf>
    <xf numFmtId="14" fontId="43" fillId="0" borderId="39" xfId="33" applyNumberFormat="1" applyFont="1" applyBorder="1" applyAlignment="1">
      <alignment horizontal="center" vertical="center"/>
    </xf>
    <xf numFmtId="0" fontId="19" fillId="0" borderId="31" xfId="33" applyBorder="1" applyAlignment="1">
      <alignment horizontal="left" vertical="center"/>
    </xf>
    <xf numFmtId="0" fontId="19" fillId="0" borderId="36" xfId="33" applyBorder="1" applyAlignment="1">
      <alignment horizontal="left" vertical="center"/>
    </xf>
    <xf numFmtId="0" fontId="19" fillId="0" borderId="34" xfId="33" applyBorder="1" applyAlignment="1">
      <alignment horizontal="left" vertical="center"/>
    </xf>
    <xf numFmtId="0" fontId="19" fillId="0" borderId="35" xfId="33" applyBorder="1" applyAlignment="1">
      <alignment horizontal="left" vertical="center"/>
    </xf>
    <xf numFmtId="0" fontId="39" fillId="0" borderId="15" xfId="33" applyFont="1" applyBorder="1" applyAlignment="1">
      <alignment horizontal="center"/>
    </xf>
    <xf numFmtId="0" fontId="39" fillId="0" borderId="16" xfId="33" applyFont="1" applyBorder="1" applyAlignment="1">
      <alignment horizontal="center"/>
    </xf>
    <xf numFmtId="0" fontId="39" fillId="0" borderId="18" xfId="33" applyFont="1" applyBorder="1" applyAlignment="1">
      <alignment horizontal="center"/>
    </xf>
    <xf numFmtId="0" fontId="39" fillId="0" borderId="19" xfId="33" applyFont="1" applyBorder="1" applyAlignment="1">
      <alignment horizontal="center"/>
    </xf>
    <xf numFmtId="0" fontId="39" fillId="0" borderId="32" xfId="33" applyFont="1" applyBorder="1" applyAlignment="1">
      <alignment horizontal="center"/>
    </xf>
    <xf numFmtId="0" fontId="39" fillId="0" borderId="33" xfId="33" applyFont="1" applyBorder="1" applyAlignment="1">
      <alignment horizontal="center"/>
    </xf>
    <xf numFmtId="0" fontId="55" fillId="0" borderId="16" xfId="33" applyFont="1" applyBorder="1" applyAlignment="1">
      <alignment horizontal="center" vertical="center" wrapText="1"/>
    </xf>
    <xf numFmtId="0" fontId="55" fillId="0" borderId="19" xfId="33" applyFont="1" applyBorder="1" applyAlignment="1">
      <alignment horizontal="center" vertical="center" wrapText="1"/>
    </xf>
    <xf numFmtId="0" fontId="55" fillId="0" borderId="22" xfId="33" applyFont="1" applyBorder="1" applyAlignment="1">
      <alignment horizontal="center" vertical="center" wrapText="1"/>
    </xf>
    <xf numFmtId="0" fontId="63" fillId="0" borderId="11" xfId="33" applyFont="1" applyBorder="1" applyAlignment="1">
      <alignment horizontal="left"/>
    </xf>
    <xf numFmtId="0" fontId="63" fillId="0" borderId="0" xfId="33" applyFont="1" applyAlignment="1">
      <alignment horizontal="left"/>
    </xf>
    <xf numFmtId="0" fontId="53" fillId="0" borderId="16" xfId="33" applyFont="1" applyBorder="1" applyAlignment="1">
      <alignment horizontal="center" vertical="center"/>
    </xf>
    <xf numFmtId="0" fontId="53" fillId="0" borderId="17" xfId="33" applyFont="1" applyBorder="1" applyAlignment="1">
      <alignment horizontal="center" vertical="center"/>
    </xf>
    <xf numFmtId="0" fontId="53" fillId="0" borderId="19" xfId="33" applyFont="1" applyBorder="1" applyAlignment="1">
      <alignment horizontal="center" vertical="center"/>
    </xf>
    <xf numFmtId="0" fontId="53" fillId="0" borderId="20" xfId="33" applyFont="1" applyBorder="1" applyAlignment="1">
      <alignment horizontal="center" vertical="center"/>
    </xf>
    <xf numFmtId="49" fontId="64" fillId="33" borderId="18" xfId="0" applyNumberFormat="1" applyFont="1" applyFill="1" applyBorder="1" applyAlignment="1">
      <alignment horizontal="left" vertical="center" wrapText="1"/>
    </xf>
    <xf numFmtId="49" fontId="64" fillId="33" borderId="19" xfId="0" applyNumberFormat="1" applyFont="1" applyFill="1" applyBorder="1" applyAlignment="1">
      <alignment horizontal="left" vertical="center" wrapText="1"/>
    </xf>
    <xf numFmtId="49" fontId="26" fillId="0" borderId="26" xfId="0" applyNumberFormat="1" applyFont="1" applyBorder="1" applyAlignment="1">
      <alignment horizontal="right" vertical="center" wrapText="1"/>
    </xf>
    <xf numFmtId="49" fontId="26" fillId="0" borderId="19" xfId="0" applyNumberFormat="1" applyFont="1" applyBorder="1" applyAlignment="1">
      <alignment horizontal="right" vertical="center" wrapText="1"/>
    </xf>
    <xf numFmtId="0" fontId="53" fillId="0" borderId="45" xfId="33" applyFont="1" applyBorder="1" applyAlignment="1">
      <alignment horizontal="center" vertical="center"/>
    </xf>
    <xf numFmtId="0" fontId="53" fillId="0" borderId="24" xfId="33" applyFont="1" applyBorder="1" applyAlignment="1">
      <alignment horizontal="center" vertical="center"/>
    </xf>
    <xf numFmtId="0" fontId="50" fillId="0" borderId="24" xfId="33" applyFont="1" applyBorder="1" applyAlignment="1">
      <alignment horizontal="center" vertical="center" wrapText="1"/>
    </xf>
    <xf numFmtId="0" fontId="52" fillId="0" borderId="40" xfId="33" applyFont="1" applyBorder="1" applyAlignment="1">
      <alignment horizontal="left" wrapText="1"/>
    </xf>
    <xf numFmtId="0" fontId="52" fillId="0" borderId="42" xfId="33" applyFont="1" applyBorder="1" applyAlignment="1">
      <alignment horizontal="left" wrapText="1"/>
    </xf>
    <xf numFmtId="14" fontId="43" fillId="0" borderId="43" xfId="33" applyNumberFormat="1" applyFont="1" applyBorder="1" applyAlignment="1">
      <alignment horizontal="center" vertical="center"/>
    </xf>
    <xf numFmtId="0" fontId="67" fillId="33" borderId="24" xfId="33" applyFont="1" applyFill="1" applyBorder="1" applyAlignment="1">
      <alignment horizontal="center" vertical="center"/>
    </xf>
    <xf numFmtId="9" fontId="43" fillId="0" borderId="24" xfId="217" applyFont="1" applyBorder="1" applyAlignment="1">
      <alignment horizontal="right" vertical="center" wrapText="1"/>
    </xf>
    <xf numFmtId="9" fontId="43" fillId="0" borderId="26" xfId="217" applyFont="1" applyBorder="1" applyAlignment="1">
      <alignment horizontal="right" vertical="center" wrapText="1"/>
    </xf>
    <xf numFmtId="0" fontId="56" fillId="34" borderId="45" xfId="33" applyFont="1" applyFill="1" applyBorder="1" applyAlignment="1">
      <alignment horizontal="center" vertical="center"/>
    </xf>
    <xf numFmtId="0" fontId="48" fillId="0" borderId="24" xfId="33" applyFont="1" applyBorder="1" applyAlignment="1">
      <alignment horizontal="center" vertical="center"/>
    </xf>
    <xf numFmtId="0" fontId="48" fillId="0" borderId="46" xfId="33" applyFont="1" applyBorder="1" applyAlignment="1">
      <alignment horizontal="center" vertical="center"/>
    </xf>
  </cellXfs>
  <cellStyles count="218">
    <cellStyle name="% 10" xfId="28" xr:uid="{00000000-0005-0000-0000-000000000000}"/>
    <cellStyle name="20% - Énfasis1 2" xfId="49" xr:uid="{00000000-0005-0000-0000-000001000000}"/>
    <cellStyle name="20% - Énfasis1 2 2" xfId="50" xr:uid="{00000000-0005-0000-0000-000002000000}"/>
    <cellStyle name="20% - Énfasis1 2 3" xfId="51" xr:uid="{00000000-0005-0000-0000-000003000000}"/>
    <cellStyle name="20% - Énfasis1 3" xfId="48" xr:uid="{00000000-0005-0000-0000-000004000000}"/>
    <cellStyle name="20% - Énfasis2 2" xfId="53" xr:uid="{00000000-0005-0000-0000-000005000000}"/>
    <cellStyle name="20% - Énfasis2 2 2" xfId="54" xr:uid="{00000000-0005-0000-0000-000006000000}"/>
    <cellStyle name="20% - Énfasis2 2 3" xfId="55" xr:uid="{00000000-0005-0000-0000-000007000000}"/>
    <cellStyle name="20% - Énfasis2 3" xfId="52" xr:uid="{00000000-0005-0000-0000-000008000000}"/>
    <cellStyle name="20% - Énfasis3 2" xfId="57" xr:uid="{00000000-0005-0000-0000-000009000000}"/>
    <cellStyle name="20% - Énfasis3 2 2" xfId="58" xr:uid="{00000000-0005-0000-0000-00000A000000}"/>
    <cellStyle name="20% - Énfasis3 2 3" xfId="59" xr:uid="{00000000-0005-0000-0000-00000B000000}"/>
    <cellStyle name="20% - Énfasis3 3" xfId="56" xr:uid="{00000000-0005-0000-0000-00000C000000}"/>
    <cellStyle name="20% - Énfasis4 2" xfId="61" xr:uid="{00000000-0005-0000-0000-00000D000000}"/>
    <cellStyle name="20% - Énfasis4 2 2" xfId="62" xr:uid="{00000000-0005-0000-0000-00000E000000}"/>
    <cellStyle name="20% - Énfasis4 2 3" xfId="63" xr:uid="{00000000-0005-0000-0000-00000F000000}"/>
    <cellStyle name="20% - Énfasis4 3" xfId="60" xr:uid="{00000000-0005-0000-0000-000010000000}"/>
    <cellStyle name="20% - Énfasis5 2" xfId="65" xr:uid="{00000000-0005-0000-0000-000011000000}"/>
    <cellStyle name="20% - Énfasis5 2 2" xfId="66" xr:uid="{00000000-0005-0000-0000-000012000000}"/>
    <cellStyle name="20% - Énfasis5 2 3" xfId="67" xr:uid="{00000000-0005-0000-0000-000013000000}"/>
    <cellStyle name="20% - Énfasis5 3" xfId="64" xr:uid="{00000000-0005-0000-0000-000014000000}"/>
    <cellStyle name="20% - Énfasis6 2" xfId="69" xr:uid="{00000000-0005-0000-0000-000015000000}"/>
    <cellStyle name="20% - Énfasis6 2 2" xfId="70" xr:uid="{00000000-0005-0000-0000-000016000000}"/>
    <cellStyle name="20% - Énfasis6 2 3" xfId="71" xr:uid="{00000000-0005-0000-0000-000017000000}"/>
    <cellStyle name="20% - Énfasis6 3" xfId="68" xr:uid="{00000000-0005-0000-0000-000018000000}"/>
    <cellStyle name="40% - Énfasis1 2" xfId="73" xr:uid="{00000000-0005-0000-0000-000019000000}"/>
    <cellStyle name="40% - Énfasis1 2 2" xfId="74" xr:uid="{00000000-0005-0000-0000-00001A000000}"/>
    <cellStyle name="40% - Énfasis1 2 3" xfId="75" xr:uid="{00000000-0005-0000-0000-00001B000000}"/>
    <cellStyle name="40% - Énfasis1 3" xfId="72" xr:uid="{00000000-0005-0000-0000-00001C000000}"/>
    <cellStyle name="40% - Énfasis2 2" xfId="77" xr:uid="{00000000-0005-0000-0000-00001D000000}"/>
    <cellStyle name="40% - Énfasis2 2 2" xfId="78" xr:uid="{00000000-0005-0000-0000-00001E000000}"/>
    <cellStyle name="40% - Énfasis2 2 3" xfId="79" xr:uid="{00000000-0005-0000-0000-00001F000000}"/>
    <cellStyle name="40% - Énfasis2 3" xfId="76" xr:uid="{00000000-0005-0000-0000-000020000000}"/>
    <cellStyle name="40% - Énfasis3 2" xfId="81" xr:uid="{00000000-0005-0000-0000-000021000000}"/>
    <cellStyle name="40% - Énfasis3 2 2" xfId="82" xr:uid="{00000000-0005-0000-0000-000022000000}"/>
    <cellStyle name="40% - Énfasis3 2 3" xfId="83" xr:uid="{00000000-0005-0000-0000-000023000000}"/>
    <cellStyle name="40% - Énfasis3 3" xfId="80" xr:uid="{00000000-0005-0000-0000-000024000000}"/>
    <cellStyle name="40% - Énfasis4 2" xfId="85" xr:uid="{00000000-0005-0000-0000-000025000000}"/>
    <cellStyle name="40% - Énfasis4 2 2" xfId="86" xr:uid="{00000000-0005-0000-0000-000026000000}"/>
    <cellStyle name="40% - Énfasis4 2 3" xfId="87" xr:uid="{00000000-0005-0000-0000-000027000000}"/>
    <cellStyle name="40% - Énfasis4 3" xfId="84" xr:uid="{00000000-0005-0000-0000-000028000000}"/>
    <cellStyle name="40% - Énfasis5 2" xfId="89" xr:uid="{00000000-0005-0000-0000-000029000000}"/>
    <cellStyle name="40% - Énfasis5 2 2" xfId="90" xr:uid="{00000000-0005-0000-0000-00002A000000}"/>
    <cellStyle name="40% - Énfasis5 2 3" xfId="91" xr:uid="{00000000-0005-0000-0000-00002B000000}"/>
    <cellStyle name="40% - Énfasis5 3" xfId="88" xr:uid="{00000000-0005-0000-0000-00002C000000}"/>
    <cellStyle name="40% - Énfasis6 2" xfId="93" xr:uid="{00000000-0005-0000-0000-00002D000000}"/>
    <cellStyle name="40% - Énfasis6 2 2" xfId="94" xr:uid="{00000000-0005-0000-0000-00002E000000}"/>
    <cellStyle name="40% - Énfasis6 2 3" xfId="95" xr:uid="{00000000-0005-0000-0000-00002F000000}"/>
    <cellStyle name="40% - Énfasis6 3" xfId="92" xr:uid="{00000000-0005-0000-0000-000030000000}"/>
    <cellStyle name="60% - Énfasis1 2" xfId="97" xr:uid="{00000000-0005-0000-0000-000031000000}"/>
    <cellStyle name="60% - Énfasis1 2 2" xfId="98" xr:uid="{00000000-0005-0000-0000-000032000000}"/>
    <cellStyle name="60% - Énfasis1 2 3" xfId="99" xr:uid="{00000000-0005-0000-0000-000033000000}"/>
    <cellStyle name="60% - Énfasis1 3" xfId="96" xr:uid="{00000000-0005-0000-0000-000034000000}"/>
    <cellStyle name="60% - Énfasis2 2" xfId="101" xr:uid="{00000000-0005-0000-0000-000035000000}"/>
    <cellStyle name="60% - Énfasis2 2 2" xfId="102" xr:uid="{00000000-0005-0000-0000-000036000000}"/>
    <cellStyle name="60% - Énfasis2 2 3" xfId="103" xr:uid="{00000000-0005-0000-0000-000037000000}"/>
    <cellStyle name="60% - Énfasis2 3" xfId="100" xr:uid="{00000000-0005-0000-0000-000038000000}"/>
    <cellStyle name="60% - Énfasis3 2" xfId="105" xr:uid="{00000000-0005-0000-0000-000039000000}"/>
    <cellStyle name="60% - Énfasis3 2 2" xfId="106" xr:uid="{00000000-0005-0000-0000-00003A000000}"/>
    <cellStyle name="60% - Énfasis3 2 3" xfId="107" xr:uid="{00000000-0005-0000-0000-00003B000000}"/>
    <cellStyle name="60% - Énfasis3 3" xfId="104" xr:uid="{00000000-0005-0000-0000-00003C000000}"/>
    <cellStyle name="60% - Énfasis4 2" xfId="109" xr:uid="{00000000-0005-0000-0000-00003D000000}"/>
    <cellStyle name="60% - Énfasis4 2 2" xfId="110" xr:uid="{00000000-0005-0000-0000-00003E000000}"/>
    <cellStyle name="60% - Énfasis4 2 3" xfId="111" xr:uid="{00000000-0005-0000-0000-00003F000000}"/>
    <cellStyle name="60% - Énfasis4 3" xfId="108" xr:uid="{00000000-0005-0000-0000-000040000000}"/>
    <cellStyle name="60% - Énfasis5 2" xfId="113" xr:uid="{00000000-0005-0000-0000-000041000000}"/>
    <cellStyle name="60% - Énfasis5 2 2" xfId="114" xr:uid="{00000000-0005-0000-0000-000042000000}"/>
    <cellStyle name="60% - Énfasis5 2 3" xfId="115" xr:uid="{00000000-0005-0000-0000-000043000000}"/>
    <cellStyle name="60% - Énfasis5 3" xfId="112" xr:uid="{00000000-0005-0000-0000-000044000000}"/>
    <cellStyle name="60% - Énfasis6 2" xfId="117" xr:uid="{00000000-0005-0000-0000-000045000000}"/>
    <cellStyle name="60% - Énfasis6 2 2" xfId="118" xr:uid="{00000000-0005-0000-0000-000046000000}"/>
    <cellStyle name="60% - Énfasis6 2 3" xfId="119" xr:uid="{00000000-0005-0000-0000-000047000000}"/>
    <cellStyle name="60% - Énfasis6 3" xfId="116" xr:uid="{00000000-0005-0000-0000-000048000000}"/>
    <cellStyle name="Buena 2" xfId="121" xr:uid="{00000000-0005-0000-0000-000049000000}"/>
    <cellStyle name="Buena 2 2" xfId="122" xr:uid="{00000000-0005-0000-0000-00004A000000}"/>
    <cellStyle name="Buena 2 3" xfId="123" xr:uid="{00000000-0005-0000-0000-00004B000000}"/>
    <cellStyle name="Buena 3" xfId="120" xr:uid="{00000000-0005-0000-0000-00004C000000}"/>
    <cellStyle name="Cálculo 2" xfId="125" xr:uid="{00000000-0005-0000-0000-00004D000000}"/>
    <cellStyle name="Cálculo 2 2" xfId="126" xr:uid="{00000000-0005-0000-0000-00004E000000}"/>
    <cellStyle name="Cálculo 2 3" xfId="127" xr:uid="{00000000-0005-0000-0000-00004F000000}"/>
    <cellStyle name="Cálculo 3" xfId="124" xr:uid="{00000000-0005-0000-0000-000050000000}"/>
    <cellStyle name="Celda de comprobación 2" xfId="129" xr:uid="{00000000-0005-0000-0000-000051000000}"/>
    <cellStyle name="Celda de comprobación 2 2" xfId="130" xr:uid="{00000000-0005-0000-0000-000052000000}"/>
    <cellStyle name="Celda de comprobación 2 3" xfId="131" xr:uid="{00000000-0005-0000-0000-000053000000}"/>
    <cellStyle name="Celda de comprobación 3" xfId="128" xr:uid="{00000000-0005-0000-0000-000054000000}"/>
    <cellStyle name="Celda vinculada 2" xfId="133" xr:uid="{00000000-0005-0000-0000-000055000000}"/>
    <cellStyle name="Celda vinculada 2 2" xfId="134" xr:uid="{00000000-0005-0000-0000-000056000000}"/>
    <cellStyle name="Celda vinculada 2 3" xfId="135" xr:uid="{00000000-0005-0000-0000-000057000000}"/>
    <cellStyle name="Celda vinculada 3" xfId="132" xr:uid="{00000000-0005-0000-0000-000058000000}"/>
    <cellStyle name="Comma 2" xfId="6" xr:uid="{00000000-0005-0000-0000-000059000000}"/>
    <cellStyle name="Comma 3" xfId="7" xr:uid="{00000000-0005-0000-0000-00005A000000}"/>
    <cellStyle name="Comma 4" xfId="27" xr:uid="{00000000-0005-0000-0000-00005B000000}"/>
    <cellStyle name="Diseño" xfId="8" xr:uid="{00000000-0005-0000-0000-00005C000000}"/>
    <cellStyle name="Encabezado 1" xfId="2" builtinId="16" customBuiltin="1"/>
    <cellStyle name="Encabezado 4" xfId="5" builtinId="19" customBuiltin="1"/>
    <cellStyle name="Énfasis1 2" xfId="137" xr:uid="{00000000-0005-0000-0000-00005F000000}"/>
    <cellStyle name="Énfasis1 2 2" xfId="138" xr:uid="{00000000-0005-0000-0000-000060000000}"/>
    <cellStyle name="Énfasis1 2 3" xfId="139" xr:uid="{00000000-0005-0000-0000-000061000000}"/>
    <cellStyle name="Énfasis1 3" xfId="136" xr:uid="{00000000-0005-0000-0000-000062000000}"/>
    <cellStyle name="Énfasis2 2" xfId="141" xr:uid="{00000000-0005-0000-0000-000063000000}"/>
    <cellStyle name="Énfasis2 2 2" xfId="142" xr:uid="{00000000-0005-0000-0000-000064000000}"/>
    <cellStyle name="Énfasis2 2 3" xfId="143" xr:uid="{00000000-0005-0000-0000-000065000000}"/>
    <cellStyle name="Énfasis2 3" xfId="140" xr:uid="{00000000-0005-0000-0000-000066000000}"/>
    <cellStyle name="Énfasis3 2" xfId="145" xr:uid="{00000000-0005-0000-0000-000067000000}"/>
    <cellStyle name="Énfasis3 2 2" xfId="146" xr:uid="{00000000-0005-0000-0000-000068000000}"/>
    <cellStyle name="Énfasis3 2 3" xfId="147" xr:uid="{00000000-0005-0000-0000-000069000000}"/>
    <cellStyle name="Énfasis3 3" xfId="144" xr:uid="{00000000-0005-0000-0000-00006A000000}"/>
    <cellStyle name="Énfasis4 2" xfId="149" xr:uid="{00000000-0005-0000-0000-00006B000000}"/>
    <cellStyle name="Énfasis4 2 2" xfId="150" xr:uid="{00000000-0005-0000-0000-00006C000000}"/>
    <cellStyle name="Énfasis4 2 3" xfId="151" xr:uid="{00000000-0005-0000-0000-00006D000000}"/>
    <cellStyle name="Énfasis4 3" xfId="148" xr:uid="{00000000-0005-0000-0000-00006E000000}"/>
    <cellStyle name="Énfasis5 2" xfId="153" xr:uid="{00000000-0005-0000-0000-00006F000000}"/>
    <cellStyle name="Énfasis5 2 2" xfId="154" xr:uid="{00000000-0005-0000-0000-000070000000}"/>
    <cellStyle name="Énfasis5 2 3" xfId="155" xr:uid="{00000000-0005-0000-0000-000071000000}"/>
    <cellStyle name="Énfasis5 3" xfId="152" xr:uid="{00000000-0005-0000-0000-000072000000}"/>
    <cellStyle name="Énfasis6 2" xfId="157" xr:uid="{00000000-0005-0000-0000-000073000000}"/>
    <cellStyle name="Énfasis6 2 2" xfId="158" xr:uid="{00000000-0005-0000-0000-000074000000}"/>
    <cellStyle name="Énfasis6 2 3" xfId="159" xr:uid="{00000000-0005-0000-0000-000075000000}"/>
    <cellStyle name="Énfasis6 3" xfId="156" xr:uid="{00000000-0005-0000-0000-000076000000}"/>
    <cellStyle name="Entrada 2" xfId="161" xr:uid="{00000000-0005-0000-0000-000077000000}"/>
    <cellStyle name="Entrada 2 2" xfId="162" xr:uid="{00000000-0005-0000-0000-000078000000}"/>
    <cellStyle name="Entrada 2 3" xfId="163" xr:uid="{00000000-0005-0000-0000-000079000000}"/>
    <cellStyle name="Entrada 3" xfId="160" xr:uid="{00000000-0005-0000-0000-00007A000000}"/>
    <cellStyle name="Euro" xfId="29" xr:uid="{00000000-0005-0000-0000-00007B000000}"/>
    <cellStyle name="Hipervínculo" xfId="216" builtinId="8"/>
    <cellStyle name="Hipervínculo 2" xfId="213" xr:uid="{00000000-0005-0000-0000-00007D000000}"/>
    <cellStyle name="Hyperlink 2" xfId="9" xr:uid="{00000000-0005-0000-0000-00007E000000}"/>
    <cellStyle name="Incorrecto 2" xfId="165" xr:uid="{00000000-0005-0000-0000-00007F000000}"/>
    <cellStyle name="Incorrecto 2 2" xfId="166" xr:uid="{00000000-0005-0000-0000-000080000000}"/>
    <cellStyle name="Incorrecto 2 3" xfId="167" xr:uid="{00000000-0005-0000-0000-000081000000}"/>
    <cellStyle name="Incorrecto 3" xfId="164" xr:uid="{00000000-0005-0000-0000-000082000000}"/>
    <cellStyle name="Millares" xfId="215" builtinId="3"/>
    <cellStyle name="Millares 2" xfId="10" xr:uid="{00000000-0005-0000-0000-000084000000}"/>
    <cellStyle name="Millares 2 2" xfId="11" xr:uid="{00000000-0005-0000-0000-000085000000}"/>
    <cellStyle name="Millares 2 2 2" xfId="170" xr:uid="{00000000-0005-0000-0000-000086000000}"/>
    <cellStyle name="Millares 2 3" xfId="30" xr:uid="{00000000-0005-0000-0000-000087000000}"/>
    <cellStyle name="Millares 2 3 2" xfId="171" xr:uid="{00000000-0005-0000-0000-000088000000}"/>
    <cellStyle name="Millares 2 4" xfId="169" xr:uid="{00000000-0005-0000-0000-000089000000}"/>
    <cellStyle name="Millares 3" xfId="12" xr:uid="{00000000-0005-0000-0000-00008A000000}"/>
    <cellStyle name="Millares 3 2" xfId="172" xr:uid="{00000000-0005-0000-0000-00008B000000}"/>
    <cellStyle name="Millares 4" xfId="31" xr:uid="{00000000-0005-0000-0000-00008C000000}"/>
    <cellStyle name="Millares 4 2" xfId="173" xr:uid="{00000000-0005-0000-0000-00008D000000}"/>
    <cellStyle name="Millares 5" xfId="32" xr:uid="{00000000-0005-0000-0000-00008E000000}"/>
    <cellStyle name="Millares 6" xfId="168" xr:uid="{00000000-0005-0000-0000-00008F000000}"/>
    <cellStyle name="Moneda 2" xfId="13" xr:uid="{00000000-0005-0000-0000-000090000000}"/>
    <cellStyle name="Neutral 2" xfId="175" xr:uid="{00000000-0005-0000-0000-000091000000}"/>
    <cellStyle name="Neutral 2 2" xfId="176" xr:uid="{00000000-0005-0000-0000-000092000000}"/>
    <cellStyle name="Neutral 2 3" xfId="177" xr:uid="{00000000-0005-0000-0000-000093000000}"/>
    <cellStyle name="Neutral 3" xfId="174" xr:uid="{00000000-0005-0000-0000-000094000000}"/>
    <cellStyle name="Normal" xfId="0" builtinId="0"/>
    <cellStyle name="Normal 10" xfId="26" xr:uid="{00000000-0005-0000-0000-000096000000}"/>
    <cellStyle name="Normal 10 2" xfId="47" xr:uid="{00000000-0005-0000-0000-000097000000}"/>
    <cellStyle name="Normal 10 3" xfId="33" xr:uid="{00000000-0005-0000-0000-000098000000}"/>
    <cellStyle name="Normal 11" xfId="34" xr:uid="{00000000-0005-0000-0000-000099000000}"/>
    <cellStyle name="Normal 12" xfId="35" xr:uid="{00000000-0005-0000-0000-00009A000000}"/>
    <cellStyle name="Normal 17" xfId="211" xr:uid="{00000000-0005-0000-0000-00009B000000}"/>
    <cellStyle name="Normal 18" xfId="212" xr:uid="{00000000-0005-0000-0000-00009C000000}"/>
    <cellStyle name="Normal 2" xfId="14" xr:uid="{00000000-0005-0000-0000-00009D000000}"/>
    <cellStyle name="Normal 2 2" xfId="15" xr:uid="{00000000-0005-0000-0000-00009E000000}"/>
    <cellStyle name="Normal 2 2 2" xfId="179" xr:uid="{00000000-0005-0000-0000-00009F000000}"/>
    <cellStyle name="Normal 2 3" xfId="36" xr:uid="{00000000-0005-0000-0000-0000A0000000}"/>
    <cellStyle name="Normal 2 3 3" xfId="46" xr:uid="{00000000-0005-0000-0000-0000A1000000}"/>
    <cellStyle name="Normal 2 4" xfId="180" xr:uid="{00000000-0005-0000-0000-0000A2000000}"/>
    <cellStyle name="Normal 2 5" xfId="178" xr:uid="{00000000-0005-0000-0000-0000A3000000}"/>
    <cellStyle name="Normal 3" xfId="16" xr:uid="{00000000-0005-0000-0000-0000A4000000}"/>
    <cellStyle name="Normal 3 2" xfId="38" xr:uid="{00000000-0005-0000-0000-0000A5000000}"/>
    <cellStyle name="Normal 3 2 2" xfId="181" xr:uid="{00000000-0005-0000-0000-0000A6000000}"/>
    <cellStyle name="Normal 3 2 3" xfId="45" xr:uid="{00000000-0005-0000-0000-0000A7000000}"/>
    <cellStyle name="Normal 3 3" xfId="39" xr:uid="{00000000-0005-0000-0000-0000A8000000}"/>
    <cellStyle name="Normal 3 3 2" xfId="182" xr:uid="{00000000-0005-0000-0000-0000A9000000}"/>
    <cellStyle name="Normal 3 4" xfId="183" xr:uid="{00000000-0005-0000-0000-0000AA000000}"/>
    <cellStyle name="Normal 3 5" xfId="37" xr:uid="{00000000-0005-0000-0000-0000AB000000}"/>
    <cellStyle name="Normal 3 6" xfId="214" xr:uid="{00000000-0005-0000-0000-0000AC000000}"/>
    <cellStyle name="Normal 4" xfId="17" xr:uid="{00000000-0005-0000-0000-0000AD000000}"/>
    <cellStyle name="Normal 4 2" xfId="18" xr:uid="{00000000-0005-0000-0000-0000AE000000}"/>
    <cellStyle name="Normal 4 2 2" xfId="19" xr:uid="{00000000-0005-0000-0000-0000AF000000}"/>
    <cellStyle name="Normal 4 2 3" xfId="184" xr:uid="{00000000-0005-0000-0000-0000B0000000}"/>
    <cellStyle name="Normal 4 3" xfId="40" xr:uid="{00000000-0005-0000-0000-0000B1000000}"/>
    <cellStyle name="Normal 5" xfId="20" xr:uid="{00000000-0005-0000-0000-0000B2000000}"/>
    <cellStyle name="Normal 5 2" xfId="21" xr:uid="{00000000-0005-0000-0000-0000B3000000}"/>
    <cellStyle name="Normal 5 3" xfId="41" xr:uid="{00000000-0005-0000-0000-0000B4000000}"/>
    <cellStyle name="Normal 6" xfId="22" xr:uid="{00000000-0005-0000-0000-0000B5000000}"/>
    <cellStyle name="Normal 6 2" xfId="42" xr:uid="{00000000-0005-0000-0000-0000B6000000}"/>
    <cellStyle name="Normal 6 5" xfId="185" xr:uid="{00000000-0005-0000-0000-0000B7000000}"/>
    <cellStyle name="Normal 7" xfId="23" xr:uid="{00000000-0005-0000-0000-0000B8000000}"/>
    <cellStyle name="Normal 7 2" xfId="187" xr:uid="{00000000-0005-0000-0000-0000B9000000}"/>
    <cellStyle name="Normal 7 3" xfId="188" xr:uid="{00000000-0005-0000-0000-0000BA000000}"/>
    <cellStyle name="Normal 7 4" xfId="186" xr:uid="{00000000-0005-0000-0000-0000BB000000}"/>
    <cellStyle name="Normal 7 5" xfId="43" xr:uid="{00000000-0005-0000-0000-0000BC000000}"/>
    <cellStyle name="Normal 8" xfId="24" xr:uid="{00000000-0005-0000-0000-0000BD000000}"/>
    <cellStyle name="Normal 8 2" xfId="189" xr:uid="{00000000-0005-0000-0000-0000BE000000}"/>
    <cellStyle name="Normal 8 3" xfId="44" xr:uid="{00000000-0005-0000-0000-0000BF000000}"/>
    <cellStyle name="Normal 9" xfId="25" xr:uid="{00000000-0005-0000-0000-0000C0000000}"/>
    <cellStyle name="Normal 9 2" xfId="190" xr:uid="{00000000-0005-0000-0000-0000C1000000}"/>
    <cellStyle name="Notas 2" xfId="192" xr:uid="{00000000-0005-0000-0000-0000C2000000}"/>
    <cellStyle name="Notas 2 2" xfId="193" xr:uid="{00000000-0005-0000-0000-0000C3000000}"/>
    <cellStyle name="Notas 2 3" xfId="194" xr:uid="{00000000-0005-0000-0000-0000C4000000}"/>
    <cellStyle name="Notas 3" xfId="191" xr:uid="{00000000-0005-0000-0000-0000C5000000}"/>
    <cellStyle name="Porcentaje" xfId="217" builtinId="5"/>
    <cellStyle name="Salida 2" xfId="196" xr:uid="{00000000-0005-0000-0000-0000C7000000}"/>
    <cellStyle name="Salida 2 2" xfId="197" xr:uid="{00000000-0005-0000-0000-0000C8000000}"/>
    <cellStyle name="Salida 2 3" xfId="198" xr:uid="{00000000-0005-0000-0000-0000C9000000}"/>
    <cellStyle name="Salida 3" xfId="195" xr:uid="{00000000-0005-0000-0000-0000CA000000}"/>
    <cellStyle name="Texto de advertencia 2" xfId="200" xr:uid="{00000000-0005-0000-0000-0000CB000000}"/>
    <cellStyle name="Texto de advertencia 2 2" xfId="201" xr:uid="{00000000-0005-0000-0000-0000CC000000}"/>
    <cellStyle name="Texto de advertencia 2 3" xfId="202" xr:uid="{00000000-0005-0000-0000-0000CD000000}"/>
    <cellStyle name="Texto de advertencia 3" xfId="199" xr:uid="{00000000-0005-0000-0000-0000CE000000}"/>
    <cellStyle name="Texto explicativo 2" xfId="204" xr:uid="{00000000-0005-0000-0000-0000CF000000}"/>
    <cellStyle name="Texto explicativo 2 2" xfId="205" xr:uid="{00000000-0005-0000-0000-0000D0000000}"/>
    <cellStyle name="Texto explicativo 2 3" xfId="206" xr:uid="{00000000-0005-0000-0000-0000D1000000}"/>
    <cellStyle name="Texto explicativo 3" xfId="203" xr:uid="{00000000-0005-0000-0000-0000D2000000}"/>
    <cellStyle name="Título" xfId="1" builtinId="15" customBuiltin="1"/>
    <cellStyle name="Título 2" xfId="3" builtinId="17" customBuiltin="1"/>
    <cellStyle name="Título 3" xfId="4" builtinId="18" customBuiltin="1"/>
    <cellStyle name="Total 2" xfId="208" xr:uid="{00000000-0005-0000-0000-0000D6000000}"/>
    <cellStyle name="Total 2 2" xfId="209" xr:uid="{00000000-0005-0000-0000-0000D7000000}"/>
    <cellStyle name="Total 2 3" xfId="210" xr:uid="{00000000-0005-0000-0000-0000D8000000}"/>
    <cellStyle name="Total 3" xfId="207" xr:uid="{00000000-0005-0000-0000-0000D9000000}"/>
  </cellStyles>
  <dxfs count="0"/>
  <tableStyles count="1" defaultTableStyle="TableStyleMedium2" defaultPivotStyle="PivotStyleLight16">
    <tableStyle name="Invisible" pivot="0" table="0" count="0" xr9:uid="{3472AEDE-E863-429E-9474-CDDABB3F2C8D}"/>
  </tableStyles>
  <colors>
    <mruColors>
      <color rgb="FF29327B"/>
      <color rgb="FF00A8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328781</xdr:colOff>
      <xdr:row>0</xdr:row>
      <xdr:rowOff>138280</xdr:rowOff>
    </xdr:from>
    <xdr:to>
      <xdr:col>3</xdr:col>
      <xdr:colOff>670320</xdr:colOff>
      <xdr:row>4</xdr:row>
      <xdr:rowOff>28350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3EBAADF-EB43-44C0-AA3E-17F3D2C3C6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781" y="138280"/>
          <a:ext cx="2268951" cy="124598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328781</xdr:colOff>
      <xdr:row>0</xdr:row>
      <xdr:rowOff>138280</xdr:rowOff>
    </xdr:from>
    <xdr:to>
      <xdr:col>5</xdr:col>
      <xdr:colOff>670320</xdr:colOff>
      <xdr:row>4</xdr:row>
      <xdr:rowOff>22635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556A101-99E0-4945-BE32-F817FB7040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781" y="138280"/>
          <a:ext cx="2269399" cy="122357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489109</xdr:colOff>
      <xdr:row>19</xdr:row>
      <xdr:rowOff>98823</xdr:rowOff>
    </xdr:from>
    <xdr:to>
      <xdr:col>9</xdr:col>
      <xdr:colOff>146209</xdr:colOff>
      <xdr:row>41</xdr:row>
      <xdr:rowOff>60722</xdr:rowOff>
    </xdr:to>
    <xdr:sp macro="" textlink="">
      <xdr:nvSpPr>
        <xdr:cNvPr id="3073" name="Rectángulo 1">
          <a:extLst>
            <a:ext uri="{FF2B5EF4-FFF2-40B4-BE49-F238E27FC236}">
              <a16:creationId xmlns:a16="http://schemas.microsoft.com/office/drawing/2014/main" id="{C591D360-1F5C-5A74-BD0C-A42A1A2D6598}"/>
            </a:ext>
          </a:extLst>
        </xdr:cNvPr>
        <xdr:cNvSpPr>
          <a:spLocks noChangeArrowheads="1"/>
        </xdr:cNvSpPr>
      </xdr:nvSpPr>
      <xdr:spPr bwMode="auto">
        <a:xfrm>
          <a:off x="6823234" y="3492104"/>
          <a:ext cx="448866" cy="3938587"/>
        </a:xfrm>
        <a:prstGeom prst="rect">
          <a:avLst/>
        </a:prstGeom>
        <a:solidFill>
          <a:srgbClr val="45C7B4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vert="vert270" wrap="square" lIns="91440" tIns="45720" rIns="91440" bIns="45720" anchor="ctr" upright="1"/>
        <a:lstStyle/>
        <a:p>
          <a:pPr algn="ctr" rtl="0">
            <a:defRPr sz="1000"/>
          </a:pPr>
          <a:r>
            <a:rPr lang="es-PE" sz="1400" b="1" i="0" u="none" strike="noStrike" baseline="0">
              <a:solidFill>
                <a:srgbClr val="000000"/>
              </a:solidFill>
              <a:latin typeface="Calibri"/>
              <a:cs typeface="Calibri"/>
            </a:rPr>
            <a:t>PROPUESTA TÉCNICO Y ECONÓMICA</a:t>
          </a:r>
        </a:p>
      </xdr:txBody>
    </xdr:sp>
    <xdr:clientData/>
  </xdr:twoCellAnchor>
  <xdr:twoCellAnchor>
    <xdr:from>
      <xdr:col>9</xdr:col>
      <xdr:colOff>484107</xdr:colOff>
      <xdr:row>21</xdr:row>
      <xdr:rowOff>150732</xdr:rowOff>
    </xdr:from>
    <xdr:to>
      <xdr:col>12</xdr:col>
      <xdr:colOff>9762</xdr:colOff>
      <xdr:row>24</xdr:row>
      <xdr:rowOff>139302</xdr:rowOff>
    </xdr:to>
    <xdr:sp macro="" textlink="">
      <xdr:nvSpPr>
        <xdr:cNvPr id="3075" name="Rectángulo 2">
          <a:extLst>
            <a:ext uri="{FF2B5EF4-FFF2-40B4-BE49-F238E27FC236}">
              <a16:creationId xmlns:a16="http://schemas.microsoft.com/office/drawing/2014/main" id="{2A261E92-5B94-CB81-5B90-3804261D3F59}"/>
            </a:ext>
          </a:extLst>
        </xdr:cNvPr>
        <xdr:cNvSpPr>
          <a:spLocks noChangeArrowheads="1"/>
        </xdr:cNvSpPr>
      </xdr:nvSpPr>
      <xdr:spPr bwMode="auto">
        <a:xfrm>
          <a:off x="7609998" y="3901201"/>
          <a:ext cx="1900952" cy="524351"/>
        </a:xfrm>
        <a:prstGeom prst="rect">
          <a:avLst/>
        </a:prstGeom>
        <a:solidFill>
          <a:srgbClr val="002060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PE" sz="1000" b="0" i="0" u="none" strike="noStrike" baseline="0">
              <a:solidFill>
                <a:schemeClr val="bg1"/>
              </a:solidFill>
              <a:latin typeface="Calibri"/>
              <a:cs typeface="Calibri"/>
            </a:rPr>
            <a:t>PUNTUACIÓN TÉCNICA</a:t>
          </a:r>
          <a:endParaRPr lang="es-PE" sz="1100" b="0" i="0" u="none" strike="noStrike" baseline="0">
            <a:solidFill>
              <a:schemeClr val="bg1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es-PE" sz="900" b="0" i="0" u="none" strike="noStrike" baseline="0">
              <a:solidFill>
                <a:schemeClr val="bg1"/>
              </a:solidFill>
              <a:latin typeface="Calibri"/>
              <a:cs typeface="Calibri"/>
            </a:rPr>
            <a:t>(máximo 60 puntos)</a:t>
          </a:r>
        </a:p>
      </xdr:txBody>
    </xdr:sp>
    <xdr:clientData/>
  </xdr:twoCellAnchor>
  <xdr:twoCellAnchor>
    <xdr:from>
      <xdr:col>12</xdr:col>
      <xdr:colOff>306704</xdr:colOff>
      <xdr:row>14</xdr:row>
      <xdr:rowOff>126921</xdr:rowOff>
    </xdr:from>
    <xdr:to>
      <xdr:col>14</xdr:col>
      <xdr:colOff>144780</xdr:colOff>
      <xdr:row>17</xdr:row>
      <xdr:rowOff>106920</xdr:rowOff>
    </xdr:to>
    <xdr:sp macro="" textlink="">
      <xdr:nvSpPr>
        <xdr:cNvPr id="3076" name="Rectángulo 4">
          <a:extLst>
            <a:ext uri="{FF2B5EF4-FFF2-40B4-BE49-F238E27FC236}">
              <a16:creationId xmlns:a16="http://schemas.microsoft.com/office/drawing/2014/main" id="{8C201E53-F085-2B5A-B157-8F8DD5F7D5D3}"/>
            </a:ext>
          </a:extLst>
        </xdr:cNvPr>
        <xdr:cNvSpPr>
          <a:spLocks noChangeArrowheads="1"/>
        </xdr:cNvSpPr>
      </xdr:nvSpPr>
      <xdr:spPr bwMode="auto">
        <a:xfrm>
          <a:off x="9807892" y="2627234"/>
          <a:ext cx="1421607" cy="515780"/>
        </a:xfrm>
        <a:prstGeom prst="rect">
          <a:avLst/>
        </a:prstGeom>
        <a:solidFill>
          <a:srgbClr val="CFCDCD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EXPERIENCIA DEL SUBCONTRATISTA</a:t>
          </a:r>
          <a:endParaRPr lang="es-PE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(máximo 4 puntos)</a:t>
          </a:r>
        </a:p>
      </xdr:txBody>
    </xdr:sp>
    <xdr:clientData/>
  </xdr:twoCellAnchor>
  <xdr:twoCellAnchor>
    <xdr:from>
      <xdr:col>12</xdr:col>
      <xdr:colOff>314325</xdr:colOff>
      <xdr:row>18</xdr:row>
      <xdr:rowOff>165974</xdr:rowOff>
    </xdr:from>
    <xdr:to>
      <xdr:col>14</xdr:col>
      <xdr:colOff>142876</xdr:colOff>
      <xdr:row>20</xdr:row>
      <xdr:rowOff>165974</xdr:rowOff>
    </xdr:to>
    <xdr:sp macro="" textlink="">
      <xdr:nvSpPr>
        <xdr:cNvPr id="3077" name="Rectángulo 5">
          <a:extLst>
            <a:ext uri="{FF2B5EF4-FFF2-40B4-BE49-F238E27FC236}">
              <a16:creationId xmlns:a16="http://schemas.microsoft.com/office/drawing/2014/main" id="{FAA25DE3-65C0-2244-CD4B-E7616C093E30}"/>
            </a:ext>
          </a:extLst>
        </xdr:cNvPr>
        <xdr:cNvSpPr>
          <a:spLocks noChangeArrowheads="1"/>
        </xdr:cNvSpPr>
      </xdr:nvSpPr>
      <xdr:spPr bwMode="auto">
        <a:xfrm>
          <a:off x="9815513" y="3380662"/>
          <a:ext cx="1412082" cy="357187"/>
        </a:xfrm>
        <a:prstGeom prst="rect">
          <a:avLst/>
        </a:prstGeom>
        <a:solidFill>
          <a:srgbClr val="CFCDCD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PERSONAL CLAVE</a:t>
          </a:r>
          <a:endParaRPr lang="es-PE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(máximo 14 puntos)</a:t>
          </a:r>
        </a:p>
      </xdr:txBody>
    </xdr:sp>
    <xdr:clientData/>
  </xdr:twoCellAnchor>
  <xdr:twoCellAnchor>
    <xdr:from>
      <xdr:col>12</xdr:col>
      <xdr:colOff>313134</xdr:colOff>
      <xdr:row>22</xdr:row>
      <xdr:rowOff>64293</xdr:rowOff>
    </xdr:from>
    <xdr:to>
      <xdr:col>14</xdr:col>
      <xdr:colOff>134065</xdr:colOff>
      <xdr:row>24</xdr:row>
      <xdr:rowOff>50959</xdr:rowOff>
    </xdr:to>
    <xdr:sp macro="" textlink="">
      <xdr:nvSpPr>
        <xdr:cNvPr id="3078" name="Rectángulo 6">
          <a:extLst>
            <a:ext uri="{FF2B5EF4-FFF2-40B4-BE49-F238E27FC236}">
              <a16:creationId xmlns:a16="http://schemas.microsoft.com/office/drawing/2014/main" id="{B5B0E385-26CF-0441-B926-9C73EA5EDA71}"/>
            </a:ext>
          </a:extLst>
        </xdr:cNvPr>
        <xdr:cNvSpPr>
          <a:spLocks noChangeArrowheads="1"/>
        </xdr:cNvSpPr>
      </xdr:nvSpPr>
      <xdr:spPr bwMode="auto">
        <a:xfrm>
          <a:off x="9814322" y="3993356"/>
          <a:ext cx="1404462" cy="343853"/>
        </a:xfrm>
        <a:prstGeom prst="rect">
          <a:avLst/>
        </a:prstGeom>
        <a:solidFill>
          <a:srgbClr val="CFCDCD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DE LOS EQUIPOS PROPIOS</a:t>
          </a:r>
          <a:endParaRPr lang="es-PE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(máximo 28 puntos)</a:t>
          </a:r>
        </a:p>
      </xdr:txBody>
    </xdr:sp>
    <xdr:clientData/>
  </xdr:twoCellAnchor>
  <xdr:twoCellAnchor>
    <xdr:from>
      <xdr:col>12</xdr:col>
      <xdr:colOff>307182</xdr:colOff>
      <xdr:row>25</xdr:row>
      <xdr:rowOff>77390</xdr:rowOff>
    </xdr:from>
    <xdr:to>
      <xdr:col>14</xdr:col>
      <xdr:colOff>118587</xdr:colOff>
      <xdr:row>27</xdr:row>
      <xdr:rowOff>37385</xdr:rowOff>
    </xdr:to>
    <xdr:sp macro="" textlink="">
      <xdr:nvSpPr>
        <xdr:cNvPr id="3079" name="Rectángulo 7">
          <a:extLst>
            <a:ext uri="{FF2B5EF4-FFF2-40B4-BE49-F238E27FC236}">
              <a16:creationId xmlns:a16="http://schemas.microsoft.com/office/drawing/2014/main" id="{0992CEBF-44F7-CB93-6295-369B243C37B7}"/>
            </a:ext>
          </a:extLst>
        </xdr:cNvPr>
        <xdr:cNvSpPr>
          <a:spLocks noChangeArrowheads="1"/>
        </xdr:cNvSpPr>
      </xdr:nvSpPr>
      <xdr:spPr bwMode="auto">
        <a:xfrm>
          <a:off x="9808370" y="4542234"/>
          <a:ext cx="1394936" cy="364807"/>
        </a:xfrm>
        <a:prstGeom prst="rect">
          <a:avLst/>
        </a:prstGeom>
        <a:solidFill>
          <a:srgbClr val="CFCDCD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CAMIONETA PICK UP</a:t>
          </a:r>
          <a:endParaRPr lang="es-PE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(máximo 13 puntos)</a:t>
          </a:r>
        </a:p>
      </xdr:txBody>
    </xdr:sp>
    <xdr:clientData/>
  </xdr:twoCellAnchor>
  <xdr:twoCellAnchor>
    <xdr:from>
      <xdr:col>12</xdr:col>
      <xdr:colOff>314800</xdr:colOff>
      <xdr:row>28</xdr:row>
      <xdr:rowOff>101916</xdr:rowOff>
    </xdr:from>
    <xdr:to>
      <xdr:col>14</xdr:col>
      <xdr:colOff>131920</xdr:colOff>
      <xdr:row>30</xdr:row>
      <xdr:rowOff>101916</xdr:rowOff>
    </xdr:to>
    <xdr:sp macro="" textlink="">
      <xdr:nvSpPr>
        <xdr:cNvPr id="3080" name="Rectángulo 8">
          <a:extLst>
            <a:ext uri="{FF2B5EF4-FFF2-40B4-BE49-F238E27FC236}">
              <a16:creationId xmlns:a16="http://schemas.microsoft.com/office/drawing/2014/main" id="{1619011D-29C2-2EA8-6AD9-65ECD88452DD}"/>
            </a:ext>
          </a:extLst>
        </xdr:cNvPr>
        <xdr:cNvSpPr>
          <a:spLocks noChangeArrowheads="1"/>
        </xdr:cNvSpPr>
      </xdr:nvSpPr>
      <xdr:spPr bwMode="auto">
        <a:xfrm>
          <a:off x="9815988" y="5150166"/>
          <a:ext cx="1400651" cy="357188"/>
        </a:xfrm>
        <a:prstGeom prst="rect">
          <a:avLst/>
        </a:prstGeom>
        <a:solidFill>
          <a:srgbClr val="CFCDCD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CAMIONETA 4X4 CERRADA</a:t>
          </a:r>
          <a:endParaRPr lang="es-PE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(máximo 1 punto)</a:t>
          </a:r>
        </a:p>
      </xdr:txBody>
    </xdr:sp>
    <xdr:clientData/>
  </xdr:twoCellAnchor>
  <xdr:twoCellAnchor>
    <xdr:from>
      <xdr:col>3</xdr:col>
      <xdr:colOff>594360</xdr:colOff>
      <xdr:row>25</xdr:row>
      <xdr:rowOff>99060</xdr:rowOff>
    </xdr:from>
    <xdr:to>
      <xdr:col>5</xdr:col>
      <xdr:colOff>419100</xdr:colOff>
      <xdr:row>27</xdr:row>
      <xdr:rowOff>60960</xdr:rowOff>
    </xdr:to>
    <xdr:sp macro="" textlink="">
      <xdr:nvSpPr>
        <xdr:cNvPr id="3081" name="Rectángulo 9">
          <a:extLst>
            <a:ext uri="{FF2B5EF4-FFF2-40B4-BE49-F238E27FC236}">
              <a16:creationId xmlns:a16="http://schemas.microsoft.com/office/drawing/2014/main" id="{7862BC57-5085-4B83-DC42-A13746AA3AFA}"/>
            </a:ext>
          </a:extLst>
        </xdr:cNvPr>
        <xdr:cNvSpPr>
          <a:spLocks noChangeArrowheads="1"/>
        </xdr:cNvSpPr>
      </xdr:nvSpPr>
      <xdr:spPr bwMode="auto">
        <a:xfrm>
          <a:off x="2971800" y="4671060"/>
          <a:ext cx="1409700" cy="373380"/>
        </a:xfrm>
        <a:prstGeom prst="rect">
          <a:avLst/>
        </a:prstGeom>
        <a:solidFill>
          <a:srgbClr val="CFCDCD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SUPERVISOR SST</a:t>
          </a:r>
          <a:endParaRPr lang="es-PE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(máximo 2.5 puntos)</a:t>
          </a:r>
        </a:p>
      </xdr:txBody>
    </xdr:sp>
    <xdr:clientData/>
  </xdr:twoCellAnchor>
  <xdr:twoCellAnchor>
    <xdr:from>
      <xdr:col>3</xdr:col>
      <xdr:colOff>601980</xdr:colOff>
      <xdr:row>27</xdr:row>
      <xdr:rowOff>15240</xdr:rowOff>
    </xdr:from>
    <xdr:to>
      <xdr:col>5</xdr:col>
      <xdr:colOff>426720</xdr:colOff>
      <xdr:row>29</xdr:row>
      <xdr:rowOff>22860</xdr:rowOff>
    </xdr:to>
    <xdr:sp macro="" textlink="">
      <xdr:nvSpPr>
        <xdr:cNvPr id="3082" name="Rectángulo 10">
          <a:extLst>
            <a:ext uri="{FF2B5EF4-FFF2-40B4-BE49-F238E27FC236}">
              <a16:creationId xmlns:a16="http://schemas.microsoft.com/office/drawing/2014/main" id="{E786D13A-D673-05FD-DF76-D1A505A30B79}"/>
            </a:ext>
          </a:extLst>
        </xdr:cNvPr>
        <xdr:cNvSpPr>
          <a:spLocks noChangeArrowheads="1"/>
        </xdr:cNvSpPr>
      </xdr:nvSpPr>
      <xdr:spPr bwMode="auto">
        <a:xfrm>
          <a:off x="2979420" y="4998720"/>
          <a:ext cx="1409700" cy="373380"/>
        </a:xfrm>
        <a:prstGeom prst="rect">
          <a:avLst/>
        </a:prstGeom>
        <a:solidFill>
          <a:srgbClr val="CFCDCD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PLAN DE CALIDAD</a:t>
          </a:r>
          <a:endParaRPr lang="es-PE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(máximo 05 puntos)</a:t>
          </a:r>
        </a:p>
      </xdr:txBody>
    </xdr:sp>
    <xdr:clientData/>
  </xdr:twoCellAnchor>
  <xdr:twoCellAnchor>
    <xdr:from>
      <xdr:col>3</xdr:col>
      <xdr:colOff>601980</xdr:colOff>
      <xdr:row>28</xdr:row>
      <xdr:rowOff>152400</xdr:rowOff>
    </xdr:from>
    <xdr:to>
      <xdr:col>5</xdr:col>
      <xdr:colOff>426720</xdr:colOff>
      <xdr:row>31</xdr:row>
      <xdr:rowOff>83820</xdr:rowOff>
    </xdr:to>
    <xdr:sp macro="" textlink="">
      <xdr:nvSpPr>
        <xdr:cNvPr id="3083" name="Rectángulo 11">
          <a:extLst>
            <a:ext uri="{FF2B5EF4-FFF2-40B4-BE49-F238E27FC236}">
              <a16:creationId xmlns:a16="http://schemas.microsoft.com/office/drawing/2014/main" id="{EF6E0304-9B7F-CF80-D5D4-249E6EDD8F55}"/>
            </a:ext>
          </a:extLst>
        </xdr:cNvPr>
        <xdr:cNvSpPr>
          <a:spLocks noChangeArrowheads="1"/>
        </xdr:cNvSpPr>
      </xdr:nvSpPr>
      <xdr:spPr bwMode="auto">
        <a:xfrm>
          <a:off x="2979420" y="5318760"/>
          <a:ext cx="1409700" cy="480060"/>
        </a:xfrm>
        <a:prstGeom prst="rect">
          <a:avLst/>
        </a:prstGeom>
        <a:solidFill>
          <a:srgbClr val="CFCDCD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PLAN DE SEGURIDAD Y SALUD</a:t>
          </a:r>
          <a:endParaRPr lang="es-PE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(máximo 05 puntos)</a:t>
          </a:r>
        </a:p>
      </xdr:txBody>
    </xdr:sp>
    <xdr:clientData/>
  </xdr:twoCellAnchor>
  <xdr:twoCellAnchor>
    <xdr:from>
      <xdr:col>3</xdr:col>
      <xdr:colOff>594360</xdr:colOff>
      <xdr:row>30</xdr:row>
      <xdr:rowOff>45720</xdr:rowOff>
    </xdr:from>
    <xdr:to>
      <xdr:col>5</xdr:col>
      <xdr:colOff>419100</xdr:colOff>
      <xdr:row>32</xdr:row>
      <xdr:rowOff>53340</xdr:rowOff>
    </xdr:to>
    <xdr:sp macro="" textlink="">
      <xdr:nvSpPr>
        <xdr:cNvPr id="3094" name="Rectángulo 12">
          <a:extLst>
            <a:ext uri="{FF2B5EF4-FFF2-40B4-BE49-F238E27FC236}">
              <a16:creationId xmlns:a16="http://schemas.microsoft.com/office/drawing/2014/main" id="{E00BD5E0-A805-D63D-60EB-AE65C561CBBE}"/>
            </a:ext>
          </a:extLst>
        </xdr:cNvPr>
        <xdr:cNvSpPr>
          <a:spLocks noChangeArrowheads="1"/>
        </xdr:cNvSpPr>
      </xdr:nvSpPr>
      <xdr:spPr bwMode="auto">
        <a:xfrm>
          <a:off x="2971800" y="5577840"/>
          <a:ext cx="1409700" cy="373380"/>
        </a:xfrm>
        <a:prstGeom prst="rect">
          <a:avLst/>
        </a:prstGeom>
        <a:solidFill>
          <a:srgbClr val="CFCDCD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PLANEAMIENTO</a:t>
          </a:r>
          <a:endParaRPr lang="es-PE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(máximo 10 puntos)</a:t>
          </a:r>
        </a:p>
      </xdr:txBody>
    </xdr:sp>
    <xdr:clientData/>
  </xdr:twoCellAnchor>
  <xdr:twoCellAnchor>
    <xdr:from>
      <xdr:col>12</xdr:col>
      <xdr:colOff>333375</xdr:colOff>
      <xdr:row>32</xdr:row>
      <xdr:rowOff>108347</xdr:rowOff>
    </xdr:from>
    <xdr:to>
      <xdr:col>14</xdr:col>
      <xdr:colOff>152400</xdr:colOff>
      <xdr:row>34</xdr:row>
      <xdr:rowOff>108346</xdr:rowOff>
    </xdr:to>
    <xdr:sp macro="" textlink="">
      <xdr:nvSpPr>
        <xdr:cNvPr id="3096" name="Rectángulo 13">
          <a:extLst>
            <a:ext uri="{FF2B5EF4-FFF2-40B4-BE49-F238E27FC236}">
              <a16:creationId xmlns:a16="http://schemas.microsoft.com/office/drawing/2014/main" id="{D991511C-500D-779D-F171-CFB96E3A723C}"/>
            </a:ext>
          </a:extLst>
        </xdr:cNvPr>
        <xdr:cNvSpPr>
          <a:spLocks noChangeArrowheads="1"/>
        </xdr:cNvSpPr>
      </xdr:nvSpPr>
      <xdr:spPr bwMode="auto">
        <a:xfrm>
          <a:off x="9834563" y="5870972"/>
          <a:ext cx="1402556" cy="357187"/>
        </a:xfrm>
        <a:prstGeom prst="rect">
          <a:avLst/>
        </a:prstGeom>
        <a:solidFill>
          <a:srgbClr val="CFCDCD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MONTO DE LA PROPUESTA</a:t>
          </a:r>
          <a:endParaRPr lang="es-PE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(máximo 36 puntos)</a:t>
          </a:r>
        </a:p>
      </xdr:txBody>
    </xdr:sp>
    <xdr:clientData/>
  </xdr:twoCellAnchor>
  <xdr:twoCellAnchor>
    <xdr:from>
      <xdr:col>12</xdr:col>
      <xdr:colOff>341233</xdr:colOff>
      <xdr:row>35</xdr:row>
      <xdr:rowOff>144542</xdr:rowOff>
    </xdr:from>
    <xdr:to>
      <xdr:col>14</xdr:col>
      <xdr:colOff>154543</xdr:colOff>
      <xdr:row>39</xdr:row>
      <xdr:rowOff>49768</xdr:rowOff>
    </xdr:to>
    <xdr:sp macro="" textlink="">
      <xdr:nvSpPr>
        <xdr:cNvPr id="3084" name="Rectángulo 14">
          <a:extLst>
            <a:ext uri="{FF2B5EF4-FFF2-40B4-BE49-F238E27FC236}">
              <a16:creationId xmlns:a16="http://schemas.microsoft.com/office/drawing/2014/main" id="{D900C424-542E-5703-3BA6-7E1BE74A7136}"/>
            </a:ext>
          </a:extLst>
        </xdr:cNvPr>
        <xdr:cNvSpPr>
          <a:spLocks noChangeArrowheads="1"/>
        </xdr:cNvSpPr>
      </xdr:nvSpPr>
      <xdr:spPr bwMode="auto">
        <a:xfrm>
          <a:off x="9842421" y="6442948"/>
          <a:ext cx="1396841" cy="619601"/>
        </a:xfrm>
        <a:prstGeom prst="rect">
          <a:avLst/>
        </a:prstGeom>
        <a:solidFill>
          <a:srgbClr val="CFCDCD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ACEPTACIÓN DE CONDICIONES CONTRACTUALES</a:t>
          </a:r>
          <a:endParaRPr lang="es-PE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(máximo 02 puntos)</a:t>
          </a:r>
        </a:p>
      </xdr:txBody>
    </xdr:sp>
    <xdr:clientData/>
  </xdr:twoCellAnchor>
  <xdr:twoCellAnchor>
    <xdr:from>
      <xdr:col>12</xdr:col>
      <xdr:colOff>339328</xdr:colOff>
      <xdr:row>40</xdr:row>
      <xdr:rowOff>85725</xdr:rowOff>
    </xdr:from>
    <xdr:to>
      <xdr:col>14</xdr:col>
      <xdr:colOff>158353</xdr:colOff>
      <xdr:row>43</xdr:row>
      <xdr:rowOff>28576</xdr:rowOff>
    </xdr:to>
    <xdr:sp macro="" textlink="">
      <xdr:nvSpPr>
        <xdr:cNvPr id="3098" name="Rectángulo 15">
          <a:extLst>
            <a:ext uri="{FF2B5EF4-FFF2-40B4-BE49-F238E27FC236}">
              <a16:creationId xmlns:a16="http://schemas.microsoft.com/office/drawing/2014/main" id="{9A121C16-2A17-DCCE-45BE-8B9B2375BB69}"/>
            </a:ext>
          </a:extLst>
        </xdr:cNvPr>
        <xdr:cNvSpPr>
          <a:spLocks noChangeArrowheads="1"/>
        </xdr:cNvSpPr>
      </xdr:nvSpPr>
      <xdr:spPr bwMode="auto">
        <a:xfrm>
          <a:off x="9840516" y="7277100"/>
          <a:ext cx="1402556" cy="478632"/>
        </a:xfrm>
        <a:prstGeom prst="rect">
          <a:avLst/>
        </a:prstGeom>
        <a:solidFill>
          <a:srgbClr val="CFCDCD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FORMA DE PAGO PROPUESTA</a:t>
          </a:r>
          <a:endParaRPr lang="es-PE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(máximo 02 puntos)</a:t>
          </a:r>
        </a:p>
      </xdr:txBody>
    </xdr:sp>
    <xdr:clientData/>
  </xdr:twoCellAnchor>
  <xdr:twoCellAnchor>
    <xdr:from>
      <xdr:col>3</xdr:col>
      <xdr:colOff>152400</xdr:colOff>
      <xdr:row>9</xdr:row>
      <xdr:rowOff>15240</xdr:rowOff>
    </xdr:from>
    <xdr:to>
      <xdr:col>3</xdr:col>
      <xdr:colOff>583565</xdr:colOff>
      <xdr:row>19</xdr:row>
      <xdr:rowOff>139065</xdr:rowOff>
    </xdr:to>
    <xdr:cxnSp macro="">
      <xdr:nvCxnSpPr>
        <xdr:cNvPr id="3" name="Conector: angular 2">
          <a:extLst>
            <a:ext uri="{FF2B5EF4-FFF2-40B4-BE49-F238E27FC236}">
              <a16:creationId xmlns:a16="http://schemas.microsoft.com/office/drawing/2014/main" id="{CA81FB13-697B-1FFC-4814-0B6958A3AD74}"/>
            </a:ext>
          </a:extLst>
        </xdr:cNvPr>
        <xdr:cNvCxnSpPr/>
      </xdr:nvCxnSpPr>
      <xdr:spPr>
        <a:xfrm flipV="1">
          <a:off x="2729865" y="631825"/>
          <a:ext cx="431165" cy="1952625"/>
        </a:xfrm>
        <a:prstGeom prst="bentConnector3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152400</xdr:colOff>
      <xdr:row>19</xdr:row>
      <xdr:rowOff>137160</xdr:rowOff>
    </xdr:from>
    <xdr:to>
      <xdr:col>3</xdr:col>
      <xdr:colOff>584200</xdr:colOff>
      <xdr:row>31</xdr:row>
      <xdr:rowOff>56515</xdr:rowOff>
    </xdr:to>
    <xdr:cxnSp macro="">
      <xdr:nvCxnSpPr>
        <xdr:cNvPr id="4" name="Conector: angular 3">
          <a:extLst>
            <a:ext uri="{FF2B5EF4-FFF2-40B4-BE49-F238E27FC236}">
              <a16:creationId xmlns:a16="http://schemas.microsoft.com/office/drawing/2014/main" id="{00D73E9C-7DB1-FA9A-39B6-77847BED0B35}"/>
            </a:ext>
          </a:extLst>
        </xdr:cNvPr>
        <xdr:cNvCxnSpPr/>
      </xdr:nvCxnSpPr>
      <xdr:spPr>
        <a:xfrm>
          <a:off x="2730500" y="2579370"/>
          <a:ext cx="431800" cy="2159635"/>
        </a:xfrm>
        <a:prstGeom prst="bentConnector3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125095</xdr:colOff>
      <xdr:row>18</xdr:row>
      <xdr:rowOff>34925</xdr:rowOff>
    </xdr:from>
    <xdr:to>
      <xdr:col>7</xdr:col>
      <xdr:colOff>353695</xdr:colOff>
      <xdr:row>18</xdr:row>
      <xdr:rowOff>34925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C79A3B8A-4131-EE4E-C0C8-2AB9CB14E573}"/>
            </a:ext>
          </a:extLst>
        </xdr:cNvPr>
        <xdr:cNvCxnSpPr/>
      </xdr:nvCxnSpPr>
      <xdr:spPr>
        <a:xfrm>
          <a:off x="2936875" y="1147445"/>
          <a:ext cx="22860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126365</xdr:colOff>
      <xdr:row>23</xdr:row>
      <xdr:rowOff>55880</xdr:rowOff>
    </xdr:from>
    <xdr:to>
      <xdr:col>7</xdr:col>
      <xdr:colOff>354965</xdr:colOff>
      <xdr:row>23</xdr:row>
      <xdr:rowOff>55880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B47B70B3-3F59-78AD-F06D-D3702D8E59E6}"/>
            </a:ext>
          </a:extLst>
        </xdr:cNvPr>
        <xdr:cNvCxnSpPr/>
      </xdr:nvCxnSpPr>
      <xdr:spPr>
        <a:xfrm>
          <a:off x="2938145" y="1617980"/>
          <a:ext cx="228600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126365</xdr:colOff>
      <xdr:row>28</xdr:row>
      <xdr:rowOff>129540</xdr:rowOff>
    </xdr:from>
    <xdr:to>
      <xdr:col>7</xdr:col>
      <xdr:colOff>354965</xdr:colOff>
      <xdr:row>28</xdr:row>
      <xdr:rowOff>129540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348EF61F-9B33-4D7E-61C8-78AD63221DAB}"/>
            </a:ext>
          </a:extLst>
        </xdr:cNvPr>
        <xdr:cNvCxnSpPr/>
      </xdr:nvCxnSpPr>
      <xdr:spPr>
        <a:xfrm>
          <a:off x="2938145" y="2133600"/>
          <a:ext cx="22860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143510</xdr:colOff>
      <xdr:row>33</xdr:row>
      <xdr:rowOff>111760</xdr:rowOff>
    </xdr:from>
    <xdr:to>
      <xdr:col>7</xdr:col>
      <xdr:colOff>372110</xdr:colOff>
      <xdr:row>33</xdr:row>
      <xdr:rowOff>111760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89B5359B-B873-779D-0F80-976E32C4A23B}"/>
            </a:ext>
          </a:extLst>
        </xdr:cNvPr>
        <xdr:cNvCxnSpPr/>
      </xdr:nvCxnSpPr>
      <xdr:spPr>
        <a:xfrm>
          <a:off x="2947670" y="2580640"/>
          <a:ext cx="22860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143510</xdr:colOff>
      <xdr:row>39</xdr:row>
      <xdr:rowOff>21590</xdr:rowOff>
    </xdr:from>
    <xdr:to>
      <xdr:col>7</xdr:col>
      <xdr:colOff>372110</xdr:colOff>
      <xdr:row>39</xdr:row>
      <xdr:rowOff>21590</xdr:rowOff>
    </xdr:to>
    <xdr:cxnSp macro="">
      <xdr:nvCxnSpPr>
        <xdr:cNvPr id="9" name="Conector recto 8">
          <a:extLst>
            <a:ext uri="{FF2B5EF4-FFF2-40B4-BE49-F238E27FC236}">
              <a16:creationId xmlns:a16="http://schemas.microsoft.com/office/drawing/2014/main" id="{1BD2D616-03E7-0152-27EA-D72923398FCB}"/>
            </a:ext>
          </a:extLst>
        </xdr:cNvPr>
        <xdr:cNvCxnSpPr/>
      </xdr:nvCxnSpPr>
      <xdr:spPr>
        <a:xfrm>
          <a:off x="2947670" y="3084830"/>
          <a:ext cx="22860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143510</xdr:colOff>
      <xdr:row>44</xdr:row>
      <xdr:rowOff>127000</xdr:rowOff>
    </xdr:from>
    <xdr:to>
      <xdr:col>7</xdr:col>
      <xdr:colOff>372110</xdr:colOff>
      <xdr:row>44</xdr:row>
      <xdr:rowOff>127000</xdr:rowOff>
    </xdr:to>
    <xdr:cxnSp macro="">
      <xdr:nvCxnSpPr>
        <xdr:cNvPr id="10" name="Conector recto 9">
          <a:extLst>
            <a:ext uri="{FF2B5EF4-FFF2-40B4-BE49-F238E27FC236}">
              <a16:creationId xmlns:a16="http://schemas.microsoft.com/office/drawing/2014/main" id="{85310356-8857-4CF2-A318-2D82C3DC2625}"/>
            </a:ext>
          </a:extLst>
        </xdr:cNvPr>
        <xdr:cNvCxnSpPr/>
      </xdr:nvCxnSpPr>
      <xdr:spPr>
        <a:xfrm>
          <a:off x="2947670" y="3594100"/>
          <a:ext cx="22860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143510</xdr:colOff>
      <xdr:row>50</xdr:row>
      <xdr:rowOff>177165</xdr:rowOff>
    </xdr:from>
    <xdr:to>
      <xdr:col>7</xdr:col>
      <xdr:colOff>372110</xdr:colOff>
      <xdr:row>50</xdr:row>
      <xdr:rowOff>177165</xdr:rowOff>
    </xdr:to>
    <xdr:cxnSp macro="">
      <xdr:nvCxnSpPr>
        <xdr:cNvPr id="11" name="Conector recto 10">
          <a:extLst>
            <a:ext uri="{FF2B5EF4-FFF2-40B4-BE49-F238E27FC236}">
              <a16:creationId xmlns:a16="http://schemas.microsoft.com/office/drawing/2014/main" id="{0B60502D-4890-B425-1709-763FC30461A8}"/>
            </a:ext>
          </a:extLst>
        </xdr:cNvPr>
        <xdr:cNvCxnSpPr/>
      </xdr:nvCxnSpPr>
      <xdr:spPr>
        <a:xfrm>
          <a:off x="2947670" y="4170045"/>
          <a:ext cx="22860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228600</xdr:colOff>
      <xdr:row>34</xdr:row>
      <xdr:rowOff>0</xdr:rowOff>
    </xdr:from>
    <xdr:to>
      <xdr:col>3</xdr:col>
      <xdr:colOff>608330</xdr:colOff>
      <xdr:row>37</xdr:row>
      <xdr:rowOff>143510</xdr:rowOff>
    </xdr:to>
    <xdr:cxnSp macro="">
      <xdr:nvCxnSpPr>
        <xdr:cNvPr id="12" name="Conector: angular 11">
          <a:extLst>
            <a:ext uri="{FF2B5EF4-FFF2-40B4-BE49-F238E27FC236}">
              <a16:creationId xmlns:a16="http://schemas.microsoft.com/office/drawing/2014/main" id="{D61C961A-1462-F0EB-0A7F-990DA685A56B}"/>
            </a:ext>
          </a:extLst>
        </xdr:cNvPr>
        <xdr:cNvCxnSpPr/>
      </xdr:nvCxnSpPr>
      <xdr:spPr>
        <a:xfrm flipV="1">
          <a:off x="2807970" y="5417185"/>
          <a:ext cx="379730" cy="692150"/>
        </a:xfrm>
        <a:prstGeom prst="bentConnector3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228600</xdr:colOff>
      <xdr:row>36</xdr:row>
      <xdr:rowOff>144780</xdr:rowOff>
    </xdr:from>
    <xdr:to>
      <xdr:col>3</xdr:col>
      <xdr:colOff>608330</xdr:colOff>
      <xdr:row>40</xdr:row>
      <xdr:rowOff>132080</xdr:rowOff>
    </xdr:to>
    <xdr:cxnSp macro="">
      <xdr:nvCxnSpPr>
        <xdr:cNvPr id="13" name="Conector: angular 12">
          <a:extLst>
            <a:ext uri="{FF2B5EF4-FFF2-40B4-BE49-F238E27FC236}">
              <a16:creationId xmlns:a16="http://schemas.microsoft.com/office/drawing/2014/main" id="{270B9261-D294-F3CF-02B9-D048FF734897}"/>
            </a:ext>
          </a:extLst>
        </xdr:cNvPr>
        <xdr:cNvCxnSpPr/>
      </xdr:nvCxnSpPr>
      <xdr:spPr>
        <a:xfrm>
          <a:off x="2808605" y="6110605"/>
          <a:ext cx="379730" cy="718820"/>
        </a:xfrm>
        <a:prstGeom prst="bentConnector3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187325</xdr:colOff>
      <xdr:row>69</xdr:row>
      <xdr:rowOff>37465</xdr:rowOff>
    </xdr:from>
    <xdr:to>
      <xdr:col>7</xdr:col>
      <xdr:colOff>415925</xdr:colOff>
      <xdr:row>69</xdr:row>
      <xdr:rowOff>37465</xdr:rowOff>
    </xdr:to>
    <xdr:cxnSp macro="">
      <xdr:nvCxnSpPr>
        <xdr:cNvPr id="14" name="Conector recto 13">
          <a:extLst>
            <a:ext uri="{FF2B5EF4-FFF2-40B4-BE49-F238E27FC236}">
              <a16:creationId xmlns:a16="http://schemas.microsoft.com/office/drawing/2014/main" id="{CFE5C025-366C-4984-4408-83DEC527506F}"/>
            </a:ext>
          </a:extLst>
        </xdr:cNvPr>
        <xdr:cNvCxnSpPr/>
      </xdr:nvCxnSpPr>
      <xdr:spPr>
        <a:xfrm>
          <a:off x="2968625" y="6110605"/>
          <a:ext cx="22860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259080</xdr:colOff>
      <xdr:row>26</xdr:row>
      <xdr:rowOff>45720</xdr:rowOff>
    </xdr:from>
    <xdr:to>
      <xdr:col>1</xdr:col>
      <xdr:colOff>64770</xdr:colOff>
      <xdr:row>35</xdr:row>
      <xdr:rowOff>140335</xdr:rowOff>
    </xdr:to>
    <xdr:cxnSp macro="">
      <xdr:nvCxnSpPr>
        <xdr:cNvPr id="15" name="Conector: angular 14">
          <a:extLst>
            <a:ext uri="{FF2B5EF4-FFF2-40B4-BE49-F238E27FC236}">
              <a16:creationId xmlns:a16="http://schemas.microsoft.com/office/drawing/2014/main" id="{6E6C247D-BB08-C9B9-76BA-5B9D1A3BD1EC}"/>
            </a:ext>
          </a:extLst>
        </xdr:cNvPr>
        <xdr:cNvCxnSpPr/>
      </xdr:nvCxnSpPr>
      <xdr:spPr>
        <a:xfrm flipV="1">
          <a:off x="461010" y="2432685"/>
          <a:ext cx="598170" cy="1740535"/>
        </a:xfrm>
        <a:prstGeom prst="bentConnector3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22860</xdr:colOff>
      <xdr:row>25</xdr:row>
      <xdr:rowOff>213360</xdr:rowOff>
    </xdr:from>
    <xdr:to>
      <xdr:col>0</xdr:col>
      <xdr:colOff>604520</xdr:colOff>
      <xdr:row>35</xdr:row>
      <xdr:rowOff>154940</xdr:rowOff>
    </xdr:to>
    <xdr:cxnSp macro="">
      <xdr:nvCxnSpPr>
        <xdr:cNvPr id="16" name="Conector: angular 15">
          <a:extLst>
            <a:ext uri="{FF2B5EF4-FFF2-40B4-BE49-F238E27FC236}">
              <a16:creationId xmlns:a16="http://schemas.microsoft.com/office/drawing/2014/main" id="{38779715-BA51-6097-53D2-4306E0E7B802}"/>
            </a:ext>
          </a:extLst>
        </xdr:cNvPr>
        <xdr:cNvCxnSpPr/>
      </xdr:nvCxnSpPr>
      <xdr:spPr>
        <a:xfrm>
          <a:off x="227965" y="4305300"/>
          <a:ext cx="581660" cy="1816100"/>
        </a:xfrm>
        <a:prstGeom prst="bentConnector3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11667</xdr:colOff>
      <xdr:row>16</xdr:row>
      <xdr:rowOff>28577</xdr:rowOff>
    </xdr:from>
    <xdr:to>
      <xdr:col>12</xdr:col>
      <xdr:colOff>306704</xdr:colOff>
      <xdr:row>23</xdr:row>
      <xdr:rowOff>53816</xdr:rowOff>
    </xdr:to>
    <xdr:cxnSp macro="">
      <xdr:nvCxnSpPr>
        <xdr:cNvPr id="20" name="Conector: angular 19">
          <a:extLst>
            <a:ext uri="{FF2B5EF4-FFF2-40B4-BE49-F238E27FC236}">
              <a16:creationId xmlns:a16="http://schemas.microsoft.com/office/drawing/2014/main" id="{EAC31FEC-9B8B-27DD-F082-C0E07E64A0C2}"/>
            </a:ext>
          </a:extLst>
        </xdr:cNvPr>
        <xdr:cNvCxnSpPr>
          <a:stCxn id="3075" idx="3"/>
          <a:endCxn id="3076" idx="1"/>
        </xdr:cNvCxnSpPr>
      </xdr:nvCxnSpPr>
      <xdr:spPr>
        <a:xfrm flipV="1">
          <a:off x="9512855" y="2886077"/>
          <a:ext cx="295037" cy="1275395"/>
        </a:xfrm>
        <a:prstGeom prst="bentConnector3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11667</xdr:colOff>
      <xdr:row>23</xdr:row>
      <xdr:rowOff>53816</xdr:rowOff>
    </xdr:from>
    <xdr:to>
      <xdr:col>12</xdr:col>
      <xdr:colOff>316705</xdr:colOff>
      <xdr:row>29</xdr:row>
      <xdr:rowOff>98106</xdr:rowOff>
    </xdr:to>
    <xdr:cxnSp macro="">
      <xdr:nvCxnSpPr>
        <xdr:cNvPr id="22" name="Conector: angular 21">
          <a:extLst>
            <a:ext uri="{FF2B5EF4-FFF2-40B4-BE49-F238E27FC236}">
              <a16:creationId xmlns:a16="http://schemas.microsoft.com/office/drawing/2014/main" id="{9FEB82F7-045D-E283-ECCA-9C47C0876694}"/>
            </a:ext>
          </a:extLst>
        </xdr:cNvPr>
        <xdr:cNvCxnSpPr>
          <a:stCxn id="3075" idx="3"/>
          <a:endCxn id="3080" idx="1"/>
        </xdr:cNvCxnSpPr>
      </xdr:nvCxnSpPr>
      <xdr:spPr>
        <a:xfrm>
          <a:off x="9512855" y="4161472"/>
          <a:ext cx="305038" cy="1163478"/>
        </a:xfrm>
        <a:prstGeom prst="bentConnector3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11667</xdr:colOff>
      <xdr:row>19</xdr:row>
      <xdr:rowOff>169785</xdr:rowOff>
    </xdr:from>
    <xdr:to>
      <xdr:col>12</xdr:col>
      <xdr:colOff>316230</xdr:colOff>
      <xdr:row>23</xdr:row>
      <xdr:rowOff>53816</xdr:rowOff>
    </xdr:to>
    <xdr:cxnSp macro="">
      <xdr:nvCxnSpPr>
        <xdr:cNvPr id="26" name="Conector: angular 25">
          <a:extLst>
            <a:ext uri="{FF2B5EF4-FFF2-40B4-BE49-F238E27FC236}">
              <a16:creationId xmlns:a16="http://schemas.microsoft.com/office/drawing/2014/main" id="{FF1B163C-556C-25E5-927B-F3A00E9A5D67}"/>
            </a:ext>
          </a:extLst>
        </xdr:cNvPr>
        <xdr:cNvCxnSpPr>
          <a:stCxn id="3075" idx="3"/>
          <a:endCxn id="3077" idx="1"/>
        </xdr:cNvCxnSpPr>
      </xdr:nvCxnSpPr>
      <xdr:spPr>
        <a:xfrm flipV="1">
          <a:off x="9512855" y="3563066"/>
          <a:ext cx="304563" cy="598406"/>
        </a:xfrm>
        <a:prstGeom prst="bentConnector3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11667</xdr:colOff>
      <xdr:row>23</xdr:row>
      <xdr:rowOff>53816</xdr:rowOff>
    </xdr:from>
    <xdr:to>
      <xdr:col>12</xdr:col>
      <xdr:colOff>307182</xdr:colOff>
      <xdr:row>26</xdr:row>
      <xdr:rowOff>33575</xdr:rowOff>
    </xdr:to>
    <xdr:cxnSp macro="">
      <xdr:nvCxnSpPr>
        <xdr:cNvPr id="29" name="Conector: angular 28">
          <a:extLst>
            <a:ext uri="{FF2B5EF4-FFF2-40B4-BE49-F238E27FC236}">
              <a16:creationId xmlns:a16="http://schemas.microsoft.com/office/drawing/2014/main" id="{BA4532A6-97FD-ADD1-5DD7-E158982F85B5}"/>
            </a:ext>
          </a:extLst>
        </xdr:cNvPr>
        <xdr:cNvCxnSpPr>
          <a:stCxn id="3075" idx="3"/>
          <a:endCxn id="3079" idx="1"/>
        </xdr:cNvCxnSpPr>
      </xdr:nvCxnSpPr>
      <xdr:spPr>
        <a:xfrm>
          <a:off x="9512855" y="4161472"/>
          <a:ext cx="295515" cy="563166"/>
        </a:xfrm>
        <a:prstGeom prst="bentConnector3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492204</xdr:colOff>
      <xdr:row>36</xdr:row>
      <xdr:rowOff>19526</xdr:rowOff>
    </xdr:from>
    <xdr:to>
      <xdr:col>12</xdr:col>
      <xdr:colOff>21669</xdr:colOff>
      <xdr:row>39</xdr:row>
      <xdr:rowOff>2381</xdr:rowOff>
    </xdr:to>
    <xdr:sp macro="" textlink="">
      <xdr:nvSpPr>
        <xdr:cNvPr id="35" name="Rectángulo 2">
          <a:extLst>
            <a:ext uri="{FF2B5EF4-FFF2-40B4-BE49-F238E27FC236}">
              <a16:creationId xmlns:a16="http://schemas.microsoft.com/office/drawing/2014/main" id="{B586E17F-E0C5-E6A7-898A-B149C69305C4}"/>
            </a:ext>
          </a:extLst>
        </xdr:cNvPr>
        <xdr:cNvSpPr>
          <a:spLocks noChangeArrowheads="1"/>
        </xdr:cNvSpPr>
      </xdr:nvSpPr>
      <xdr:spPr bwMode="auto">
        <a:xfrm>
          <a:off x="7618095" y="6496526"/>
          <a:ext cx="1904762" cy="518636"/>
        </a:xfrm>
        <a:prstGeom prst="rect">
          <a:avLst/>
        </a:prstGeom>
        <a:solidFill>
          <a:srgbClr val="002060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PE" sz="1000" b="0" i="0" u="none" strike="noStrike" baseline="0">
              <a:solidFill>
                <a:schemeClr val="bg1"/>
              </a:solidFill>
              <a:latin typeface="Calibri"/>
              <a:cs typeface="Calibri"/>
            </a:rPr>
            <a:t>PUNTUACIÓN ECONÓMICA</a:t>
          </a:r>
          <a:endParaRPr lang="es-PE" sz="1100" b="0" i="0" u="none" strike="noStrike" baseline="0">
            <a:solidFill>
              <a:schemeClr val="bg1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es-PE" sz="900" b="0" i="0" u="none" strike="noStrike" baseline="0">
              <a:solidFill>
                <a:schemeClr val="bg1"/>
              </a:solidFill>
              <a:latin typeface="Calibri"/>
              <a:cs typeface="Calibri"/>
            </a:rPr>
            <a:t>(máximo 40 puntos)</a:t>
          </a:r>
        </a:p>
      </xdr:txBody>
    </xdr:sp>
    <xdr:clientData/>
  </xdr:twoCellAnchor>
  <xdr:twoCellAnchor>
    <xdr:from>
      <xdr:col>12</xdr:col>
      <xdr:colOff>17859</xdr:colOff>
      <xdr:row>33</xdr:row>
      <xdr:rowOff>106442</xdr:rowOff>
    </xdr:from>
    <xdr:to>
      <xdr:col>12</xdr:col>
      <xdr:colOff>331470</xdr:colOff>
      <xdr:row>37</xdr:row>
      <xdr:rowOff>98345</xdr:rowOff>
    </xdr:to>
    <xdr:cxnSp macro="">
      <xdr:nvCxnSpPr>
        <xdr:cNvPr id="37" name="Conector: angular 36">
          <a:extLst>
            <a:ext uri="{FF2B5EF4-FFF2-40B4-BE49-F238E27FC236}">
              <a16:creationId xmlns:a16="http://schemas.microsoft.com/office/drawing/2014/main" id="{2BCD8350-D4C9-574D-D070-BE46B9564A6F}"/>
            </a:ext>
          </a:extLst>
        </xdr:cNvPr>
        <xdr:cNvCxnSpPr>
          <a:stCxn id="35" idx="3"/>
          <a:endCxn id="3096" idx="1"/>
        </xdr:cNvCxnSpPr>
      </xdr:nvCxnSpPr>
      <xdr:spPr>
        <a:xfrm flipV="1">
          <a:off x="9519047" y="6047661"/>
          <a:ext cx="313611" cy="706278"/>
        </a:xfrm>
        <a:prstGeom prst="bentConnector3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17859</xdr:colOff>
      <xdr:row>37</xdr:row>
      <xdr:rowOff>98345</xdr:rowOff>
    </xdr:from>
    <xdr:to>
      <xdr:col>12</xdr:col>
      <xdr:colOff>339328</xdr:colOff>
      <xdr:row>41</xdr:row>
      <xdr:rowOff>146447</xdr:rowOff>
    </xdr:to>
    <xdr:cxnSp macro="">
      <xdr:nvCxnSpPr>
        <xdr:cNvPr id="40" name="Conector: angular 39">
          <a:extLst>
            <a:ext uri="{FF2B5EF4-FFF2-40B4-BE49-F238E27FC236}">
              <a16:creationId xmlns:a16="http://schemas.microsoft.com/office/drawing/2014/main" id="{C3D9B2EE-0913-7A50-F2A3-69019FAC7AB8}"/>
            </a:ext>
          </a:extLst>
        </xdr:cNvPr>
        <xdr:cNvCxnSpPr>
          <a:stCxn id="35" idx="3"/>
          <a:endCxn id="3098" idx="1"/>
        </xdr:cNvCxnSpPr>
      </xdr:nvCxnSpPr>
      <xdr:spPr>
        <a:xfrm>
          <a:off x="9519047" y="6753939"/>
          <a:ext cx="321469" cy="762477"/>
        </a:xfrm>
        <a:prstGeom prst="bentConnector3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17859</xdr:colOff>
      <xdr:row>37</xdr:row>
      <xdr:rowOff>98107</xdr:rowOff>
    </xdr:from>
    <xdr:to>
      <xdr:col>12</xdr:col>
      <xdr:colOff>341233</xdr:colOff>
      <xdr:row>37</xdr:row>
      <xdr:rowOff>98345</xdr:rowOff>
    </xdr:to>
    <xdr:cxnSp macro="">
      <xdr:nvCxnSpPr>
        <xdr:cNvPr id="42" name="Conector recto 41">
          <a:extLst>
            <a:ext uri="{FF2B5EF4-FFF2-40B4-BE49-F238E27FC236}">
              <a16:creationId xmlns:a16="http://schemas.microsoft.com/office/drawing/2014/main" id="{DE048049-9E39-7E1B-4DC8-2AA6C8D837FA}"/>
            </a:ext>
          </a:extLst>
        </xdr:cNvPr>
        <xdr:cNvCxnSpPr>
          <a:stCxn id="35" idx="3"/>
          <a:endCxn id="3084" idx="1"/>
        </xdr:cNvCxnSpPr>
      </xdr:nvCxnSpPr>
      <xdr:spPr>
        <a:xfrm flipV="1">
          <a:off x="9519047" y="6753701"/>
          <a:ext cx="323374" cy="23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11667</xdr:colOff>
      <xdr:row>23</xdr:row>
      <xdr:rowOff>53816</xdr:rowOff>
    </xdr:from>
    <xdr:to>
      <xdr:col>12</xdr:col>
      <xdr:colOff>315039</xdr:colOff>
      <xdr:row>23</xdr:row>
      <xdr:rowOff>57627</xdr:rowOff>
    </xdr:to>
    <xdr:cxnSp macro="">
      <xdr:nvCxnSpPr>
        <xdr:cNvPr id="44" name="Conector recto 43">
          <a:extLst>
            <a:ext uri="{FF2B5EF4-FFF2-40B4-BE49-F238E27FC236}">
              <a16:creationId xmlns:a16="http://schemas.microsoft.com/office/drawing/2014/main" id="{8D511C8C-18F4-F64E-579C-9F8DF44B4985}"/>
            </a:ext>
          </a:extLst>
        </xdr:cNvPr>
        <xdr:cNvCxnSpPr>
          <a:stCxn id="3075" idx="3"/>
          <a:endCxn id="3078" idx="1"/>
        </xdr:cNvCxnSpPr>
      </xdr:nvCxnSpPr>
      <xdr:spPr>
        <a:xfrm>
          <a:off x="9512855" y="4161472"/>
          <a:ext cx="303372" cy="381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144304</xdr:colOff>
      <xdr:row>23</xdr:row>
      <xdr:rowOff>53816</xdr:rowOff>
    </xdr:from>
    <xdr:to>
      <xdr:col>9</xdr:col>
      <xdr:colOff>482202</xdr:colOff>
      <xdr:row>30</xdr:row>
      <xdr:rowOff>52150</xdr:rowOff>
    </xdr:to>
    <xdr:cxnSp macro="">
      <xdr:nvCxnSpPr>
        <xdr:cNvPr id="47" name="Conector: angular 46">
          <a:extLst>
            <a:ext uri="{FF2B5EF4-FFF2-40B4-BE49-F238E27FC236}">
              <a16:creationId xmlns:a16="http://schemas.microsoft.com/office/drawing/2014/main" id="{55ADBCBC-3075-8C0F-F12D-E071D754FB9C}"/>
            </a:ext>
          </a:extLst>
        </xdr:cNvPr>
        <xdr:cNvCxnSpPr>
          <a:stCxn id="3073" idx="3"/>
          <a:endCxn id="3075" idx="1"/>
        </xdr:cNvCxnSpPr>
      </xdr:nvCxnSpPr>
      <xdr:spPr>
        <a:xfrm flipV="1">
          <a:off x="7270195" y="4161472"/>
          <a:ext cx="337898" cy="1296116"/>
        </a:xfrm>
        <a:prstGeom prst="bentConnector3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144304</xdr:colOff>
      <xdr:row>30</xdr:row>
      <xdr:rowOff>52150</xdr:rowOff>
    </xdr:from>
    <xdr:to>
      <xdr:col>9</xdr:col>
      <xdr:colOff>492204</xdr:colOff>
      <xdr:row>37</xdr:row>
      <xdr:rowOff>98345</xdr:rowOff>
    </xdr:to>
    <xdr:cxnSp macro="">
      <xdr:nvCxnSpPr>
        <xdr:cNvPr id="49" name="Conector: angular 48">
          <a:extLst>
            <a:ext uri="{FF2B5EF4-FFF2-40B4-BE49-F238E27FC236}">
              <a16:creationId xmlns:a16="http://schemas.microsoft.com/office/drawing/2014/main" id="{7CE70EBF-F71F-8E33-6269-0523A7834AED}"/>
            </a:ext>
          </a:extLst>
        </xdr:cNvPr>
        <xdr:cNvCxnSpPr>
          <a:stCxn id="3073" idx="3"/>
          <a:endCxn id="35" idx="1"/>
        </xdr:cNvCxnSpPr>
      </xdr:nvCxnSpPr>
      <xdr:spPr>
        <a:xfrm>
          <a:off x="7270195" y="5457588"/>
          <a:ext cx="347900" cy="1296351"/>
        </a:xfrm>
        <a:prstGeom prst="bentConnector3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46%20a%206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HEET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%20a%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Compras\Compras%20206%20hasta%202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6%20a%203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31%20a%204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61%20a%207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36%20a%2015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46"/>
      <sheetName val="Compra_46AMP"/>
      <sheetName val="Compra_47"/>
      <sheetName val="Compra_48"/>
      <sheetName val="Compra_49"/>
      <sheetName val="Compra_50"/>
      <sheetName val="Compra_50AMP"/>
      <sheetName val="Compra_51"/>
      <sheetName val="Compra_52"/>
      <sheetName val="Compra_53"/>
      <sheetName val="Compra_54"/>
      <sheetName val="Compra_54MOD"/>
      <sheetName val="Compra_55"/>
      <sheetName val="Compra_56"/>
      <sheetName val="Compra_57"/>
      <sheetName val="Compra_57AMP"/>
      <sheetName val="Compra_58"/>
      <sheetName val="Compra_59"/>
      <sheetName val="Compra_60"/>
    </sheetNames>
    <sheetDataSet>
      <sheetData sheetId="0" refreshError="1">
        <row r="146">
          <cell r="I146">
            <v>31571.743499999997</v>
          </cell>
        </row>
      </sheetData>
      <sheetData sheetId="1" refreshError="1">
        <row r="33">
          <cell r="I33">
            <v>16.020400000000002</v>
          </cell>
        </row>
      </sheetData>
      <sheetData sheetId="2" refreshError="1">
        <row r="143">
          <cell r="I143">
            <v>2033.6591000000001</v>
          </cell>
        </row>
      </sheetData>
      <sheetData sheetId="3" refreshError="1">
        <row r="142">
          <cell r="I142">
            <v>5497.7560000000003</v>
          </cell>
        </row>
      </sheetData>
      <sheetData sheetId="4" refreshError="1">
        <row r="44">
          <cell r="I44">
            <v>828.19659999999999</v>
          </cell>
        </row>
      </sheetData>
      <sheetData sheetId="5" refreshError="1">
        <row r="44">
          <cell r="I44">
            <v>1229.3600000000001</v>
          </cell>
        </row>
      </sheetData>
      <sheetData sheetId="6" refreshError="1">
        <row r="44">
          <cell r="I44">
            <v>1229.3600000000001</v>
          </cell>
        </row>
      </sheetData>
      <sheetData sheetId="7" refreshError="1">
        <row r="44">
          <cell r="I44">
            <v>2130.326</v>
          </cell>
        </row>
      </sheetData>
      <sheetData sheetId="8" refreshError="1">
        <row r="44">
          <cell r="I44">
            <v>580.79999999999995</v>
          </cell>
        </row>
      </sheetData>
      <sheetData sheetId="9" refreshError="1">
        <row r="52">
          <cell r="I52">
            <v>4276.3699000000006</v>
          </cell>
        </row>
      </sheetData>
      <sheetData sheetId="10" refreshError="1">
        <row r="52">
          <cell r="I52">
            <v>773.31100000000004</v>
          </cell>
        </row>
      </sheetData>
      <sheetData sheetId="11" refreshError="1"/>
      <sheetData sheetId="12" refreshError="1">
        <row r="46">
          <cell r="I46">
            <v>660.66</v>
          </cell>
        </row>
      </sheetData>
      <sheetData sheetId="13" refreshError="1">
        <row r="46">
          <cell r="I46">
            <v>5710.4740000000002</v>
          </cell>
        </row>
      </sheetData>
      <sheetData sheetId="14" refreshError="1">
        <row r="46">
          <cell r="I46">
            <v>6400.9362999999994</v>
          </cell>
        </row>
      </sheetData>
      <sheetData sheetId="15" refreshError="1">
        <row r="39">
          <cell r="I39">
            <v>66.404800000000009</v>
          </cell>
        </row>
      </sheetData>
      <sheetData sheetId="16" refreshError="1">
        <row r="59">
          <cell r="I59">
            <v>16599.372899999998</v>
          </cell>
        </row>
      </sheetData>
      <sheetData sheetId="17" refreshError="1">
        <row r="91">
          <cell r="I91">
            <v>16803.560399999998</v>
          </cell>
        </row>
      </sheetData>
      <sheetData sheetId="18" refreshError="1">
        <row r="34">
          <cell r="I34">
            <v>4307.6000000000004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ANALISIS"/>
      <sheetName val="EFICIENCIAS"/>
      <sheetName val="REG.REVIS."/>
      <sheetName val="ANALISIS "/>
      <sheetName val="Testing"/>
      <sheetName val="BASE"/>
      <sheetName val="BOQ"/>
      <sheetName val="Hoja4"/>
      <sheetName val="Accesorios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Rouhness"/>
      <sheetName val="Material"/>
      <sheetName val="tank1"/>
      <sheetName val="conv"/>
      <sheetName val="steel"/>
      <sheetName val="Misc"/>
      <sheetName val="DAT"/>
      <sheetName val="DATOS DE CAMPO"/>
      <sheetName val="REG_REVIS_"/>
      <sheetName val="ANALISIS_"/>
      <sheetName val="작성기준"/>
      <sheetName val="Sheet2"/>
      <sheetName val="Sheet3"/>
      <sheetName val="Estimate"/>
      <sheetName val="Programa Producción"/>
      <sheetName val="Detail"/>
      <sheetName val="Propues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"/>
      <sheetName val="Compra_1MOD"/>
      <sheetName val="Compra_1AMP"/>
      <sheetName val="Compra_2"/>
      <sheetName val="Compra_3"/>
      <sheetName val="Compra_4"/>
      <sheetName val="Compra_5"/>
      <sheetName val="Compra_6"/>
      <sheetName val="Compra_7"/>
      <sheetName val="Compra_8"/>
      <sheetName val="Compra_9"/>
      <sheetName val="Compra_10"/>
      <sheetName val="Compra_11"/>
      <sheetName val="Compra_12"/>
      <sheetName val="Compra_13"/>
      <sheetName val="Compra_14"/>
      <sheetName val="Compra_15"/>
    </sheetNames>
    <sheetDataSet>
      <sheetData sheetId="0" refreshError="1">
        <row r="311">
          <cell r="I311">
            <v>107557</v>
          </cell>
        </row>
      </sheetData>
      <sheetData sheetId="1" refreshError="1">
        <row r="141">
          <cell r="G141">
            <v>-9032</v>
          </cell>
        </row>
      </sheetData>
      <sheetData sheetId="2" refreshError="1">
        <row r="36">
          <cell r="I36">
            <v>2385.9868999999999</v>
          </cell>
        </row>
      </sheetData>
      <sheetData sheetId="3" refreshError="1">
        <row r="53">
          <cell r="I53">
            <v>3099</v>
          </cell>
        </row>
      </sheetData>
      <sheetData sheetId="4" refreshError="1">
        <row r="50">
          <cell r="I50">
            <v>222337.5</v>
          </cell>
        </row>
      </sheetData>
      <sheetData sheetId="5" refreshError="1">
        <row r="33">
          <cell r="I33">
            <v>387200</v>
          </cell>
        </row>
      </sheetData>
      <sheetData sheetId="6" refreshError="1">
        <row r="31">
          <cell r="I31">
            <v>90750</v>
          </cell>
        </row>
      </sheetData>
      <sheetData sheetId="7" refreshError="1">
        <row r="32">
          <cell r="I32">
            <v>18150</v>
          </cell>
        </row>
      </sheetData>
      <sheetData sheetId="8" refreshError="1">
        <row r="31">
          <cell r="I31">
            <v>54450</v>
          </cell>
        </row>
      </sheetData>
      <sheetData sheetId="9" refreshError="1">
        <row r="31">
          <cell r="I31">
            <v>959530</v>
          </cell>
        </row>
      </sheetData>
      <sheetData sheetId="10" refreshError="1">
        <row r="43">
          <cell r="I43">
            <v>24200</v>
          </cell>
        </row>
      </sheetData>
      <sheetData sheetId="11" refreshError="1">
        <row r="59">
          <cell r="I59">
            <v>9543.4394000000011</v>
          </cell>
        </row>
      </sheetData>
      <sheetData sheetId="12" refreshError="1">
        <row r="161">
          <cell r="I161">
            <v>18177.0435</v>
          </cell>
        </row>
      </sheetData>
      <sheetData sheetId="13" refreshError="1">
        <row r="36">
          <cell r="I36">
            <v>3066.14</v>
          </cell>
        </row>
      </sheetData>
      <sheetData sheetId="14" refreshError="1">
        <row r="36">
          <cell r="I36">
            <v>7391.7099999999991</v>
          </cell>
        </row>
      </sheetData>
      <sheetData sheetId="15" refreshError="1">
        <row r="32">
          <cell r="I32">
            <v>22324.5</v>
          </cell>
        </row>
      </sheetData>
      <sheetData sheetId="16" refreshError="1">
        <row r="33">
          <cell r="I33">
            <v>5880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215"/>
      <sheetName val="9du2xkjwWr9t0XNQzLvhYSjeD"/>
      <sheetName val="OC206"/>
      <sheetName val="OC206AMP"/>
      <sheetName val="OC206AMP2"/>
      <sheetName val="OC206Amp3"/>
      <sheetName val="OC207"/>
      <sheetName val="OC207Amp"/>
      <sheetName val="OC208"/>
      <sheetName val="OC208AMP"/>
      <sheetName val="OC209"/>
      <sheetName val="OC210"/>
      <sheetName val="OC211"/>
      <sheetName val="OC211AMP"/>
      <sheetName val="OC211Amp2"/>
      <sheetName val="OC212"/>
      <sheetName val="OC212Amp"/>
      <sheetName val="OC213"/>
      <sheetName val="OC213Amp"/>
      <sheetName val="OC214"/>
      <sheetName val="OC214AMP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6"/>
      <sheetName val="Compra_17"/>
      <sheetName val="Compra_18"/>
      <sheetName val="Compra_19"/>
      <sheetName val="Compra_20"/>
      <sheetName val="Compra_21"/>
      <sheetName val="Compra_22"/>
      <sheetName val="Compra_23"/>
      <sheetName val="Compra_24"/>
      <sheetName val="Compra_25"/>
      <sheetName val="Compra_26"/>
      <sheetName val="Compra_27"/>
      <sheetName val="Compra_28"/>
      <sheetName val="Compra_29"/>
      <sheetName val="Compra_30"/>
    </sheetNames>
    <sheetDataSet>
      <sheetData sheetId="0" refreshError="1">
        <row r="33">
          <cell r="I33">
            <v>49428.5</v>
          </cell>
        </row>
      </sheetData>
      <sheetData sheetId="1" refreshError="1">
        <row r="47">
          <cell r="I47">
            <v>6600</v>
          </cell>
        </row>
      </sheetData>
      <sheetData sheetId="2" refreshError="1">
        <row r="44">
          <cell r="I44">
            <v>3715.0025000000001</v>
          </cell>
        </row>
      </sheetData>
      <sheetData sheetId="3" refreshError="1">
        <row r="58">
          <cell r="I58">
            <v>1452</v>
          </cell>
        </row>
      </sheetData>
      <sheetData sheetId="4" refreshError="1"/>
      <sheetData sheetId="5" refreshError="1">
        <row r="35">
          <cell r="I35">
            <v>8039.02</v>
          </cell>
        </row>
      </sheetData>
      <sheetData sheetId="6" refreshError="1">
        <row r="106">
          <cell r="I106">
            <v>707245</v>
          </cell>
        </row>
      </sheetData>
      <sheetData sheetId="7" refreshError="1">
        <row r="101">
          <cell r="I101">
            <v>2755566.88</v>
          </cell>
        </row>
      </sheetData>
      <sheetData sheetId="8" refreshError="1">
        <row r="102">
          <cell r="I102">
            <v>483271.59210000001</v>
          </cell>
        </row>
      </sheetData>
      <sheetData sheetId="9" refreshError="1">
        <row r="36">
          <cell r="I36">
            <v>19360</v>
          </cell>
        </row>
      </sheetData>
      <sheetData sheetId="10" refreshError="1">
        <row r="102">
          <cell r="I102">
            <v>421987.5</v>
          </cell>
        </row>
      </sheetData>
      <sheetData sheetId="11" refreshError="1">
        <row r="105">
          <cell r="I105">
            <v>5968477.5810000002</v>
          </cell>
        </row>
      </sheetData>
      <sheetData sheetId="12" refreshError="1">
        <row r="101">
          <cell r="I101">
            <v>868876.80000000005</v>
          </cell>
        </row>
      </sheetData>
      <sheetData sheetId="13" refreshError="1">
        <row r="106">
          <cell r="I106">
            <v>2230734.2199999997</v>
          </cell>
        </row>
      </sheetData>
      <sheetData sheetId="14" refreshError="1">
        <row r="105">
          <cell r="I105">
            <v>8917.7000000000007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31"/>
      <sheetName val="Compra_32"/>
      <sheetName val="Compra_33"/>
      <sheetName val="Compra_34"/>
      <sheetName val="Compra_35"/>
      <sheetName val="Compra_36"/>
      <sheetName val="Compra_37"/>
      <sheetName val="Compra_38"/>
      <sheetName val="Compra_39"/>
      <sheetName val="Compra_40"/>
      <sheetName val="Compra_41"/>
      <sheetName val="Compra_42"/>
      <sheetName val="Compra_43"/>
      <sheetName val="Compra_44"/>
      <sheetName val="Compra_45"/>
      <sheetName val="Compra_45AMP"/>
    </sheetNames>
    <sheetDataSet>
      <sheetData sheetId="0" refreshError="1">
        <row r="102">
          <cell r="I102">
            <v>1306800</v>
          </cell>
        </row>
      </sheetData>
      <sheetData sheetId="1" refreshError="1">
        <row r="105">
          <cell r="I105">
            <v>1567619.13</v>
          </cell>
        </row>
      </sheetData>
      <sheetData sheetId="2" refreshError="1">
        <row r="106">
          <cell r="I106">
            <v>19870135.576500002</v>
          </cell>
        </row>
      </sheetData>
      <sheetData sheetId="3" refreshError="1">
        <row r="46">
          <cell r="I46">
            <v>1331000</v>
          </cell>
        </row>
      </sheetData>
      <sheetData sheetId="4" refreshError="1">
        <row r="33">
          <cell r="I33">
            <v>4044</v>
          </cell>
        </row>
      </sheetData>
      <sheetData sheetId="5" refreshError="1">
        <row r="33">
          <cell r="I33">
            <v>39427.995199999998</v>
          </cell>
        </row>
      </sheetData>
      <sheetData sheetId="6" refreshError="1">
        <row r="47">
          <cell r="I47">
            <v>6600</v>
          </cell>
        </row>
      </sheetData>
      <sheetData sheetId="7" refreshError="1">
        <row r="45">
          <cell r="I45">
            <v>274718.40000000002</v>
          </cell>
        </row>
      </sheetData>
      <sheetData sheetId="8" refreshError="1">
        <row r="45">
          <cell r="I45">
            <v>576081</v>
          </cell>
        </row>
      </sheetData>
      <sheetData sheetId="9" refreshError="1">
        <row r="40">
          <cell r="I40">
            <v>33541.199999999997</v>
          </cell>
        </row>
      </sheetData>
      <sheetData sheetId="10" refreshError="1">
        <row r="45">
          <cell r="I45">
            <v>164829.5759</v>
          </cell>
        </row>
      </sheetData>
      <sheetData sheetId="11" refreshError="1">
        <row r="46">
          <cell r="I46">
            <v>394679.49400000001</v>
          </cell>
        </row>
      </sheetData>
      <sheetData sheetId="12" refreshError="1">
        <row r="46">
          <cell r="I46">
            <v>1101613.04</v>
          </cell>
        </row>
      </sheetData>
      <sheetData sheetId="13" refreshError="1">
        <row r="46">
          <cell r="I46">
            <v>416240</v>
          </cell>
        </row>
      </sheetData>
      <sheetData sheetId="14" refreshError="1">
        <row r="112">
          <cell r="I112">
            <v>46981.831599999998</v>
          </cell>
        </row>
      </sheetData>
      <sheetData sheetId="15" refreshError="1">
        <row r="33">
          <cell r="I33">
            <v>579.10599999999999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61"/>
      <sheetName val="Compra_62"/>
      <sheetName val="Compra_63"/>
      <sheetName val="Compra_64"/>
      <sheetName val="Compra_65"/>
      <sheetName val="Compra_66"/>
      <sheetName val="Compra_67"/>
      <sheetName val="Compra_68"/>
      <sheetName val="Compra_69"/>
      <sheetName val="Compra_70"/>
      <sheetName val="Compra_70AMP"/>
      <sheetName val="Compra_71"/>
      <sheetName val="Compra_72"/>
      <sheetName val="Compra_73"/>
      <sheetName val="Compra_74"/>
      <sheetName val="Compra_75"/>
    </sheetNames>
    <sheetDataSet>
      <sheetData sheetId="0" refreshError="1">
        <row r="40">
          <cell r="I40">
            <v>7989.0249999999996</v>
          </cell>
        </row>
      </sheetData>
      <sheetData sheetId="1" refreshError="1">
        <row r="33">
          <cell r="I33">
            <v>9500</v>
          </cell>
        </row>
      </sheetData>
      <sheetData sheetId="2" refreshError="1">
        <row r="35">
          <cell r="I35">
            <v>10890</v>
          </cell>
        </row>
      </sheetData>
      <sheetData sheetId="3" refreshError="1">
        <row r="33">
          <cell r="I33">
            <v>3309.35</v>
          </cell>
        </row>
      </sheetData>
      <sheetData sheetId="4" refreshError="1">
        <row r="36">
          <cell r="I36">
            <v>1391.1975</v>
          </cell>
        </row>
      </sheetData>
      <sheetData sheetId="5" refreshError="1">
        <row r="36">
          <cell r="I36">
            <v>11979</v>
          </cell>
        </row>
      </sheetData>
      <sheetData sheetId="6" refreshError="1">
        <row r="33">
          <cell r="I33">
            <v>3462.1125000000002</v>
          </cell>
        </row>
      </sheetData>
      <sheetData sheetId="7" refreshError="1">
        <row r="36">
          <cell r="I36">
            <v>145200</v>
          </cell>
        </row>
      </sheetData>
      <sheetData sheetId="8" refreshError="1">
        <row r="36">
          <cell r="I36">
            <v>1127.72</v>
          </cell>
        </row>
      </sheetData>
      <sheetData sheetId="9" refreshError="1">
        <row r="36">
          <cell r="I36">
            <v>3158.1</v>
          </cell>
        </row>
      </sheetData>
      <sheetData sheetId="10" refreshError="1">
        <row r="36">
          <cell r="I36">
            <v>1754.5</v>
          </cell>
        </row>
      </sheetData>
      <sheetData sheetId="11" refreshError="1">
        <row r="38">
          <cell r="I38">
            <v>1200</v>
          </cell>
        </row>
      </sheetData>
      <sheetData sheetId="12" refreshError="1">
        <row r="33">
          <cell r="I33">
            <v>29176.487999999998</v>
          </cell>
        </row>
      </sheetData>
      <sheetData sheetId="13" refreshError="1">
        <row r="40">
          <cell r="I40">
            <v>1905.75</v>
          </cell>
        </row>
      </sheetData>
      <sheetData sheetId="14" refreshError="1">
        <row r="36">
          <cell r="I36">
            <v>4658.5</v>
          </cell>
        </row>
      </sheetData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36"/>
    </sheetNames>
    <sheetDataSet>
      <sheetData sheetId="0" refreshError="1">
        <row r="32">
          <cell r="I32">
            <v>2000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56"/>
  <sheetViews>
    <sheetView showGridLines="0" zoomScale="85" zoomScaleNormal="85" zoomScaleSheetLayoutView="85" workbookViewId="0">
      <selection activeCell="F44" sqref="F44:H51"/>
    </sheetView>
  </sheetViews>
  <sheetFormatPr baseColWidth="10" defaultColWidth="11.44140625" defaultRowHeight="12.6"/>
  <cols>
    <col min="1" max="1" width="8" style="2" customWidth="1"/>
    <col min="2" max="2" width="9.109375" style="2" customWidth="1"/>
    <col min="3" max="5" width="11" style="2" customWidth="1"/>
    <col min="6" max="6" width="22.44140625" style="2" customWidth="1"/>
    <col min="7" max="7" width="17.5546875" style="2" customWidth="1"/>
    <col min="8" max="8" width="23.109375" style="2" customWidth="1"/>
    <col min="9" max="9" width="22" style="2" customWidth="1"/>
    <col min="10" max="10" width="11.6640625" style="2" customWidth="1"/>
    <col min="11" max="11" width="9" style="2" customWidth="1"/>
    <col min="12" max="12" width="17.33203125" style="2" customWidth="1"/>
    <col min="13" max="13" width="25.5546875" style="2" customWidth="1"/>
    <col min="14" max="16384" width="11.44140625" style="2"/>
  </cols>
  <sheetData>
    <row r="1" spans="1:22" ht="37.200000000000003" customHeight="1">
      <c r="A1" s="127"/>
      <c r="B1" s="128"/>
      <c r="C1" s="128"/>
      <c r="D1" s="128"/>
      <c r="E1" s="128"/>
      <c r="F1" s="133" t="s">
        <v>18</v>
      </c>
      <c r="G1" s="133"/>
      <c r="H1" s="133"/>
      <c r="I1" s="133"/>
      <c r="J1" s="133"/>
      <c r="K1" s="133"/>
      <c r="L1" s="138"/>
      <c r="M1" s="139"/>
    </row>
    <row r="2" spans="1:22" ht="36.6" customHeight="1">
      <c r="A2" s="129"/>
      <c r="B2" s="130"/>
      <c r="C2" s="130"/>
      <c r="D2" s="130"/>
      <c r="E2" s="130"/>
      <c r="F2" s="134"/>
      <c r="G2" s="134"/>
      <c r="H2" s="134"/>
      <c r="I2" s="134"/>
      <c r="J2" s="134"/>
      <c r="K2" s="134"/>
      <c r="L2" s="140"/>
      <c r="M2" s="141"/>
    </row>
    <row r="3" spans="1:22" ht="15.75" customHeight="1">
      <c r="A3" s="129"/>
      <c r="B3" s="130"/>
      <c r="C3" s="130"/>
      <c r="D3" s="130"/>
      <c r="E3" s="130"/>
      <c r="F3" s="134"/>
      <c r="G3" s="134"/>
      <c r="H3" s="134"/>
      <c r="I3" s="134"/>
      <c r="J3" s="134"/>
      <c r="K3" s="134"/>
      <c r="L3" s="114" t="s">
        <v>16</v>
      </c>
      <c r="M3" s="115"/>
    </row>
    <row r="4" spans="1:22" ht="15.75" customHeight="1">
      <c r="A4" s="131"/>
      <c r="B4" s="132"/>
      <c r="C4" s="132"/>
      <c r="D4" s="132"/>
      <c r="E4" s="132"/>
      <c r="F4" s="134"/>
      <c r="G4" s="134"/>
      <c r="H4" s="134"/>
      <c r="I4" s="134"/>
      <c r="J4" s="134"/>
      <c r="K4" s="134"/>
      <c r="L4" s="119" t="s">
        <v>15</v>
      </c>
      <c r="M4" s="121"/>
    </row>
    <row r="5" spans="1:22" ht="15.75" customHeight="1">
      <c r="A5" s="123" t="s">
        <v>19</v>
      </c>
      <c r="B5" s="124"/>
      <c r="C5" s="124"/>
      <c r="D5" s="124"/>
      <c r="E5" s="124"/>
      <c r="F5" s="134"/>
      <c r="G5" s="134"/>
      <c r="H5" s="134"/>
      <c r="I5" s="134"/>
      <c r="J5" s="134"/>
      <c r="K5" s="134"/>
      <c r="L5" s="120"/>
      <c r="M5" s="122"/>
    </row>
    <row r="6" spans="1:22" ht="12" customHeight="1" thickBot="1">
      <c r="A6" s="125" t="s">
        <v>20</v>
      </c>
      <c r="B6" s="126"/>
      <c r="C6" s="126"/>
      <c r="D6" s="126"/>
      <c r="E6" s="126"/>
      <c r="F6" s="135"/>
      <c r="G6" s="135"/>
      <c r="H6" s="135"/>
      <c r="I6" s="135"/>
      <c r="J6" s="135"/>
      <c r="K6" s="135"/>
      <c r="L6" s="65"/>
      <c r="M6" s="66"/>
    </row>
    <row r="7" spans="1:22" s="4" customFormat="1" ht="13.8">
      <c r="A7" s="136" t="s">
        <v>14</v>
      </c>
      <c r="B7" s="137"/>
      <c r="C7" s="137"/>
      <c r="D7" s="42"/>
      <c r="E7" s="39"/>
      <c r="F7" s="39"/>
      <c r="G7" s="39"/>
      <c r="H7" s="39"/>
      <c r="I7" s="39"/>
      <c r="J7" s="39"/>
      <c r="K7" s="39"/>
      <c r="L7" s="22"/>
      <c r="M7" s="23"/>
      <c r="O7" s="5"/>
    </row>
    <row r="8" spans="1:22" s="34" customFormat="1" ht="16.5" customHeight="1">
      <c r="A8" s="101" t="s">
        <v>0</v>
      </c>
      <c r="B8" s="102"/>
      <c r="C8" s="102"/>
      <c r="D8" s="41"/>
      <c r="E8" s="117"/>
      <c r="F8" s="117"/>
      <c r="G8" s="117"/>
      <c r="H8" s="117"/>
      <c r="I8" s="117"/>
      <c r="J8" s="117"/>
      <c r="K8" s="117"/>
      <c r="L8" s="35"/>
      <c r="M8" s="36"/>
      <c r="O8" s="37"/>
    </row>
    <row r="9" spans="1:22" s="34" customFormat="1" ht="16.5" customHeight="1">
      <c r="A9" s="101" t="s">
        <v>1</v>
      </c>
      <c r="B9" s="102"/>
      <c r="C9" s="102"/>
      <c r="D9" s="41"/>
      <c r="E9" s="116"/>
      <c r="F9" s="116"/>
      <c r="G9" s="116"/>
      <c r="H9" s="116"/>
      <c r="I9" s="116"/>
      <c r="J9" s="116"/>
      <c r="K9" s="116"/>
      <c r="L9" s="35"/>
      <c r="M9" s="36"/>
      <c r="O9" s="37"/>
    </row>
    <row r="10" spans="1:22" s="34" customFormat="1" ht="16.5" customHeight="1">
      <c r="A10" s="101" t="s">
        <v>2</v>
      </c>
      <c r="B10" s="102"/>
      <c r="C10" s="102"/>
      <c r="D10" s="41"/>
      <c r="E10" s="116"/>
      <c r="F10" s="116"/>
      <c r="G10" s="116"/>
      <c r="H10" s="116"/>
      <c r="I10" s="116"/>
      <c r="J10" s="116"/>
      <c r="K10" s="116"/>
      <c r="L10" s="35"/>
      <c r="M10" s="36"/>
      <c r="O10" s="37"/>
    </row>
    <row r="11" spans="1:22" s="34" customFormat="1" ht="16.5" customHeight="1">
      <c r="A11" s="101" t="s">
        <v>3</v>
      </c>
      <c r="B11" s="102"/>
      <c r="C11" s="102"/>
      <c r="D11" s="41"/>
      <c r="E11" s="116"/>
      <c r="F11" s="116"/>
      <c r="G11" s="116"/>
      <c r="H11" s="116"/>
      <c r="I11" s="116"/>
      <c r="J11" s="116"/>
      <c r="K11" s="116"/>
      <c r="L11" s="35"/>
      <c r="M11" s="36"/>
      <c r="O11" s="37"/>
    </row>
    <row r="12" spans="1:22" ht="28.5" customHeight="1" thickBot="1">
      <c r="A12" s="33"/>
      <c r="B12" s="7"/>
      <c r="C12" s="7"/>
      <c r="D12" s="7"/>
      <c r="E12" s="7"/>
      <c r="F12" s="7"/>
      <c r="G12" s="7"/>
      <c r="H12" s="7"/>
      <c r="I12" s="7"/>
      <c r="J12" s="7"/>
      <c r="K12" s="43"/>
      <c r="L12" s="43" t="s">
        <v>21</v>
      </c>
      <c r="M12" s="40"/>
    </row>
    <row r="13" spans="1:22" ht="45.6" customHeight="1">
      <c r="A13" s="48" t="s">
        <v>8</v>
      </c>
      <c r="B13" s="49" t="s">
        <v>4</v>
      </c>
      <c r="C13" s="49" t="s">
        <v>28</v>
      </c>
      <c r="D13" s="49" t="s">
        <v>27</v>
      </c>
      <c r="E13" s="49" t="s">
        <v>26</v>
      </c>
      <c r="F13" s="118" t="s">
        <v>5</v>
      </c>
      <c r="G13" s="118"/>
      <c r="H13" s="118"/>
      <c r="I13" s="118"/>
      <c r="J13" s="118"/>
      <c r="K13" s="118"/>
      <c r="L13" s="50" t="s">
        <v>13</v>
      </c>
      <c r="M13" s="51" t="s">
        <v>12</v>
      </c>
      <c r="O13" s="113"/>
      <c r="P13" s="113"/>
      <c r="Q13" s="113"/>
      <c r="R13" s="6"/>
      <c r="S13" s="7"/>
      <c r="T13" s="7"/>
      <c r="U13" s="7"/>
      <c r="V13" s="7"/>
    </row>
    <row r="14" spans="1:22" ht="39" customHeight="1">
      <c r="A14" s="106" t="s">
        <v>25</v>
      </c>
      <c r="B14" s="107"/>
      <c r="C14" s="107"/>
      <c r="D14" s="107"/>
      <c r="E14" s="107"/>
      <c r="F14" s="107"/>
      <c r="G14" s="107"/>
      <c r="H14" s="107"/>
      <c r="I14" s="107"/>
      <c r="J14" s="107"/>
      <c r="K14" s="107"/>
      <c r="L14" s="107"/>
      <c r="M14" s="108"/>
      <c r="O14" s="8"/>
      <c r="P14" s="8"/>
      <c r="Q14" s="8"/>
      <c r="R14" s="6"/>
      <c r="S14" s="7"/>
      <c r="T14" s="7"/>
      <c r="U14" s="7"/>
      <c r="V14" s="7"/>
    </row>
    <row r="15" spans="1:22" s="9" customFormat="1" ht="30.6" customHeight="1">
      <c r="A15" s="63">
        <v>1</v>
      </c>
      <c r="B15" s="60"/>
      <c r="C15" s="60"/>
      <c r="D15" s="60"/>
      <c r="E15" s="64"/>
      <c r="F15" s="109" t="s">
        <v>40</v>
      </c>
      <c r="G15" s="110"/>
      <c r="H15" s="110"/>
      <c r="I15" s="110"/>
      <c r="J15" s="110"/>
      <c r="K15" s="111"/>
      <c r="L15" s="62"/>
      <c r="M15" s="61"/>
      <c r="O15" s="10"/>
      <c r="P15" s="11"/>
      <c r="Q15" s="11"/>
      <c r="R15" s="12"/>
      <c r="S15" s="13"/>
      <c r="T15" s="13"/>
      <c r="U15" s="13"/>
      <c r="V15" s="13"/>
    </row>
    <row r="16" spans="1:22" s="9" customFormat="1" ht="40.950000000000003" customHeight="1">
      <c r="A16" s="52">
        <v>1.1000000000000001</v>
      </c>
      <c r="B16" s="53" t="s">
        <v>24</v>
      </c>
      <c r="C16" s="53">
        <v>7</v>
      </c>
      <c r="D16" s="53">
        <v>1</v>
      </c>
      <c r="E16" s="54">
        <v>12</v>
      </c>
      <c r="F16" s="83" t="s">
        <v>29</v>
      </c>
      <c r="G16" s="83"/>
      <c r="H16" s="83"/>
      <c r="I16" s="83"/>
      <c r="J16" s="83"/>
      <c r="K16" s="83"/>
      <c r="L16" s="55"/>
      <c r="M16" s="56">
        <f>+L16*E16*D16*C16</f>
        <v>0</v>
      </c>
      <c r="O16" s="10"/>
      <c r="P16" s="11"/>
      <c r="Q16" s="11"/>
      <c r="R16" s="12"/>
      <c r="S16" s="13"/>
      <c r="T16" s="13"/>
      <c r="U16" s="13"/>
      <c r="V16" s="13"/>
    </row>
    <row r="17" spans="1:22" s="9" customFormat="1" ht="40.950000000000003" customHeight="1">
      <c r="A17" s="52">
        <v>1.2</v>
      </c>
      <c r="B17" s="53" t="s">
        <v>24</v>
      </c>
      <c r="C17" s="53">
        <v>1</v>
      </c>
      <c r="D17" s="53">
        <v>1</v>
      </c>
      <c r="E17" s="54">
        <v>10</v>
      </c>
      <c r="F17" s="83" t="s">
        <v>29</v>
      </c>
      <c r="G17" s="83"/>
      <c r="H17" s="83"/>
      <c r="I17" s="83"/>
      <c r="J17" s="83"/>
      <c r="K17" s="83"/>
      <c r="L17" s="55"/>
      <c r="M17" s="56">
        <f t="shared" ref="M17:M19" si="0">+L17*E17*D17*C17</f>
        <v>0</v>
      </c>
      <c r="O17" s="10"/>
      <c r="P17" s="11"/>
      <c r="Q17" s="11"/>
      <c r="R17" s="12"/>
      <c r="S17" s="13"/>
      <c r="T17" s="13"/>
      <c r="U17" s="13"/>
      <c r="V17" s="13"/>
    </row>
    <row r="18" spans="1:22" s="9" customFormat="1" ht="40.950000000000003" customHeight="1">
      <c r="A18" s="52">
        <v>1.3</v>
      </c>
      <c r="B18" s="53" t="s">
        <v>24</v>
      </c>
      <c r="C18" s="53">
        <v>1</v>
      </c>
      <c r="D18" s="53">
        <v>1</v>
      </c>
      <c r="E18" s="54">
        <v>9</v>
      </c>
      <c r="F18" s="83" t="s">
        <v>29</v>
      </c>
      <c r="G18" s="83"/>
      <c r="H18" s="83"/>
      <c r="I18" s="83"/>
      <c r="J18" s="83"/>
      <c r="K18" s="83"/>
      <c r="L18" s="55"/>
      <c r="M18" s="56">
        <f t="shared" si="0"/>
        <v>0</v>
      </c>
      <c r="O18" s="10"/>
      <c r="P18" s="11"/>
      <c r="Q18" s="11"/>
      <c r="R18" s="12"/>
      <c r="S18" s="13"/>
      <c r="T18" s="13"/>
      <c r="U18" s="13"/>
      <c r="V18" s="13"/>
    </row>
    <row r="19" spans="1:22" s="9" customFormat="1" ht="40.950000000000003" customHeight="1">
      <c r="A19" s="52">
        <v>1.4</v>
      </c>
      <c r="B19" s="53" t="s">
        <v>24</v>
      </c>
      <c r="C19" s="53">
        <v>4</v>
      </c>
      <c r="D19" s="53">
        <v>1</v>
      </c>
      <c r="E19" s="54">
        <v>7</v>
      </c>
      <c r="F19" s="83" t="s">
        <v>29</v>
      </c>
      <c r="G19" s="83"/>
      <c r="H19" s="83"/>
      <c r="I19" s="83"/>
      <c r="J19" s="83"/>
      <c r="K19" s="83"/>
      <c r="L19" s="55"/>
      <c r="M19" s="56">
        <f t="shared" si="0"/>
        <v>0</v>
      </c>
      <c r="O19" s="10"/>
      <c r="P19" s="11"/>
      <c r="Q19" s="11"/>
      <c r="R19" s="12"/>
      <c r="S19" s="13"/>
      <c r="T19" s="13"/>
      <c r="U19" s="13"/>
      <c r="V19" s="13"/>
    </row>
    <row r="20" spans="1:22" s="9" customFormat="1" ht="40.950000000000003" customHeight="1">
      <c r="A20" s="52">
        <v>1.5</v>
      </c>
      <c r="B20" s="53" t="s">
        <v>24</v>
      </c>
      <c r="C20" s="53">
        <v>1</v>
      </c>
      <c r="D20" s="53">
        <v>1</v>
      </c>
      <c r="E20" s="54">
        <v>12</v>
      </c>
      <c r="F20" s="83" t="s">
        <v>43</v>
      </c>
      <c r="G20" s="83"/>
      <c r="H20" s="83"/>
      <c r="I20" s="83"/>
      <c r="J20" s="83"/>
      <c r="K20" s="83"/>
      <c r="L20" s="55"/>
      <c r="M20" s="56">
        <f t="shared" ref="M20:M22" si="1">+L20*E20*D20*C20</f>
        <v>0</v>
      </c>
      <c r="O20" s="10"/>
      <c r="P20" s="11"/>
      <c r="Q20" s="11"/>
      <c r="R20" s="12"/>
      <c r="S20" s="13"/>
      <c r="T20" s="13"/>
      <c r="U20" s="13"/>
      <c r="V20" s="13"/>
    </row>
    <row r="21" spans="1:22" s="9" customFormat="1" ht="40.950000000000003" customHeight="1">
      <c r="A21" s="52">
        <v>1.6</v>
      </c>
      <c r="B21" s="53" t="s">
        <v>24</v>
      </c>
      <c r="C21" s="53">
        <v>1</v>
      </c>
      <c r="D21" s="53">
        <v>1</v>
      </c>
      <c r="E21" s="54">
        <v>12</v>
      </c>
      <c r="F21" s="83" t="s">
        <v>30</v>
      </c>
      <c r="G21" s="83"/>
      <c r="H21" s="83"/>
      <c r="I21" s="83"/>
      <c r="J21" s="83"/>
      <c r="K21" s="83"/>
      <c r="L21" s="55"/>
      <c r="M21" s="56">
        <f t="shared" si="1"/>
        <v>0</v>
      </c>
      <c r="O21" s="10"/>
      <c r="P21" s="11"/>
      <c r="Q21" s="11"/>
      <c r="R21" s="12"/>
      <c r="S21" s="13"/>
      <c r="T21" s="13"/>
      <c r="U21" s="13"/>
      <c r="V21" s="13"/>
    </row>
    <row r="22" spans="1:22" s="9" customFormat="1" ht="40.950000000000003" customHeight="1">
      <c r="A22" s="52">
        <v>1.7</v>
      </c>
      <c r="B22" s="53" t="s">
        <v>24</v>
      </c>
      <c r="C22" s="53">
        <v>1</v>
      </c>
      <c r="D22" s="53">
        <v>1</v>
      </c>
      <c r="E22" s="54">
        <v>12</v>
      </c>
      <c r="F22" s="83" t="s">
        <v>44</v>
      </c>
      <c r="G22" s="83"/>
      <c r="H22" s="83"/>
      <c r="I22" s="83"/>
      <c r="J22" s="83"/>
      <c r="K22" s="83"/>
      <c r="L22" s="55"/>
      <c r="M22" s="56">
        <f t="shared" si="1"/>
        <v>0</v>
      </c>
      <c r="O22" s="10"/>
      <c r="P22" s="11"/>
      <c r="Q22" s="11"/>
      <c r="R22" s="12"/>
      <c r="S22" s="13"/>
      <c r="T22" s="13"/>
      <c r="U22" s="13"/>
      <c r="V22" s="13"/>
    </row>
    <row r="23" spans="1:22" s="9" customFormat="1" ht="30.6" customHeight="1">
      <c r="A23" s="63">
        <v>2</v>
      </c>
      <c r="B23" s="60"/>
      <c r="C23" s="60"/>
      <c r="D23" s="60"/>
      <c r="E23" s="64"/>
      <c r="F23" s="109" t="s">
        <v>41</v>
      </c>
      <c r="G23" s="110"/>
      <c r="H23" s="110"/>
      <c r="I23" s="110"/>
      <c r="J23" s="110"/>
      <c r="K23" s="111"/>
      <c r="L23" s="62"/>
      <c r="M23" s="61"/>
      <c r="O23" s="10"/>
      <c r="P23" s="11"/>
      <c r="Q23" s="11"/>
      <c r="R23" s="12"/>
      <c r="S23" s="13"/>
      <c r="T23" s="13"/>
      <c r="U23" s="13"/>
      <c r="V23" s="13"/>
    </row>
    <row r="24" spans="1:22" s="9" customFormat="1" ht="41.4" customHeight="1">
      <c r="A24" s="52">
        <v>2.1</v>
      </c>
      <c r="B24" s="53" t="s">
        <v>24</v>
      </c>
      <c r="C24" s="53">
        <v>7</v>
      </c>
      <c r="D24" s="53">
        <v>1</v>
      </c>
      <c r="E24" s="54">
        <v>12</v>
      </c>
      <c r="F24" s="83" t="s">
        <v>29</v>
      </c>
      <c r="G24" s="83"/>
      <c r="H24" s="83"/>
      <c r="I24" s="83"/>
      <c r="J24" s="83"/>
      <c r="K24" s="83"/>
      <c r="L24" s="55"/>
      <c r="M24" s="56">
        <f t="shared" ref="M24:M30" si="2">+L24*E24*D24*C24</f>
        <v>0</v>
      </c>
      <c r="O24" s="10"/>
      <c r="P24" s="11"/>
      <c r="Q24" s="11"/>
      <c r="R24" s="12"/>
      <c r="S24" s="13"/>
      <c r="T24" s="13"/>
      <c r="U24" s="13"/>
      <c r="V24" s="13"/>
    </row>
    <row r="25" spans="1:22" s="9" customFormat="1" ht="41.4" customHeight="1">
      <c r="A25" s="52">
        <v>2.2000000000000002</v>
      </c>
      <c r="B25" s="53" t="s">
        <v>24</v>
      </c>
      <c r="C25" s="53">
        <v>1</v>
      </c>
      <c r="D25" s="53">
        <v>1</v>
      </c>
      <c r="E25" s="54">
        <v>10</v>
      </c>
      <c r="F25" s="83" t="s">
        <v>29</v>
      </c>
      <c r="G25" s="83"/>
      <c r="H25" s="83"/>
      <c r="I25" s="83"/>
      <c r="J25" s="83"/>
      <c r="K25" s="83"/>
      <c r="L25" s="55"/>
      <c r="M25" s="56">
        <f t="shared" si="2"/>
        <v>0</v>
      </c>
      <c r="O25" s="10"/>
      <c r="P25" s="11"/>
      <c r="Q25" s="11"/>
      <c r="R25" s="12"/>
      <c r="S25" s="13"/>
      <c r="T25" s="13"/>
      <c r="U25" s="13"/>
      <c r="V25" s="13"/>
    </row>
    <row r="26" spans="1:22" s="9" customFormat="1" ht="41.4" customHeight="1">
      <c r="A26" s="52">
        <v>2.2999999999999998</v>
      </c>
      <c r="B26" s="53" t="s">
        <v>24</v>
      </c>
      <c r="C26" s="53">
        <v>1</v>
      </c>
      <c r="D26" s="53">
        <v>1</v>
      </c>
      <c r="E26" s="54">
        <v>9</v>
      </c>
      <c r="F26" s="83" t="s">
        <v>29</v>
      </c>
      <c r="G26" s="83"/>
      <c r="H26" s="83"/>
      <c r="I26" s="83"/>
      <c r="J26" s="83"/>
      <c r="K26" s="83"/>
      <c r="L26" s="55"/>
      <c r="M26" s="56">
        <f t="shared" si="2"/>
        <v>0</v>
      </c>
      <c r="O26" s="10"/>
      <c r="P26" s="11"/>
      <c r="Q26" s="11"/>
      <c r="R26" s="12"/>
      <c r="S26" s="13"/>
      <c r="T26" s="13"/>
      <c r="U26" s="13"/>
      <c r="V26" s="13"/>
    </row>
    <row r="27" spans="1:22" s="9" customFormat="1" ht="41.4" customHeight="1">
      <c r="A27" s="52">
        <v>2.4</v>
      </c>
      <c r="B27" s="53" t="s">
        <v>24</v>
      </c>
      <c r="C27" s="53">
        <v>4</v>
      </c>
      <c r="D27" s="53">
        <v>1</v>
      </c>
      <c r="E27" s="54">
        <v>7</v>
      </c>
      <c r="F27" s="83" t="s">
        <v>29</v>
      </c>
      <c r="G27" s="83"/>
      <c r="H27" s="83"/>
      <c r="I27" s="83"/>
      <c r="J27" s="83"/>
      <c r="K27" s="83"/>
      <c r="L27" s="55"/>
      <c r="M27" s="56">
        <f t="shared" si="2"/>
        <v>0</v>
      </c>
      <c r="O27" s="10"/>
      <c r="P27" s="11"/>
      <c r="Q27" s="11"/>
      <c r="R27" s="12"/>
      <c r="S27" s="13"/>
      <c r="T27" s="13"/>
      <c r="U27" s="13"/>
      <c r="V27" s="13"/>
    </row>
    <row r="28" spans="1:22" s="9" customFormat="1" ht="41.4" customHeight="1">
      <c r="A28" s="52">
        <v>2.5</v>
      </c>
      <c r="B28" s="53" t="s">
        <v>24</v>
      </c>
      <c r="C28" s="53">
        <v>1</v>
      </c>
      <c r="D28" s="53">
        <v>1</v>
      </c>
      <c r="E28" s="54">
        <v>12</v>
      </c>
      <c r="F28" s="83" t="s">
        <v>43</v>
      </c>
      <c r="G28" s="83"/>
      <c r="H28" s="83"/>
      <c r="I28" s="83"/>
      <c r="J28" s="83"/>
      <c r="K28" s="83"/>
      <c r="L28" s="55"/>
      <c r="M28" s="56">
        <f t="shared" si="2"/>
        <v>0</v>
      </c>
      <c r="O28" s="10"/>
      <c r="P28" s="11"/>
      <c r="Q28" s="11"/>
      <c r="R28" s="12"/>
      <c r="S28" s="13"/>
      <c r="T28" s="13"/>
      <c r="U28" s="13"/>
      <c r="V28" s="13"/>
    </row>
    <row r="29" spans="1:22" s="9" customFormat="1" ht="41.4" customHeight="1">
      <c r="A29" s="52">
        <v>2.6</v>
      </c>
      <c r="B29" s="53" t="s">
        <v>24</v>
      </c>
      <c r="C29" s="53">
        <v>1</v>
      </c>
      <c r="D29" s="53">
        <v>1</v>
      </c>
      <c r="E29" s="54">
        <v>12</v>
      </c>
      <c r="F29" s="83" t="s">
        <v>30</v>
      </c>
      <c r="G29" s="83"/>
      <c r="H29" s="83"/>
      <c r="I29" s="83"/>
      <c r="J29" s="83"/>
      <c r="K29" s="83"/>
      <c r="L29" s="55"/>
      <c r="M29" s="56">
        <f t="shared" si="2"/>
        <v>0</v>
      </c>
      <c r="O29" s="10"/>
      <c r="P29" s="11"/>
      <c r="Q29" s="11"/>
      <c r="R29" s="12"/>
      <c r="S29" s="13"/>
      <c r="T29" s="13"/>
      <c r="U29" s="13"/>
      <c r="V29" s="13"/>
    </row>
    <row r="30" spans="1:22" s="9" customFormat="1" ht="41.4" customHeight="1">
      <c r="A30" s="52">
        <v>2.7</v>
      </c>
      <c r="B30" s="53" t="s">
        <v>24</v>
      </c>
      <c r="C30" s="53">
        <v>1</v>
      </c>
      <c r="D30" s="53">
        <v>1</v>
      </c>
      <c r="E30" s="54">
        <v>12</v>
      </c>
      <c r="F30" s="83" t="s">
        <v>44</v>
      </c>
      <c r="G30" s="83"/>
      <c r="H30" s="83"/>
      <c r="I30" s="83"/>
      <c r="J30" s="83"/>
      <c r="K30" s="83"/>
      <c r="L30" s="55"/>
      <c r="M30" s="56">
        <f t="shared" si="2"/>
        <v>0</v>
      </c>
      <c r="O30" s="10"/>
      <c r="P30" s="11"/>
      <c r="Q30" s="11"/>
      <c r="R30" s="12"/>
      <c r="S30" s="13"/>
      <c r="T30" s="13"/>
      <c r="U30" s="13"/>
      <c r="V30" s="13"/>
    </row>
    <row r="31" spans="1:22" s="9" customFormat="1" ht="30.6" customHeight="1">
      <c r="A31" s="63">
        <v>3</v>
      </c>
      <c r="B31" s="60"/>
      <c r="C31" s="60"/>
      <c r="D31" s="60"/>
      <c r="E31" s="64"/>
      <c r="F31" s="109" t="s">
        <v>42</v>
      </c>
      <c r="G31" s="110"/>
      <c r="H31" s="110"/>
      <c r="I31" s="110"/>
      <c r="J31" s="110"/>
      <c r="K31" s="111"/>
      <c r="L31" s="62"/>
      <c r="M31" s="61"/>
      <c r="O31" s="10"/>
      <c r="P31" s="11"/>
      <c r="Q31" s="11"/>
      <c r="R31" s="12"/>
      <c r="S31" s="13"/>
      <c r="T31" s="13"/>
      <c r="U31" s="13"/>
      <c r="V31" s="13"/>
    </row>
    <row r="32" spans="1:22" s="9" customFormat="1" ht="41.4" customHeight="1">
      <c r="A32" s="52">
        <v>3.1</v>
      </c>
      <c r="B32" s="53" t="s">
        <v>24</v>
      </c>
      <c r="C32" s="53">
        <v>7</v>
      </c>
      <c r="D32" s="53">
        <v>1</v>
      </c>
      <c r="E32" s="54">
        <v>12</v>
      </c>
      <c r="F32" s="83" t="s">
        <v>29</v>
      </c>
      <c r="G32" s="83"/>
      <c r="H32" s="83"/>
      <c r="I32" s="83"/>
      <c r="J32" s="83"/>
      <c r="K32" s="83"/>
      <c r="L32" s="55"/>
      <c r="M32" s="56">
        <f t="shared" ref="M32:M38" si="3">+L32*E32*D32*C32</f>
        <v>0</v>
      </c>
      <c r="O32" s="10"/>
      <c r="P32" s="11"/>
      <c r="Q32" s="11"/>
      <c r="R32" s="12"/>
      <c r="S32" s="13"/>
      <c r="T32" s="13"/>
      <c r="U32" s="13"/>
      <c r="V32" s="13"/>
    </row>
    <row r="33" spans="1:22" s="9" customFormat="1" ht="41.4" customHeight="1">
      <c r="A33" s="52">
        <v>3.2</v>
      </c>
      <c r="B33" s="53" t="s">
        <v>24</v>
      </c>
      <c r="C33" s="53">
        <v>1</v>
      </c>
      <c r="D33" s="53">
        <v>1</v>
      </c>
      <c r="E33" s="54">
        <v>10</v>
      </c>
      <c r="F33" s="83" t="s">
        <v>29</v>
      </c>
      <c r="G33" s="83"/>
      <c r="H33" s="83"/>
      <c r="I33" s="83"/>
      <c r="J33" s="83"/>
      <c r="K33" s="83"/>
      <c r="L33" s="55"/>
      <c r="M33" s="56">
        <f t="shared" si="3"/>
        <v>0</v>
      </c>
      <c r="O33" s="10"/>
      <c r="P33" s="11"/>
      <c r="Q33" s="11"/>
      <c r="R33" s="12"/>
      <c r="S33" s="13"/>
      <c r="T33" s="13"/>
      <c r="U33" s="13"/>
      <c r="V33" s="13"/>
    </row>
    <row r="34" spans="1:22" s="9" customFormat="1" ht="41.4" customHeight="1">
      <c r="A34" s="52">
        <v>3.3</v>
      </c>
      <c r="B34" s="53" t="s">
        <v>24</v>
      </c>
      <c r="C34" s="53">
        <v>1</v>
      </c>
      <c r="D34" s="53">
        <v>1</v>
      </c>
      <c r="E34" s="54">
        <v>9</v>
      </c>
      <c r="F34" s="83" t="s">
        <v>29</v>
      </c>
      <c r="G34" s="83"/>
      <c r="H34" s="83"/>
      <c r="I34" s="83"/>
      <c r="J34" s="83"/>
      <c r="K34" s="83"/>
      <c r="L34" s="55"/>
      <c r="M34" s="56">
        <f t="shared" si="3"/>
        <v>0</v>
      </c>
      <c r="O34" s="10"/>
      <c r="P34" s="11"/>
      <c r="Q34" s="11"/>
      <c r="R34" s="12"/>
      <c r="S34" s="13"/>
      <c r="T34" s="13"/>
      <c r="U34" s="13"/>
      <c r="V34" s="13"/>
    </row>
    <row r="35" spans="1:22" s="9" customFormat="1" ht="41.4" customHeight="1">
      <c r="A35" s="52">
        <v>3.4</v>
      </c>
      <c r="B35" s="53" t="s">
        <v>24</v>
      </c>
      <c r="C35" s="53">
        <v>4</v>
      </c>
      <c r="D35" s="53">
        <v>1</v>
      </c>
      <c r="E35" s="54">
        <v>7</v>
      </c>
      <c r="F35" s="83" t="s">
        <v>29</v>
      </c>
      <c r="G35" s="83"/>
      <c r="H35" s="83"/>
      <c r="I35" s="83"/>
      <c r="J35" s="83"/>
      <c r="K35" s="83"/>
      <c r="L35" s="55"/>
      <c r="M35" s="56">
        <f t="shared" si="3"/>
        <v>0</v>
      </c>
      <c r="O35" s="10"/>
      <c r="P35" s="11"/>
      <c r="Q35" s="11"/>
      <c r="R35" s="12"/>
      <c r="S35" s="13"/>
      <c r="T35" s="13"/>
      <c r="U35" s="13"/>
      <c r="V35" s="13"/>
    </row>
    <row r="36" spans="1:22" s="9" customFormat="1" ht="41.4" customHeight="1">
      <c r="A36" s="52">
        <v>3.5</v>
      </c>
      <c r="B36" s="53" t="s">
        <v>24</v>
      </c>
      <c r="C36" s="53">
        <v>1</v>
      </c>
      <c r="D36" s="53">
        <v>1</v>
      </c>
      <c r="E36" s="54">
        <v>12</v>
      </c>
      <c r="F36" s="83" t="s">
        <v>43</v>
      </c>
      <c r="G36" s="83"/>
      <c r="H36" s="83"/>
      <c r="I36" s="83"/>
      <c r="J36" s="83"/>
      <c r="K36" s="83"/>
      <c r="L36" s="55"/>
      <c r="M36" s="56">
        <f t="shared" si="3"/>
        <v>0</v>
      </c>
      <c r="O36" s="10"/>
      <c r="P36" s="11"/>
      <c r="Q36" s="11"/>
      <c r="R36" s="12"/>
      <c r="S36" s="13"/>
      <c r="T36" s="13"/>
      <c r="U36" s="13"/>
      <c r="V36" s="13"/>
    </row>
    <row r="37" spans="1:22" s="9" customFormat="1" ht="41.4" customHeight="1">
      <c r="A37" s="52">
        <v>3.6</v>
      </c>
      <c r="B37" s="53" t="s">
        <v>24</v>
      </c>
      <c r="C37" s="53">
        <v>1</v>
      </c>
      <c r="D37" s="53">
        <v>1</v>
      </c>
      <c r="E37" s="54">
        <v>12</v>
      </c>
      <c r="F37" s="83" t="s">
        <v>30</v>
      </c>
      <c r="G37" s="83"/>
      <c r="H37" s="83"/>
      <c r="I37" s="83"/>
      <c r="J37" s="83"/>
      <c r="K37" s="83"/>
      <c r="L37" s="55"/>
      <c r="M37" s="56">
        <f t="shared" si="3"/>
        <v>0</v>
      </c>
      <c r="O37" s="10"/>
      <c r="P37" s="11"/>
      <c r="Q37" s="11"/>
      <c r="R37" s="12"/>
      <c r="S37" s="13"/>
      <c r="T37" s="13"/>
      <c r="U37" s="13"/>
      <c r="V37" s="13"/>
    </row>
    <row r="38" spans="1:22" s="9" customFormat="1" ht="41.4" customHeight="1">
      <c r="A38" s="52">
        <v>3.7</v>
      </c>
      <c r="B38" s="53" t="s">
        <v>24</v>
      </c>
      <c r="C38" s="53">
        <v>1</v>
      </c>
      <c r="D38" s="53">
        <v>1</v>
      </c>
      <c r="E38" s="54">
        <v>12</v>
      </c>
      <c r="F38" s="83" t="s">
        <v>44</v>
      </c>
      <c r="G38" s="83"/>
      <c r="H38" s="83"/>
      <c r="I38" s="83"/>
      <c r="J38" s="83"/>
      <c r="K38" s="83"/>
      <c r="L38" s="55"/>
      <c r="M38" s="56">
        <f t="shared" si="3"/>
        <v>0</v>
      </c>
      <c r="O38" s="10"/>
      <c r="P38" s="11"/>
      <c r="Q38" s="11"/>
      <c r="R38" s="12"/>
      <c r="S38" s="13"/>
      <c r="T38" s="13"/>
      <c r="U38" s="13"/>
      <c r="V38" s="13"/>
    </row>
    <row r="39" spans="1:22" s="9" customFormat="1" ht="30" customHeight="1">
      <c r="A39" s="142" t="s">
        <v>17</v>
      </c>
      <c r="B39" s="143"/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57">
        <f>SUM(M16:M22,M24:M30,M32:M38)</f>
        <v>0</v>
      </c>
      <c r="O39" s="10"/>
      <c r="P39" s="11"/>
      <c r="Q39" s="11"/>
      <c r="R39" s="12"/>
      <c r="S39" s="13"/>
      <c r="T39" s="13"/>
      <c r="U39" s="13"/>
      <c r="V39" s="13"/>
    </row>
    <row r="40" spans="1:22" s="9" customFormat="1" ht="30" customHeight="1">
      <c r="A40" s="67"/>
      <c r="B40" s="68"/>
      <c r="C40" s="68"/>
      <c r="D40" s="68"/>
      <c r="E40" s="69"/>
      <c r="F40" s="144" t="s">
        <v>22</v>
      </c>
      <c r="G40" s="145"/>
      <c r="H40" s="145"/>
      <c r="I40" s="145"/>
      <c r="J40" s="145"/>
      <c r="K40" s="145"/>
      <c r="L40" s="58">
        <v>0.18</v>
      </c>
      <c r="M40" s="57">
        <f>+L40*M39</f>
        <v>0</v>
      </c>
      <c r="O40" s="10"/>
      <c r="P40" s="11"/>
      <c r="Q40" s="11"/>
      <c r="R40" s="12"/>
      <c r="S40" s="13"/>
      <c r="T40" s="13"/>
      <c r="U40" s="13"/>
      <c r="V40" s="13"/>
    </row>
    <row r="41" spans="1:22" s="9" customFormat="1" ht="30" customHeight="1" thickBot="1">
      <c r="A41" s="90" t="s">
        <v>23</v>
      </c>
      <c r="B41" s="91"/>
      <c r="C41" s="91"/>
      <c r="D41" s="91"/>
      <c r="E41" s="91"/>
      <c r="F41" s="91"/>
      <c r="G41" s="91"/>
      <c r="H41" s="91"/>
      <c r="I41" s="91"/>
      <c r="J41" s="91"/>
      <c r="K41" s="91"/>
      <c r="L41" s="91"/>
      <c r="M41" s="59">
        <f>+M40+M39</f>
        <v>0</v>
      </c>
      <c r="O41" s="10"/>
      <c r="P41" s="11"/>
      <c r="Q41" s="11"/>
      <c r="R41" s="12"/>
      <c r="S41" s="13"/>
      <c r="T41" s="13"/>
      <c r="U41" s="13"/>
      <c r="V41" s="13"/>
    </row>
    <row r="42" spans="1:22" ht="13.8">
      <c r="A42" s="44"/>
      <c r="B42" s="45"/>
      <c r="C42" s="45"/>
      <c r="D42" s="45"/>
      <c r="E42" s="45"/>
      <c r="F42" s="38"/>
      <c r="G42" s="38"/>
      <c r="H42" s="38"/>
      <c r="I42" s="38"/>
      <c r="J42" s="38"/>
      <c r="K42" s="38"/>
      <c r="L42" s="46"/>
      <c r="M42" s="47"/>
      <c r="O42" s="7"/>
      <c r="P42" s="7"/>
      <c r="Q42" s="14"/>
      <c r="R42" s="6"/>
      <c r="S42" s="7"/>
      <c r="T42" s="7"/>
      <c r="U42" s="7"/>
      <c r="V42" s="7"/>
    </row>
    <row r="43" spans="1:22" ht="18" customHeight="1" thickBot="1">
      <c r="A43" s="1"/>
      <c r="B43" s="25"/>
      <c r="C43" s="25"/>
      <c r="D43" s="25"/>
      <c r="E43" s="25"/>
      <c r="F43" s="92" t="s">
        <v>9</v>
      </c>
      <c r="G43" s="92"/>
      <c r="H43" s="7"/>
      <c r="I43" s="7"/>
      <c r="J43" s="7"/>
      <c r="K43" s="7"/>
      <c r="L43" s="7"/>
      <c r="M43" s="26"/>
      <c r="O43" s="7"/>
      <c r="P43" s="7"/>
      <c r="Q43" s="14"/>
      <c r="R43" s="6"/>
      <c r="S43" s="7"/>
      <c r="T43" s="7"/>
      <c r="U43" s="7"/>
      <c r="V43" s="7"/>
    </row>
    <row r="44" spans="1:22" ht="32.25" customHeight="1">
      <c r="A44" s="1"/>
      <c r="B44" s="25"/>
      <c r="C44" s="25"/>
      <c r="D44" s="25"/>
      <c r="E44" s="25"/>
      <c r="F44" s="112" t="s">
        <v>5</v>
      </c>
      <c r="G44" s="104"/>
      <c r="H44" s="105"/>
      <c r="I44" s="103" t="s">
        <v>31</v>
      </c>
      <c r="J44" s="104"/>
      <c r="K44" s="104"/>
      <c r="L44" s="104" t="s">
        <v>32</v>
      </c>
      <c r="M44" s="105"/>
      <c r="O44" s="7"/>
      <c r="P44" s="7"/>
      <c r="Q44" s="17"/>
      <c r="R44" s="7"/>
      <c r="S44" s="7"/>
      <c r="T44" s="7"/>
      <c r="U44" s="7"/>
      <c r="V44" s="7"/>
    </row>
    <row r="45" spans="1:22" s="15" customFormat="1" ht="23.25" customHeight="1">
      <c r="A45" s="24"/>
      <c r="B45" s="27"/>
      <c r="C45" s="27"/>
      <c r="D45" s="27"/>
      <c r="E45" s="27"/>
      <c r="F45" s="84" t="s">
        <v>6</v>
      </c>
      <c r="G45" s="85"/>
      <c r="H45" s="86"/>
      <c r="I45" s="87" t="s">
        <v>33</v>
      </c>
      <c r="J45" s="88"/>
      <c r="K45" s="88"/>
      <c r="L45" s="88"/>
      <c r="M45" s="93"/>
      <c r="O45" s="16"/>
      <c r="P45" s="16"/>
      <c r="Q45" s="18"/>
      <c r="R45" s="16"/>
      <c r="S45" s="16"/>
      <c r="T45" s="16"/>
      <c r="U45" s="16"/>
      <c r="V45" s="16"/>
    </row>
    <row r="46" spans="1:22" s="15" customFormat="1" ht="23.25" customHeight="1">
      <c r="A46" s="24"/>
      <c r="B46" s="27"/>
      <c r="C46" s="27"/>
      <c r="D46" s="27"/>
      <c r="E46" s="27"/>
      <c r="F46" s="84" t="s">
        <v>10</v>
      </c>
      <c r="G46" s="85"/>
      <c r="H46" s="86"/>
      <c r="I46" s="87" t="s">
        <v>34</v>
      </c>
      <c r="J46" s="88"/>
      <c r="K46" s="88"/>
      <c r="L46" s="88"/>
      <c r="M46" s="93"/>
      <c r="O46" s="16"/>
      <c r="P46" s="16"/>
      <c r="Q46" s="18"/>
      <c r="R46" s="16"/>
      <c r="S46" s="16"/>
      <c r="T46" s="16"/>
      <c r="U46" s="16"/>
      <c r="V46" s="16"/>
    </row>
    <row r="47" spans="1:22" s="15" customFormat="1" ht="23.25" customHeight="1">
      <c r="A47" s="24"/>
      <c r="B47" s="28"/>
      <c r="C47" s="28"/>
      <c r="D47" s="28"/>
      <c r="E47" s="28"/>
      <c r="F47" s="84" t="s">
        <v>7</v>
      </c>
      <c r="G47" s="85"/>
      <c r="H47" s="86"/>
      <c r="I47" s="100">
        <v>0</v>
      </c>
      <c r="J47" s="88"/>
      <c r="K47" s="88"/>
      <c r="L47" s="88"/>
      <c r="M47" s="93"/>
      <c r="O47" s="16"/>
      <c r="P47" s="16"/>
      <c r="Q47" s="16"/>
      <c r="R47" s="19"/>
      <c r="S47" s="16"/>
      <c r="T47" s="16"/>
      <c r="U47" s="16"/>
      <c r="V47" s="16"/>
    </row>
    <row r="48" spans="1:22" s="15" customFormat="1" ht="23.25" customHeight="1">
      <c r="A48" s="24"/>
      <c r="B48" s="28"/>
      <c r="C48" s="28"/>
      <c r="D48" s="28"/>
      <c r="E48" s="28"/>
      <c r="F48" s="89" t="s">
        <v>38</v>
      </c>
      <c r="G48" s="85"/>
      <c r="H48" s="86"/>
      <c r="I48" s="87">
        <v>12</v>
      </c>
      <c r="J48" s="88"/>
      <c r="K48" s="88"/>
      <c r="L48" s="88"/>
      <c r="M48" s="93"/>
      <c r="O48" s="16"/>
      <c r="P48" s="16"/>
      <c r="Q48" s="16"/>
      <c r="R48" s="19"/>
      <c r="S48" s="16"/>
      <c r="T48" s="16"/>
      <c r="U48" s="16"/>
      <c r="V48" s="16"/>
    </row>
    <row r="49" spans="1:22" s="15" customFormat="1" ht="23.25" customHeight="1">
      <c r="A49" s="24"/>
      <c r="B49" s="28"/>
      <c r="C49" s="28"/>
      <c r="D49" s="28"/>
      <c r="E49" s="28"/>
      <c r="F49" s="84" t="s">
        <v>11</v>
      </c>
      <c r="G49" s="85"/>
      <c r="H49" s="86"/>
      <c r="I49" s="87" t="s">
        <v>35</v>
      </c>
      <c r="J49" s="88"/>
      <c r="K49" s="88"/>
      <c r="L49" s="88"/>
      <c r="M49" s="93"/>
      <c r="O49" s="16"/>
      <c r="P49" s="16"/>
      <c r="Q49" s="16"/>
      <c r="R49" s="19"/>
      <c r="S49" s="16"/>
      <c r="T49" s="16"/>
      <c r="U49" s="16"/>
      <c r="V49" s="16"/>
    </row>
    <row r="50" spans="1:22" s="15" customFormat="1" ht="23.25" customHeight="1">
      <c r="A50" s="24"/>
      <c r="B50" s="28"/>
      <c r="C50" s="28"/>
      <c r="D50" s="28"/>
      <c r="E50" s="28"/>
      <c r="F50" s="84" t="s">
        <v>36</v>
      </c>
      <c r="G50" s="85"/>
      <c r="H50" s="86"/>
      <c r="I50" s="87" t="s">
        <v>35</v>
      </c>
      <c r="J50" s="88"/>
      <c r="K50" s="88"/>
      <c r="L50" s="88"/>
      <c r="M50" s="93"/>
      <c r="O50" s="16"/>
      <c r="P50" s="16"/>
      <c r="Q50" s="16"/>
      <c r="R50" s="19"/>
      <c r="S50" s="16"/>
      <c r="T50" s="16"/>
      <c r="U50" s="16"/>
      <c r="V50" s="16"/>
    </row>
    <row r="51" spans="1:22" s="15" customFormat="1" ht="23.25" customHeight="1" thickBot="1">
      <c r="A51" s="24"/>
      <c r="B51" s="28"/>
      <c r="C51" s="28"/>
      <c r="D51" s="28"/>
      <c r="E51" s="28"/>
      <c r="F51" s="97" t="s">
        <v>37</v>
      </c>
      <c r="G51" s="98"/>
      <c r="H51" s="99"/>
      <c r="I51" s="94" t="s">
        <v>39</v>
      </c>
      <c r="J51" s="95"/>
      <c r="K51" s="95"/>
      <c r="L51" s="95"/>
      <c r="M51" s="96"/>
      <c r="O51" s="16"/>
      <c r="P51" s="16"/>
      <c r="Q51" s="16"/>
      <c r="R51" s="19"/>
      <c r="S51" s="16"/>
      <c r="T51" s="16"/>
      <c r="U51" s="16"/>
      <c r="V51" s="16"/>
    </row>
    <row r="52" spans="1:22" ht="13.8" thickBot="1">
      <c r="A52" s="29"/>
      <c r="B52" s="30"/>
      <c r="C52" s="30"/>
      <c r="D52" s="30"/>
      <c r="E52" s="30"/>
      <c r="F52" s="3"/>
      <c r="G52" s="3"/>
      <c r="H52" s="3"/>
      <c r="I52" s="31"/>
      <c r="J52" s="31"/>
      <c r="K52" s="31"/>
      <c r="L52" s="3"/>
      <c r="M52" s="32"/>
      <c r="O52" s="7"/>
      <c r="P52" s="7"/>
      <c r="Q52" s="7"/>
      <c r="R52" s="6"/>
      <c r="S52" s="7"/>
      <c r="T52" s="7"/>
      <c r="U52" s="7"/>
      <c r="V52" s="7"/>
    </row>
    <row r="53" spans="1:22" ht="13.8">
      <c r="A53" s="20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</row>
    <row r="54" spans="1:22" ht="13.8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</row>
    <row r="55" spans="1:22" ht="13.8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</row>
    <row r="56" spans="1:22" ht="13.8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</row>
  </sheetData>
  <mergeCells count="72">
    <mergeCell ref="A39:L39"/>
    <mergeCell ref="F40:K40"/>
    <mergeCell ref="F32:K32"/>
    <mergeCell ref="F36:K36"/>
    <mergeCell ref="F37:K37"/>
    <mergeCell ref="O13:Q13"/>
    <mergeCell ref="L3:M3"/>
    <mergeCell ref="E9:K9"/>
    <mergeCell ref="E8:K8"/>
    <mergeCell ref="F13:K13"/>
    <mergeCell ref="L4:L5"/>
    <mergeCell ref="M4:M5"/>
    <mergeCell ref="E10:K10"/>
    <mergeCell ref="A5:E5"/>
    <mergeCell ref="A6:E6"/>
    <mergeCell ref="A1:E4"/>
    <mergeCell ref="F1:K6"/>
    <mergeCell ref="A10:C10"/>
    <mergeCell ref="A7:C7"/>
    <mergeCell ref="E11:K11"/>
    <mergeCell ref="L1:M2"/>
    <mergeCell ref="A11:C11"/>
    <mergeCell ref="A8:C8"/>
    <mergeCell ref="A9:C9"/>
    <mergeCell ref="I44:K44"/>
    <mergeCell ref="L44:M44"/>
    <mergeCell ref="A14:M14"/>
    <mergeCell ref="F15:K15"/>
    <mergeCell ref="F23:K23"/>
    <mergeCell ref="F31:K31"/>
    <mergeCell ref="F21:K21"/>
    <mergeCell ref="F24:K24"/>
    <mergeCell ref="F28:K28"/>
    <mergeCell ref="F29:K29"/>
    <mergeCell ref="F44:H44"/>
    <mergeCell ref="F16:K16"/>
    <mergeCell ref="F20:K20"/>
    <mergeCell ref="L46:M46"/>
    <mergeCell ref="I47:K47"/>
    <mergeCell ref="L47:M47"/>
    <mergeCell ref="I48:K48"/>
    <mergeCell ref="L48:M48"/>
    <mergeCell ref="I46:K46"/>
    <mergeCell ref="F17:K17"/>
    <mergeCell ref="F18:K18"/>
    <mergeCell ref="F19:K19"/>
    <mergeCell ref="F25:K25"/>
    <mergeCell ref="F26:K26"/>
    <mergeCell ref="F22:K22"/>
    <mergeCell ref="I51:K51"/>
    <mergeCell ref="L51:M51"/>
    <mergeCell ref="F51:H51"/>
    <mergeCell ref="L49:M49"/>
    <mergeCell ref="F50:H50"/>
    <mergeCell ref="I50:K50"/>
    <mergeCell ref="L50:M50"/>
    <mergeCell ref="F27:K27"/>
    <mergeCell ref="F33:K33"/>
    <mergeCell ref="F34:K34"/>
    <mergeCell ref="F35:K35"/>
    <mergeCell ref="F49:H49"/>
    <mergeCell ref="I49:K49"/>
    <mergeCell ref="F48:H48"/>
    <mergeCell ref="F30:K30"/>
    <mergeCell ref="F38:K38"/>
    <mergeCell ref="A41:L41"/>
    <mergeCell ref="F47:H47"/>
    <mergeCell ref="F45:H45"/>
    <mergeCell ref="F46:H46"/>
    <mergeCell ref="F43:G43"/>
    <mergeCell ref="I45:K45"/>
    <mergeCell ref="L45:M45"/>
  </mergeCells>
  <pageMargins left="0.39370078740157483" right="0.19685039370078741" top="0.19685039370078741" bottom="0.19685039370078741" header="0.19685039370078741" footer="0.19685039370078741"/>
  <pageSetup scale="46" fitToWidth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D3694-E872-4C6E-84FE-C857A01564C9}">
  <sheetPr>
    <pageSetUpPr fitToPage="1"/>
  </sheetPr>
  <dimension ref="C1:Y40"/>
  <sheetViews>
    <sheetView showGridLines="0" tabSelected="1" zoomScale="55" zoomScaleNormal="55" zoomScaleSheetLayoutView="85" workbookViewId="0">
      <selection activeCell="H22" sqref="H22:M22"/>
    </sheetView>
  </sheetViews>
  <sheetFormatPr baseColWidth="10" defaultColWidth="11.44140625" defaultRowHeight="12.6"/>
  <cols>
    <col min="1" max="2" width="11.44140625" style="2"/>
    <col min="3" max="3" width="8" style="2" customWidth="1"/>
    <col min="4" max="4" width="9.109375" style="2" customWidth="1"/>
    <col min="5" max="5" width="11" style="2" customWidth="1"/>
    <col min="6" max="6" width="13.77734375" style="2" customWidth="1"/>
    <col min="7" max="7" width="11" style="2" customWidth="1"/>
    <col min="8" max="8" width="22.44140625" style="2" customWidth="1"/>
    <col min="9" max="9" width="17.5546875" style="2" customWidth="1"/>
    <col min="10" max="10" width="23.109375" style="2" customWidth="1"/>
    <col min="11" max="11" width="22" style="2" customWidth="1"/>
    <col min="12" max="12" width="11.6640625" style="2" customWidth="1"/>
    <col min="13" max="13" width="9" style="2" customWidth="1"/>
    <col min="14" max="15" width="17.33203125" style="2" customWidth="1"/>
    <col min="16" max="16" width="21.5546875" style="2" customWidth="1"/>
    <col min="17" max="16384" width="11.44140625" style="2"/>
  </cols>
  <sheetData>
    <row r="1" spans="3:25" ht="37.200000000000003" customHeight="1">
      <c r="C1" s="127"/>
      <c r="D1" s="128"/>
      <c r="E1" s="128"/>
      <c r="F1" s="128"/>
      <c r="G1" s="128"/>
      <c r="H1" s="133" t="s">
        <v>18</v>
      </c>
      <c r="I1" s="133"/>
      <c r="J1" s="133"/>
      <c r="K1" s="133"/>
      <c r="L1" s="133"/>
      <c r="M1" s="133"/>
      <c r="N1" s="138"/>
      <c r="O1" s="146"/>
      <c r="P1" s="139"/>
    </row>
    <row r="2" spans="3:25" ht="36.6" customHeight="1">
      <c r="C2" s="129"/>
      <c r="D2" s="130"/>
      <c r="E2" s="130"/>
      <c r="F2" s="130"/>
      <c r="G2" s="130"/>
      <c r="H2" s="134"/>
      <c r="I2" s="134"/>
      <c r="J2" s="134"/>
      <c r="K2" s="134"/>
      <c r="L2" s="134"/>
      <c r="M2" s="134"/>
      <c r="N2" s="140"/>
      <c r="O2" s="147"/>
      <c r="P2" s="141"/>
    </row>
    <row r="3" spans="3:25" ht="15.75" customHeight="1">
      <c r="C3" s="129"/>
      <c r="D3" s="130"/>
      <c r="E3" s="130"/>
      <c r="F3" s="130"/>
      <c r="G3" s="130"/>
      <c r="H3" s="134"/>
      <c r="I3" s="134"/>
      <c r="J3" s="134"/>
      <c r="K3" s="134"/>
      <c r="L3" s="134"/>
      <c r="M3" s="134"/>
      <c r="N3" s="114" t="s">
        <v>16</v>
      </c>
      <c r="O3" s="148"/>
      <c r="P3" s="115"/>
    </row>
    <row r="4" spans="3:25" ht="15.75" customHeight="1">
      <c r="C4" s="131"/>
      <c r="D4" s="132"/>
      <c r="E4" s="132"/>
      <c r="F4" s="132"/>
      <c r="G4" s="132"/>
      <c r="H4" s="134"/>
      <c r="I4" s="134"/>
      <c r="J4" s="134"/>
      <c r="K4" s="134"/>
      <c r="L4" s="134"/>
      <c r="M4" s="134"/>
      <c r="N4" s="149" t="s">
        <v>15</v>
      </c>
      <c r="O4" s="70"/>
      <c r="P4" s="122"/>
    </row>
    <row r="5" spans="3:25" ht="15.75" customHeight="1">
      <c r="C5" s="123" t="s">
        <v>19</v>
      </c>
      <c r="D5" s="124"/>
      <c r="E5" s="124"/>
      <c r="F5" s="124"/>
      <c r="G5" s="124"/>
      <c r="H5" s="134"/>
      <c r="I5" s="134"/>
      <c r="J5" s="134"/>
      <c r="K5" s="134"/>
      <c r="L5" s="134"/>
      <c r="M5" s="134"/>
      <c r="N5" s="150"/>
      <c r="O5" s="71"/>
      <c r="P5" s="151"/>
    </row>
    <row r="6" spans="3:25" ht="12" customHeight="1" thickBot="1">
      <c r="C6" s="125" t="s">
        <v>20</v>
      </c>
      <c r="D6" s="126"/>
      <c r="E6" s="126"/>
      <c r="F6" s="126"/>
      <c r="G6" s="126"/>
      <c r="H6" s="135"/>
      <c r="I6" s="135"/>
      <c r="J6" s="135"/>
      <c r="K6" s="135"/>
      <c r="L6" s="135"/>
      <c r="M6" s="135"/>
      <c r="N6" s="65"/>
      <c r="O6" s="72"/>
      <c r="P6" s="66"/>
    </row>
    <row r="7" spans="3:25" s="4" customFormat="1" ht="13.8">
      <c r="C7" s="136" t="s">
        <v>14</v>
      </c>
      <c r="D7" s="137"/>
      <c r="E7" s="137"/>
      <c r="F7" s="42"/>
      <c r="G7" s="39"/>
      <c r="H7" s="39"/>
      <c r="I7" s="39"/>
      <c r="J7" s="39"/>
      <c r="K7" s="39"/>
      <c r="L7" s="39"/>
      <c r="M7" s="39"/>
      <c r="N7" s="22"/>
      <c r="O7" s="22"/>
      <c r="P7" s="23"/>
      <c r="R7" s="5"/>
    </row>
    <row r="8" spans="3:25" s="34" customFormat="1" ht="16.5" customHeight="1">
      <c r="C8" s="101" t="s">
        <v>0</v>
      </c>
      <c r="D8" s="102"/>
      <c r="E8" s="102"/>
      <c r="F8" s="41"/>
      <c r="G8" s="117"/>
      <c r="H8" s="117"/>
      <c r="I8" s="117"/>
      <c r="J8" s="117"/>
      <c r="K8" s="117"/>
      <c r="L8" s="117"/>
      <c r="M8" s="117"/>
      <c r="N8" s="35"/>
      <c r="O8" s="35"/>
      <c r="P8" s="36"/>
      <c r="R8" s="37"/>
    </row>
    <row r="9" spans="3:25" s="34" customFormat="1" ht="16.5" customHeight="1">
      <c r="C9" s="101" t="s">
        <v>1</v>
      </c>
      <c r="D9" s="102"/>
      <c r="E9" s="102"/>
      <c r="F9" s="41"/>
      <c r="G9" s="116"/>
      <c r="H9" s="116"/>
      <c r="I9" s="116"/>
      <c r="J9" s="116"/>
      <c r="K9" s="116"/>
      <c r="L9" s="116"/>
      <c r="M9" s="116"/>
      <c r="N9" s="35"/>
      <c r="O9" s="35"/>
      <c r="P9" s="36"/>
      <c r="R9" s="37"/>
    </row>
    <row r="10" spans="3:25" s="34" customFormat="1" ht="16.5" customHeight="1">
      <c r="C10" s="101" t="s">
        <v>2</v>
      </c>
      <c r="D10" s="102"/>
      <c r="E10" s="102"/>
      <c r="F10" s="41"/>
      <c r="G10" s="116"/>
      <c r="H10" s="116"/>
      <c r="I10" s="116"/>
      <c r="J10" s="116"/>
      <c r="K10" s="116"/>
      <c r="L10" s="116"/>
      <c r="M10" s="116"/>
      <c r="N10" s="35"/>
      <c r="O10" s="35"/>
      <c r="P10" s="36"/>
      <c r="R10" s="37"/>
    </row>
    <row r="11" spans="3:25" s="34" customFormat="1" ht="16.5" customHeight="1">
      <c r="C11" s="101" t="s">
        <v>3</v>
      </c>
      <c r="D11" s="102"/>
      <c r="E11" s="102"/>
      <c r="F11" s="41"/>
      <c r="G11" s="116"/>
      <c r="H11" s="116"/>
      <c r="I11" s="116"/>
      <c r="J11" s="116"/>
      <c r="K11" s="116"/>
      <c r="L11" s="116"/>
      <c r="M11" s="116"/>
      <c r="N11" s="35"/>
      <c r="O11" s="35"/>
      <c r="P11" s="36"/>
      <c r="R11" s="37"/>
    </row>
    <row r="12" spans="3:25" ht="40.799999999999997" thickBot="1">
      <c r="C12" s="33"/>
      <c r="D12" s="7"/>
      <c r="E12" s="7"/>
      <c r="F12" s="7"/>
      <c r="G12" s="7"/>
      <c r="H12" s="7"/>
      <c r="I12" s="7"/>
      <c r="J12" s="7"/>
      <c r="K12" s="7"/>
      <c r="L12" s="7"/>
      <c r="M12" s="43"/>
      <c r="N12" s="43" t="s">
        <v>21</v>
      </c>
      <c r="O12" s="43"/>
      <c r="P12" s="40"/>
    </row>
    <row r="13" spans="3:25" ht="45.6" customHeight="1">
      <c r="C13" s="48" t="s">
        <v>8</v>
      </c>
      <c r="D13" s="49" t="s">
        <v>4</v>
      </c>
      <c r="E13" s="49" t="s">
        <v>28</v>
      </c>
      <c r="F13" s="49" t="s">
        <v>27</v>
      </c>
      <c r="G13" s="49" t="s">
        <v>26</v>
      </c>
      <c r="H13" s="118" t="s">
        <v>5</v>
      </c>
      <c r="I13" s="118"/>
      <c r="J13" s="118"/>
      <c r="K13" s="118"/>
      <c r="L13" s="118"/>
      <c r="M13" s="118"/>
      <c r="N13" s="76" t="s">
        <v>45</v>
      </c>
      <c r="O13" s="76" t="s">
        <v>46</v>
      </c>
      <c r="P13" s="51" t="s">
        <v>12</v>
      </c>
      <c r="R13" s="113"/>
      <c r="S13" s="113"/>
      <c r="T13" s="113"/>
      <c r="U13" s="6"/>
      <c r="V13" s="7"/>
      <c r="W13" s="7"/>
      <c r="X13" s="7"/>
      <c r="Y13" s="7"/>
    </row>
    <row r="14" spans="3:25" ht="39" customHeight="1">
      <c r="C14" s="106" t="s">
        <v>25</v>
      </c>
      <c r="D14" s="107"/>
      <c r="E14" s="107"/>
      <c r="F14" s="107"/>
      <c r="G14" s="107"/>
      <c r="H14" s="107"/>
      <c r="I14" s="107"/>
      <c r="J14" s="107"/>
      <c r="K14" s="107"/>
      <c r="L14" s="107"/>
      <c r="M14" s="107"/>
      <c r="N14" s="107"/>
      <c r="O14" s="152"/>
      <c r="P14" s="108"/>
      <c r="R14" s="8"/>
      <c r="S14" s="8"/>
      <c r="T14" s="8"/>
      <c r="U14" s="6"/>
      <c r="V14" s="7"/>
      <c r="W14" s="7"/>
      <c r="X14" s="7"/>
      <c r="Y14" s="7"/>
    </row>
    <row r="15" spans="3:25" s="9" customFormat="1" ht="30.6" customHeight="1">
      <c r="C15" s="63">
        <v>1</v>
      </c>
      <c r="D15" s="60"/>
      <c r="E15" s="60"/>
      <c r="F15" s="60"/>
      <c r="G15" s="64"/>
      <c r="H15" s="109" t="s">
        <v>47</v>
      </c>
      <c r="I15" s="110"/>
      <c r="J15" s="110"/>
      <c r="K15" s="110"/>
      <c r="L15" s="110"/>
      <c r="M15" s="111"/>
      <c r="N15" s="62"/>
      <c r="O15" s="62"/>
      <c r="P15" s="61"/>
      <c r="R15" s="10"/>
      <c r="S15" s="11"/>
      <c r="T15" s="11"/>
      <c r="U15" s="12"/>
      <c r="V15" s="13"/>
      <c r="W15" s="13"/>
      <c r="X15" s="13"/>
      <c r="Y15" s="13"/>
    </row>
    <row r="16" spans="3:25" s="9" customFormat="1" ht="40.950000000000003" customHeight="1">
      <c r="C16" s="52">
        <v>1.1000000000000001</v>
      </c>
      <c r="D16" s="53" t="s">
        <v>24</v>
      </c>
      <c r="E16" s="53">
        <v>14</v>
      </c>
      <c r="F16" s="53">
        <v>1</v>
      </c>
      <c r="G16" s="54">
        <v>10</v>
      </c>
      <c r="H16" s="83" t="s">
        <v>29</v>
      </c>
      <c r="I16" s="83"/>
      <c r="J16" s="83"/>
      <c r="K16" s="83"/>
      <c r="L16" s="83"/>
      <c r="M16" s="83"/>
      <c r="N16" s="55"/>
      <c r="O16" s="73">
        <f>N16*30</f>
        <v>0</v>
      </c>
      <c r="P16" s="56">
        <f>O16*G16</f>
        <v>0</v>
      </c>
      <c r="R16" s="10"/>
      <c r="S16" s="11"/>
      <c r="T16" s="11"/>
      <c r="U16" s="12"/>
      <c r="V16" s="13"/>
      <c r="W16" s="13"/>
      <c r="X16" s="13"/>
      <c r="Y16" s="13"/>
    </row>
    <row r="17" spans="3:25" s="9" customFormat="1" ht="30.6" customHeight="1">
      <c r="C17" s="63">
        <v>2</v>
      </c>
      <c r="D17" s="60"/>
      <c r="E17" s="60"/>
      <c r="F17" s="60"/>
      <c r="G17" s="64"/>
      <c r="H17" s="109" t="s">
        <v>48</v>
      </c>
      <c r="I17" s="110"/>
      <c r="J17" s="110"/>
      <c r="K17" s="110"/>
      <c r="L17" s="110"/>
      <c r="M17" s="111"/>
      <c r="N17" s="62"/>
      <c r="O17" s="62"/>
      <c r="P17" s="61"/>
      <c r="R17" s="10"/>
      <c r="S17" s="11"/>
      <c r="T17" s="11"/>
      <c r="U17" s="12"/>
      <c r="V17" s="13"/>
      <c r="W17" s="13"/>
      <c r="X17" s="13"/>
      <c r="Y17" s="13"/>
    </row>
    <row r="18" spans="3:25" s="9" customFormat="1" ht="41.4" customHeight="1">
      <c r="C18" s="52">
        <v>2.1</v>
      </c>
      <c r="D18" s="53" t="s">
        <v>24</v>
      </c>
      <c r="E18" s="53">
        <v>14</v>
      </c>
      <c r="F18" s="53">
        <v>1</v>
      </c>
      <c r="G18" s="54">
        <v>10</v>
      </c>
      <c r="H18" s="83" t="s">
        <v>29</v>
      </c>
      <c r="I18" s="83"/>
      <c r="J18" s="83"/>
      <c r="K18" s="83"/>
      <c r="L18" s="83"/>
      <c r="M18" s="83"/>
      <c r="N18" s="55"/>
      <c r="O18" s="73">
        <f>N18*30</f>
        <v>0</v>
      </c>
      <c r="P18" s="56">
        <f>O18*G18</f>
        <v>0</v>
      </c>
      <c r="R18" s="10"/>
      <c r="S18" s="11"/>
      <c r="T18" s="11"/>
      <c r="U18" s="12"/>
      <c r="V18" s="13"/>
      <c r="W18" s="13"/>
      <c r="X18" s="13"/>
      <c r="Y18" s="13"/>
    </row>
    <row r="19" spans="3:25" s="9" customFormat="1" ht="30.6" customHeight="1">
      <c r="C19" s="63">
        <v>3</v>
      </c>
      <c r="D19" s="60"/>
      <c r="E19" s="60"/>
      <c r="F19" s="60"/>
      <c r="G19" s="64"/>
      <c r="H19" s="109" t="s">
        <v>49</v>
      </c>
      <c r="I19" s="110"/>
      <c r="J19" s="110"/>
      <c r="K19" s="110"/>
      <c r="L19" s="110"/>
      <c r="M19" s="111"/>
      <c r="N19" s="62"/>
      <c r="O19" s="62"/>
      <c r="P19" s="61"/>
      <c r="R19" s="10"/>
      <c r="S19" s="11"/>
      <c r="T19" s="11"/>
      <c r="U19" s="12"/>
      <c r="V19" s="13"/>
      <c r="W19" s="13"/>
      <c r="X19" s="13"/>
      <c r="Y19" s="13"/>
    </row>
    <row r="20" spans="3:25" s="9" customFormat="1" ht="41.4" customHeight="1">
      <c r="C20" s="52">
        <v>3.1</v>
      </c>
      <c r="D20" s="53" t="s">
        <v>24</v>
      </c>
      <c r="E20" s="53">
        <v>14</v>
      </c>
      <c r="F20" s="53">
        <v>1</v>
      </c>
      <c r="G20" s="54">
        <v>10</v>
      </c>
      <c r="H20" s="83" t="s">
        <v>29</v>
      </c>
      <c r="I20" s="83"/>
      <c r="J20" s="83"/>
      <c r="K20" s="83"/>
      <c r="L20" s="83"/>
      <c r="M20" s="83"/>
      <c r="N20" s="55"/>
      <c r="O20" s="73">
        <f>N20*30</f>
        <v>0</v>
      </c>
      <c r="P20" s="56">
        <f>O20*G20</f>
        <v>0</v>
      </c>
      <c r="R20" s="10"/>
      <c r="S20" s="11"/>
      <c r="T20" s="11"/>
      <c r="U20" s="12"/>
      <c r="V20" s="13"/>
      <c r="W20" s="13"/>
      <c r="X20" s="13"/>
      <c r="Y20" s="13"/>
    </row>
    <row r="21" spans="3:25" s="9" customFormat="1" ht="30.6" customHeight="1">
      <c r="C21" s="63">
        <v>4</v>
      </c>
      <c r="D21" s="60"/>
      <c r="E21" s="60"/>
      <c r="F21" s="60"/>
      <c r="G21" s="64"/>
      <c r="H21" s="109" t="s">
        <v>50</v>
      </c>
      <c r="I21" s="110"/>
      <c r="J21" s="110"/>
      <c r="K21" s="110"/>
      <c r="L21" s="110"/>
      <c r="M21" s="111"/>
      <c r="N21" s="62"/>
      <c r="O21" s="62"/>
      <c r="P21" s="61"/>
      <c r="R21" s="10"/>
      <c r="S21" s="11"/>
      <c r="T21" s="11"/>
      <c r="U21" s="12"/>
      <c r="V21" s="13"/>
      <c r="W21" s="13"/>
      <c r="X21" s="13"/>
      <c r="Y21" s="13"/>
    </row>
    <row r="22" spans="3:25" s="9" customFormat="1" ht="41.4" customHeight="1">
      <c r="C22" s="52">
        <v>4.0999999999999996</v>
      </c>
      <c r="D22" s="53" t="s">
        <v>24</v>
      </c>
      <c r="E22" s="53">
        <v>14</v>
      </c>
      <c r="F22" s="53">
        <v>1</v>
      </c>
      <c r="G22" s="54">
        <v>10</v>
      </c>
      <c r="H22" s="83" t="s">
        <v>29</v>
      </c>
      <c r="I22" s="83"/>
      <c r="J22" s="83"/>
      <c r="K22" s="83"/>
      <c r="L22" s="83"/>
      <c r="M22" s="83"/>
      <c r="N22" s="55"/>
      <c r="O22" s="73">
        <f>N22*30</f>
        <v>0</v>
      </c>
      <c r="P22" s="56">
        <f>O22*G22</f>
        <v>0</v>
      </c>
      <c r="R22" s="10"/>
      <c r="S22" s="11"/>
      <c r="T22" s="11"/>
      <c r="U22" s="12"/>
      <c r="V22" s="13"/>
      <c r="W22" s="13"/>
      <c r="X22" s="13"/>
      <c r="Y22" s="13"/>
    </row>
    <row r="23" spans="3:25" s="9" customFormat="1" ht="30" customHeight="1">
      <c r="C23" s="142" t="s">
        <v>17</v>
      </c>
      <c r="D23" s="143"/>
      <c r="E23" s="143"/>
      <c r="F23" s="143"/>
      <c r="G23" s="143"/>
      <c r="H23" s="143"/>
      <c r="I23" s="143"/>
      <c r="J23" s="143"/>
      <c r="K23" s="143"/>
      <c r="L23" s="143"/>
      <c r="M23" s="143"/>
      <c r="N23" s="143"/>
      <c r="O23" s="74"/>
      <c r="P23" s="57">
        <f>P16+P18+P20+P22</f>
        <v>0</v>
      </c>
      <c r="R23" s="10"/>
      <c r="S23" s="11"/>
      <c r="T23" s="11"/>
      <c r="U23" s="12"/>
      <c r="V23" s="13"/>
      <c r="W23" s="13"/>
      <c r="X23" s="13"/>
      <c r="Y23" s="13"/>
    </row>
    <row r="24" spans="3:25" s="9" customFormat="1" ht="30" customHeight="1">
      <c r="C24" s="67"/>
      <c r="D24" s="68"/>
      <c r="E24" s="68"/>
      <c r="F24" s="68"/>
      <c r="G24" s="69"/>
      <c r="H24" s="144" t="s">
        <v>22</v>
      </c>
      <c r="I24" s="145"/>
      <c r="J24" s="145"/>
      <c r="K24" s="145"/>
      <c r="L24" s="145"/>
      <c r="M24" s="145"/>
      <c r="N24" s="153">
        <v>0.18</v>
      </c>
      <c r="O24" s="154"/>
      <c r="P24" s="57">
        <f>+N24*P23</f>
        <v>0</v>
      </c>
      <c r="R24" s="10"/>
      <c r="S24" s="11"/>
      <c r="T24" s="11"/>
      <c r="U24" s="12"/>
      <c r="V24" s="13"/>
      <c r="W24" s="13"/>
      <c r="X24" s="13"/>
      <c r="Y24" s="13"/>
    </row>
    <row r="25" spans="3:25" s="9" customFormat="1" ht="30" customHeight="1" thickBot="1">
      <c r="C25" s="90" t="s">
        <v>23</v>
      </c>
      <c r="D25" s="91"/>
      <c r="E25" s="91"/>
      <c r="F25" s="91"/>
      <c r="G25" s="91"/>
      <c r="H25" s="91"/>
      <c r="I25" s="91"/>
      <c r="J25" s="91"/>
      <c r="K25" s="91"/>
      <c r="L25" s="91"/>
      <c r="M25" s="91"/>
      <c r="N25" s="91"/>
      <c r="O25" s="75"/>
      <c r="P25" s="59">
        <f>+P24+P23</f>
        <v>0</v>
      </c>
      <c r="R25" s="10"/>
      <c r="S25" s="11"/>
      <c r="T25" s="11"/>
      <c r="U25" s="12"/>
      <c r="V25" s="13"/>
      <c r="W25" s="13"/>
      <c r="X25" s="13"/>
      <c r="Y25" s="13"/>
    </row>
    <row r="26" spans="3:25" ht="13.8">
      <c r="C26" s="44"/>
      <c r="D26" s="45"/>
      <c r="E26" s="45"/>
      <c r="F26" s="45"/>
      <c r="G26" s="45"/>
      <c r="H26" s="38"/>
      <c r="I26" s="38"/>
      <c r="J26" s="38"/>
      <c r="K26" s="38"/>
      <c r="L26" s="38"/>
      <c r="M26" s="38"/>
      <c r="N26" s="46"/>
      <c r="O26" s="46"/>
      <c r="P26" s="47"/>
      <c r="R26" s="7"/>
      <c r="S26" s="7"/>
      <c r="T26" s="14"/>
      <c r="U26" s="6"/>
      <c r="V26" s="7"/>
      <c r="W26" s="7"/>
      <c r="X26" s="7"/>
      <c r="Y26" s="7"/>
    </row>
    <row r="27" spans="3:25" ht="18" customHeight="1" thickBot="1">
      <c r="C27" s="1"/>
      <c r="D27" s="25"/>
      <c r="E27" s="25"/>
      <c r="F27" s="25"/>
      <c r="G27" s="25"/>
      <c r="H27" s="92" t="s">
        <v>9</v>
      </c>
      <c r="I27" s="92"/>
      <c r="J27" s="7"/>
      <c r="K27" s="7"/>
      <c r="L27" s="7"/>
      <c r="M27" s="7"/>
      <c r="N27" s="7"/>
      <c r="O27" s="7"/>
      <c r="P27" s="26"/>
      <c r="R27" s="7"/>
      <c r="S27" s="7"/>
      <c r="T27" s="14"/>
      <c r="U27" s="6"/>
      <c r="V27" s="7"/>
      <c r="W27" s="7"/>
      <c r="X27" s="7"/>
      <c r="Y27" s="7"/>
    </row>
    <row r="28" spans="3:25" ht="32.25" customHeight="1">
      <c r="C28" s="1"/>
      <c r="D28" s="25"/>
      <c r="E28" s="25"/>
      <c r="F28" s="25"/>
      <c r="G28" s="25"/>
      <c r="H28" s="112" t="s">
        <v>5</v>
      </c>
      <c r="I28" s="104"/>
      <c r="J28" s="105"/>
      <c r="K28" s="103" t="s">
        <v>31</v>
      </c>
      <c r="L28" s="104"/>
      <c r="M28" s="104"/>
      <c r="N28" s="104" t="s">
        <v>32</v>
      </c>
      <c r="O28" s="155"/>
      <c r="P28" s="105"/>
      <c r="R28" s="7"/>
      <c r="S28" s="7"/>
      <c r="T28" s="17"/>
      <c r="U28" s="7"/>
      <c r="V28" s="7"/>
      <c r="W28" s="7"/>
      <c r="X28" s="7"/>
      <c r="Y28" s="7"/>
    </row>
    <row r="29" spans="3:25" s="15" customFormat="1" ht="23.25" customHeight="1">
      <c r="C29" s="24"/>
      <c r="D29" s="27"/>
      <c r="E29" s="27"/>
      <c r="F29" s="27"/>
      <c r="G29" s="27"/>
      <c r="H29" s="84" t="s">
        <v>6</v>
      </c>
      <c r="I29" s="85"/>
      <c r="J29" s="86"/>
      <c r="K29" s="87" t="s">
        <v>33</v>
      </c>
      <c r="L29" s="88"/>
      <c r="M29" s="88"/>
      <c r="N29" s="88"/>
      <c r="O29" s="156"/>
      <c r="P29" s="93"/>
      <c r="R29" s="16"/>
      <c r="S29" s="16"/>
      <c r="T29" s="18"/>
      <c r="U29" s="16"/>
      <c r="V29" s="16"/>
      <c r="W29" s="16"/>
      <c r="X29" s="16"/>
      <c r="Y29" s="16"/>
    </row>
    <row r="30" spans="3:25" s="15" customFormat="1" ht="23.25" customHeight="1">
      <c r="C30" s="24"/>
      <c r="D30" s="27"/>
      <c r="E30" s="27"/>
      <c r="F30" s="27"/>
      <c r="G30" s="27"/>
      <c r="H30" s="84" t="s">
        <v>10</v>
      </c>
      <c r="I30" s="85"/>
      <c r="J30" s="86"/>
      <c r="K30" s="87" t="s">
        <v>34</v>
      </c>
      <c r="L30" s="88"/>
      <c r="M30" s="88"/>
      <c r="N30" s="88"/>
      <c r="O30" s="156"/>
      <c r="P30" s="93"/>
      <c r="R30" s="16"/>
      <c r="S30" s="16"/>
      <c r="T30" s="18"/>
      <c r="U30" s="16"/>
      <c r="V30" s="16"/>
      <c r="W30" s="16"/>
      <c r="X30" s="16"/>
      <c r="Y30" s="16"/>
    </row>
    <row r="31" spans="3:25" s="15" customFormat="1" ht="23.25" customHeight="1">
      <c r="C31" s="24"/>
      <c r="D31" s="28"/>
      <c r="E31" s="28"/>
      <c r="F31" s="28"/>
      <c r="G31" s="28"/>
      <c r="H31" s="84" t="s">
        <v>7</v>
      </c>
      <c r="I31" s="85"/>
      <c r="J31" s="86"/>
      <c r="K31" s="100">
        <v>0</v>
      </c>
      <c r="L31" s="88"/>
      <c r="M31" s="88"/>
      <c r="N31" s="88"/>
      <c r="O31" s="156"/>
      <c r="P31" s="93"/>
      <c r="R31" s="16"/>
      <c r="S31" s="16"/>
      <c r="T31" s="16"/>
      <c r="U31" s="19"/>
      <c r="V31" s="16"/>
      <c r="W31" s="16"/>
      <c r="X31" s="16"/>
      <c r="Y31" s="16"/>
    </row>
    <row r="32" spans="3:25" s="15" customFormat="1" ht="23.25" customHeight="1">
      <c r="C32" s="24"/>
      <c r="D32" s="28"/>
      <c r="E32" s="28"/>
      <c r="F32" s="28"/>
      <c r="G32" s="28"/>
      <c r="H32" s="89" t="s">
        <v>38</v>
      </c>
      <c r="I32" s="85"/>
      <c r="J32" s="86"/>
      <c r="K32" s="87">
        <v>10</v>
      </c>
      <c r="L32" s="88"/>
      <c r="M32" s="88"/>
      <c r="N32" s="88"/>
      <c r="O32" s="156"/>
      <c r="P32" s="93"/>
      <c r="R32" s="16"/>
      <c r="S32" s="16"/>
      <c r="T32" s="16"/>
      <c r="U32" s="19"/>
      <c r="V32" s="16"/>
      <c r="W32" s="16"/>
      <c r="X32" s="16"/>
      <c r="Y32" s="16"/>
    </row>
    <row r="33" spans="3:25" s="15" customFormat="1" ht="23.25" customHeight="1">
      <c r="C33" s="24"/>
      <c r="D33" s="28"/>
      <c r="E33" s="28"/>
      <c r="F33" s="28"/>
      <c r="G33" s="28"/>
      <c r="H33" s="84" t="s">
        <v>11</v>
      </c>
      <c r="I33" s="85"/>
      <c r="J33" s="86"/>
      <c r="K33" s="87" t="s">
        <v>35</v>
      </c>
      <c r="L33" s="88"/>
      <c r="M33" s="88"/>
      <c r="N33" s="88"/>
      <c r="O33" s="156"/>
      <c r="P33" s="93"/>
      <c r="R33" s="16"/>
      <c r="S33" s="16"/>
      <c r="T33" s="16"/>
      <c r="U33" s="19"/>
      <c r="V33" s="16"/>
      <c r="W33" s="16"/>
      <c r="X33" s="16"/>
      <c r="Y33" s="16"/>
    </row>
    <row r="34" spans="3:25" s="15" customFormat="1" ht="23.25" customHeight="1">
      <c r="C34" s="24"/>
      <c r="D34" s="28"/>
      <c r="E34" s="28"/>
      <c r="F34" s="28"/>
      <c r="G34" s="28"/>
      <c r="H34" s="84" t="s">
        <v>36</v>
      </c>
      <c r="I34" s="85"/>
      <c r="J34" s="86"/>
      <c r="K34" s="87" t="s">
        <v>35</v>
      </c>
      <c r="L34" s="88"/>
      <c r="M34" s="88"/>
      <c r="N34" s="88"/>
      <c r="O34" s="156"/>
      <c r="P34" s="93"/>
      <c r="R34" s="16"/>
      <c r="S34" s="16"/>
      <c r="T34" s="16"/>
      <c r="U34" s="19"/>
      <c r="V34" s="16"/>
      <c r="W34" s="16"/>
      <c r="X34" s="16"/>
      <c r="Y34" s="16"/>
    </row>
    <row r="35" spans="3:25" s="15" customFormat="1" ht="23.25" customHeight="1" thickBot="1">
      <c r="C35" s="24"/>
      <c r="D35" s="28"/>
      <c r="E35" s="28"/>
      <c r="F35" s="28"/>
      <c r="G35" s="28"/>
      <c r="H35" s="97" t="s">
        <v>37</v>
      </c>
      <c r="I35" s="98"/>
      <c r="J35" s="99"/>
      <c r="K35" s="94" t="s">
        <v>39</v>
      </c>
      <c r="L35" s="95"/>
      <c r="M35" s="95"/>
      <c r="N35" s="95"/>
      <c r="O35" s="157"/>
      <c r="P35" s="96"/>
      <c r="R35" s="16"/>
      <c r="S35" s="16"/>
      <c r="T35" s="16"/>
      <c r="U35" s="19"/>
      <c r="V35" s="16"/>
      <c r="W35" s="16"/>
      <c r="X35" s="16"/>
      <c r="Y35" s="16"/>
    </row>
    <row r="36" spans="3:25" ht="13.8" thickBot="1">
      <c r="C36" s="29"/>
      <c r="D36" s="30"/>
      <c r="E36" s="30"/>
      <c r="F36" s="30"/>
      <c r="G36" s="30"/>
      <c r="H36" s="3"/>
      <c r="I36" s="3"/>
      <c r="J36" s="3"/>
      <c r="K36" s="31"/>
      <c r="L36" s="31"/>
      <c r="M36" s="31"/>
      <c r="N36" s="3"/>
      <c r="O36" s="3"/>
      <c r="P36" s="32"/>
      <c r="R36" s="7"/>
      <c r="S36" s="7"/>
      <c r="T36" s="7"/>
      <c r="U36" s="6"/>
      <c r="V36" s="7"/>
      <c r="W36" s="7"/>
      <c r="X36" s="7"/>
      <c r="Y36" s="7"/>
    </row>
    <row r="37" spans="3:25" ht="13.8">
      <c r="C37" s="20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</row>
    <row r="38" spans="3:25" ht="13.8"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</row>
    <row r="39" spans="3:25" ht="13.8"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</row>
    <row r="40" spans="3:25" ht="13.8"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</row>
  </sheetData>
  <mergeCells count="57">
    <mergeCell ref="H34:J34"/>
    <mergeCell ref="K34:M34"/>
    <mergeCell ref="N34:P34"/>
    <mergeCell ref="H35:J35"/>
    <mergeCell ref="K35:M35"/>
    <mergeCell ref="N35:P35"/>
    <mergeCell ref="H32:J32"/>
    <mergeCell ref="K32:M32"/>
    <mergeCell ref="N32:P32"/>
    <mergeCell ref="H33:J33"/>
    <mergeCell ref="K33:M33"/>
    <mergeCell ref="N33:P33"/>
    <mergeCell ref="H30:J30"/>
    <mergeCell ref="K30:M30"/>
    <mergeCell ref="N30:P30"/>
    <mergeCell ref="H31:J31"/>
    <mergeCell ref="K31:M31"/>
    <mergeCell ref="N31:P31"/>
    <mergeCell ref="H28:J28"/>
    <mergeCell ref="K28:M28"/>
    <mergeCell ref="N28:P28"/>
    <mergeCell ref="H29:J29"/>
    <mergeCell ref="K29:M29"/>
    <mergeCell ref="N29:P29"/>
    <mergeCell ref="H27:I27"/>
    <mergeCell ref="H19:M19"/>
    <mergeCell ref="H20:M20"/>
    <mergeCell ref="H21:M21"/>
    <mergeCell ref="H22:M22"/>
    <mergeCell ref="C23:N23"/>
    <mergeCell ref="H24:M24"/>
    <mergeCell ref="C25:N25"/>
    <mergeCell ref="N24:O24"/>
    <mergeCell ref="R13:T13"/>
    <mergeCell ref="C14:P14"/>
    <mergeCell ref="H16:M16"/>
    <mergeCell ref="H17:M17"/>
    <mergeCell ref="H18:M18"/>
    <mergeCell ref="H15:M15"/>
    <mergeCell ref="C7:E7"/>
    <mergeCell ref="C8:E8"/>
    <mergeCell ref="G8:M8"/>
    <mergeCell ref="C9:E9"/>
    <mergeCell ref="G9:M9"/>
    <mergeCell ref="C10:E10"/>
    <mergeCell ref="G10:M10"/>
    <mergeCell ref="C11:E11"/>
    <mergeCell ref="G11:M11"/>
    <mergeCell ref="H13:M13"/>
    <mergeCell ref="C1:G4"/>
    <mergeCell ref="H1:M6"/>
    <mergeCell ref="N1:P2"/>
    <mergeCell ref="N3:P3"/>
    <mergeCell ref="N4:N5"/>
    <mergeCell ref="P4:P5"/>
    <mergeCell ref="C5:G5"/>
    <mergeCell ref="C6:G6"/>
  </mergeCells>
  <pageMargins left="0.39370078740157483" right="0.19685039370078741" top="0.19685039370078741" bottom="0.19685039370078741" header="0.19685039370078741" footer="0.19685039370078741"/>
  <pageSetup paperSize="9" scale="46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1EE02-8301-4370-99A1-54057FEB771D}">
  <dimension ref="C5:C42"/>
  <sheetViews>
    <sheetView showGridLines="0" topLeftCell="B15" zoomScale="150" zoomScaleNormal="150" workbookViewId="0">
      <selection activeCell="G37" sqref="G37"/>
    </sheetView>
  </sheetViews>
  <sheetFormatPr baseColWidth="10" defaultRowHeight="14.4"/>
  <sheetData>
    <row r="5" spans="3:3">
      <c r="C5" s="77"/>
    </row>
    <row r="6" spans="3:3">
      <c r="C6" s="77"/>
    </row>
    <row r="7" spans="3:3">
      <c r="C7" s="78"/>
    </row>
    <row r="8" spans="3:3">
      <c r="C8" s="79"/>
    </row>
    <row r="9" spans="3:3">
      <c r="C9" s="80"/>
    </row>
    <row r="10" spans="3:3">
      <c r="C10" s="80"/>
    </row>
    <row r="11" spans="3:3">
      <c r="C11" s="80"/>
    </row>
    <row r="12" spans="3:3">
      <c r="C12" s="80"/>
    </row>
    <row r="13" spans="3:3">
      <c r="C13" s="80"/>
    </row>
    <row r="14" spans="3:3">
      <c r="C14" s="80"/>
    </row>
    <row r="15" spans="3:3">
      <c r="C15" s="80"/>
    </row>
    <row r="16" spans="3:3">
      <c r="C16" s="80"/>
    </row>
    <row r="17" spans="3:3">
      <c r="C17" s="80"/>
    </row>
    <row r="18" spans="3:3">
      <c r="C18" s="80"/>
    </row>
    <row r="19" spans="3:3">
      <c r="C19" s="80"/>
    </row>
    <row r="20" spans="3:3">
      <c r="C20" s="80"/>
    </row>
    <row r="22" spans="3:3">
      <c r="C22" s="77"/>
    </row>
    <row r="23" spans="3:3">
      <c r="C23" s="77"/>
    </row>
    <row r="24" spans="3:3">
      <c r="C24" s="77"/>
    </row>
    <row r="25" spans="3:3">
      <c r="C25" s="79"/>
    </row>
    <row r="26" spans="3:3" ht="18">
      <c r="C26" s="81"/>
    </row>
    <row r="28" spans="3:3">
      <c r="C28" s="77"/>
    </row>
    <row r="29" spans="3:3">
      <c r="C29" s="77"/>
    </row>
    <row r="30" spans="3:3">
      <c r="C30" s="77"/>
    </row>
    <row r="31" spans="3:3">
      <c r="C31" s="77"/>
    </row>
    <row r="32" spans="3:3">
      <c r="C32" s="77"/>
    </row>
    <row r="33" spans="3:3">
      <c r="C33" s="77"/>
    </row>
    <row r="34" spans="3:3">
      <c r="C34" s="77"/>
    </row>
    <row r="35" spans="3:3">
      <c r="C35" s="77"/>
    </row>
    <row r="36" spans="3:3">
      <c r="C36" s="77"/>
    </row>
    <row r="37" spans="3:3">
      <c r="C37" s="77"/>
    </row>
    <row r="38" spans="3:3">
      <c r="C38" s="77"/>
    </row>
    <row r="39" spans="3:3">
      <c r="C39" s="82"/>
    </row>
    <row r="40" spans="3:3">
      <c r="C40" s="82"/>
    </row>
    <row r="41" spans="3:3">
      <c r="C41" s="82"/>
    </row>
    <row r="42" spans="3:3">
      <c r="C42" s="82"/>
    </row>
  </sheetData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  <MediaLengthInSeconds xmlns="bf002415-66b4-49b9-a1c9-362206eb161a" xsi:nil="true"/>
    <SharedWithUsers xmlns="267c4d04-9e80-4fa2-a816-72c2f787efb4">
      <UserInfo>
        <DisplayName/>
        <AccountId xsi:nil="true"/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5239" ma:contentTypeDescription="Create a new document." ma:contentTypeScope="" ma:versionID="e1d87df3eec1946e8ab9738b8a7bb65d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e1d911834d18f044dffe60c58fef0036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168AA33-B27B-4A39-B7C3-756D9F26F0EA}">
  <ds:schemaRefs>
    <ds:schemaRef ds:uri="http://schemas.microsoft.com/office/2006/documentManagement/types"/>
    <ds:schemaRef ds:uri="http://purl.org/dc/dcmitype/"/>
    <ds:schemaRef ds:uri="bf002415-66b4-49b9-a1c9-362206eb161a"/>
    <ds:schemaRef ds:uri="http://www.w3.org/XML/1998/namespace"/>
    <ds:schemaRef ds:uri="http://schemas.microsoft.com/office/infopath/2007/PartnerControls"/>
    <ds:schemaRef ds:uri="http://purl.org/dc/terms/"/>
    <ds:schemaRef ds:uri="http://purl.org/dc/elements/1.1/"/>
    <ds:schemaRef ds:uri="http://schemas.openxmlformats.org/package/2006/metadata/core-properties"/>
    <ds:schemaRef ds:uri="267c4d04-9e80-4fa2-a816-72c2f787efb4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191D48D0-E4CD-4D9C-99D7-FE34D7E22A95}"/>
</file>

<file path=customXml/itemProps3.xml><?xml version="1.0" encoding="utf-8"?>
<ds:datastoreItem xmlns:ds="http://schemas.openxmlformats.org/officeDocument/2006/customXml" ds:itemID="{DD7FC0F9-62B9-46C8-B6B3-E0E8FBE32CC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CONSOLIDADO</vt:lpstr>
      <vt:lpstr>DETALLADO</vt:lpstr>
      <vt:lpstr>Hoja1</vt:lpstr>
      <vt:lpstr>CONSOLIDADO!Área_de_impresión</vt:lpstr>
      <vt:lpstr>DETALLADO!Área_de_impresión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usuario</dc:creator>
  <cp:lastModifiedBy>usuario</cp:lastModifiedBy>
  <cp:lastPrinted>2023-04-27T23:36:47Z</cp:lastPrinted>
  <dcterms:created xsi:type="dcterms:W3CDTF">2015-03-19T22:07:36Z</dcterms:created>
  <dcterms:modified xsi:type="dcterms:W3CDTF">2024-07-11T23:36:43Z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0x0101006E452229A17967418DF33640A1281E2700D2DC27B370420D4EB8630A635588BE5D</vt:lpwstr>
  </property>
  <property fmtid="{D5CDD505-2E9C-101B-9397-08002B2CF9AE}" pid="3" name="Borrado">
    <vt:lpwstr/>
  </property>
  <property fmtid="{D5CDD505-2E9C-101B-9397-08002B2CF9AE}" pid="4" name="Order">
    <vt:r8>58553000</vt:r8>
  </property>
  <property fmtid="{D5CDD505-2E9C-101B-9397-08002B2CF9AE}" pid="5" name="MediaServiceImageTags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Download">
    <vt:lpwstr/>
  </property>
  <property fmtid="{D5CDD505-2E9C-101B-9397-08002B2CF9AE}" pid="9" name="Propiedades">
    <vt:lpwstr/>
  </property>
</Properties>
</file>