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LAPTOP CARLOS\PROYECTOS\OHLA\"/>
    </mc:Choice>
  </mc:AlternateContent>
  <bookViews>
    <workbookView xWindow="0" yWindow="0" windowWidth="21570" windowHeight="8835"/>
  </bookViews>
  <sheets>
    <sheet name="PROPUESTA" sheetId="1" r:id="rId1"/>
  </sheets>
  <definedNames>
    <definedName name="_xlnm.Print_Area" localSheetId="0">PROPUESTA!$A$1:$I$45</definedName>
  </definedNames>
  <calcPr calcId="162913"/>
</workbook>
</file>

<file path=xl/calcChain.xml><?xml version="1.0" encoding="utf-8"?>
<calcChain xmlns="http://schemas.openxmlformats.org/spreadsheetml/2006/main">
  <c r="E19" i="1" l="1"/>
  <c r="I19" i="1" s="1"/>
  <c r="E18" i="1"/>
  <c r="I18" i="1" s="1"/>
  <c r="E23" i="1"/>
  <c r="I23" i="1"/>
  <c r="E22" i="1"/>
  <c r="I22" i="1" s="1"/>
  <c r="I43" i="1" l="1"/>
  <c r="I42" i="1"/>
  <c r="I41" i="1"/>
  <c r="E32" i="1"/>
  <c r="I32" i="1" s="1"/>
  <c r="I37" i="1"/>
  <c r="E33" i="1" l="1"/>
  <c r="I33" i="1" s="1"/>
  <c r="E20" i="1"/>
  <c r="I20" i="1" s="1"/>
  <c r="E21" i="1"/>
  <c r="I21" i="1" s="1"/>
  <c r="E27" i="1"/>
  <c r="I27" i="1" s="1"/>
  <c r="E28" i="1"/>
  <c r="I28" i="1" s="1"/>
  <c r="E30" i="1"/>
  <c r="I30" i="1" s="1"/>
  <c r="I34" i="1"/>
  <c r="I35" i="1"/>
  <c r="I36" i="1"/>
</calcChain>
</file>

<file path=xl/sharedStrings.xml><?xml version="1.0" encoding="utf-8"?>
<sst xmlns="http://schemas.openxmlformats.org/spreadsheetml/2006/main" count="70" uniqueCount="49">
  <si>
    <t>PROYECTO</t>
  </si>
  <si>
    <t>CLIENTE</t>
  </si>
  <si>
    <t>UBICACIÓN</t>
  </si>
  <si>
    <t>FECHA</t>
  </si>
  <si>
    <t>PROPUESTA ECONOMICA</t>
  </si>
  <si>
    <t>N°</t>
  </si>
  <si>
    <t>ITEM</t>
  </si>
  <si>
    <t>MONTO POR DIA</t>
  </si>
  <si>
    <t>COSTO MES</t>
  </si>
  <si>
    <t>FACTOR 10% (GASTOS ADMINISTRATIVOS)</t>
  </si>
  <si>
    <t>MONTO</t>
  </si>
  <si>
    <t>TOTAL</t>
  </si>
  <si>
    <t>PERSONAL DE CAMPO Y OFICINA</t>
  </si>
  <si>
    <t>1.1</t>
  </si>
  <si>
    <t>1.2</t>
  </si>
  <si>
    <t>EQUIPO DE CAMPO</t>
  </si>
  <si>
    <t>SCTR SALUD Y PENSION</t>
  </si>
  <si>
    <t>HOSPEDAJE Y ALIMENTACION</t>
  </si>
  <si>
    <t>MONTO TOTAL SIN I.G.V.</t>
  </si>
  <si>
    <t>10 %</t>
  </si>
  <si>
    <t>REGIMEN</t>
  </si>
  <si>
    <t>Hospedaje (x persona)</t>
  </si>
  <si>
    <t>Alimentacion (x persona)</t>
  </si>
  <si>
    <t>CANTIDAD</t>
  </si>
  <si>
    <t xml:space="preserve">ESTACION TOTAL </t>
  </si>
  <si>
    <t>CADISTA</t>
  </si>
  <si>
    <t>EXAMEN MEDICO   (1ra. Valorización)</t>
  </si>
  <si>
    <t>SUPERVISOR DE TOPOGRAFIA</t>
  </si>
  <si>
    <t xml:space="preserve">TOPOGRAFO </t>
  </si>
  <si>
    <t>NIVEL OPTICO AUTOMATICO DE PRESICION</t>
  </si>
  <si>
    <t>GPS TRIMBLE R8 BASE Y ROVER</t>
  </si>
  <si>
    <t>EQUIPO DE COMPUTO</t>
  </si>
  <si>
    <t>RADIOS COMUNICACIÓN (2 RADIOS)</t>
  </si>
  <si>
    <t>MATERIALES Y HERRAMIENTAS</t>
  </si>
  <si>
    <t>1.3</t>
  </si>
  <si>
    <t>1.4</t>
  </si>
  <si>
    <t>EPP + IMPLEMENTACIÓN PERMANENTE (1ra. Valorización)</t>
  </si>
  <si>
    <t>PRUEBA COVID 19 (1ra. Valorización)</t>
  </si>
  <si>
    <t>21X7</t>
  </si>
  <si>
    <t>PASAJES TERRESTRE (x persona) IDA Y VUELTA</t>
  </si>
  <si>
    <t>PRESUPUESTO DE  TOPOGRAFIA</t>
  </si>
  <si>
    <t>DEFENSAS RIBEREÑAS DEL RIO LACRAMARCA</t>
  </si>
  <si>
    <t>OHLA PERÚ</t>
  </si>
  <si>
    <t>CHIMBOTE - ANCASH</t>
  </si>
  <si>
    <t>CONDUCTOR DE VAN</t>
  </si>
  <si>
    <t>AYUDANTE DE TOPOGRAFÍA</t>
  </si>
  <si>
    <t>OFICIAL DE TOPOGRAFÍA</t>
  </si>
  <si>
    <t>28X7</t>
  </si>
  <si>
    <t>VAN H1 + COMBUSTIBLE + 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</si>
</sst>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\ &quot;€&quot;_-;\-* #,##0.00\ &quot;€&quot;_-;_-* &quot;-&quot;??\ &quot;€&quot;_-;_-@_-"/>
    <numFmt numFmtId="165" formatCode="&quot;$&quot;#,##0.00"/>
    <numFmt numFmtId="166" formatCode="[$$-409]#,##0.00"/>
    <numFmt numFmtId="167" formatCode="[$S/.-C6B]\ #,##0.00"/>
    <numFmt numFmtId="168" formatCode="[$S/.-280A]\ #,##0.00"/>
    <numFmt numFmtId="169" formatCode="\10%"/>
    <numFmt numFmtId="170" formatCode="_-[$$-540A]* #,##0.00_ ;_-[$$-540A]* \-#,##0.00\ ;_-[$$-540A]* &quot;-&quot;??_ ;_-@_ "/>
    <numFmt numFmtId="171" formatCode="_-[$S/.-280A]* #,##0.00_-;\-[$S/.-280A]* #,##0.00_-;_-[$S/.-280A]* &quot;-&quot;??_-;_-@_-"/>
    <numFmt numFmtId="172" formatCode="#,##0_ ;\-#,##0\ "/>
    <numFmt numFmtId="173" formatCode="[$$-540A]#,##0.00"/>
  </numFmts>
  <fonts count="18" x14ac:knownFonts="1">
    <font>
      <sz val="10"/>
      <name val="Arial"/>
    </font>
    <font>
      <sz val="1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i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36"/>
      <name val="Comic Sans MS"/>
      <family val="4"/>
    </font>
    <font>
      <b/>
      <sz val="16"/>
      <name val="Arial Black"/>
      <family val="2"/>
    </font>
    <font>
      <sz val="12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6" tint="0.399975585192419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5" fillId="0" borderId="0" xfId="0" applyFont="1" applyBorder="1"/>
    <xf numFmtId="0" fontId="7" fillId="0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/>
    <xf numFmtId="0" fontId="7" fillId="2" borderId="3" xfId="0" applyFont="1" applyFill="1" applyBorder="1"/>
    <xf numFmtId="0" fontId="9" fillId="2" borderId="2" xfId="0" applyFont="1" applyFill="1" applyBorder="1"/>
    <xf numFmtId="0" fontId="9" fillId="2" borderId="4" xfId="0" applyFont="1" applyFill="1" applyBorder="1"/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/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166" fontId="13" fillId="2" borderId="11" xfId="0" applyNumberFormat="1" applyFont="1" applyFill="1" applyBorder="1" applyAlignment="1">
      <alignment horizontal="center"/>
    </xf>
    <xf numFmtId="166" fontId="7" fillId="2" borderId="13" xfId="0" applyNumberFormat="1" applyFont="1" applyFill="1" applyBorder="1" applyAlignment="1">
      <alignment horizontal="right"/>
    </xf>
    <xf numFmtId="0" fontId="9" fillId="2" borderId="2" xfId="0" applyFont="1" applyFill="1" applyBorder="1" applyAlignment="1">
      <alignment horizontal="left"/>
    </xf>
    <xf numFmtId="0" fontId="6" fillId="2" borderId="4" xfId="0" applyFont="1" applyFill="1" applyBorder="1" applyAlignment="1"/>
    <xf numFmtId="0" fontId="9" fillId="2" borderId="14" xfId="0" applyFont="1" applyFill="1" applyBorder="1"/>
    <xf numFmtId="0" fontId="7" fillId="2" borderId="1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165" fontId="7" fillId="2" borderId="1" xfId="0" applyNumberFormat="1" applyFont="1" applyFill="1" applyBorder="1" applyAlignment="1">
      <alignment horizontal="center"/>
    </xf>
    <xf numFmtId="165" fontId="7" fillId="2" borderId="2" xfId="0" applyNumberFormat="1" applyFont="1" applyFill="1" applyBorder="1" applyAlignment="1">
      <alignment horizontal="center"/>
    </xf>
    <xf numFmtId="165" fontId="7" fillId="2" borderId="4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 applyAlignment="1"/>
    <xf numFmtId="0" fontId="16" fillId="0" borderId="0" xfId="0" applyFont="1" applyAlignment="1">
      <alignment horizontal="center"/>
    </xf>
    <xf numFmtId="14" fontId="15" fillId="0" borderId="0" xfId="0" applyNumberFormat="1" applyFont="1" applyAlignment="1">
      <alignment horizontal="center"/>
    </xf>
    <xf numFmtId="168" fontId="14" fillId="2" borderId="2" xfId="1" applyNumberFormat="1" applyFont="1" applyFill="1" applyBorder="1" applyAlignment="1">
      <alignment horizontal="right"/>
    </xf>
    <xf numFmtId="0" fontId="6" fillId="2" borderId="1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13" fillId="2" borderId="2" xfId="0" applyNumberFormat="1" applyFont="1" applyFill="1" applyBorder="1" applyAlignment="1">
      <alignment horizontal="center"/>
    </xf>
    <xf numFmtId="0" fontId="13" fillId="2" borderId="16" xfId="0" applyNumberFormat="1" applyFont="1" applyFill="1" applyBorder="1" applyAlignment="1">
      <alignment horizontal="center"/>
    </xf>
    <xf numFmtId="0" fontId="13" fillId="2" borderId="4" xfId="0" applyNumberFormat="1" applyFont="1" applyFill="1" applyBorder="1" applyAlignment="1">
      <alignment horizontal="center"/>
    </xf>
    <xf numFmtId="166" fontId="13" fillId="2" borderId="2" xfId="0" applyNumberFormat="1" applyFont="1" applyFill="1" applyBorder="1" applyAlignment="1">
      <alignment horizontal="center"/>
    </xf>
    <xf numFmtId="166" fontId="7" fillId="2" borderId="14" xfId="0" applyNumberFormat="1" applyFont="1" applyFill="1" applyBorder="1" applyAlignment="1">
      <alignment horizontal="right"/>
    </xf>
    <xf numFmtId="49" fontId="7" fillId="2" borderId="5" xfId="0" applyNumberFormat="1" applyFont="1" applyFill="1" applyBorder="1" applyAlignment="1">
      <alignment horizontal="center"/>
    </xf>
    <xf numFmtId="167" fontId="13" fillId="2" borderId="2" xfId="0" applyNumberFormat="1" applyFont="1" applyFill="1" applyBorder="1" applyAlignment="1">
      <alignment horizontal="right"/>
    </xf>
    <xf numFmtId="169" fontId="13" fillId="2" borderId="2" xfId="0" applyNumberFormat="1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70" fontId="13" fillId="2" borderId="11" xfId="0" applyNumberFormat="1" applyFont="1" applyFill="1" applyBorder="1" applyAlignment="1">
      <alignment horizontal="right"/>
    </xf>
    <xf numFmtId="170" fontId="13" fillId="2" borderId="2" xfId="0" applyNumberFormat="1" applyFont="1" applyFill="1" applyBorder="1" applyAlignment="1">
      <alignment horizontal="center"/>
    </xf>
    <xf numFmtId="49" fontId="13" fillId="2" borderId="2" xfId="0" applyNumberFormat="1" applyFont="1" applyFill="1" applyBorder="1" applyAlignment="1">
      <alignment horizontal="center"/>
    </xf>
    <xf numFmtId="171" fontId="13" fillId="2" borderId="11" xfId="0" applyNumberFormat="1" applyFont="1" applyFill="1" applyBorder="1" applyAlignment="1">
      <alignment horizontal="right"/>
    </xf>
    <xf numFmtId="2" fontId="6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172" fontId="13" fillId="2" borderId="2" xfId="0" applyNumberFormat="1" applyFont="1" applyFill="1" applyBorder="1" applyAlignment="1">
      <alignment horizontal="center"/>
    </xf>
    <xf numFmtId="2" fontId="7" fillId="2" borderId="5" xfId="0" applyNumberFormat="1" applyFont="1" applyFill="1" applyBorder="1" applyAlignment="1">
      <alignment horizontal="center"/>
    </xf>
    <xf numFmtId="0" fontId="7" fillId="2" borderId="16" xfId="0" applyFont="1" applyFill="1" applyBorder="1"/>
    <xf numFmtId="170" fontId="14" fillId="2" borderId="2" xfId="1" applyNumberFormat="1" applyFont="1" applyFill="1" applyBorder="1" applyAlignment="1">
      <alignment horizontal="right"/>
    </xf>
    <xf numFmtId="173" fontId="13" fillId="2" borderId="11" xfId="0" applyNumberFormat="1" applyFont="1" applyFill="1" applyBorder="1" applyAlignment="1">
      <alignment horizontal="right"/>
    </xf>
    <xf numFmtId="173" fontId="13" fillId="2" borderId="2" xfId="0" applyNumberFormat="1" applyFont="1" applyFill="1" applyBorder="1" applyAlignment="1">
      <alignment horizontal="right"/>
    </xf>
    <xf numFmtId="173" fontId="13" fillId="2" borderId="15" xfId="0" applyNumberFormat="1" applyFont="1" applyFill="1" applyBorder="1" applyAlignment="1">
      <alignment horizontal="right"/>
    </xf>
    <xf numFmtId="173" fontId="13" fillId="2" borderId="16" xfId="0" applyNumberFormat="1" applyFont="1" applyFill="1" applyBorder="1" applyAlignment="1">
      <alignment horizontal="right"/>
    </xf>
    <xf numFmtId="173" fontId="13" fillId="2" borderId="12" xfId="0" applyNumberFormat="1" applyFont="1" applyFill="1" applyBorder="1" applyAlignment="1">
      <alignment horizontal="right"/>
    </xf>
    <xf numFmtId="173" fontId="13" fillId="2" borderId="4" xfId="0" applyNumberFormat="1" applyFont="1" applyFill="1" applyBorder="1" applyAlignment="1">
      <alignment horizontal="right"/>
    </xf>
    <xf numFmtId="0" fontId="7" fillId="4" borderId="2" xfId="0" applyFont="1" applyFill="1" applyBorder="1"/>
    <xf numFmtId="173" fontId="13" fillId="4" borderId="11" xfId="0" applyNumberFormat="1" applyFont="1" applyFill="1" applyBorder="1" applyAlignment="1">
      <alignment horizontal="right"/>
    </xf>
    <xf numFmtId="173" fontId="13" fillId="4" borderId="2" xfId="0" applyNumberFormat="1" applyFont="1" applyFill="1" applyBorder="1" applyAlignment="1">
      <alignment horizontal="right"/>
    </xf>
    <xf numFmtId="170" fontId="13" fillId="4" borderId="2" xfId="0" applyNumberFormat="1" applyFont="1" applyFill="1" applyBorder="1" applyAlignment="1">
      <alignment horizontal="center"/>
    </xf>
    <xf numFmtId="172" fontId="13" fillId="4" borderId="2" xfId="0" applyNumberFormat="1" applyFont="1" applyFill="1" applyBorder="1" applyAlignment="1">
      <alignment horizontal="center"/>
    </xf>
    <xf numFmtId="49" fontId="13" fillId="4" borderId="2" xfId="0" applyNumberFormat="1" applyFont="1" applyFill="1" applyBorder="1" applyAlignment="1">
      <alignment horizontal="center"/>
    </xf>
    <xf numFmtId="170" fontId="14" fillId="4" borderId="2" xfId="1" applyNumberFormat="1" applyFont="1" applyFill="1" applyBorder="1" applyAlignment="1">
      <alignment horizontal="right"/>
    </xf>
    <xf numFmtId="0" fontId="10" fillId="3" borderId="19" xfId="0" applyFont="1" applyFill="1" applyBorder="1" applyAlignment="1">
      <alignment horizontal="center" vertical="center" shrinkToFit="1"/>
    </xf>
    <xf numFmtId="0" fontId="10" fillId="3" borderId="20" xfId="0" applyFont="1" applyFill="1" applyBorder="1" applyAlignment="1">
      <alignment horizontal="center" vertical="center" shrinkToFit="1"/>
    </xf>
    <xf numFmtId="0" fontId="10" fillId="3" borderId="21" xfId="0" applyFont="1" applyFill="1" applyBorder="1" applyAlignment="1">
      <alignment horizontal="center" vertical="center" shrinkToFit="1"/>
    </xf>
    <xf numFmtId="0" fontId="17" fillId="0" borderId="0" xfId="0" applyFont="1" applyAlignment="1">
      <alignment horizontal="center"/>
    </xf>
    <xf numFmtId="0" fontId="12" fillId="3" borderId="22" xfId="0" applyFont="1" applyFill="1" applyBorder="1" applyAlignment="1">
      <alignment horizontal="center"/>
    </xf>
    <xf numFmtId="0" fontId="12" fillId="3" borderId="23" xfId="0" applyFont="1" applyFill="1" applyBorder="1" applyAlignment="1">
      <alignment horizontal="center"/>
    </xf>
    <xf numFmtId="0" fontId="12" fillId="3" borderId="24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 vertical="center" wrapText="1" shrinkToFit="1"/>
    </xf>
    <xf numFmtId="0" fontId="6" fillId="2" borderId="26" xfId="0" applyFont="1" applyFill="1" applyBorder="1" applyAlignment="1">
      <alignment horizontal="center" vertical="center" wrapText="1" shrinkToFit="1"/>
    </xf>
    <xf numFmtId="0" fontId="6" fillId="2" borderId="27" xfId="0" applyFont="1" applyFill="1" applyBorder="1" applyAlignment="1">
      <alignment horizontal="center" vertical="center" wrapText="1" shrinkToFit="1"/>
    </xf>
    <xf numFmtId="0" fontId="6" fillId="2" borderId="9" xfId="0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horizontal="center"/>
    </xf>
    <xf numFmtId="0" fontId="6" fillId="2" borderId="18" xfId="0" applyFont="1" applyFill="1" applyBorder="1" applyAlignment="1">
      <alignment horizontal="center" vertical="center" wrapText="1" shrinkToFit="1"/>
    </xf>
    <xf numFmtId="0" fontId="6" fillId="2" borderId="14" xfId="0" applyFont="1" applyFill="1" applyBorder="1" applyAlignment="1">
      <alignment horizontal="center" vertical="center" wrapText="1" shrinkToFit="1"/>
    </xf>
    <xf numFmtId="170" fontId="10" fillId="3" borderId="17" xfId="0" applyNumberFormat="1" applyFont="1" applyFill="1" applyBorder="1" applyAlignment="1">
      <alignment vertical="center" shrinkToFi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1168" name="Picture 1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85725</xdr:rowOff>
    </xdr:from>
    <xdr:to>
      <xdr:col>2</xdr:col>
      <xdr:colOff>1762125</xdr:colOff>
      <xdr:row>4</xdr:row>
      <xdr:rowOff>304800</xdr:rowOff>
    </xdr:to>
    <xdr:pic>
      <xdr:nvPicPr>
        <xdr:cNvPr id="1169" name="3 Imagen" descr="C:\Documents and Settings\gtbh\Mis documentos\Mis imágenes\LOGO RCMR1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200"/>
          <a:ext cx="1762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923924</xdr:colOff>
      <xdr:row>1</xdr:row>
      <xdr:rowOff>27517</xdr:rowOff>
    </xdr:from>
    <xdr:to>
      <xdr:col>8</xdr:col>
      <xdr:colOff>486832</xdr:colOff>
      <xdr:row>7</xdr:row>
      <xdr:rowOff>126631</xdr:rowOff>
    </xdr:to>
    <xdr:pic>
      <xdr:nvPicPr>
        <xdr:cNvPr id="1170" name="Picture 38" descr="C:\Documents and Settings\gtbh\Configuración local\Archivos temporales de Internet\Content.IE5\KDCHGBTL\MPj04392990000[1].jpg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0257" y="101600"/>
          <a:ext cx="2949575" cy="1982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Y45"/>
  <sheetViews>
    <sheetView showGridLines="0" tabSelected="1" view="pageBreakPreview" topLeftCell="A33" zoomScale="90" zoomScaleNormal="90" zoomScaleSheetLayoutView="90" workbookViewId="0">
      <selection activeCell="J50" sqref="J50"/>
    </sheetView>
  </sheetViews>
  <sheetFormatPr baseColWidth="10" defaultColWidth="9.140625" defaultRowHeight="14.25" x14ac:dyDescent="0.2"/>
  <cols>
    <col min="1" max="1" width="1.140625" customWidth="1"/>
    <col min="2" max="2" width="6.85546875" style="1" customWidth="1"/>
    <col min="3" max="3" width="59.7109375" style="1" customWidth="1"/>
    <col min="4" max="4" width="16.140625" style="1" customWidth="1"/>
    <col min="5" max="5" width="15.85546875" style="1" customWidth="1"/>
    <col min="6" max="6" width="16.140625" style="1" customWidth="1"/>
    <col min="7" max="7" width="12.7109375" style="1" customWidth="1"/>
    <col min="8" max="8" width="21.85546875" style="1" customWidth="1"/>
    <col min="9" max="9" width="20" style="1" customWidth="1"/>
    <col min="10" max="10" width="29.7109375" style="8" customWidth="1"/>
    <col min="11" max="12" width="9.140625" style="8" customWidth="1"/>
    <col min="13" max="13" width="19.7109375" style="8" customWidth="1"/>
    <col min="14" max="18" width="9.140625" style="8" customWidth="1"/>
    <col min="19" max="51" width="9.140625" style="1" customWidth="1"/>
    <col min="52" max="257" width="11.42578125" customWidth="1"/>
  </cols>
  <sheetData>
    <row r="1" spans="2:51" ht="6" customHeight="1" x14ac:dyDescent="0.2"/>
    <row r="2" spans="2:51" ht="37.5" customHeight="1" x14ac:dyDescent="1">
      <c r="B2" s="5"/>
      <c r="C2" s="9"/>
      <c r="D2" s="2"/>
      <c r="E2" s="2"/>
      <c r="F2" s="2"/>
      <c r="G2" s="2"/>
      <c r="H2" s="3"/>
      <c r="I2" s="3"/>
    </row>
    <row r="3" spans="2:51" ht="40.5" customHeight="1" x14ac:dyDescent="0.2">
      <c r="B3" s="5"/>
      <c r="C3" s="10"/>
      <c r="D3" s="2"/>
      <c r="E3" s="2"/>
      <c r="F3" s="2"/>
      <c r="G3" s="2"/>
      <c r="H3" s="3"/>
      <c r="I3" s="3"/>
    </row>
    <row r="4" spans="2:51" ht="15" x14ac:dyDescent="0.2">
      <c r="B4" s="5"/>
      <c r="C4" s="4"/>
      <c r="D4" s="2"/>
      <c r="E4" s="2"/>
      <c r="F4" s="2"/>
      <c r="G4" s="2"/>
      <c r="H4" s="3"/>
      <c r="I4" s="3"/>
    </row>
    <row r="5" spans="2:51" ht="27" customHeight="1" x14ac:dyDescent="0.3">
      <c r="B5" s="86" t="s">
        <v>40</v>
      </c>
      <c r="C5" s="86"/>
      <c r="D5" s="86"/>
      <c r="E5" s="86"/>
      <c r="F5" s="86"/>
      <c r="G5" s="86"/>
      <c r="H5" s="86"/>
      <c r="I5" s="86"/>
    </row>
    <row r="6" spans="2:51" x14ac:dyDescent="0.2">
      <c r="B6" s="41" t="s">
        <v>0</v>
      </c>
      <c r="C6" s="42"/>
      <c r="D6" s="43" t="s">
        <v>41</v>
      </c>
      <c r="E6" s="58"/>
      <c r="F6" s="58"/>
      <c r="G6" s="65"/>
      <c r="H6" s="58"/>
      <c r="I6" s="58"/>
    </row>
    <row r="7" spans="2:51" x14ac:dyDescent="0.2">
      <c r="B7" s="41" t="s">
        <v>1</v>
      </c>
      <c r="C7" s="58"/>
      <c r="D7" s="59" t="s">
        <v>42</v>
      </c>
      <c r="E7" s="58"/>
      <c r="F7" s="58"/>
      <c r="G7" s="65"/>
      <c r="H7" s="58"/>
      <c r="I7" s="58"/>
    </row>
    <row r="8" spans="2:51" x14ac:dyDescent="0.2">
      <c r="B8" s="41" t="s">
        <v>2</v>
      </c>
      <c r="C8" s="58"/>
      <c r="D8" s="59" t="s">
        <v>43</v>
      </c>
      <c r="E8" s="58"/>
      <c r="F8" s="58"/>
      <c r="G8" s="65"/>
      <c r="H8" s="58"/>
      <c r="I8" s="58"/>
    </row>
    <row r="9" spans="2:51" x14ac:dyDescent="0.2">
      <c r="B9" s="41" t="s">
        <v>3</v>
      </c>
      <c r="C9" s="58"/>
      <c r="D9" s="43">
        <v>44509</v>
      </c>
      <c r="E9" s="43"/>
      <c r="F9" s="43"/>
      <c r="H9" s="58"/>
      <c r="I9" s="58"/>
    </row>
    <row r="10" spans="2:51" ht="5.25" customHeight="1" thickBot="1" x14ac:dyDescent="0.25">
      <c r="B10" s="40"/>
      <c r="C10" s="40"/>
      <c r="D10" s="40"/>
      <c r="E10" s="40"/>
      <c r="F10" s="40"/>
      <c r="G10" s="40"/>
      <c r="H10" s="40"/>
      <c r="I10" s="40"/>
    </row>
    <row r="11" spans="2:51" ht="26.25" customHeight="1" thickTop="1" thickBot="1" x14ac:dyDescent="0.55000000000000004">
      <c r="B11" s="87" t="s">
        <v>4</v>
      </c>
      <c r="C11" s="88"/>
      <c r="D11" s="88"/>
      <c r="E11" s="88"/>
      <c r="F11" s="88"/>
      <c r="G11" s="88"/>
      <c r="H11" s="88"/>
      <c r="I11" s="89"/>
    </row>
    <row r="12" spans="2:51" ht="6" customHeight="1" thickTop="1" thickBot="1" x14ac:dyDescent="0.25">
      <c r="B12" s="94"/>
      <c r="C12" s="94"/>
      <c r="D12" s="94"/>
      <c r="E12" s="94"/>
      <c r="F12" s="94"/>
      <c r="G12" s="94"/>
      <c r="H12" s="94"/>
      <c r="I12" s="94"/>
    </row>
    <row r="13" spans="2:51" ht="27.75" customHeight="1" x14ac:dyDescent="0.25">
      <c r="B13" s="90" t="s">
        <v>5</v>
      </c>
      <c r="C13" s="90" t="s">
        <v>6</v>
      </c>
      <c r="D13" s="90" t="s">
        <v>7</v>
      </c>
      <c r="E13" s="90" t="s">
        <v>8</v>
      </c>
      <c r="F13" s="95" t="s">
        <v>20</v>
      </c>
      <c r="G13" s="95" t="s">
        <v>23</v>
      </c>
      <c r="H13" s="92" t="s">
        <v>9</v>
      </c>
      <c r="I13" s="56" t="s">
        <v>10</v>
      </c>
    </row>
    <row r="14" spans="2:51" ht="26.25" customHeight="1" thickBot="1" x14ac:dyDescent="0.3">
      <c r="B14" s="91"/>
      <c r="C14" s="91"/>
      <c r="D14" s="91"/>
      <c r="E14" s="91"/>
      <c r="F14" s="96"/>
      <c r="G14" s="96"/>
      <c r="H14" s="93"/>
      <c r="I14" s="57" t="s">
        <v>11</v>
      </c>
    </row>
    <row r="15" spans="2:51" ht="15" x14ac:dyDescent="0.25">
      <c r="B15" s="20"/>
      <c r="C15" s="12"/>
      <c r="D15" s="25"/>
      <c r="E15" s="45"/>
      <c r="F15" s="45"/>
      <c r="G15" s="45"/>
      <c r="H15" s="33"/>
      <c r="I15" s="37"/>
    </row>
    <row r="16" spans="2:51" ht="15" x14ac:dyDescent="0.25">
      <c r="B16" s="18">
        <v>1</v>
      </c>
      <c r="C16" s="30" t="s">
        <v>12</v>
      </c>
      <c r="D16" s="26"/>
      <c r="E16" s="46"/>
      <c r="F16" s="46"/>
      <c r="G16" s="46"/>
      <c r="H16" s="13"/>
      <c r="I16" s="38"/>
      <c r="AY16"/>
    </row>
    <row r="17" spans="2:51" ht="15" x14ac:dyDescent="0.25">
      <c r="B17" s="21"/>
      <c r="C17" s="31"/>
      <c r="D17" s="27"/>
      <c r="E17" s="47"/>
      <c r="F17" s="47"/>
      <c r="G17" s="47"/>
      <c r="H17" s="34"/>
      <c r="I17" s="39"/>
      <c r="AY17"/>
    </row>
    <row r="18" spans="2:51" ht="18" x14ac:dyDescent="0.25">
      <c r="B18" s="22" t="s">
        <v>13</v>
      </c>
      <c r="C18" s="14" t="s">
        <v>27</v>
      </c>
      <c r="D18" s="70">
        <v>60</v>
      </c>
      <c r="E18" s="71">
        <f t="shared" ref="E18:E19" si="0">+D18*30</f>
        <v>1800</v>
      </c>
      <c r="F18" s="61" t="s">
        <v>38</v>
      </c>
      <c r="G18" s="66">
        <v>1</v>
      </c>
      <c r="H18" s="62" t="s">
        <v>19</v>
      </c>
      <c r="I18" s="69">
        <f t="shared" ref="I18:I19" si="1">+(E18*1.1)*G18</f>
        <v>1980.0000000000002</v>
      </c>
      <c r="J18" s="11"/>
      <c r="K18" s="6"/>
      <c r="L18" s="7"/>
      <c r="AY18"/>
    </row>
    <row r="19" spans="2:51" ht="18" x14ac:dyDescent="0.25">
      <c r="B19" s="22" t="s">
        <v>14</v>
      </c>
      <c r="C19" s="68" t="s">
        <v>25</v>
      </c>
      <c r="D19" s="70">
        <v>50</v>
      </c>
      <c r="E19" s="71">
        <f t="shared" si="0"/>
        <v>1500</v>
      </c>
      <c r="F19" s="61" t="s">
        <v>38</v>
      </c>
      <c r="G19" s="66">
        <v>1</v>
      </c>
      <c r="H19" s="62" t="s">
        <v>19</v>
      </c>
      <c r="I19" s="69">
        <f t="shared" si="1"/>
        <v>1650.0000000000002</v>
      </c>
      <c r="J19" s="11"/>
      <c r="K19" s="6"/>
      <c r="L19" s="7"/>
      <c r="AY19"/>
    </row>
    <row r="20" spans="2:51" ht="18" x14ac:dyDescent="0.25">
      <c r="B20" s="22" t="s">
        <v>34</v>
      </c>
      <c r="C20" s="14" t="s">
        <v>28</v>
      </c>
      <c r="D20" s="70">
        <v>45</v>
      </c>
      <c r="E20" s="71">
        <f>+D20*30</f>
        <v>1350</v>
      </c>
      <c r="F20" s="61" t="s">
        <v>38</v>
      </c>
      <c r="G20" s="66">
        <v>1</v>
      </c>
      <c r="H20" s="62" t="s">
        <v>19</v>
      </c>
      <c r="I20" s="69">
        <f>+(E20*1.1)*G20</f>
        <v>1485.0000000000002</v>
      </c>
      <c r="J20" s="11"/>
      <c r="K20" s="6"/>
      <c r="L20" s="7"/>
      <c r="AY20"/>
    </row>
    <row r="21" spans="2:51" ht="18" x14ac:dyDescent="0.25">
      <c r="B21" s="22" t="s">
        <v>35</v>
      </c>
      <c r="C21" s="68" t="s">
        <v>46</v>
      </c>
      <c r="D21" s="70">
        <v>25</v>
      </c>
      <c r="E21" s="71">
        <f>+D21*30</f>
        <v>750</v>
      </c>
      <c r="F21" s="61" t="s">
        <v>38</v>
      </c>
      <c r="G21" s="66">
        <v>1</v>
      </c>
      <c r="H21" s="62" t="s">
        <v>19</v>
      </c>
      <c r="I21" s="69">
        <f t="shared" ref="I21" si="2">+(E21*1.1)*G21</f>
        <v>825.00000000000011</v>
      </c>
      <c r="J21" s="11"/>
      <c r="K21" s="6"/>
      <c r="L21" s="7"/>
      <c r="AY21"/>
    </row>
    <row r="22" spans="2:51" ht="18" x14ac:dyDescent="0.25">
      <c r="B22" s="22">
        <v>1.5</v>
      </c>
      <c r="C22" s="68" t="s">
        <v>45</v>
      </c>
      <c r="D22" s="70">
        <v>20</v>
      </c>
      <c r="E22" s="71">
        <f>+D22*30</f>
        <v>600</v>
      </c>
      <c r="F22" s="61" t="s">
        <v>47</v>
      </c>
      <c r="G22" s="66">
        <v>2</v>
      </c>
      <c r="H22" s="62" t="s">
        <v>19</v>
      </c>
      <c r="I22" s="69">
        <f t="shared" ref="I22" si="3">+(E22*1.1)*G22</f>
        <v>1320</v>
      </c>
      <c r="J22" s="11"/>
      <c r="K22" s="6"/>
      <c r="L22" s="7"/>
      <c r="AY22"/>
    </row>
    <row r="23" spans="2:51" ht="18" x14ac:dyDescent="0.25">
      <c r="B23" s="22">
        <v>1.6</v>
      </c>
      <c r="C23" s="68" t="s">
        <v>44</v>
      </c>
      <c r="D23" s="70">
        <v>20</v>
      </c>
      <c r="E23" s="71">
        <f>+D23*30</f>
        <v>600</v>
      </c>
      <c r="F23" s="61" t="s">
        <v>47</v>
      </c>
      <c r="G23" s="66">
        <v>1</v>
      </c>
      <c r="H23" s="62" t="s">
        <v>19</v>
      </c>
      <c r="I23" s="69">
        <f t="shared" ref="I23" si="4">+(E23*1.1)*G23</f>
        <v>660</v>
      </c>
      <c r="J23" s="11"/>
      <c r="K23" s="6"/>
      <c r="L23" s="7"/>
      <c r="AY23"/>
    </row>
    <row r="24" spans="2:51" ht="18" x14ac:dyDescent="0.25">
      <c r="B24" s="23"/>
      <c r="C24" s="15"/>
      <c r="D24" s="72"/>
      <c r="E24" s="73"/>
      <c r="F24" s="49"/>
      <c r="G24" s="49"/>
      <c r="H24" s="35"/>
      <c r="I24" s="69"/>
      <c r="L24" s="6"/>
      <c r="M24" s="64"/>
    </row>
    <row r="25" spans="2:51" ht="18" x14ac:dyDescent="0.25">
      <c r="B25" s="18">
        <v>2</v>
      </c>
      <c r="C25" s="16" t="s">
        <v>15</v>
      </c>
      <c r="D25" s="70"/>
      <c r="E25" s="71"/>
      <c r="F25" s="48"/>
      <c r="G25" s="48"/>
      <c r="H25" s="35"/>
      <c r="I25" s="69"/>
      <c r="L25" s="6"/>
      <c r="M25" s="64"/>
    </row>
    <row r="26" spans="2:51" ht="18" x14ac:dyDescent="0.25">
      <c r="B26" s="19"/>
      <c r="C26" s="17"/>
      <c r="D26" s="74"/>
      <c r="E26" s="75"/>
      <c r="F26" s="50"/>
      <c r="G26" s="50"/>
      <c r="H26" s="35"/>
      <c r="I26" s="69"/>
      <c r="L26" s="6"/>
      <c r="M26" s="64"/>
    </row>
    <row r="27" spans="2:51" ht="18" x14ac:dyDescent="0.25">
      <c r="B27" s="22">
        <v>2.1</v>
      </c>
      <c r="C27" s="14" t="s">
        <v>30</v>
      </c>
      <c r="D27" s="70">
        <v>100</v>
      </c>
      <c r="E27" s="71">
        <f>+D27*30</f>
        <v>3000</v>
      </c>
      <c r="F27" s="61"/>
      <c r="G27" s="66">
        <v>1</v>
      </c>
      <c r="H27" s="62" t="s">
        <v>19</v>
      </c>
      <c r="I27" s="69">
        <f t="shared" ref="I27:I30" si="5">+(E27*1.1)*G27</f>
        <v>3300.0000000000005</v>
      </c>
      <c r="L27" s="6"/>
      <c r="M27" s="64"/>
    </row>
    <row r="28" spans="2:51" ht="18" x14ac:dyDescent="0.25">
      <c r="B28" s="22">
        <v>2.2000000000000002</v>
      </c>
      <c r="C28" s="14" t="s">
        <v>24</v>
      </c>
      <c r="D28" s="70">
        <v>28</v>
      </c>
      <c r="E28" s="71">
        <f t="shared" ref="E28:E30" si="6">+D28*30</f>
        <v>840</v>
      </c>
      <c r="F28" s="61"/>
      <c r="G28" s="66">
        <v>1</v>
      </c>
      <c r="H28" s="62" t="s">
        <v>19</v>
      </c>
      <c r="I28" s="69">
        <f t="shared" si="5"/>
        <v>924.00000000000011</v>
      </c>
      <c r="L28" s="6"/>
      <c r="M28" s="64"/>
    </row>
    <row r="29" spans="2:51" ht="18" x14ac:dyDescent="0.25">
      <c r="B29" s="22">
        <v>2.2999999999999998</v>
      </c>
      <c r="C29" s="14" t="s">
        <v>29</v>
      </c>
      <c r="D29" s="70"/>
      <c r="E29" s="71"/>
      <c r="F29" s="61"/>
      <c r="G29" s="66"/>
      <c r="H29" s="62"/>
      <c r="I29" s="69"/>
    </row>
    <row r="30" spans="2:51" ht="18" x14ac:dyDescent="0.25">
      <c r="B30" s="22">
        <v>2.4</v>
      </c>
      <c r="C30" s="14" t="s">
        <v>31</v>
      </c>
      <c r="D30" s="70">
        <v>2.5</v>
      </c>
      <c r="E30" s="71">
        <f t="shared" si="6"/>
        <v>75</v>
      </c>
      <c r="F30" s="61"/>
      <c r="G30" s="66">
        <v>1</v>
      </c>
      <c r="H30" s="62" t="s">
        <v>19</v>
      </c>
      <c r="I30" s="69">
        <f t="shared" si="5"/>
        <v>82.5</v>
      </c>
    </row>
    <row r="31" spans="2:51" ht="18" x14ac:dyDescent="0.25">
      <c r="B31" s="22">
        <v>2.5</v>
      </c>
      <c r="C31" s="14" t="s">
        <v>32</v>
      </c>
      <c r="D31" s="70"/>
      <c r="E31" s="71"/>
      <c r="F31" s="61"/>
      <c r="G31" s="66"/>
      <c r="H31" s="62"/>
      <c r="I31" s="69"/>
    </row>
    <row r="32" spans="2:51" ht="18" x14ac:dyDescent="0.25">
      <c r="B32" s="22">
        <v>2.6</v>
      </c>
      <c r="C32" s="14" t="s">
        <v>33</v>
      </c>
      <c r="D32" s="70">
        <v>1.8</v>
      </c>
      <c r="E32" s="71">
        <f t="shared" ref="E32" si="7">+D32*30</f>
        <v>54</v>
      </c>
      <c r="F32" s="61"/>
      <c r="G32" s="66">
        <v>1</v>
      </c>
      <c r="H32" s="62" t="s">
        <v>19</v>
      </c>
      <c r="I32" s="69">
        <f t="shared" ref="I32" si="8">+(E32*1.1)*G32</f>
        <v>59.400000000000006</v>
      </c>
    </row>
    <row r="33" spans="2:9" ht="18" x14ac:dyDescent="0.25">
      <c r="B33" s="22">
        <v>2.7</v>
      </c>
      <c r="C33" s="14" t="s">
        <v>48</v>
      </c>
      <c r="D33" s="70">
        <v>100</v>
      </c>
      <c r="E33" s="71">
        <f t="shared" ref="E33" si="9">+D33*30</f>
        <v>3000</v>
      </c>
      <c r="F33" s="61"/>
      <c r="G33" s="66">
        <v>1</v>
      </c>
      <c r="H33" s="62" t="s">
        <v>19</v>
      </c>
      <c r="I33" s="69">
        <f t="shared" ref="I33" si="10">+(E33*1.1)*G33</f>
        <v>3300.0000000000005</v>
      </c>
    </row>
    <row r="34" spans="2:9" ht="18" x14ac:dyDescent="0.25">
      <c r="B34" s="22">
        <v>2.8</v>
      </c>
      <c r="C34" s="14" t="s">
        <v>16</v>
      </c>
      <c r="D34" s="70"/>
      <c r="E34" s="71">
        <v>67.5</v>
      </c>
      <c r="F34" s="61"/>
      <c r="G34" s="66">
        <v>1</v>
      </c>
      <c r="H34" s="62" t="s">
        <v>19</v>
      </c>
      <c r="I34" s="69">
        <f t="shared" ref="I34:I36" si="11">+(E34*1.1)*G34</f>
        <v>74.25</v>
      </c>
    </row>
    <row r="35" spans="2:9" ht="18" x14ac:dyDescent="0.25">
      <c r="B35" s="22">
        <v>2.9</v>
      </c>
      <c r="C35" s="76" t="s">
        <v>36</v>
      </c>
      <c r="D35" s="77"/>
      <c r="E35" s="78">
        <v>160</v>
      </c>
      <c r="F35" s="79"/>
      <c r="G35" s="80">
        <v>1</v>
      </c>
      <c r="H35" s="81" t="s">
        <v>19</v>
      </c>
      <c r="I35" s="82">
        <f t="shared" si="11"/>
        <v>176</v>
      </c>
    </row>
    <row r="36" spans="2:9" ht="18" x14ac:dyDescent="0.25">
      <c r="B36" s="67">
        <v>2.1</v>
      </c>
      <c r="C36" s="76" t="s">
        <v>26</v>
      </c>
      <c r="D36" s="77"/>
      <c r="E36" s="78">
        <v>57.5</v>
      </c>
      <c r="F36" s="79"/>
      <c r="G36" s="80">
        <v>7</v>
      </c>
      <c r="H36" s="81" t="s">
        <v>19</v>
      </c>
      <c r="I36" s="82">
        <f t="shared" si="11"/>
        <v>442.75000000000006</v>
      </c>
    </row>
    <row r="37" spans="2:9" ht="18" x14ac:dyDescent="0.25">
      <c r="B37" s="22">
        <v>2.11</v>
      </c>
      <c r="C37" s="76" t="s">
        <v>37</v>
      </c>
      <c r="D37" s="77"/>
      <c r="E37" s="78">
        <v>22.5</v>
      </c>
      <c r="F37" s="79"/>
      <c r="G37" s="80">
        <v>7</v>
      </c>
      <c r="H37" s="81" t="s">
        <v>19</v>
      </c>
      <c r="I37" s="82">
        <f t="shared" ref="I37" si="12">+(E37*1.1)*G37</f>
        <v>173.25000000000003</v>
      </c>
    </row>
    <row r="38" spans="2:9" ht="18" x14ac:dyDescent="0.25">
      <c r="B38" s="53"/>
      <c r="C38" s="14"/>
      <c r="D38" s="60"/>
      <c r="E38" s="54"/>
      <c r="F38" s="48"/>
      <c r="G38" s="48"/>
      <c r="H38" s="55"/>
      <c r="I38" s="69"/>
    </row>
    <row r="39" spans="2:9" ht="18" x14ac:dyDescent="0.25">
      <c r="B39" s="18">
        <v>3</v>
      </c>
      <c r="C39" s="16" t="s">
        <v>17</v>
      </c>
      <c r="D39" s="60"/>
      <c r="E39" s="51"/>
      <c r="F39" s="51"/>
      <c r="G39" s="51"/>
      <c r="H39" s="55"/>
      <c r="I39" s="44"/>
    </row>
    <row r="40" spans="2:9" ht="18" x14ac:dyDescent="0.25">
      <c r="B40" s="18"/>
      <c r="C40" s="16"/>
      <c r="D40" s="28"/>
      <c r="E40" s="51"/>
      <c r="F40" s="51"/>
      <c r="G40" s="51"/>
      <c r="H40" s="55"/>
      <c r="I40" s="44"/>
    </row>
    <row r="41" spans="2:9" ht="18" x14ac:dyDescent="0.25">
      <c r="B41" s="22">
        <v>3.1</v>
      </c>
      <c r="C41" s="14" t="s">
        <v>21</v>
      </c>
      <c r="D41" s="63"/>
      <c r="E41" s="71">
        <v>110</v>
      </c>
      <c r="F41" s="61"/>
      <c r="G41" s="66">
        <v>7</v>
      </c>
      <c r="H41" s="62" t="s">
        <v>19</v>
      </c>
      <c r="I41" s="69">
        <f t="shared" ref="I41:I43" si="13">+(E41*1.1)*G41</f>
        <v>847.00000000000011</v>
      </c>
    </row>
    <row r="42" spans="2:9" ht="18" x14ac:dyDescent="0.25">
      <c r="B42" s="22">
        <v>3.2</v>
      </c>
      <c r="C42" s="14" t="s">
        <v>22</v>
      </c>
      <c r="D42" s="63"/>
      <c r="E42" s="71">
        <v>276</v>
      </c>
      <c r="F42" s="61"/>
      <c r="G42" s="66">
        <v>7</v>
      </c>
      <c r="H42" s="62" t="s">
        <v>19</v>
      </c>
      <c r="I42" s="69">
        <f t="shared" si="13"/>
        <v>2125.2000000000003</v>
      </c>
    </row>
    <row r="43" spans="2:9" ht="18" x14ac:dyDescent="0.25">
      <c r="B43" s="22">
        <v>3.3</v>
      </c>
      <c r="C43" s="14" t="s">
        <v>39</v>
      </c>
      <c r="D43" s="63"/>
      <c r="E43" s="71">
        <v>50</v>
      </c>
      <c r="F43" s="61"/>
      <c r="G43" s="66">
        <v>7</v>
      </c>
      <c r="H43" s="62" t="s">
        <v>19</v>
      </c>
      <c r="I43" s="69">
        <f t="shared" si="13"/>
        <v>385.00000000000006</v>
      </c>
    </row>
    <row r="44" spans="2:9" ht="18.75" thickBot="1" x14ac:dyDescent="0.3">
      <c r="B44" s="24"/>
      <c r="C44" s="32"/>
      <c r="D44" s="29"/>
      <c r="E44" s="52"/>
      <c r="F44" s="52"/>
      <c r="G44" s="52"/>
      <c r="H44" s="36"/>
      <c r="I44" s="44"/>
    </row>
    <row r="45" spans="2:9" ht="22.5" customHeight="1" thickBot="1" x14ac:dyDescent="0.25">
      <c r="B45" s="83" t="s">
        <v>18</v>
      </c>
      <c r="C45" s="84"/>
      <c r="D45" s="84"/>
      <c r="E45" s="84"/>
      <c r="F45" s="84"/>
      <c r="G45" s="84"/>
      <c r="H45" s="85"/>
      <c r="I45" s="97"/>
    </row>
  </sheetData>
  <mergeCells count="11">
    <mergeCell ref="B45:H45"/>
    <mergeCell ref="B5:I5"/>
    <mergeCell ref="B11:I11"/>
    <mergeCell ref="D13:D14"/>
    <mergeCell ref="C13:C14"/>
    <mergeCell ref="B13:B14"/>
    <mergeCell ref="H13:H14"/>
    <mergeCell ref="B12:I12"/>
    <mergeCell ref="F13:F14"/>
    <mergeCell ref="E13:E14"/>
    <mergeCell ref="G13:G14"/>
  </mergeCells>
  <phoneticPr fontId="0" type="noConversion"/>
  <printOptions horizontalCentered="1" verticalCentered="1"/>
  <pageMargins left="0.39370078740157483" right="0.39370078740157483" top="0.59055118110236227" bottom="0.59055118110236227" header="0" footer="0"/>
  <pageSetup paperSize="9" scale="61" orientation="landscape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PROPUESTA</vt:lpstr>
      <vt:lpstr>PROPUESTA!Área_de_impresión</vt:lpstr>
    </vt:vector>
  </TitlesOfParts>
  <Company>SHENK GEOSAT SAC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Schenk GeoSat SAC</dc:creator>
  <cp:lastModifiedBy>User</cp:lastModifiedBy>
  <cp:revision/>
  <cp:lastPrinted>2018-03-08T22:34:09Z</cp:lastPrinted>
  <dcterms:created xsi:type="dcterms:W3CDTF">2002-03-03T12:31:18Z</dcterms:created>
  <dcterms:modified xsi:type="dcterms:W3CDTF">2021-11-09T15:50:09Z</dcterms:modified>
</cp:coreProperties>
</file>