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-my.sharepoint.com/personal/mauricio_vilela_ohla-peru_pe/Documents/LACRAMARCA/01. PAQUETES/02. EN PROCESO/P06 - SS DE ALQ DE CAMIONETAS Y TRANSP DE PERSONAL/ANEXO 1/PLIEGO/TDR/ANEXOS/ANEXO 1 - LISTADO DE ACTIVIDADES/"/>
    </mc:Choice>
  </mc:AlternateContent>
  <xr:revisionPtr revIDLastSave="238" documentId="8_{9C57FD98-C934-48FA-93C0-B0F685ED7966}" xr6:coauthVersionLast="47" xr6:coauthVersionMax="47" xr10:uidLastSave="{B846052E-5FAA-4075-9665-AF216F34495D}"/>
  <bookViews>
    <workbookView xWindow="-108" yWindow="-108" windowWidth="23256" windowHeight="12576" xr2:uid="{00000000-000D-0000-FFFF-FFFF00000000}"/>
  </bookViews>
  <sheets>
    <sheet name="CONSOLIDADO" sheetId="11" r:id="rId1"/>
    <sheet name="DETALLADO" sheetId="1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CONSOLIDADO!$A$1:$M$53</definedName>
    <definedName name="_xlnm.Print_Area" localSheetId="1">DETALLADO!$A$1:$M$50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 localSheetId="1">[4]OC215!#REF!</definedName>
    <definedName name="total82">[4]OC215!#REF!</definedName>
    <definedName name="total83">[8]Compra_136!$I$32</definedName>
    <definedName name="total85" localSheetId="0">[4]OC215!#REF!</definedName>
    <definedName name="total85" localSheetId="1">[4]OC215!#REF!</definedName>
    <definedName name="total85">[4]OC215!#REF!</definedName>
    <definedName name="total9">[3]Compra_9!$I$43</definedName>
    <definedName name="XXX">[4]OC215!#REF!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" i="11" l="1"/>
  <c r="M38" i="11"/>
  <c r="M30" i="11"/>
  <c r="M22" i="11"/>
  <c r="M37" i="13"/>
  <c r="M38" i="13" s="1"/>
  <c r="M36" i="13"/>
  <c r="M35" i="13"/>
  <c r="M34" i="13"/>
  <c r="M33" i="13"/>
  <c r="M32" i="13"/>
  <c r="M31" i="13"/>
  <c r="M30" i="13"/>
  <c r="M28" i="13"/>
  <c r="M27" i="13"/>
  <c r="M26" i="13"/>
  <c r="M25" i="13"/>
  <c r="M24" i="13"/>
  <c r="M23" i="13"/>
  <c r="M21" i="13"/>
  <c r="M20" i="13"/>
  <c r="M19" i="13"/>
  <c r="M18" i="13"/>
  <c r="M17" i="13"/>
  <c r="M16" i="13"/>
  <c r="M35" i="11"/>
  <c r="M34" i="11"/>
  <c r="M33" i="11"/>
  <c r="M25" i="11"/>
  <c r="M26" i="11"/>
  <c r="M27" i="11"/>
  <c r="M17" i="11"/>
  <c r="M18" i="11"/>
  <c r="M19" i="11"/>
  <c r="M37" i="11" l="1"/>
  <c r="M36" i="11"/>
  <c r="M32" i="11"/>
  <c r="M29" i="11"/>
  <c r="M28" i="11"/>
  <c r="M24" i="11"/>
  <c r="M21" i="11"/>
  <c r="M20" i="11"/>
  <c r="M16" i="11"/>
  <c r="M40" i="11" l="1"/>
  <c r="M41" i="11" s="1"/>
</calcChain>
</file>

<file path=xl/sharedStrings.xml><?xml version="1.0" encoding="utf-8"?>
<sst xmlns="http://schemas.openxmlformats.org/spreadsheetml/2006/main" count="162" uniqueCount="45">
  <si>
    <t>Razon Social:</t>
  </si>
  <si>
    <t>Domicilio:</t>
  </si>
  <si>
    <t>Teléfono/Fax:</t>
  </si>
  <si>
    <t>Contacto:</t>
  </si>
  <si>
    <t>U/M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</si>
  <si>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</si>
  <si>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</si>
  <si>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</si>
  <si>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</si>
  <si>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</si>
  <si>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</si>
  <si>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</si>
  <si>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</si>
  <si>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</si>
  <si>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</si>
  <si>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</si>
  <si>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</si>
  <si>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</si>
  <si>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</si>
  <si>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</si>
  <si>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</si>
  <si>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</si>
  <si>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</si>
  <si>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TOTAL</t>
  </si>
  <si>
    <t>UND</t>
  </si>
  <si>
    <t>SERVICIO DE ALQUILER DE CAMIONETAS Y TRANSPORTE DE PERSONAL</t>
  </si>
  <si>
    <t>MESES</t>
  </si>
  <si>
    <t>TURNOS</t>
  </si>
  <si>
    <t>CANT.</t>
  </si>
  <si>
    <t>CAMIONETA PICK UP 4X4 - Movilización del personal de 06:30 a 18:30 hrs (01 hora refrigererio), 07 dias por semana</t>
  </si>
  <si>
    <t>COMBI 15 PASAJEROS - Movilización del personal de 06:30 a 18:30 hrs (01 hora refrigererio), 07 dias por semana</t>
  </si>
  <si>
    <t>SOLICITADO</t>
  </si>
  <si>
    <t>OFERTADO</t>
  </si>
  <si>
    <t>VALORIZACION MENSUAL A 60 DÍAS</t>
  </si>
  <si>
    <t>SOLES</t>
  </si>
  <si>
    <t>SI</t>
  </si>
  <si>
    <t>RETENCION POR GARANTIA (5%)</t>
  </si>
  <si>
    <t>MODALIDAD DE CONTRATACIÓN</t>
  </si>
  <si>
    <t>PLAZO DE EJECUCION DEL SERVICIO (MES)</t>
  </si>
  <si>
    <t>PRESTACION DE SERVICIO</t>
  </si>
  <si>
    <t>ESCENARIO 1 (KILOMETRAJE MENOR A 13,200)</t>
  </si>
  <si>
    <t>ESCENARIO 2 (KILOMETRAJE ENTRE 13,200 Y 31,500)</t>
  </si>
  <si>
    <t>ESCENARIO 3 (KILOMETRAJE MAYOR A 31,000)</t>
  </si>
  <si>
    <t>CAMIONETA 4X4 CERRADA - Movilización del personal de 06:30 a 18:30 hrs (01 hora refrigererio), 07 dias por semana.</t>
  </si>
  <si>
    <t>COMBI 15 PASAJEROS - Movilización del personal de 18:30 a 06:30 hrs (01 hora refrigererio), 07 dias por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</si>
</sst>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49" fontId="62" fillId="0" borderId="19" xfId="0" applyNumberFormat="1" applyFont="1" applyBorder="1" applyAlignment="1">
      <alignment horizontal="left" vertical="center" wrapText="1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60" fillId="0" borderId="13" xfId="33" applyFont="1" applyBorder="1" applyAlignment="1">
      <alignment vertical="center"/>
    </xf>
    <xf numFmtId="0" fontId="48" fillId="0" borderId="26" xfId="33" applyFont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0" fontId="41" fillId="0" borderId="0" xfId="33" applyFont="1"/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9" fontId="48" fillId="0" borderId="26" xfId="33" applyNumberFormat="1" applyFont="1" applyBorder="1" applyAlignment="1">
      <alignment horizontal="center" vertical="center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 wrapText="1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28350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8951" cy="124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28350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6A101-99E0-4945-BE32-F817FB704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9399" cy="12235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6"/>
  <sheetViews>
    <sheetView showGridLines="0" tabSelected="1" topLeftCell="A5" zoomScale="85" zoomScaleNormal="85" zoomScaleSheetLayoutView="85" workbookViewId="0">
      <selection activeCell="A14" sqref="A14:M14"/>
    </sheetView>
  </sheetViews>
  <sheetFormatPr baseColWidth="10" defaultColWidth="11.44140625" defaultRowHeight="12.6"/>
  <cols>
    <col min="1" max="1" width="8" style="2" customWidth="1"/>
    <col min="2" max="2" width="9.109375" style="2" customWidth="1"/>
    <col min="3" max="5" width="11" style="2" customWidth="1"/>
    <col min="6" max="6" width="22.44140625" style="2" customWidth="1"/>
    <col min="7" max="7" width="17.5546875" style="2" customWidth="1"/>
    <col min="8" max="8" width="23.109375" style="2" customWidth="1"/>
    <col min="9" max="9" width="22" style="2" customWidth="1"/>
    <col min="10" max="10" width="11.6640625" style="2" customWidth="1"/>
    <col min="11" max="11" width="9" style="2" customWidth="1"/>
    <col min="12" max="12" width="17.33203125" style="2" customWidth="1"/>
    <col min="13" max="13" width="25.5546875" style="2" customWidth="1"/>
    <col min="14" max="16384" width="11.44140625" style="2"/>
  </cols>
  <sheetData>
    <row r="1" spans="1:22" ht="37.200000000000003" customHeight="1">
      <c r="A1" s="98"/>
      <c r="B1" s="99"/>
      <c r="C1" s="99"/>
      <c r="D1" s="99"/>
      <c r="E1" s="99"/>
      <c r="F1" s="104" t="s">
        <v>18</v>
      </c>
      <c r="G1" s="104"/>
      <c r="H1" s="104"/>
      <c r="I1" s="104"/>
      <c r="J1" s="104"/>
      <c r="K1" s="104"/>
      <c r="L1" s="111"/>
      <c r="M1" s="112"/>
    </row>
    <row r="2" spans="1:22" ht="36.6" customHeight="1">
      <c r="A2" s="100"/>
      <c r="B2" s="101"/>
      <c r="C2" s="101"/>
      <c r="D2" s="101"/>
      <c r="E2" s="101"/>
      <c r="F2" s="105"/>
      <c r="G2" s="105"/>
      <c r="H2" s="105"/>
      <c r="I2" s="105"/>
      <c r="J2" s="105"/>
      <c r="K2" s="105"/>
      <c r="L2" s="113"/>
      <c r="M2" s="114"/>
    </row>
    <row r="3" spans="1:22" ht="15.75" customHeight="1">
      <c r="A3" s="100"/>
      <c r="B3" s="101"/>
      <c r="C3" s="101"/>
      <c r="D3" s="101"/>
      <c r="E3" s="101"/>
      <c r="F3" s="105"/>
      <c r="G3" s="105"/>
      <c r="H3" s="105"/>
      <c r="I3" s="105"/>
      <c r="J3" s="105"/>
      <c r="K3" s="105"/>
      <c r="L3" s="85" t="s">
        <v>16</v>
      </c>
      <c r="M3" s="86"/>
    </row>
    <row r="4" spans="1:22" ht="15.75" customHeight="1">
      <c r="A4" s="102"/>
      <c r="B4" s="103"/>
      <c r="C4" s="103"/>
      <c r="D4" s="103"/>
      <c r="E4" s="103"/>
      <c r="F4" s="105"/>
      <c r="G4" s="105"/>
      <c r="H4" s="105"/>
      <c r="I4" s="105"/>
      <c r="J4" s="105"/>
      <c r="K4" s="105"/>
      <c r="L4" s="90" t="s">
        <v>15</v>
      </c>
      <c r="M4" s="92"/>
    </row>
    <row r="5" spans="1:22" ht="15.75" customHeight="1">
      <c r="A5" s="94" t="s">
        <v>19</v>
      </c>
      <c r="B5" s="95"/>
      <c r="C5" s="95"/>
      <c r="D5" s="95"/>
      <c r="E5" s="95"/>
      <c r="F5" s="105"/>
      <c r="G5" s="105"/>
      <c r="H5" s="105"/>
      <c r="I5" s="105"/>
      <c r="J5" s="105"/>
      <c r="K5" s="105"/>
      <c r="L5" s="91"/>
      <c r="M5" s="93"/>
    </row>
    <row r="6" spans="1:22" ht="12" customHeight="1" thickBot="1">
      <c r="A6" s="96" t="s">
        <v>20</v>
      </c>
      <c r="B6" s="97"/>
      <c r="C6" s="97"/>
      <c r="D6" s="97"/>
      <c r="E6" s="97"/>
      <c r="F6" s="106"/>
      <c r="G6" s="106"/>
      <c r="H6" s="106"/>
      <c r="I6" s="106"/>
      <c r="J6" s="106"/>
      <c r="K6" s="106"/>
      <c r="L6" s="65"/>
      <c r="M6" s="66"/>
    </row>
    <row r="7" spans="1:22" s="4" customFormat="1" ht="13.8">
      <c r="A7" s="109" t="s">
        <v>14</v>
      </c>
      <c r="B7" s="110"/>
      <c r="C7" s="110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07" t="s">
        <v>0</v>
      </c>
      <c r="B8" s="108"/>
      <c r="C8" s="108"/>
      <c r="D8" s="41"/>
      <c r="E8" s="88"/>
      <c r="F8" s="88"/>
      <c r="G8" s="88"/>
      <c r="H8" s="88"/>
      <c r="I8" s="88"/>
      <c r="J8" s="88"/>
      <c r="K8" s="88"/>
      <c r="L8" s="35"/>
      <c r="M8" s="36"/>
      <c r="O8" s="37"/>
    </row>
    <row r="9" spans="1:22" s="34" customFormat="1" ht="16.5" customHeight="1">
      <c r="A9" s="107" t="s">
        <v>1</v>
      </c>
      <c r="B9" s="108"/>
      <c r="C9" s="108"/>
      <c r="D9" s="41"/>
      <c r="E9" s="87"/>
      <c r="F9" s="87"/>
      <c r="G9" s="87"/>
      <c r="H9" s="87"/>
      <c r="I9" s="87"/>
      <c r="J9" s="87"/>
      <c r="K9" s="87"/>
      <c r="L9" s="35"/>
      <c r="M9" s="36"/>
      <c r="O9" s="37"/>
    </row>
    <row r="10" spans="1:22" s="34" customFormat="1" ht="16.5" customHeight="1">
      <c r="A10" s="107" t="s">
        <v>2</v>
      </c>
      <c r="B10" s="108"/>
      <c r="C10" s="108"/>
      <c r="D10" s="41"/>
      <c r="E10" s="87"/>
      <c r="F10" s="87"/>
      <c r="G10" s="87"/>
      <c r="H10" s="87"/>
      <c r="I10" s="87"/>
      <c r="J10" s="87"/>
      <c r="K10" s="87"/>
      <c r="L10" s="35"/>
      <c r="M10" s="36"/>
      <c r="O10" s="37"/>
    </row>
    <row r="11" spans="1:22" s="34" customFormat="1" ht="16.5" customHeight="1">
      <c r="A11" s="107" t="s">
        <v>3</v>
      </c>
      <c r="B11" s="108"/>
      <c r="C11" s="108"/>
      <c r="D11" s="41"/>
      <c r="E11" s="87"/>
      <c r="F11" s="87"/>
      <c r="G11" s="87"/>
      <c r="H11" s="87"/>
      <c r="I11" s="87"/>
      <c r="J11" s="87"/>
      <c r="K11" s="87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0"/>
    </row>
    <row r="13" spans="1:22" ht="45.6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89" t="s">
        <v>5</v>
      </c>
      <c r="G13" s="89"/>
      <c r="H13" s="89"/>
      <c r="I13" s="89"/>
      <c r="J13" s="89"/>
      <c r="K13" s="89"/>
      <c r="L13" s="50" t="s">
        <v>13</v>
      </c>
      <c r="M13" s="51" t="s">
        <v>12</v>
      </c>
      <c r="O13" s="84"/>
      <c r="P13" s="84"/>
      <c r="Q13" s="84"/>
      <c r="R13" s="6"/>
      <c r="S13" s="7"/>
      <c r="T13" s="7"/>
      <c r="U13" s="7"/>
      <c r="V13" s="7"/>
    </row>
    <row r="14" spans="1:22" ht="39" customHeight="1">
      <c r="A14" s="118" t="s">
        <v>25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20"/>
      <c r="O14" s="8"/>
      <c r="P14" s="8"/>
      <c r="Q14" s="8"/>
      <c r="R14" s="6"/>
      <c r="S14" s="7"/>
      <c r="T14" s="7"/>
      <c r="U14" s="7"/>
      <c r="V14" s="7"/>
    </row>
    <row r="15" spans="1:22" s="9" customFormat="1" ht="30.6" customHeight="1">
      <c r="A15" s="63">
        <v>1</v>
      </c>
      <c r="B15" s="60"/>
      <c r="C15" s="60"/>
      <c r="D15" s="60"/>
      <c r="E15" s="64"/>
      <c r="F15" s="121" t="s">
        <v>40</v>
      </c>
      <c r="G15" s="122"/>
      <c r="H15" s="122"/>
      <c r="I15" s="122"/>
      <c r="J15" s="122"/>
      <c r="K15" s="123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799999999999997" customHeight="1">
      <c r="A16" s="52">
        <v>1.1000000000000001</v>
      </c>
      <c r="B16" s="53" t="s">
        <v>24</v>
      </c>
      <c r="C16" s="53">
        <v>7</v>
      </c>
      <c r="D16" s="53">
        <v>1</v>
      </c>
      <c r="E16" s="54">
        <v>12</v>
      </c>
      <c r="F16" s="74" t="s">
        <v>29</v>
      </c>
      <c r="G16" s="74"/>
      <c r="H16" s="74"/>
      <c r="I16" s="74"/>
      <c r="J16" s="74"/>
      <c r="K16" s="74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799999999999997" customHeight="1">
      <c r="A17" s="52">
        <v>1.2</v>
      </c>
      <c r="B17" s="53" t="s">
        <v>24</v>
      </c>
      <c r="C17" s="53">
        <v>1</v>
      </c>
      <c r="D17" s="53">
        <v>1</v>
      </c>
      <c r="E17" s="54">
        <v>10</v>
      </c>
      <c r="F17" s="74" t="s">
        <v>29</v>
      </c>
      <c r="G17" s="74"/>
      <c r="H17" s="74"/>
      <c r="I17" s="74"/>
      <c r="J17" s="74"/>
      <c r="K17" s="74"/>
      <c r="L17" s="55"/>
      <c r="M17" s="56">
        <f t="shared" ref="M17:M19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799999999999997" customHeight="1">
      <c r="A18" s="52">
        <v>1.3</v>
      </c>
      <c r="B18" s="53" t="s">
        <v>24</v>
      </c>
      <c r="C18" s="53">
        <v>1</v>
      </c>
      <c r="D18" s="53">
        <v>1</v>
      </c>
      <c r="E18" s="54">
        <v>9</v>
      </c>
      <c r="F18" s="74" t="s">
        <v>29</v>
      </c>
      <c r="G18" s="74"/>
      <c r="H18" s="74"/>
      <c r="I18" s="74"/>
      <c r="J18" s="74"/>
      <c r="K18" s="74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40.799999999999997" customHeight="1">
      <c r="A19" s="52">
        <v>1.4</v>
      </c>
      <c r="B19" s="53" t="s">
        <v>24</v>
      </c>
      <c r="C19" s="53">
        <v>4</v>
      </c>
      <c r="D19" s="53">
        <v>1</v>
      </c>
      <c r="E19" s="54">
        <v>7</v>
      </c>
      <c r="F19" s="74" t="s">
        <v>29</v>
      </c>
      <c r="G19" s="74"/>
      <c r="H19" s="74"/>
      <c r="I19" s="74"/>
      <c r="J19" s="74"/>
      <c r="K19" s="74"/>
      <c r="L19" s="55"/>
      <c r="M19" s="56">
        <f t="shared" si="0"/>
        <v>0</v>
      </c>
      <c r="O19" s="10"/>
      <c r="P19" s="11"/>
      <c r="Q19" s="11"/>
      <c r="R19" s="12"/>
      <c r="S19" s="13"/>
      <c r="T19" s="13"/>
      <c r="U19" s="13"/>
      <c r="V19" s="13"/>
    </row>
    <row r="20" spans="1:22" s="9" customFormat="1" ht="40.799999999999997" customHeight="1">
      <c r="A20" s="52">
        <v>1.5</v>
      </c>
      <c r="B20" s="53" t="s">
        <v>24</v>
      </c>
      <c r="C20" s="53">
        <v>1</v>
      </c>
      <c r="D20" s="53">
        <v>1</v>
      </c>
      <c r="E20" s="54">
        <v>12</v>
      </c>
      <c r="F20" s="74" t="s">
        <v>43</v>
      </c>
      <c r="G20" s="74"/>
      <c r="H20" s="74"/>
      <c r="I20" s="74"/>
      <c r="J20" s="74"/>
      <c r="K20" s="74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0.799999999999997" customHeight="1">
      <c r="A21" s="52">
        <v>1.6</v>
      </c>
      <c r="B21" s="53" t="s">
        <v>24</v>
      </c>
      <c r="C21" s="53">
        <v>1</v>
      </c>
      <c r="D21" s="53">
        <v>1</v>
      </c>
      <c r="E21" s="54">
        <v>12</v>
      </c>
      <c r="F21" s="74" t="s">
        <v>30</v>
      </c>
      <c r="G21" s="74"/>
      <c r="H21" s="74"/>
      <c r="I21" s="74"/>
      <c r="J21" s="74"/>
      <c r="K21" s="74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0.799999999999997" customHeight="1">
      <c r="A22" s="52">
        <v>1.7</v>
      </c>
      <c r="B22" s="53" t="s">
        <v>24</v>
      </c>
      <c r="C22" s="53">
        <v>1</v>
      </c>
      <c r="D22" s="53">
        <v>1</v>
      </c>
      <c r="E22" s="54">
        <v>12</v>
      </c>
      <c r="F22" s="74" t="s">
        <v>44</v>
      </c>
      <c r="G22" s="74"/>
      <c r="H22" s="74"/>
      <c r="I22" s="74"/>
      <c r="J22" s="74"/>
      <c r="K22" s="74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" customHeight="1">
      <c r="A23" s="63">
        <v>2</v>
      </c>
      <c r="B23" s="60"/>
      <c r="C23" s="60"/>
      <c r="D23" s="60"/>
      <c r="E23" s="64"/>
      <c r="F23" s="121" t="s">
        <v>41</v>
      </c>
      <c r="G23" s="122"/>
      <c r="H23" s="122"/>
      <c r="I23" s="122"/>
      <c r="J23" s="122"/>
      <c r="K23" s="123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" customHeight="1">
      <c r="A24" s="52">
        <v>2.1</v>
      </c>
      <c r="B24" s="53" t="s">
        <v>24</v>
      </c>
      <c r="C24" s="53">
        <v>7</v>
      </c>
      <c r="D24" s="53">
        <v>1</v>
      </c>
      <c r="E24" s="54">
        <v>12</v>
      </c>
      <c r="F24" s="74" t="s">
        <v>29</v>
      </c>
      <c r="G24" s="74"/>
      <c r="H24" s="74"/>
      <c r="I24" s="74"/>
      <c r="J24" s="74"/>
      <c r="K24" s="74"/>
      <c r="L24" s="55"/>
      <c r="M24" s="56">
        <f t="shared" ref="M24:M30" si="2">+L24*E24*D24*C24</f>
        <v>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" customHeight="1">
      <c r="A25" s="52">
        <v>2.2000000000000002</v>
      </c>
      <c r="B25" s="53" t="s">
        <v>24</v>
      </c>
      <c r="C25" s="53">
        <v>1</v>
      </c>
      <c r="D25" s="53">
        <v>1</v>
      </c>
      <c r="E25" s="54">
        <v>10</v>
      </c>
      <c r="F25" s="74" t="s">
        <v>29</v>
      </c>
      <c r="G25" s="74"/>
      <c r="H25" s="74"/>
      <c r="I25" s="74"/>
      <c r="J25" s="74"/>
      <c r="K25" s="74"/>
      <c r="L25" s="55"/>
      <c r="M25" s="56">
        <f t="shared" si="2"/>
        <v>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" customHeight="1">
      <c r="A26" s="52">
        <v>2.2999999999999998</v>
      </c>
      <c r="B26" s="53" t="s">
        <v>24</v>
      </c>
      <c r="C26" s="53">
        <v>1</v>
      </c>
      <c r="D26" s="53">
        <v>1</v>
      </c>
      <c r="E26" s="54">
        <v>9</v>
      </c>
      <c r="F26" s="74" t="s">
        <v>29</v>
      </c>
      <c r="G26" s="74"/>
      <c r="H26" s="74"/>
      <c r="I26" s="74"/>
      <c r="J26" s="74"/>
      <c r="K26" s="74"/>
      <c r="L26" s="55"/>
      <c r="M26" s="56">
        <f t="shared" si="2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41.4" customHeight="1">
      <c r="A27" s="52">
        <v>2.4</v>
      </c>
      <c r="B27" s="53" t="s">
        <v>24</v>
      </c>
      <c r="C27" s="53">
        <v>4</v>
      </c>
      <c r="D27" s="53">
        <v>1</v>
      </c>
      <c r="E27" s="54">
        <v>7</v>
      </c>
      <c r="F27" s="74" t="s">
        <v>29</v>
      </c>
      <c r="G27" s="74"/>
      <c r="H27" s="74"/>
      <c r="I27" s="74"/>
      <c r="J27" s="74"/>
      <c r="K27" s="74"/>
      <c r="L27" s="55"/>
      <c r="M27" s="56">
        <f t="shared" si="2"/>
        <v>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41.4" customHeight="1">
      <c r="A28" s="52">
        <v>2.5</v>
      </c>
      <c r="B28" s="53" t="s">
        <v>24</v>
      </c>
      <c r="C28" s="53">
        <v>1</v>
      </c>
      <c r="D28" s="53">
        <v>1</v>
      </c>
      <c r="E28" s="54">
        <v>12</v>
      </c>
      <c r="F28" s="74" t="s">
        <v>43</v>
      </c>
      <c r="G28" s="74"/>
      <c r="H28" s="74"/>
      <c r="I28" s="74"/>
      <c r="J28" s="74"/>
      <c r="K28" s="74"/>
      <c r="L28" s="55"/>
      <c r="M28" s="56">
        <f t="shared" si="2"/>
        <v>0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41.4" customHeight="1">
      <c r="A29" s="52">
        <v>2.6</v>
      </c>
      <c r="B29" s="53" t="s">
        <v>24</v>
      </c>
      <c r="C29" s="53">
        <v>1</v>
      </c>
      <c r="D29" s="53">
        <v>1</v>
      </c>
      <c r="E29" s="54">
        <v>12</v>
      </c>
      <c r="F29" s="74" t="s">
        <v>30</v>
      </c>
      <c r="G29" s="74"/>
      <c r="H29" s="74"/>
      <c r="I29" s="74"/>
      <c r="J29" s="74"/>
      <c r="K29" s="74"/>
      <c r="L29" s="55"/>
      <c r="M29" s="56">
        <f t="shared" si="2"/>
        <v>0</v>
      </c>
      <c r="O29" s="10"/>
      <c r="P29" s="11"/>
      <c r="Q29" s="11"/>
      <c r="R29" s="12"/>
      <c r="S29" s="13"/>
      <c r="T29" s="13"/>
      <c r="U29" s="13"/>
      <c r="V29" s="13"/>
    </row>
    <row r="30" spans="1:22" s="9" customFormat="1" ht="41.4" customHeight="1">
      <c r="A30" s="52">
        <v>2.7</v>
      </c>
      <c r="B30" s="53" t="s">
        <v>24</v>
      </c>
      <c r="C30" s="53">
        <v>1</v>
      </c>
      <c r="D30" s="53">
        <v>1</v>
      </c>
      <c r="E30" s="54">
        <v>12</v>
      </c>
      <c r="F30" s="74" t="s">
        <v>44</v>
      </c>
      <c r="G30" s="74"/>
      <c r="H30" s="74"/>
      <c r="I30" s="74"/>
      <c r="J30" s="74"/>
      <c r="K30" s="74"/>
      <c r="L30" s="55"/>
      <c r="M30" s="56">
        <f t="shared" si="2"/>
        <v>0</v>
      </c>
      <c r="O30" s="10"/>
      <c r="P30" s="11"/>
      <c r="Q30" s="11"/>
      <c r="R30" s="12"/>
      <c r="S30" s="13"/>
      <c r="T30" s="13"/>
      <c r="U30" s="13"/>
      <c r="V30" s="13"/>
    </row>
    <row r="31" spans="1:22" s="9" customFormat="1" ht="30.6" customHeight="1">
      <c r="A31" s="63">
        <v>3</v>
      </c>
      <c r="B31" s="60"/>
      <c r="C31" s="60"/>
      <c r="D31" s="60"/>
      <c r="E31" s="64"/>
      <c r="F31" s="121" t="s">
        <v>42</v>
      </c>
      <c r="G31" s="122"/>
      <c r="H31" s="122"/>
      <c r="I31" s="122"/>
      <c r="J31" s="122"/>
      <c r="K31" s="123"/>
      <c r="L31" s="62"/>
      <c r="M31" s="61"/>
      <c r="O31" s="10"/>
      <c r="P31" s="11"/>
      <c r="Q31" s="11"/>
      <c r="R31" s="12"/>
      <c r="S31" s="13"/>
      <c r="T31" s="13"/>
      <c r="U31" s="13"/>
      <c r="V31" s="13"/>
    </row>
    <row r="32" spans="1:22" s="9" customFormat="1" ht="41.4" customHeight="1">
      <c r="A32" s="52">
        <v>3.1</v>
      </c>
      <c r="B32" s="53" t="s">
        <v>24</v>
      </c>
      <c r="C32" s="53">
        <v>7</v>
      </c>
      <c r="D32" s="53">
        <v>1</v>
      </c>
      <c r="E32" s="54">
        <v>12</v>
      </c>
      <c r="F32" s="74" t="s">
        <v>29</v>
      </c>
      <c r="G32" s="74"/>
      <c r="H32" s="74"/>
      <c r="I32" s="74"/>
      <c r="J32" s="74"/>
      <c r="K32" s="74"/>
      <c r="L32" s="55"/>
      <c r="M32" s="56">
        <f t="shared" ref="M32:M38" si="3">+L32*E32*D32*C32</f>
        <v>0</v>
      </c>
      <c r="O32" s="10"/>
      <c r="P32" s="11"/>
      <c r="Q32" s="11"/>
      <c r="R32" s="12"/>
      <c r="S32" s="13"/>
      <c r="T32" s="13"/>
      <c r="U32" s="13"/>
      <c r="V32" s="13"/>
    </row>
    <row r="33" spans="1:22" s="9" customFormat="1" ht="41.4" customHeight="1">
      <c r="A33" s="52">
        <v>3.2</v>
      </c>
      <c r="B33" s="53" t="s">
        <v>24</v>
      </c>
      <c r="C33" s="53">
        <v>1</v>
      </c>
      <c r="D33" s="53">
        <v>1</v>
      </c>
      <c r="E33" s="54">
        <v>10</v>
      </c>
      <c r="F33" s="74" t="s">
        <v>29</v>
      </c>
      <c r="G33" s="74"/>
      <c r="H33" s="74"/>
      <c r="I33" s="74"/>
      <c r="J33" s="74"/>
      <c r="K33" s="74"/>
      <c r="L33" s="55"/>
      <c r="M33" s="56">
        <f t="shared" si="3"/>
        <v>0</v>
      </c>
      <c r="O33" s="10"/>
      <c r="P33" s="11"/>
      <c r="Q33" s="11"/>
      <c r="R33" s="12"/>
      <c r="S33" s="13"/>
      <c r="T33" s="13"/>
      <c r="U33" s="13"/>
      <c r="V33" s="13"/>
    </row>
    <row r="34" spans="1:22" s="9" customFormat="1" ht="41.4" customHeight="1">
      <c r="A34" s="52">
        <v>3.3</v>
      </c>
      <c r="B34" s="53" t="s">
        <v>24</v>
      </c>
      <c r="C34" s="53">
        <v>1</v>
      </c>
      <c r="D34" s="53">
        <v>1</v>
      </c>
      <c r="E34" s="54">
        <v>9</v>
      </c>
      <c r="F34" s="74" t="s">
        <v>29</v>
      </c>
      <c r="G34" s="74"/>
      <c r="H34" s="74"/>
      <c r="I34" s="74"/>
      <c r="J34" s="74"/>
      <c r="K34" s="74"/>
      <c r="L34" s="55"/>
      <c r="M34" s="56">
        <f t="shared" si="3"/>
        <v>0</v>
      </c>
      <c r="O34" s="10"/>
      <c r="P34" s="11"/>
      <c r="Q34" s="11"/>
      <c r="R34" s="12"/>
      <c r="S34" s="13"/>
      <c r="T34" s="13"/>
      <c r="U34" s="13"/>
      <c r="V34" s="13"/>
    </row>
    <row r="35" spans="1:22" s="9" customFormat="1" ht="41.4" customHeight="1">
      <c r="A35" s="52">
        <v>3.4</v>
      </c>
      <c r="B35" s="53" t="s">
        <v>24</v>
      </c>
      <c r="C35" s="53">
        <v>4</v>
      </c>
      <c r="D35" s="53">
        <v>1</v>
      </c>
      <c r="E35" s="54">
        <v>7</v>
      </c>
      <c r="F35" s="74" t="s">
        <v>29</v>
      </c>
      <c r="G35" s="74"/>
      <c r="H35" s="74"/>
      <c r="I35" s="74"/>
      <c r="J35" s="74"/>
      <c r="K35" s="74"/>
      <c r="L35" s="55"/>
      <c r="M35" s="56">
        <f t="shared" si="3"/>
        <v>0</v>
      </c>
      <c r="O35" s="10"/>
      <c r="P35" s="11"/>
      <c r="Q35" s="11"/>
      <c r="R35" s="12"/>
      <c r="S35" s="13"/>
      <c r="T35" s="13"/>
      <c r="U35" s="13"/>
      <c r="V35" s="13"/>
    </row>
    <row r="36" spans="1:22" s="9" customFormat="1" ht="41.4" customHeight="1">
      <c r="A36" s="52">
        <v>3.5</v>
      </c>
      <c r="B36" s="53" t="s">
        <v>24</v>
      </c>
      <c r="C36" s="53">
        <v>1</v>
      </c>
      <c r="D36" s="53">
        <v>1</v>
      </c>
      <c r="E36" s="54">
        <v>12</v>
      </c>
      <c r="F36" s="74" t="s">
        <v>43</v>
      </c>
      <c r="G36" s="74"/>
      <c r="H36" s="74"/>
      <c r="I36" s="74"/>
      <c r="J36" s="74"/>
      <c r="K36" s="74"/>
      <c r="L36" s="55"/>
      <c r="M36" s="56">
        <f t="shared" si="3"/>
        <v>0</v>
      </c>
      <c r="O36" s="10"/>
      <c r="P36" s="11"/>
      <c r="Q36" s="11"/>
      <c r="R36" s="12"/>
      <c r="S36" s="13"/>
      <c r="T36" s="13"/>
      <c r="U36" s="13"/>
      <c r="V36" s="13"/>
    </row>
    <row r="37" spans="1:22" s="9" customFormat="1" ht="41.4" customHeight="1">
      <c r="A37" s="52">
        <v>3.6</v>
      </c>
      <c r="B37" s="53" t="s">
        <v>24</v>
      </c>
      <c r="C37" s="53">
        <v>1</v>
      </c>
      <c r="D37" s="53">
        <v>1</v>
      </c>
      <c r="E37" s="54">
        <v>12</v>
      </c>
      <c r="F37" s="74" t="s">
        <v>30</v>
      </c>
      <c r="G37" s="74"/>
      <c r="H37" s="74"/>
      <c r="I37" s="74"/>
      <c r="J37" s="74"/>
      <c r="K37" s="74"/>
      <c r="L37" s="55"/>
      <c r="M37" s="56">
        <f t="shared" si="3"/>
        <v>0</v>
      </c>
      <c r="O37" s="10"/>
      <c r="P37" s="11"/>
      <c r="Q37" s="11"/>
      <c r="R37" s="12"/>
      <c r="S37" s="13"/>
      <c r="T37" s="13"/>
      <c r="U37" s="13"/>
      <c r="V37" s="13"/>
    </row>
    <row r="38" spans="1:22" s="9" customFormat="1" ht="41.4" customHeight="1">
      <c r="A38" s="52">
        <v>3.7</v>
      </c>
      <c r="B38" s="53" t="s">
        <v>24</v>
      </c>
      <c r="C38" s="53">
        <v>1</v>
      </c>
      <c r="D38" s="53">
        <v>1</v>
      </c>
      <c r="E38" s="54">
        <v>12</v>
      </c>
      <c r="F38" s="74" t="s">
        <v>44</v>
      </c>
      <c r="G38" s="74"/>
      <c r="H38" s="74"/>
      <c r="I38" s="74"/>
      <c r="J38" s="74"/>
      <c r="K38" s="74"/>
      <c r="L38" s="55"/>
      <c r="M38" s="56">
        <f t="shared" si="3"/>
        <v>0</v>
      </c>
      <c r="O38" s="10"/>
      <c r="P38" s="11"/>
      <c r="Q38" s="11"/>
      <c r="R38" s="12"/>
      <c r="S38" s="13"/>
      <c r="T38" s="13"/>
      <c r="U38" s="13"/>
      <c r="V38" s="13"/>
    </row>
    <row r="39" spans="1:22" s="9" customFormat="1" ht="30" customHeight="1">
      <c r="A39" s="70" t="s">
        <v>17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57">
        <f>SUM(M16:M22,M24:M30,M32:M38)</f>
        <v>0</v>
      </c>
      <c r="O39" s="10"/>
      <c r="P39" s="11"/>
      <c r="Q39" s="11"/>
      <c r="R39" s="12"/>
      <c r="S39" s="13"/>
      <c r="T39" s="13"/>
      <c r="U39" s="13"/>
      <c r="V39" s="13"/>
    </row>
    <row r="40" spans="1:22" s="9" customFormat="1" ht="30" customHeight="1">
      <c r="A40" s="67"/>
      <c r="B40" s="68"/>
      <c r="C40" s="68"/>
      <c r="D40" s="68"/>
      <c r="E40" s="69"/>
      <c r="F40" s="72" t="s">
        <v>22</v>
      </c>
      <c r="G40" s="73"/>
      <c r="H40" s="73"/>
      <c r="I40" s="73"/>
      <c r="J40" s="73"/>
      <c r="K40" s="73"/>
      <c r="L40" s="58">
        <v>0.18</v>
      </c>
      <c r="M40" s="57">
        <f>+L40*M39</f>
        <v>0</v>
      </c>
      <c r="O40" s="10"/>
      <c r="P40" s="11"/>
      <c r="Q40" s="11"/>
      <c r="R40" s="12"/>
      <c r="S40" s="13"/>
      <c r="T40" s="13"/>
      <c r="U40" s="13"/>
      <c r="V40" s="13"/>
    </row>
    <row r="41" spans="1:22" s="9" customFormat="1" ht="30" customHeight="1" thickBot="1">
      <c r="A41" s="75" t="s">
        <v>23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59">
        <f>+M40+M39</f>
        <v>0</v>
      </c>
      <c r="O41" s="10"/>
      <c r="P41" s="11"/>
      <c r="Q41" s="11"/>
      <c r="R41" s="12"/>
      <c r="S41" s="13"/>
      <c r="T41" s="13"/>
      <c r="U41" s="13"/>
      <c r="V41" s="13"/>
    </row>
    <row r="42" spans="1:22" ht="13.8">
      <c r="A42" s="44"/>
      <c r="B42" s="45"/>
      <c r="C42" s="45"/>
      <c r="D42" s="45"/>
      <c r="E42" s="45"/>
      <c r="F42" s="38"/>
      <c r="G42" s="38"/>
      <c r="H42" s="38"/>
      <c r="I42" s="38"/>
      <c r="J42" s="38"/>
      <c r="K42" s="38"/>
      <c r="L42" s="46"/>
      <c r="M42" s="47"/>
      <c r="O42" s="7"/>
      <c r="P42" s="7"/>
      <c r="Q42" s="14"/>
      <c r="R42" s="6"/>
      <c r="S42" s="7"/>
      <c r="T42" s="7"/>
      <c r="U42" s="7"/>
      <c r="V42" s="7"/>
    </row>
    <row r="43" spans="1:22" ht="18" customHeight="1" thickBot="1">
      <c r="A43" s="1"/>
      <c r="B43" s="25"/>
      <c r="C43" s="25"/>
      <c r="D43" s="25"/>
      <c r="E43" s="25"/>
      <c r="F43" s="80" t="s">
        <v>9</v>
      </c>
      <c r="G43" s="80"/>
      <c r="H43" s="7"/>
      <c r="I43" s="7"/>
      <c r="J43" s="7"/>
      <c r="K43" s="7"/>
      <c r="L43" s="7"/>
      <c r="M43" s="26"/>
      <c r="O43" s="7"/>
      <c r="P43" s="7"/>
      <c r="Q43" s="14"/>
      <c r="R43" s="6"/>
      <c r="S43" s="7"/>
      <c r="T43" s="7"/>
      <c r="U43" s="7"/>
      <c r="V43" s="7"/>
    </row>
    <row r="44" spans="1:22" ht="32.25" customHeight="1">
      <c r="A44" s="1"/>
      <c r="B44" s="25"/>
      <c r="C44" s="25"/>
      <c r="D44" s="25"/>
      <c r="E44" s="25"/>
      <c r="F44" s="124" t="s">
        <v>5</v>
      </c>
      <c r="G44" s="116"/>
      <c r="H44" s="117"/>
      <c r="I44" s="115" t="s">
        <v>31</v>
      </c>
      <c r="J44" s="116"/>
      <c r="K44" s="116"/>
      <c r="L44" s="116" t="s">
        <v>32</v>
      </c>
      <c r="M44" s="117"/>
      <c r="O44" s="7"/>
      <c r="P44" s="7"/>
      <c r="Q44" s="17"/>
      <c r="R44" s="7"/>
      <c r="S44" s="7"/>
      <c r="T44" s="7"/>
      <c r="U44" s="7"/>
      <c r="V44" s="7"/>
    </row>
    <row r="45" spans="1:22" s="15" customFormat="1" ht="23.25" customHeight="1">
      <c r="A45" s="24"/>
      <c r="B45" s="27"/>
      <c r="C45" s="27"/>
      <c r="D45" s="27"/>
      <c r="E45" s="27"/>
      <c r="F45" s="77" t="s">
        <v>6</v>
      </c>
      <c r="G45" s="78"/>
      <c r="H45" s="79"/>
      <c r="I45" s="81" t="s">
        <v>33</v>
      </c>
      <c r="J45" s="82"/>
      <c r="K45" s="82"/>
      <c r="L45" s="82"/>
      <c r="M45" s="83"/>
      <c r="O45" s="16"/>
      <c r="P45" s="16"/>
      <c r="Q45" s="18"/>
      <c r="R45" s="16"/>
      <c r="S45" s="16"/>
      <c r="T45" s="16"/>
      <c r="U45" s="16"/>
      <c r="V45" s="16"/>
    </row>
    <row r="46" spans="1:22" s="15" customFormat="1" ht="23.25" customHeight="1">
      <c r="A46" s="24"/>
      <c r="B46" s="27"/>
      <c r="C46" s="27"/>
      <c r="D46" s="27"/>
      <c r="E46" s="27"/>
      <c r="F46" s="77" t="s">
        <v>10</v>
      </c>
      <c r="G46" s="78"/>
      <c r="H46" s="79"/>
      <c r="I46" s="81" t="s">
        <v>34</v>
      </c>
      <c r="J46" s="82"/>
      <c r="K46" s="82"/>
      <c r="L46" s="82"/>
      <c r="M46" s="83"/>
      <c r="O46" s="16"/>
      <c r="P46" s="16"/>
      <c r="Q46" s="18"/>
      <c r="R46" s="16"/>
      <c r="S46" s="16"/>
      <c r="T46" s="16"/>
      <c r="U46" s="16"/>
      <c r="V46" s="16"/>
    </row>
    <row r="47" spans="1:22" s="15" customFormat="1" ht="23.25" customHeight="1">
      <c r="A47" s="24"/>
      <c r="B47" s="28"/>
      <c r="C47" s="28"/>
      <c r="D47" s="28"/>
      <c r="E47" s="28"/>
      <c r="F47" s="77" t="s">
        <v>7</v>
      </c>
      <c r="G47" s="78"/>
      <c r="H47" s="79"/>
      <c r="I47" s="125">
        <v>0</v>
      </c>
      <c r="J47" s="82"/>
      <c r="K47" s="82"/>
      <c r="L47" s="82"/>
      <c r="M47" s="83"/>
      <c r="O47" s="16"/>
      <c r="P47" s="16"/>
      <c r="Q47" s="16"/>
      <c r="R47" s="19"/>
      <c r="S47" s="16"/>
      <c r="T47" s="16"/>
      <c r="U47" s="16"/>
      <c r="V47" s="16"/>
    </row>
    <row r="48" spans="1:22" s="15" customFormat="1" ht="23.25" customHeight="1">
      <c r="A48" s="24"/>
      <c r="B48" s="28"/>
      <c r="C48" s="28"/>
      <c r="D48" s="28"/>
      <c r="E48" s="28"/>
      <c r="F48" s="132" t="s">
        <v>38</v>
      </c>
      <c r="G48" s="78"/>
      <c r="H48" s="79"/>
      <c r="I48" s="81">
        <v>12</v>
      </c>
      <c r="J48" s="82"/>
      <c r="K48" s="82"/>
      <c r="L48" s="82"/>
      <c r="M48" s="83"/>
      <c r="O48" s="16"/>
      <c r="P48" s="16"/>
      <c r="Q48" s="16"/>
      <c r="R48" s="19"/>
      <c r="S48" s="16"/>
      <c r="T48" s="16"/>
      <c r="U48" s="16"/>
      <c r="V48" s="16"/>
    </row>
    <row r="49" spans="1:22" s="15" customFormat="1" ht="23.25" customHeight="1">
      <c r="A49" s="24"/>
      <c r="B49" s="28"/>
      <c r="C49" s="28"/>
      <c r="D49" s="28"/>
      <c r="E49" s="28"/>
      <c r="F49" s="77" t="s">
        <v>11</v>
      </c>
      <c r="G49" s="78"/>
      <c r="H49" s="79"/>
      <c r="I49" s="81" t="s">
        <v>35</v>
      </c>
      <c r="J49" s="82"/>
      <c r="K49" s="82"/>
      <c r="L49" s="82"/>
      <c r="M49" s="83"/>
      <c r="O49" s="16"/>
      <c r="P49" s="16"/>
      <c r="Q49" s="16"/>
      <c r="R49" s="19"/>
      <c r="S49" s="16"/>
      <c r="T49" s="16"/>
      <c r="U49" s="16"/>
      <c r="V49" s="16"/>
    </row>
    <row r="50" spans="1:22" s="15" customFormat="1" ht="23.25" customHeight="1">
      <c r="A50" s="24"/>
      <c r="B50" s="28"/>
      <c r="C50" s="28"/>
      <c r="D50" s="28"/>
      <c r="E50" s="28"/>
      <c r="F50" s="77" t="s">
        <v>36</v>
      </c>
      <c r="G50" s="78"/>
      <c r="H50" s="79"/>
      <c r="I50" s="81" t="s">
        <v>35</v>
      </c>
      <c r="J50" s="82"/>
      <c r="K50" s="82"/>
      <c r="L50" s="82"/>
      <c r="M50" s="83"/>
      <c r="O50" s="16"/>
      <c r="P50" s="16"/>
      <c r="Q50" s="16"/>
      <c r="R50" s="19"/>
      <c r="S50" s="16"/>
      <c r="T50" s="16"/>
      <c r="U50" s="16"/>
      <c r="V50" s="16"/>
    </row>
    <row r="51" spans="1:22" s="15" customFormat="1" ht="23.25" customHeight="1" thickBot="1">
      <c r="A51" s="24"/>
      <c r="B51" s="28"/>
      <c r="C51" s="28"/>
      <c r="D51" s="28"/>
      <c r="E51" s="28"/>
      <c r="F51" s="129" t="s">
        <v>37</v>
      </c>
      <c r="G51" s="130"/>
      <c r="H51" s="131"/>
      <c r="I51" s="126" t="s">
        <v>39</v>
      </c>
      <c r="J51" s="127"/>
      <c r="K51" s="127"/>
      <c r="L51" s="127"/>
      <c r="M51" s="128"/>
      <c r="O51" s="16"/>
      <c r="P51" s="16"/>
      <c r="Q51" s="16"/>
      <c r="R51" s="19"/>
      <c r="S51" s="16"/>
      <c r="T51" s="16"/>
      <c r="U51" s="16"/>
      <c r="V51" s="16"/>
    </row>
    <row r="52" spans="1:22" ht="13.8" thickBot="1">
      <c r="A52" s="29"/>
      <c r="B52" s="30"/>
      <c r="C52" s="30"/>
      <c r="D52" s="30"/>
      <c r="E52" s="30"/>
      <c r="F52" s="3"/>
      <c r="G52" s="3"/>
      <c r="H52" s="3"/>
      <c r="I52" s="31"/>
      <c r="J52" s="31"/>
      <c r="K52" s="31"/>
      <c r="L52" s="3"/>
      <c r="M52" s="32"/>
      <c r="O52" s="7"/>
      <c r="P52" s="7"/>
      <c r="Q52" s="7"/>
      <c r="R52" s="6"/>
      <c r="S52" s="7"/>
      <c r="T52" s="7"/>
      <c r="U52" s="7"/>
      <c r="V52" s="7"/>
    </row>
    <row r="53" spans="1:22" ht="13.8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22" ht="13.8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22" ht="13.8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22" ht="13.8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</sheetData>
  <mergeCells count="72">
    <mergeCell ref="F22:K22"/>
    <mergeCell ref="F30:K30"/>
    <mergeCell ref="F38:K38"/>
    <mergeCell ref="I51:K51"/>
    <mergeCell ref="L51:M51"/>
    <mergeCell ref="F51:H51"/>
    <mergeCell ref="F17:K17"/>
    <mergeCell ref="F18:K18"/>
    <mergeCell ref="F19:K19"/>
    <mergeCell ref="F25:K25"/>
    <mergeCell ref="F26:K26"/>
    <mergeCell ref="F27:K27"/>
    <mergeCell ref="F33:K33"/>
    <mergeCell ref="F34:K34"/>
    <mergeCell ref="F35:K35"/>
    <mergeCell ref="F49:H49"/>
    <mergeCell ref="I49:K49"/>
    <mergeCell ref="L49:M49"/>
    <mergeCell ref="F48:H48"/>
    <mergeCell ref="F50:H50"/>
    <mergeCell ref="I50:K50"/>
    <mergeCell ref="L50:M50"/>
    <mergeCell ref="L46:M46"/>
    <mergeCell ref="I47:K47"/>
    <mergeCell ref="L47:M47"/>
    <mergeCell ref="I48:K48"/>
    <mergeCell ref="L48:M48"/>
    <mergeCell ref="A11:C11"/>
    <mergeCell ref="A8:C8"/>
    <mergeCell ref="A9:C9"/>
    <mergeCell ref="I44:K44"/>
    <mergeCell ref="L44:M44"/>
    <mergeCell ref="A14:M14"/>
    <mergeCell ref="F15:K15"/>
    <mergeCell ref="F23:K23"/>
    <mergeCell ref="F31:K31"/>
    <mergeCell ref="F21:K21"/>
    <mergeCell ref="F24:K24"/>
    <mergeCell ref="F28:K28"/>
    <mergeCell ref="F29:K29"/>
    <mergeCell ref="F44:H44"/>
    <mergeCell ref="F16:K16"/>
    <mergeCell ref="F20:K20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41:L41"/>
    <mergeCell ref="F47:H47"/>
    <mergeCell ref="F45:H45"/>
    <mergeCell ref="F46:H46"/>
    <mergeCell ref="F43:G43"/>
    <mergeCell ref="I45:K45"/>
    <mergeCell ref="L45:M45"/>
    <mergeCell ref="I46:K46"/>
    <mergeCell ref="A39:L39"/>
    <mergeCell ref="F40:K40"/>
    <mergeCell ref="F32:K32"/>
    <mergeCell ref="F36:K36"/>
    <mergeCell ref="F37:K37"/>
  </mergeCells>
  <pageMargins left="0.39370078740157483" right="0.19685039370078741" top="0.19685039370078741" bottom="0.19685039370078741" header="0.19685039370078741" footer="0.19685039370078741"/>
  <pageSetup scale="4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3694-E872-4C6E-84FE-C857A01564C9}">
  <sheetPr>
    <pageSetUpPr fitToPage="1"/>
  </sheetPr>
  <dimension ref="A1:V53"/>
  <sheetViews>
    <sheetView showGridLines="0" topLeftCell="A25" zoomScale="85" zoomScaleNormal="85" zoomScaleSheetLayoutView="85" workbookViewId="0">
      <selection activeCell="F61" sqref="F61"/>
    </sheetView>
  </sheetViews>
  <sheetFormatPr baseColWidth="10" defaultColWidth="11.44140625" defaultRowHeight="12.6"/>
  <cols>
    <col min="1" max="1" width="8" style="2" customWidth="1"/>
    <col min="2" max="2" width="9.109375" style="2" customWidth="1"/>
    <col min="3" max="5" width="11" style="2" customWidth="1"/>
    <col min="6" max="6" width="22.44140625" style="2" customWidth="1"/>
    <col min="7" max="7" width="17.5546875" style="2" customWidth="1"/>
    <col min="8" max="8" width="23.109375" style="2" customWidth="1"/>
    <col min="9" max="9" width="22" style="2" customWidth="1"/>
    <col min="10" max="10" width="11.6640625" style="2" customWidth="1"/>
    <col min="11" max="11" width="9" style="2" customWidth="1"/>
    <col min="12" max="12" width="17.33203125" style="2" customWidth="1"/>
    <col min="13" max="13" width="25.5546875" style="2" customWidth="1"/>
    <col min="14" max="16384" width="11.44140625" style="2"/>
  </cols>
  <sheetData>
    <row r="1" spans="1:22" ht="37.200000000000003" customHeight="1">
      <c r="A1" s="98"/>
      <c r="B1" s="99"/>
      <c r="C1" s="99"/>
      <c r="D1" s="99"/>
      <c r="E1" s="99"/>
      <c r="F1" s="104" t="s">
        <v>18</v>
      </c>
      <c r="G1" s="104"/>
      <c r="H1" s="104"/>
      <c r="I1" s="104"/>
      <c r="J1" s="104"/>
      <c r="K1" s="104"/>
      <c r="L1" s="111"/>
      <c r="M1" s="112"/>
    </row>
    <row r="2" spans="1:22" ht="36.6" customHeight="1">
      <c r="A2" s="100"/>
      <c r="B2" s="101"/>
      <c r="C2" s="101"/>
      <c r="D2" s="101"/>
      <c r="E2" s="101"/>
      <c r="F2" s="105"/>
      <c r="G2" s="105"/>
      <c r="H2" s="105"/>
      <c r="I2" s="105"/>
      <c r="J2" s="105"/>
      <c r="K2" s="105"/>
      <c r="L2" s="113"/>
      <c r="M2" s="114"/>
    </row>
    <row r="3" spans="1:22" ht="15.75" customHeight="1">
      <c r="A3" s="100"/>
      <c r="B3" s="101"/>
      <c r="C3" s="101"/>
      <c r="D3" s="101"/>
      <c r="E3" s="101"/>
      <c r="F3" s="105"/>
      <c r="G3" s="105"/>
      <c r="H3" s="105"/>
      <c r="I3" s="105"/>
      <c r="J3" s="105"/>
      <c r="K3" s="105"/>
      <c r="L3" s="85" t="s">
        <v>16</v>
      </c>
      <c r="M3" s="86"/>
    </row>
    <row r="4" spans="1:22" ht="15.75" customHeight="1">
      <c r="A4" s="102"/>
      <c r="B4" s="103"/>
      <c r="C4" s="103"/>
      <c r="D4" s="103"/>
      <c r="E4" s="103"/>
      <c r="F4" s="105"/>
      <c r="G4" s="105"/>
      <c r="H4" s="105"/>
      <c r="I4" s="105"/>
      <c r="J4" s="105"/>
      <c r="K4" s="105"/>
      <c r="L4" s="90" t="s">
        <v>15</v>
      </c>
      <c r="M4" s="92"/>
    </row>
    <row r="5" spans="1:22" ht="15.75" customHeight="1">
      <c r="A5" s="94" t="s">
        <v>19</v>
      </c>
      <c r="B5" s="95"/>
      <c r="C5" s="95"/>
      <c r="D5" s="95"/>
      <c r="E5" s="95"/>
      <c r="F5" s="105"/>
      <c r="G5" s="105"/>
      <c r="H5" s="105"/>
      <c r="I5" s="105"/>
      <c r="J5" s="105"/>
      <c r="K5" s="105"/>
      <c r="L5" s="91"/>
      <c r="M5" s="93"/>
    </row>
    <row r="6" spans="1:22" ht="12" customHeight="1" thickBot="1">
      <c r="A6" s="96" t="s">
        <v>20</v>
      </c>
      <c r="B6" s="97"/>
      <c r="C6" s="97"/>
      <c r="D6" s="97"/>
      <c r="E6" s="97"/>
      <c r="F6" s="106"/>
      <c r="G6" s="106"/>
      <c r="H6" s="106"/>
      <c r="I6" s="106"/>
      <c r="J6" s="106"/>
      <c r="K6" s="106"/>
      <c r="L6" s="65"/>
      <c r="M6" s="66"/>
    </row>
    <row r="7" spans="1:22" s="4" customFormat="1" ht="13.8">
      <c r="A7" s="109" t="s">
        <v>14</v>
      </c>
      <c r="B7" s="110"/>
      <c r="C7" s="110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07" t="s">
        <v>0</v>
      </c>
      <c r="B8" s="108"/>
      <c r="C8" s="108"/>
      <c r="D8" s="41"/>
      <c r="E8" s="88"/>
      <c r="F8" s="88"/>
      <c r="G8" s="88"/>
      <c r="H8" s="88"/>
      <c r="I8" s="88"/>
      <c r="J8" s="88"/>
      <c r="K8" s="88"/>
      <c r="L8" s="35"/>
      <c r="M8" s="36"/>
      <c r="O8" s="37"/>
    </row>
    <row r="9" spans="1:22" s="34" customFormat="1" ht="16.5" customHeight="1">
      <c r="A9" s="107" t="s">
        <v>1</v>
      </c>
      <c r="B9" s="108"/>
      <c r="C9" s="108"/>
      <c r="D9" s="41"/>
      <c r="E9" s="87"/>
      <c r="F9" s="87"/>
      <c r="G9" s="87"/>
      <c r="H9" s="87"/>
      <c r="I9" s="87"/>
      <c r="J9" s="87"/>
      <c r="K9" s="87"/>
      <c r="L9" s="35"/>
      <c r="M9" s="36"/>
      <c r="O9" s="37"/>
    </row>
    <row r="10" spans="1:22" s="34" customFormat="1" ht="16.5" customHeight="1">
      <c r="A10" s="107" t="s">
        <v>2</v>
      </c>
      <c r="B10" s="108"/>
      <c r="C10" s="108"/>
      <c r="D10" s="41"/>
      <c r="E10" s="87"/>
      <c r="F10" s="87"/>
      <c r="G10" s="87"/>
      <c r="H10" s="87"/>
      <c r="I10" s="87"/>
      <c r="J10" s="87"/>
      <c r="K10" s="87"/>
      <c r="L10" s="35"/>
      <c r="M10" s="36"/>
      <c r="O10" s="37"/>
    </row>
    <row r="11" spans="1:22" s="34" customFormat="1" ht="16.5" customHeight="1">
      <c r="A11" s="107" t="s">
        <v>3</v>
      </c>
      <c r="B11" s="108"/>
      <c r="C11" s="108"/>
      <c r="D11" s="41"/>
      <c r="E11" s="87"/>
      <c r="F11" s="87"/>
      <c r="G11" s="87"/>
      <c r="H11" s="87"/>
      <c r="I11" s="87"/>
      <c r="J11" s="87"/>
      <c r="K11" s="87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0"/>
    </row>
    <row r="13" spans="1:22" ht="45.6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89" t="s">
        <v>5</v>
      </c>
      <c r="G13" s="89"/>
      <c r="H13" s="89"/>
      <c r="I13" s="89"/>
      <c r="J13" s="89"/>
      <c r="K13" s="89"/>
      <c r="L13" s="50" t="s">
        <v>13</v>
      </c>
      <c r="M13" s="51" t="s">
        <v>12</v>
      </c>
      <c r="O13" s="84"/>
      <c r="P13" s="84"/>
      <c r="Q13" s="84"/>
      <c r="R13" s="6"/>
      <c r="S13" s="7"/>
      <c r="T13" s="7"/>
      <c r="U13" s="7"/>
      <c r="V13" s="7"/>
    </row>
    <row r="14" spans="1:22" ht="39" customHeight="1">
      <c r="A14" s="118" t="s">
        <v>25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20"/>
      <c r="O14" s="8"/>
      <c r="P14" s="8"/>
      <c r="Q14" s="8"/>
      <c r="R14" s="6"/>
      <c r="S14" s="7"/>
      <c r="T14" s="7"/>
      <c r="U14" s="7"/>
      <c r="V14" s="7"/>
    </row>
    <row r="15" spans="1:22" s="9" customFormat="1" ht="30.6" customHeight="1">
      <c r="A15" s="63">
        <v>1</v>
      </c>
      <c r="B15" s="60"/>
      <c r="C15" s="60"/>
      <c r="D15" s="60"/>
      <c r="E15" s="64"/>
      <c r="F15" s="121" t="s">
        <v>40</v>
      </c>
      <c r="G15" s="122"/>
      <c r="H15" s="122"/>
      <c r="I15" s="122"/>
      <c r="J15" s="122"/>
      <c r="K15" s="123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799999999999997" customHeight="1">
      <c r="A16" s="52">
        <v>1.1000000000000001</v>
      </c>
      <c r="B16" s="53" t="s">
        <v>24</v>
      </c>
      <c r="C16" s="53">
        <v>7</v>
      </c>
      <c r="D16" s="53">
        <v>1</v>
      </c>
      <c r="E16" s="54">
        <v>12</v>
      </c>
      <c r="F16" s="74" t="s">
        <v>29</v>
      </c>
      <c r="G16" s="74"/>
      <c r="H16" s="74"/>
      <c r="I16" s="74"/>
      <c r="J16" s="74"/>
      <c r="K16" s="74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799999999999997" customHeight="1">
      <c r="A17" s="52">
        <v>1.2</v>
      </c>
      <c r="B17" s="53" t="s">
        <v>24</v>
      </c>
      <c r="C17" s="53">
        <v>1</v>
      </c>
      <c r="D17" s="53">
        <v>1</v>
      </c>
      <c r="E17" s="54">
        <v>10</v>
      </c>
      <c r="F17" s="74" t="s">
        <v>29</v>
      </c>
      <c r="G17" s="74"/>
      <c r="H17" s="74"/>
      <c r="I17" s="74"/>
      <c r="J17" s="74"/>
      <c r="K17" s="74"/>
      <c r="L17" s="55"/>
      <c r="M17" s="56">
        <f t="shared" ref="M17:M21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799999999999997" customHeight="1">
      <c r="A18" s="52">
        <v>1.3</v>
      </c>
      <c r="B18" s="53" t="s">
        <v>24</v>
      </c>
      <c r="C18" s="53">
        <v>1</v>
      </c>
      <c r="D18" s="53">
        <v>1</v>
      </c>
      <c r="E18" s="54">
        <v>9</v>
      </c>
      <c r="F18" s="74" t="s">
        <v>29</v>
      </c>
      <c r="G18" s="74"/>
      <c r="H18" s="74"/>
      <c r="I18" s="74"/>
      <c r="J18" s="74"/>
      <c r="K18" s="74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40.799999999999997" customHeight="1">
      <c r="A19" s="52">
        <v>1.4</v>
      </c>
      <c r="B19" s="53" t="s">
        <v>24</v>
      </c>
      <c r="C19" s="53">
        <v>4</v>
      </c>
      <c r="D19" s="53">
        <v>1</v>
      </c>
      <c r="E19" s="54">
        <v>7</v>
      </c>
      <c r="F19" s="74" t="s">
        <v>29</v>
      </c>
      <c r="G19" s="74"/>
      <c r="H19" s="74"/>
      <c r="I19" s="74"/>
      <c r="J19" s="74"/>
      <c r="K19" s="74"/>
      <c r="L19" s="55"/>
      <c r="M19" s="56">
        <f t="shared" si="0"/>
        <v>0</v>
      </c>
      <c r="O19" s="10"/>
      <c r="P19" s="11"/>
      <c r="Q19" s="11"/>
      <c r="R19" s="12"/>
      <c r="S19" s="13"/>
      <c r="T19" s="13"/>
      <c r="U19" s="13"/>
      <c r="V19" s="13"/>
    </row>
    <row r="20" spans="1:22" s="9" customFormat="1" ht="40.799999999999997" customHeight="1">
      <c r="A20" s="52">
        <v>1.5</v>
      </c>
      <c r="B20" s="53" t="s">
        <v>24</v>
      </c>
      <c r="C20" s="53">
        <v>1</v>
      </c>
      <c r="D20" s="53">
        <v>1</v>
      </c>
      <c r="E20" s="54">
        <v>12</v>
      </c>
      <c r="F20" s="74" t="s">
        <v>43</v>
      </c>
      <c r="G20" s="74"/>
      <c r="H20" s="74"/>
      <c r="I20" s="74"/>
      <c r="J20" s="74"/>
      <c r="K20" s="74"/>
      <c r="L20" s="55"/>
      <c r="M20" s="56">
        <f t="shared" si="0"/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0.799999999999997" customHeight="1">
      <c r="A21" s="52">
        <v>1.6</v>
      </c>
      <c r="B21" s="53" t="s">
        <v>24</v>
      </c>
      <c r="C21" s="53">
        <v>1</v>
      </c>
      <c r="D21" s="53">
        <v>1</v>
      </c>
      <c r="E21" s="54">
        <v>12</v>
      </c>
      <c r="F21" s="74" t="s">
        <v>30</v>
      </c>
      <c r="G21" s="74"/>
      <c r="H21" s="74"/>
      <c r="I21" s="74"/>
      <c r="J21" s="74"/>
      <c r="K21" s="74"/>
      <c r="L21" s="55"/>
      <c r="M21" s="56">
        <f t="shared" si="0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30.6" customHeight="1">
      <c r="A22" s="63">
        <v>2</v>
      </c>
      <c r="B22" s="60"/>
      <c r="C22" s="60"/>
      <c r="D22" s="60"/>
      <c r="E22" s="64"/>
      <c r="F22" s="121" t="s">
        <v>41</v>
      </c>
      <c r="G22" s="122"/>
      <c r="H22" s="122"/>
      <c r="I22" s="122"/>
      <c r="J22" s="122"/>
      <c r="K22" s="123"/>
      <c r="L22" s="62"/>
      <c r="M22" s="61"/>
      <c r="O22" s="10"/>
      <c r="P22" s="11"/>
      <c r="Q22" s="11"/>
      <c r="R22" s="12"/>
      <c r="S22" s="13"/>
      <c r="T22" s="13"/>
      <c r="U22" s="13"/>
      <c r="V22" s="13"/>
    </row>
    <row r="23" spans="1:22" s="9" customFormat="1" ht="41.4" customHeight="1">
      <c r="A23" s="52">
        <v>2.1</v>
      </c>
      <c r="B23" s="53" t="s">
        <v>24</v>
      </c>
      <c r="C23" s="53">
        <v>7</v>
      </c>
      <c r="D23" s="53">
        <v>1</v>
      </c>
      <c r="E23" s="54">
        <v>12</v>
      </c>
      <c r="F23" s="74" t="s">
        <v>29</v>
      </c>
      <c r="G23" s="74"/>
      <c r="H23" s="74"/>
      <c r="I23" s="74"/>
      <c r="J23" s="74"/>
      <c r="K23" s="74"/>
      <c r="L23" s="55"/>
      <c r="M23" s="56">
        <f t="shared" ref="M23:M28" si="1">+L23*E23*D23*C23</f>
        <v>0</v>
      </c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" customHeight="1">
      <c r="A24" s="52">
        <v>2.2000000000000002</v>
      </c>
      <c r="B24" s="53" t="s">
        <v>24</v>
      </c>
      <c r="C24" s="53">
        <v>1</v>
      </c>
      <c r="D24" s="53">
        <v>1</v>
      </c>
      <c r="E24" s="54">
        <v>10</v>
      </c>
      <c r="F24" s="74" t="s">
        <v>29</v>
      </c>
      <c r="G24" s="74"/>
      <c r="H24" s="74"/>
      <c r="I24" s="74"/>
      <c r="J24" s="74"/>
      <c r="K24" s="74"/>
      <c r="L24" s="55"/>
      <c r="M24" s="56">
        <f t="shared" si="1"/>
        <v>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" customHeight="1">
      <c r="A25" s="52">
        <v>2.2999999999999998</v>
      </c>
      <c r="B25" s="53" t="s">
        <v>24</v>
      </c>
      <c r="C25" s="53">
        <v>1</v>
      </c>
      <c r="D25" s="53">
        <v>1</v>
      </c>
      <c r="E25" s="54">
        <v>9</v>
      </c>
      <c r="F25" s="74" t="s">
        <v>29</v>
      </c>
      <c r="G25" s="74"/>
      <c r="H25" s="74"/>
      <c r="I25" s="74"/>
      <c r="J25" s="74"/>
      <c r="K25" s="74"/>
      <c r="L25" s="55"/>
      <c r="M25" s="56">
        <f t="shared" si="1"/>
        <v>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" customHeight="1">
      <c r="A26" s="52">
        <v>2.4</v>
      </c>
      <c r="B26" s="53" t="s">
        <v>24</v>
      </c>
      <c r="C26" s="53">
        <v>4</v>
      </c>
      <c r="D26" s="53">
        <v>1</v>
      </c>
      <c r="E26" s="54">
        <v>7</v>
      </c>
      <c r="F26" s="74" t="s">
        <v>29</v>
      </c>
      <c r="G26" s="74"/>
      <c r="H26" s="74"/>
      <c r="I26" s="74"/>
      <c r="J26" s="74"/>
      <c r="K26" s="74"/>
      <c r="L26" s="55"/>
      <c r="M26" s="56">
        <f t="shared" si="1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41.4" customHeight="1">
      <c r="A27" s="52">
        <v>2.5</v>
      </c>
      <c r="B27" s="53" t="s">
        <v>24</v>
      </c>
      <c r="C27" s="53">
        <v>1</v>
      </c>
      <c r="D27" s="53">
        <v>1</v>
      </c>
      <c r="E27" s="54">
        <v>12</v>
      </c>
      <c r="F27" s="74" t="s">
        <v>43</v>
      </c>
      <c r="G27" s="74"/>
      <c r="H27" s="74"/>
      <c r="I27" s="74"/>
      <c r="J27" s="74"/>
      <c r="K27" s="74"/>
      <c r="L27" s="55"/>
      <c r="M27" s="56">
        <f t="shared" si="1"/>
        <v>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41.4" customHeight="1">
      <c r="A28" s="52">
        <v>2.6</v>
      </c>
      <c r="B28" s="53" t="s">
        <v>24</v>
      </c>
      <c r="C28" s="53">
        <v>1</v>
      </c>
      <c r="D28" s="53">
        <v>1</v>
      </c>
      <c r="E28" s="54">
        <v>12</v>
      </c>
      <c r="F28" s="74" t="s">
        <v>30</v>
      </c>
      <c r="G28" s="74"/>
      <c r="H28" s="74"/>
      <c r="I28" s="74"/>
      <c r="J28" s="74"/>
      <c r="K28" s="74"/>
      <c r="L28" s="55"/>
      <c r="M28" s="56">
        <f t="shared" si="1"/>
        <v>0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30.6" customHeight="1">
      <c r="A29" s="63">
        <v>3</v>
      </c>
      <c r="B29" s="60"/>
      <c r="C29" s="60"/>
      <c r="D29" s="60"/>
      <c r="E29" s="64"/>
      <c r="F29" s="121" t="s">
        <v>42</v>
      </c>
      <c r="G29" s="122"/>
      <c r="H29" s="122"/>
      <c r="I29" s="122"/>
      <c r="J29" s="122"/>
      <c r="K29" s="123"/>
      <c r="L29" s="62"/>
      <c r="M29" s="61"/>
      <c r="O29" s="10"/>
      <c r="P29" s="11"/>
      <c r="Q29" s="11"/>
      <c r="R29" s="12"/>
      <c r="S29" s="13"/>
      <c r="T29" s="13"/>
      <c r="U29" s="13"/>
      <c r="V29" s="13"/>
    </row>
    <row r="30" spans="1:22" s="9" customFormat="1" ht="41.4" customHeight="1">
      <c r="A30" s="52">
        <v>3.1</v>
      </c>
      <c r="B30" s="53" t="s">
        <v>24</v>
      </c>
      <c r="C30" s="53">
        <v>7</v>
      </c>
      <c r="D30" s="53">
        <v>1</v>
      </c>
      <c r="E30" s="54">
        <v>12</v>
      </c>
      <c r="F30" s="74" t="s">
        <v>29</v>
      </c>
      <c r="G30" s="74"/>
      <c r="H30" s="74"/>
      <c r="I30" s="74"/>
      <c r="J30" s="74"/>
      <c r="K30" s="74"/>
      <c r="L30" s="55"/>
      <c r="M30" s="56">
        <f t="shared" ref="M30:M35" si="2">+L30*E30*D30*C30</f>
        <v>0</v>
      </c>
      <c r="O30" s="10"/>
      <c r="P30" s="11"/>
      <c r="Q30" s="11"/>
      <c r="R30" s="12"/>
      <c r="S30" s="13"/>
      <c r="T30" s="13"/>
      <c r="U30" s="13"/>
      <c r="V30" s="13"/>
    </row>
    <row r="31" spans="1:22" s="9" customFormat="1" ht="41.4" customHeight="1">
      <c r="A31" s="52">
        <v>3.2</v>
      </c>
      <c r="B31" s="53" t="s">
        <v>24</v>
      </c>
      <c r="C31" s="53">
        <v>1</v>
      </c>
      <c r="D31" s="53">
        <v>1</v>
      </c>
      <c r="E31" s="54">
        <v>10</v>
      </c>
      <c r="F31" s="74" t="s">
        <v>29</v>
      </c>
      <c r="G31" s="74"/>
      <c r="H31" s="74"/>
      <c r="I31" s="74"/>
      <c r="J31" s="74"/>
      <c r="K31" s="74"/>
      <c r="L31" s="55"/>
      <c r="M31" s="56">
        <f t="shared" si="2"/>
        <v>0</v>
      </c>
      <c r="O31" s="10"/>
      <c r="P31" s="11"/>
      <c r="Q31" s="11"/>
      <c r="R31" s="12"/>
      <c r="S31" s="13"/>
      <c r="T31" s="13"/>
      <c r="U31" s="13"/>
      <c r="V31" s="13"/>
    </row>
    <row r="32" spans="1:22" s="9" customFormat="1" ht="41.4" customHeight="1">
      <c r="A32" s="52">
        <v>3.3</v>
      </c>
      <c r="B32" s="53" t="s">
        <v>24</v>
      </c>
      <c r="C32" s="53">
        <v>1</v>
      </c>
      <c r="D32" s="53">
        <v>1</v>
      </c>
      <c r="E32" s="54">
        <v>9</v>
      </c>
      <c r="F32" s="74" t="s">
        <v>29</v>
      </c>
      <c r="G32" s="74"/>
      <c r="H32" s="74"/>
      <c r="I32" s="74"/>
      <c r="J32" s="74"/>
      <c r="K32" s="74"/>
      <c r="L32" s="55"/>
      <c r="M32" s="56">
        <f t="shared" si="2"/>
        <v>0</v>
      </c>
      <c r="O32" s="10"/>
      <c r="P32" s="11"/>
      <c r="Q32" s="11"/>
      <c r="R32" s="12"/>
      <c r="S32" s="13"/>
      <c r="T32" s="13"/>
      <c r="U32" s="13"/>
      <c r="V32" s="13"/>
    </row>
    <row r="33" spans="1:22" s="9" customFormat="1" ht="41.4" customHeight="1">
      <c r="A33" s="52">
        <v>3.4</v>
      </c>
      <c r="B33" s="53" t="s">
        <v>24</v>
      </c>
      <c r="C33" s="53">
        <v>4</v>
      </c>
      <c r="D33" s="53">
        <v>1</v>
      </c>
      <c r="E33" s="54">
        <v>7</v>
      </c>
      <c r="F33" s="74" t="s">
        <v>29</v>
      </c>
      <c r="G33" s="74"/>
      <c r="H33" s="74"/>
      <c r="I33" s="74"/>
      <c r="J33" s="74"/>
      <c r="K33" s="74"/>
      <c r="L33" s="55"/>
      <c r="M33" s="56">
        <f t="shared" si="2"/>
        <v>0</v>
      </c>
      <c r="O33" s="10"/>
      <c r="P33" s="11"/>
      <c r="Q33" s="11"/>
      <c r="R33" s="12"/>
      <c r="S33" s="13"/>
      <c r="T33" s="13"/>
      <c r="U33" s="13"/>
      <c r="V33" s="13"/>
    </row>
    <row r="34" spans="1:22" s="9" customFormat="1" ht="41.4" customHeight="1">
      <c r="A34" s="52">
        <v>3.5</v>
      </c>
      <c r="B34" s="53" t="s">
        <v>24</v>
      </c>
      <c r="C34" s="53">
        <v>1</v>
      </c>
      <c r="D34" s="53">
        <v>1</v>
      </c>
      <c r="E34" s="54">
        <v>12</v>
      </c>
      <c r="F34" s="74" t="s">
        <v>43</v>
      </c>
      <c r="G34" s="74"/>
      <c r="H34" s="74"/>
      <c r="I34" s="74"/>
      <c r="J34" s="74"/>
      <c r="K34" s="74"/>
      <c r="L34" s="55"/>
      <c r="M34" s="56">
        <f t="shared" si="2"/>
        <v>0</v>
      </c>
      <c r="O34" s="10"/>
      <c r="P34" s="11"/>
      <c r="Q34" s="11"/>
      <c r="R34" s="12"/>
      <c r="S34" s="13"/>
      <c r="T34" s="13"/>
      <c r="U34" s="13"/>
      <c r="V34" s="13"/>
    </row>
    <row r="35" spans="1:22" s="9" customFormat="1" ht="41.4" customHeight="1">
      <c r="A35" s="52">
        <v>3.6</v>
      </c>
      <c r="B35" s="53" t="s">
        <v>24</v>
      </c>
      <c r="C35" s="53">
        <v>1</v>
      </c>
      <c r="D35" s="53">
        <v>1</v>
      </c>
      <c r="E35" s="54">
        <v>12</v>
      </c>
      <c r="F35" s="74" t="s">
        <v>30</v>
      </c>
      <c r="G35" s="74"/>
      <c r="H35" s="74"/>
      <c r="I35" s="74"/>
      <c r="J35" s="74"/>
      <c r="K35" s="74"/>
      <c r="L35" s="55"/>
      <c r="M35" s="56">
        <f t="shared" si="2"/>
        <v>0</v>
      </c>
      <c r="O35" s="10"/>
      <c r="P35" s="11"/>
      <c r="Q35" s="11"/>
      <c r="R35" s="12"/>
      <c r="S35" s="13"/>
      <c r="T35" s="13"/>
      <c r="U35" s="13"/>
      <c r="V35" s="13"/>
    </row>
    <row r="36" spans="1:22" s="9" customFormat="1" ht="30" customHeight="1">
      <c r="A36" s="70" t="s">
        <v>17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57">
        <f>M15</f>
        <v>0</v>
      </c>
      <c r="O36" s="10"/>
      <c r="P36" s="11"/>
      <c r="Q36" s="11"/>
      <c r="R36" s="12"/>
      <c r="S36" s="13"/>
      <c r="T36" s="13"/>
      <c r="U36" s="13"/>
      <c r="V36" s="13"/>
    </row>
    <row r="37" spans="1:22" s="9" customFormat="1" ht="30" customHeight="1">
      <c r="A37" s="67"/>
      <c r="B37" s="68"/>
      <c r="C37" s="68"/>
      <c r="D37" s="68"/>
      <c r="E37" s="69"/>
      <c r="F37" s="72" t="s">
        <v>22</v>
      </c>
      <c r="G37" s="73"/>
      <c r="H37" s="73"/>
      <c r="I37" s="73"/>
      <c r="J37" s="73"/>
      <c r="K37" s="73"/>
      <c r="L37" s="58">
        <v>0.18</v>
      </c>
      <c r="M37" s="57">
        <f>+L37*M36</f>
        <v>0</v>
      </c>
      <c r="O37" s="10"/>
      <c r="P37" s="11"/>
      <c r="Q37" s="11"/>
      <c r="R37" s="12"/>
      <c r="S37" s="13"/>
      <c r="T37" s="13"/>
      <c r="U37" s="13"/>
      <c r="V37" s="13"/>
    </row>
    <row r="38" spans="1:22" s="9" customFormat="1" ht="30" customHeight="1" thickBot="1">
      <c r="A38" s="75" t="s">
        <v>23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59">
        <f>+M37+M36</f>
        <v>0</v>
      </c>
      <c r="O38" s="10"/>
      <c r="P38" s="11"/>
      <c r="Q38" s="11"/>
      <c r="R38" s="12"/>
      <c r="S38" s="13"/>
      <c r="T38" s="13"/>
      <c r="U38" s="13"/>
      <c r="V38" s="13"/>
    </row>
    <row r="39" spans="1:22" ht="13.8">
      <c r="A39" s="44"/>
      <c r="B39" s="45"/>
      <c r="C39" s="45"/>
      <c r="D39" s="45"/>
      <c r="E39" s="45"/>
      <c r="F39" s="38"/>
      <c r="G39" s="38"/>
      <c r="H39" s="38"/>
      <c r="I39" s="38"/>
      <c r="J39" s="38"/>
      <c r="K39" s="38"/>
      <c r="L39" s="46"/>
      <c r="M39" s="47"/>
      <c r="O39" s="7"/>
      <c r="P39" s="7"/>
      <c r="Q39" s="14"/>
      <c r="R39" s="6"/>
      <c r="S39" s="7"/>
      <c r="T39" s="7"/>
      <c r="U39" s="7"/>
      <c r="V39" s="7"/>
    </row>
    <row r="40" spans="1:22" ht="18" customHeight="1" thickBot="1">
      <c r="A40" s="1"/>
      <c r="B40" s="25"/>
      <c r="C40" s="25"/>
      <c r="D40" s="25"/>
      <c r="E40" s="25"/>
      <c r="F40" s="80" t="s">
        <v>9</v>
      </c>
      <c r="G40" s="80"/>
      <c r="H40" s="7"/>
      <c r="I40" s="7"/>
      <c r="J40" s="7"/>
      <c r="K40" s="7"/>
      <c r="L40" s="7"/>
      <c r="M40" s="26"/>
      <c r="O40" s="7"/>
      <c r="P40" s="7"/>
      <c r="Q40" s="14"/>
      <c r="R40" s="6"/>
      <c r="S40" s="7"/>
      <c r="T40" s="7"/>
      <c r="U40" s="7"/>
      <c r="V40" s="7"/>
    </row>
    <row r="41" spans="1:22" ht="32.25" customHeight="1">
      <c r="A41" s="1"/>
      <c r="B41" s="25"/>
      <c r="C41" s="25"/>
      <c r="D41" s="25"/>
      <c r="E41" s="25"/>
      <c r="F41" s="124" t="s">
        <v>5</v>
      </c>
      <c r="G41" s="116"/>
      <c r="H41" s="117"/>
      <c r="I41" s="115" t="s">
        <v>31</v>
      </c>
      <c r="J41" s="116"/>
      <c r="K41" s="116"/>
      <c r="L41" s="116" t="s">
        <v>32</v>
      </c>
      <c r="M41" s="117"/>
      <c r="O41" s="7"/>
      <c r="P41" s="7"/>
      <c r="Q41" s="17"/>
      <c r="R41" s="7"/>
      <c r="S41" s="7"/>
      <c r="T41" s="7"/>
      <c r="U41" s="7"/>
      <c r="V41" s="7"/>
    </row>
    <row r="42" spans="1:22" s="15" customFormat="1" ht="23.25" customHeight="1">
      <c r="A42" s="24"/>
      <c r="B42" s="27"/>
      <c r="C42" s="27"/>
      <c r="D42" s="27"/>
      <c r="E42" s="27"/>
      <c r="F42" s="77" t="s">
        <v>6</v>
      </c>
      <c r="G42" s="78"/>
      <c r="H42" s="79"/>
      <c r="I42" s="81" t="s">
        <v>33</v>
      </c>
      <c r="J42" s="82"/>
      <c r="K42" s="82"/>
      <c r="L42" s="82"/>
      <c r="M42" s="83"/>
      <c r="O42" s="16"/>
      <c r="P42" s="16"/>
      <c r="Q42" s="18"/>
      <c r="R42" s="16"/>
      <c r="S42" s="16"/>
      <c r="T42" s="16"/>
      <c r="U42" s="16"/>
      <c r="V42" s="16"/>
    </row>
    <row r="43" spans="1:22" s="15" customFormat="1" ht="23.25" customHeight="1">
      <c r="A43" s="24"/>
      <c r="B43" s="27"/>
      <c r="C43" s="27"/>
      <c r="D43" s="27"/>
      <c r="E43" s="27"/>
      <c r="F43" s="77" t="s">
        <v>10</v>
      </c>
      <c r="G43" s="78"/>
      <c r="H43" s="79"/>
      <c r="I43" s="81" t="s">
        <v>34</v>
      </c>
      <c r="J43" s="82"/>
      <c r="K43" s="82"/>
      <c r="L43" s="82"/>
      <c r="M43" s="83"/>
      <c r="O43" s="16"/>
      <c r="P43" s="16"/>
      <c r="Q43" s="18"/>
      <c r="R43" s="16"/>
      <c r="S43" s="16"/>
      <c r="T43" s="16"/>
      <c r="U43" s="16"/>
      <c r="V43" s="16"/>
    </row>
    <row r="44" spans="1:22" s="15" customFormat="1" ht="23.25" customHeight="1">
      <c r="A44" s="24"/>
      <c r="B44" s="28"/>
      <c r="C44" s="28"/>
      <c r="D44" s="28"/>
      <c r="E44" s="28"/>
      <c r="F44" s="77" t="s">
        <v>7</v>
      </c>
      <c r="G44" s="78"/>
      <c r="H44" s="79"/>
      <c r="I44" s="125">
        <v>0</v>
      </c>
      <c r="J44" s="82"/>
      <c r="K44" s="82"/>
      <c r="L44" s="82"/>
      <c r="M44" s="83"/>
      <c r="O44" s="16"/>
      <c r="P44" s="16"/>
      <c r="Q44" s="16"/>
      <c r="R44" s="19"/>
      <c r="S44" s="16"/>
      <c r="T44" s="16"/>
      <c r="U44" s="16"/>
      <c r="V44" s="16"/>
    </row>
    <row r="45" spans="1:22" s="15" customFormat="1" ht="23.25" customHeight="1">
      <c r="A45" s="24"/>
      <c r="B45" s="28"/>
      <c r="C45" s="28"/>
      <c r="D45" s="28"/>
      <c r="E45" s="28"/>
      <c r="F45" s="132" t="s">
        <v>38</v>
      </c>
      <c r="G45" s="78"/>
      <c r="H45" s="79"/>
      <c r="I45" s="81">
        <v>12</v>
      </c>
      <c r="J45" s="82"/>
      <c r="K45" s="82"/>
      <c r="L45" s="82"/>
      <c r="M45" s="83"/>
      <c r="O45" s="16"/>
      <c r="P45" s="16"/>
      <c r="Q45" s="16"/>
      <c r="R45" s="19"/>
      <c r="S45" s="16"/>
      <c r="T45" s="16"/>
      <c r="U45" s="16"/>
      <c r="V45" s="16"/>
    </row>
    <row r="46" spans="1:22" s="15" customFormat="1" ht="23.25" customHeight="1">
      <c r="A46" s="24"/>
      <c r="B46" s="28"/>
      <c r="C46" s="28"/>
      <c r="D46" s="28"/>
      <c r="E46" s="28"/>
      <c r="F46" s="77" t="s">
        <v>11</v>
      </c>
      <c r="G46" s="78"/>
      <c r="H46" s="79"/>
      <c r="I46" s="81" t="s">
        <v>35</v>
      </c>
      <c r="J46" s="82"/>
      <c r="K46" s="82"/>
      <c r="L46" s="82"/>
      <c r="M46" s="83"/>
      <c r="O46" s="16"/>
      <c r="P46" s="16"/>
      <c r="Q46" s="16"/>
      <c r="R46" s="19"/>
      <c r="S46" s="16"/>
      <c r="T46" s="16"/>
      <c r="U46" s="16"/>
      <c r="V46" s="16"/>
    </row>
    <row r="47" spans="1:22" s="15" customFormat="1" ht="23.25" customHeight="1">
      <c r="A47" s="24"/>
      <c r="B47" s="28"/>
      <c r="C47" s="28"/>
      <c r="D47" s="28"/>
      <c r="E47" s="28"/>
      <c r="F47" s="77" t="s">
        <v>36</v>
      </c>
      <c r="G47" s="78"/>
      <c r="H47" s="79"/>
      <c r="I47" s="81" t="s">
        <v>35</v>
      </c>
      <c r="J47" s="82"/>
      <c r="K47" s="82"/>
      <c r="L47" s="82"/>
      <c r="M47" s="83"/>
      <c r="O47" s="16"/>
      <c r="P47" s="16"/>
      <c r="Q47" s="16"/>
      <c r="R47" s="19"/>
      <c r="S47" s="16"/>
      <c r="T47" s="16"/>
      <c r="U47" s="16"/>
      <c r="V47" s="16"/>
    </row>
    <row r="48" spans="1:22" s="15" customFormat="1" ht="23.25" customHeight="1" thickBot="1">
      <c r="A48" s="24"/>
      <c r="B48" s="28"/>
      <c r="C48" s="28"/>
      <c r="D48" s="28"/>
      <c r="E48" s="28"/>
      <c r="F48" s="129" t="s">
        <v>37</v>
      </c>
      <c r="G48" s="130"/>
      <c r="H48" s="131"/>
      <c r="I48" s="126" t="s">
        <v>39</v>
      </c>
      <c r="J48" s="127"/>
      <c r="K48" s="127"/>
      <c r="L48" s="127"/>
      <c r="M48" s="128"/>
      <c r="O48" s="16"/>
      <c r="P48" s="16"/>
      <c r="Q48" s="16"/>
      <c r="R48" s="19"/>
      <c r="S48" s="16"/>
      <c r="T48" s="16"/>
      <c r="U48" s="16"/>
      <c r="V48" s="16"/>
    </row>
    <row r="49" spans="1:22" ht="13.8" thickBot="1">
      <c r="A49" s="29"/>
      <c r="B49" s="30"/>
      <c r="C49" s="30"/>
      <c r="D49" s="30"/>
      <c r="E49" s="30"/>
      <c r="F49" s="3"/>
      <c r="G49" s="3"/>
      <c r="H49" s="3"/>
      <c r="I49" s="31"/>
      <c r="J49" s="31"/>
      <c r="K49" s="31"/>
      <c r="L49" s="3"/>
      <c r="M49" s="32"/>
      <c r="O49" s="7"/>
      <c r="P49" s="7"/>
      <c r="Q49" s="7"/>
      <c r="R49" s="6"/>
      <c r="S49" s="7"/>
      <c r="T49" s="7"/>
      <c r="U49" s="7"/>
      <c r="V49" s="7"/>
    </row>
    <row r="50" spans="1:22" ht="13.8">
      <c r="A50" s="20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</row>
    <row r="51" spans="1:22" ht="13.8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</row>
    <row r="52" spans="1:22" ht="13.8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</row>
    <row r="53" spans="1:22" ht="13.8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</sheetData>
  <mergeCells count="69">
    <mergeCell ref="A1:E4"/>
    <mergeCell ref="F1:K6"/>
    <mergeCell ref="L1:M2"/>
    <mergeCell ref="L3:M3"/>
    <mergeCell ref="L4:L5"/>
    <mergeCell ref="M4:M5"/>
    <mergeCell ref="A5:E5"/>
    <mergeCell ref="A6:E6"/>
    <mergeCell ref="F15:K15"/>
    <mergeCell ref="A7:C7"/>
    <mergeCell ref="A8:C8"/>
    <mergeCell ref="E8:K8"/>
    <mergeCell ref="A9:C9"/>
    <mergeCell ref="E9:K9"/>
    <mergeCell ref="A10:C10"/>
    <mergeCell ref="E10:K10"/>
    <mergeCell ref="A11:C11"/>
    <mergeCell ref="E11:K11"/>
    <mergeCell ref="F13:K13"/>
    <mergeCell ref="O13:Q13"/>
    <mergeCell ref="A14:M14"/>
    <mergeCell ref="F27:K27"/>
    <mergeCell ref="F16:K16"/>
    <mergeCell ref="F17:K17"/>
    <mergeCell ref="F18:K18"/>
    <mergeCell ref="F19:K19"/>
    <mergeCell ref="F20:K20"/>
    <mergeCell ref="F21:K21"/>
    <mergeCell ref="F22:K22"/>
    <mergeCell ref="F23:K23"/>
    <mergeCell ref="F24:K24"/>
    <mergeCell ref="F25:K25"/>
    <mergeCell ref="F26:K26"/>
    <mergeCell ref="F40:G40"/>
    <mergeCell ref="F28:K28"/>
    <mergeCell ref="F29:K29"/>
    <mergeCell ref="F30:K30"/>
    <mergeCell ref="F31:K31"/>
    <mergeCell ref="F32:K32"/>
    <mergeCell ref="F33:K33"/>
    <mergeCell ref="F34:K34"/>
    <mergeCell ref="F35:K35"/>
    <mergeCell ref="A36:L36"/>
    <mergeCell ref="F37:K37"/>
    <mergeCell ref="A38:L38"/>
    <mergeCell ref="F41:H41"/>
    <mergeCell ref="I41:K41"/>
    <mergeCell ref="L41:M41"/>
    <mergeCell ref="F42:H42"/>
    <mergeCell ref="I42:K42"/>
    <mergeCell ref="L42:M42"/>
    <mergeCell ref="F43:H43"/>
    <mergeCell ref="I43:K43"/>
    <mergeCell ref="L43:M43"/>
    <mergeCell ref="F44:H44"/>
    <mergeCell ref="I44:K44"/>
    <mergeCell ref="L44:M44"/>
    <mergeCell ref="F45:H45"/>
    <mergeCell ref="I45:K45"/>
    <mergeCell ref="L45:M45"/>
    <mergeCell ref="F46:H46"/>
    <mergeCell ref="I46:K46"/>
    <mergeCell ref="L46:M46"/>
    <mergeCell ref="F47:H47"/>
    <mergeCell ref="I47:K47"/>
    <mergeCell ref="L47:M47"/>
    <mergeCell ref="F48:H48"/>
    <mergeCell ref="I48:K48"/>
    <mergeCell ref="L48:M48"/>
  </mergeCells>
  <pageMargins left="0.39370078740157483" right="0.19685039370078741" top="0.19685039370078741" bottom="0.19685039370078741" header="0.19685039370078741" footer="0.19685039370078741"/>
  <pageSetup paperSize="9" scale="4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CONSOLIDADO</vt:lpstr>
      <vt:lpstr>DETALLADO</vt:lpstr>
      <vt:lpstr>CONSOLIDADO!Área_de_impresión</vt:lpstr>
      <vt:lpstr>DETALLADO!Área_de_impresión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Lacramarca</cp:lastModifiedBy>
  <cp:lastPrinted>2023-03-29T23:48:12Z</cp:lastPrinted>
  <dcterms:created xsi:type="dcterms:W3CDTF">2015-03-19T22:07:36Z</dcterms:created>
  <dcterms:modified xsi:type="dcterms:W3CDTF">2023-03-30T00:36:16Z</dcterms:modified>
</cp:coreProperties>
</file>