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66925"/>
  <mc:AlternateContent xmlns:mc="http://schemas.openxmlformats.org/markup-compatibility/2006">
    <mc:Choice Requires="x15">
      <x15ac:absPath xmlns:x15ac="http://schemas.microsoft.com/office/spreadsheetml/2010/11/ac" url="C:\Users\marlon.barrios\Desktop\"/>
    </mc:Choice>
  </mc:AlternateContent>
  <xr:revisionPtr revIDLastSave="0" documentId="8_{61570580-F371-4AD7-B523-A9BF9182898B}" xr6:coauthVersionLast="47" xr6:coauthVersionMax="47" xr10:uidLastSave="{00000000-0000-0000-0000-000000000000}"/>
  <bookViews>
    <workbookView xWindow="28680" yWindow="-120" windowWidth="29040" windowHeight="15720" xr2:uid="{C2A1F2C1-67E1-4F37-ABE1-A7DDD2A9E5F8}"/>
  </bookViews>
  <sheets>
    <sheet name="Lista de cantidades" sheetId="36" r:id="rId1"/>
    <sheet name="Lista de cantidades R" sheetId="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s>
  <definedNames>
    <definedName name="____________GMP1297" localSheetId="0" hidden="1">#REF!</definedName>
    <definedName name="____________GMP1297" localSheetId="1" hidden="1">#REF!</definedName>
    <definedName name="____________GMP1297" hidden="1">#REF!</definedName>
    <definedName name="____________gmp2000" localSheetId="0" hidden="1">#REF!</definedName>
    <definedName name="____________gmp2000" localSheetId="1" hidden="1">#REF!</definedName>
    <definedName name="____________gmp2000" hidden="1">#REF!</definedName>
    <definedName name="____________rox1" localSheetId="0" hidden="1">#REF!</definedName>
    <definedName name="____________rox1" localSheetId="1" hidden="1">#REF!</definedName>
    <definedName name="____________rox1" hidden="1">#REF!</definedName>
    <definedName name="____________rox2" localSheetId="0" hidden="1">#REF!</definedName>
    <definedName name="____________rox2" localSheetId="1" hidden="1">#REF!</definedName>
    <definedName name="____________rox2" hidden="1">#REF!</definedName>
    <definedName name="____________rox3" localSheetId="0" hidden="1">#REF!</definedName>
    <definedName name="____________rox3" localSheetId="1" hidden="1">#REF!</definedName>
    <definedName name="____________rox3" hidden="1">#REF!</definedName>
    <definedName name="___________GMP1297" localSheetId="0" hidden="1">#REF!</definedName>
    <definedName name="___________GMP1297" localSheetId="1" hidden="1">#REF!</definedName>
    <definedName name="___________GMP1297" hidden="1">#REF!</definedName>
    <definedName name="___________gmp2000" localSheetId="0" hidden="1">#REF!</definedName>
    <definedName name="___________gmp2000" localSheetId="1" hidden="1">#REF!</definedName>
    <definedName name="___________gmp2000" hidden="1">#REF!</definedName>
    <definedName name="___________rox1" localSheetId="0" hidden="1">#REF!</definedName>
    <definedName name="___________rox1" localSheetId="1" hidden="1">#REF!</definedName>
    <definedName name="___________rox1" hidden="1">#REF!</definedName>
    <definedName name="___________rox2" localSheetId="0" hidden="1">#REF!</definedName>
    <definedName name="___________rox2" localSheetId="1" hidden="1">#REF!</definedName>
    <definedName name="___________rox2" hidden="1">#REF!</definedName>
    <definedName name="___________rox3" localSheetId="0" hidden="1">#REF!</definedName>
    <definedName name="___________rox3" localSheetId="1" hidden="1">#REF!</definedName>
    <definedName name="___________rox3" hidden="1">#REF!</definedName>
    <definedName name="__________GMP1297" localSheetId="0" hidden="1">#REF!</definedName>
    <definedName name="__________GMP1297" localSheetId="1" hidden="1">#REF!</definedName>
    <definedName name="__________GMP1297" hidden="1">#REF!</definedName>
    <definedName name="__________gmp2000" localSheetId="0" hidden="1">#REF!</definedName>
    <definedName name="__________gmp2000" localSheetId="1" hidden="1">#REF!</definedName>
    <definedName name="__________gmp2000" hidden="1">#REF!</definedName>
    <definedName name="__________rox1" localSheetId="0" hidden="1">#REF!</definedName>
    <definedName name="__________rox1" localSheetId="1" hidden="1">#REF!</definedName>
    <definedName name="__________rox1" hidden="1">#REF!</definedName>
    <definedName name="__________rox2" localSheetId="0" hidden="1">#REF!</definedName>
    <definedName name="__________rox2" localSheetId="1" hidden="1">#REF!</definedName>
    <definedName name="__________rox2" hidden="1">#REF!</definedName>
    <definedName name="__________rox3" localSheetId="0" hidden="1">#REF!</definedName>
    <definedName name="__________rox3" localSheetId="1" hidden="1">#REF!</definedName>
    <definedName name="__________rox3" hidden="1">#REF!</definedName>
    <definedName name="_________GMP1297" localSheetId="0" hidden="1">#REF!</definedName>
    <definedName name="_________GMP1297" localSheetId="1" hidden="1">#REF!</definedName>
    <definedName name="_________GMP1297" hidden="1">#REF!</definedName>
    <definedName name="_________gmp2000" localSheetId="0" hidden="1">#REF!</definedName>
    <definedName name="_________gmp2000" localSheetId="1" hidden="1">#REF!</definedName>
    <definedName name="_________gmp2000" hidden="1">#REF!</definedName>
    <definedName name="_________rox1" localSheetId="0" hidden="1">#REF!</definedName>
    <definedName name="_________rox1" localSheetId="1" hidden="1">#REF!</definedName>
    <definedName name="_________rox1" hidden="1">#REF!</definedName>
    <definedName name="_________rox2" localSheetId="0" hidden="1">#REF!</definedName>
    <definedName name="_________rox2" localSheetId="1" hidden="1">#REF!</definedName>
    <definedName name="_________rox2" hidden="1">#REF!</definedName>
    <definedName name="_________rox3" localSheetId="0" hidden="1">#REF!</definedName>
    <definedName name="_________rox3" localSheetId="1" hidden="1">#REF!</definedName>
    <definedName name="_________rox3" hidden="1">#REF!</definedName>
    <definedName name="________GMP1297" localSheetId="0" hidden="1">#REF!</definedName>
    <definedName name="________GMP1297" localSheetId="1" hidden="1">#REF!</definedName>
    <definedName name="________GMP1297" hidden="1">#REF!</definedName>
    <definedName name="________gmp2000" localSheetId="0" hidden="1">#REF!</definedName>
    <definedName name="________gmp2000" localSheetId="1" hidden="1">#REF!</definedName>
    <definedName name="________gmp2000" hidden="1">#REF!</definedName>
    <definedName name="________rox1" localSheetId="0" hidden="1">#REF!</definedName>
    <definedName name="________rox1" localSheetId="1" hidden="1">#REF!</definedName>
    <definedName name="________rox1" hidden="1">#REF!</definedName>
    <definedName name="________rox2" localSheetId="0" hidden="1">#REF!</definedName>
    <definedName name="________rox2" localSheetId="1" hidden="1">#REF!</definedName>
    <definedName name="________rox2" hidden="1">#REF!</definedName>
    <definedName name="________rox3" localSheetId="0" hidden="1">#REF!</definedName>
    <definedName name="________rox3" localSheetId="1" hidden="1">#REF!</definedName>
    <definedName name="________rox3" hidden="1">#REF!</definedName>
    <definedName name="_______GMP1297" localSheetId="0" hidden="1">#REF!</definedName>
    <definedName name="_______GMP1297" localSheetId="1" hidden="1">#REF!</definedName>
    <definedName name="_______GMP1297" hidden="1">#REF!</definedName>
    <definedName name="_______gmp2000" localSheetId="0" hidden="1">#REF!</definedName>
    <definedName name="_______gmp2000" localSheetId="1" hidden="1">#REF!</definedName>
    <definedName name="_______gmp2000" hidden="1">#REF!</definedName>
    <definedName name="_______rox1" localSheetId="0" hidden="1">#REF!</definedName>
    <definedName name="_______rox1" localSheetId="1" hidden="1">#REF!</definedName>
    <definedName name="_______rox1" hidden="1">#REF!</definedName>
    <definedName name="_______rox2" localSheetId="0" hidden="1">#REF!</definedName>
    <definedName name="_______rox2" localSheetId="1" hidden="1">#REF!</definedName>
    <definedName name="_______rox2" hidden="1">#REF!</definedName>
    <definedName name="_______rox3" localSheetId="0" hidden="1">#REF!</definedName>
    <definedName name="_______rox3" localSheetId="1" hidden="1">#REF!</definedName>
    <definedName name="_______rox3" hidden="1">#REF!</definedName>
    <definedName name="______GMP1297" localSheetId="0" hidden="1">#REF!</definedName>
    <definedName name="______GMP1297" localSheetId="1" hidden="1">#REF!</definedName>
    <definedName name="______GMP1297" hidden="1">#REF!</definedName>
    <definedName name="______gmp2000" localSheetId="0" hidden="1">#REF!</definedName>
    <definedName name="______gmp2000" localSheetId="1" hidden="1">#REF!</definedName>
    <definedName name="______gmp2000" hidden="1">#REF!</definedName>
    <definedName name="______rox1" localSheetId="0" hidden="1">#REF!</definedName>
    <definedName name="______rox1" localSheetId="1" hidden="1">#REF!</definedName>
    <definedName name="______rox1" hidden="1">#REF!</definedName>
    <definedName name="______rox2" localSheetId="0" hidden="1">#REF!</definedName>
    <definedName name="______rox2" localSheetId="1" hidden="1">#REF!</definedName>
    <definedName name="______rox2" hidden="1">#REF!</definedName>
    <definedName name="______rox3" localSheetId="0" hidden="1">#REF!</definedName>
    <definedName name="______rox3" localSheetId="1" hidden="1">#REF!</definedName>
    <definedName name="______rox3" hidden="1">#REF!</definedName>
    <definedName name="_____GMP1297" localSheetId="0" hidden="1">#REF!</definedName>
    <definedName name="_____GMP1297" localSheetId="1" hidden="1">#REF!</definedName>
    <definedName name="_____GMP1297" hidden="1">#REF!</definedName>
    <definedName name="_____gmp2000" localSheetId="0" hidden="1">#REF!</definedName>
    <definedName name="_____gmp2000" localSheetId="1" hidden="1">#REF!</definedName>
    <definedName name="_____gmp2000" hidden="1">#REF!</definedName>
    <definedName name="_____rox1" localSheetId="0" hidden="1">#REF!</definedName>
    <definedName name="_____rox1" localSheetId="1" hidden="1">#REF!</definedName>
    <definedName name="_____rox1" hidden="1">#REF!</definedName>
    <definedName name="_____rox2" localSheetId="0" hidden="1">#REF!</definedName>
    <definedName name="_____rox2" localSheetId="1" hidden="1">#REF!</definedName>
    <definedName name="_____rox2" hidden="1">#REF!</definedName>
    <definedName name="_____rox3" localSheetId="0" hidden="1">#REF!</definedName>
    <definedName name="_____rox3" localSheetId="1" hidden="1">#REF!</definedName>
    <definedName name="_____rox3" hidden="1">#REF!</definedName>
    <definedName name="____GMP1297" localSheetId="0" hidden="1">#REF!</definedName>
    <definedName name="____GMP1297" localSheetId="1" hidden="1">#REF!</definedName>
    <definedName name="____GMP1297" hidden="1">#REF!</definedName>
    <definedName name="____gmp2000" localSheetId="0" hidden="1">#REF!</definedName>
    <definedName name="____gmp2000" localSheetId="1" hidden="1">#REF!</definedName>
    <definedName name="____gmp2000" hidden="1">#REF!</definedName>
    <definedName name="____rox1" localSheetId="0" hidden="1">#REF!</definedName>
    <definedName name="____rox1" localSheetId="1" hidden="1">#REF!</definedName>
    <definedName name="____rox1" hidden="1">#REF!</definedName>
    <definedName name="____rox2" localSheetId="0" hidden="1">#REF!</definedName>
    <definedName name="____rox2" localSheetId="1" hidden="1">#REF!</definedName>
    <definedName name="____rox2" hidden="1">#REF!</definedName>
    <definedName name="____rox3" localSheetId="0" hidden="1">#REF!</definedName>
    <definedName name="____rox3" localSheetId="1" hidden="1">#REF!</definedName>
    <definedName name="____rox3" hidden="1">#REF!</definedName>
    <definedName name="___GMP1297" localSheetId="0" hidden="1">#REF!</definedName>
    <definedName name="___GMP1297" localSheetId="1" hidden="1">#REF!</definedName>
    <definedName name="___GMP1297" hidden="1">#REF!</definedName>
    <definedName name="___gmp2000" localSheetId="0" hidden="1">#REF!</definedName>
    <definedName name="___gmp2000" localSheetId="1" hidden="1">#REF!</definedName>
    <definedName name="___gmp2000" hidden="1">#REF!</definedName>
    <definedName name="___new2" localSheetId="0" hidden="1">{#N/A,#N/A,TRUE,"Cover";#N/A,#N/A,TRUE,"Summary";#N/A,#N/A,TRUE,"Cost plan";#N/A,#N/A,TRUE,"Qualifications"}</definedName>
    <definedName name="___new2" localSheetId="1" hidden="1">{#N/A,#N/A,TRUE,"Cover";#N/A,#N/A,TRUE,"Summary";#N/A,#N/A,TRUE,"Cost plan";#N/A,#N/A,TRUE,"Qualifications"}</definedName>
    <definedName name="___new2" hidden="1">{#N/A,#N/A,TRUE,"Cover";#N/A,#N/A,TRUE,"Summary";#N/A,#N/A,TRUE,"Cost plan";#N/A,#N/A,TRUE,"Qualifications"}</definedName>
    <definedName name="___rox1" localSheetId="0" hidden="1">#REF!</definedName>
    <definedName name="___rox1" localSheetId="1" hidden="1">#REF!</definedName>
    <definedName name="___rox1" hidden="1">#REF!</definedName>
    <definedName name="___rox2" localSheetId="0" hidden="1">#REF!</definedName>
    <definedName name="___rox2" localSheetId="1" hidden="1">#REF!</definedName>
    <definedName name="___rox2" hidden="1">#REF!</definedName>
    <definedName name="___rox3" localSheetId="0" hidden="1">#REF!</definedName>
    <definedName name="___rox3" localSheetId="1" hidden="1">#REF!</definedName>
    <definedName name="___rox3" hidden="1">#REF!</definedName>
    <definedName name="__123Graph_A" hidden="1">'[1]1'!$D$20:$D$31</definedName>
    <definedName name="__123Graph_ACURVE" hidden="1">'[1]1'!$D$20:$D$31</definedName>
    <definedName name="__123Graph_AGraph10" localSheetId="0" hidden="1">'[2]LIMA-CANTA'!#REF!</definedName>
    <definedName name="__123Graph_AGraph10" localSheetId="1" hidden="1">'[2]LIMA-CANTA'!#REF!</definedName>
    <definedName name="__123Graph_AGraph10" hidden="1">'[2]LIMA-CANTA'!#REF!</definedName>
    <definedName name="__123Graph_AGraph11" localSheetId="0" hidden="1">'[2]LIMA-CANTA'!#REF!</definedName>
    <definedName name="__123Graph_AGraph11" localSheetId="1" hidden="1">'[2]LIMA-CANTA'!#REF!</definedName>
    <definedName name="__123Graph_AGraph11" hidden="1">'[2]LIMA-CANTA'!#REF!</definedName>
    <definedName name="__123Graph_AGraph12" localSheetId="0" hidden="1">'[2]LIMA-CANTA'!#REF!</definedName>
    <definedName name="__123Graph_AGraph12" localSheetId="1" hidden="1">'[2]LIMA-CANTA'!#REF!</definedName>
    <definedName name="__123Graph_AGraph12" hidden="1">'[2]LIMA-CANTA'!#REF!</definedName>
    <definedName name="__123Graph_AGraph13" localSheetId="0" hidden="1">'[2]LIMA-CANTA'!#REF!</definedName>
    <definedName name="__123Graph_AGraph13" localSheetId="1" hidden="1">'[2]LIMA-CANTA'!#REF!</definedName>
    <definedName name="__123Graph_AGraph13" hidden="1">'[2]LIMA-CANTA'!#REF!</definedName>
    <definedName name="__123Graph_AGraph14" localSheetId="0" hidden="1">'[2]LIMA-CANTA'!#REF!</definedName>
    <definedName name="__123Graph_AGraph14" localSheetId="1" hidden="1">'[2]LIMA-CANTA'!#REF!</definedName>
    <definedName name="__123Graph_AGraph14" hidden="1">'[2]LIMA-CANTA'!#REF!</definedName>
    <definedName name="__123Graph_AGraph15" localSheetId="0" hidden="1">'[2]LIMA-CANTA'!#REF!</definedName>
    <definedName name="__123Graph_AGraph15" localSheetId="1" hidden="1">'[2]LIMA-CANTA'!#REF!</definedName>
    <definedName name="__123Graph_AGraph15" hidden="1">'[2]LIMA-CANTA'!#REF!</definedName>
    <definedName name="__123Graph_AGraph16" localSheetId="0" hidden="1">'[2]LIMA-CANTA'!#REF!</definedName>
    <definedName name="__123Graph_AGraph16" localSheetId="1" hidden="1">'[2]LIMA-CANTA'!#REF!</definedName>
    <definedName name="__123Graph_AGraph16" hidden="1">'[2]LIMA-CANTA'!#REF!</definedName>
    <definedName name="__123Graph_AGraph17" localSheetId="0" hidden="1">'[2]LIMA-CANTA'!#REF!</definedName>
    <definedName name="__123Graph_AGraph17" localSheetId="1" hidden="1">'[2]LIMA-CANTA'!#REF!</definedName>
    <definedName name="__123Graph_AGraph17" hidden="1">'[2]LIMA-CANTA'!#REF!</definedName>
    <definedName name="__123Graph_AGraph18" localSheetId="0" hidden="1">'[2]LIMA-CANTA'!#REF!</definedName>
    <definedName name="__123Graph_AGraph18" localSheetId="1" hidden="1">'[2]LIMA-CANTA'!#REF!</definedName>
    <definedName name="__123Graph_AGraph18" hidden="1">'[2]LIMA-CANTA'!#REF!</definedName>
    <definedName name="__123Graph_AGraph2" localSheetId="0" hidden="1">'[2]LIMA-CANTA'!#REF!</definedName>
    <definedName name="__123Graph_AGraph2" localSheetId="1" hidden="1">'[2]LIMA-CANTA'!#REF!</definedName>
    <definedName name="__123Graph_AGraph2" hidden="1">'[2]LIMA-CANTA'!#REF!</definedName>
    <definedName name="__123Graph_AGraph3" localSheetId="0" hidden="1">'[2]LIMA-CANTA'!#REF!</definedName>
    <definedName name="__123Graph_AGraph3" localSheetId="1" hidden="1">'[2]LIMA-CANTA'!#REF!</definedName>
    <definedName name="__123Graph_AGraph3" hidden="1">'[2]LIMA-CANTA'!#REF!</definedName>
    <definedName name="__123Graph_AGraph4" localSheetId="0" hidden="1">'[2]LIMA-CANTA'!#REF!</definedName>
    <definedName name="__123Graph_AGraph4" localSheetId="1" hidden="1">'[2]LIMA-CANTA'!#REF!</definedName>
    <definedName name="__123Graph_AGraph4" hidden="1">'[2]LIMA-CANTA'!#REF!</definedName>
    <definedName name="__123Graph_AGraph5" localSheetId="0" hidden="1">'[2]LIMA-CANTA'!#REF!</definedName>
    <definedName name="__123Graph_AGraph5" localSheetId="1" hidden="1">'[2]LIMA-CANTA'!#REF!</definedName>
    <definedName name="__123Graph_AGraph5" hidden="1">'[2]LIMA-CANTA'!#REF!</definedName>
    <definedName name="__123Graph_AGraph6" localSheetId="0" hidden="1">'[2]LIMA-CANTA'!#REF!</definedName>
    <definedName name="__123Graph_AGraph6" localSheetId="1" hidden="1">'[2]LIMA-CANTA'!#REF!</definedName>
    <definedName name="__123Graph_AGraph6" hidden="1">'[2]LIMA-CANTA'!#REF!</definedName>
    <definedName name="__123Graph_AGraph7" localSheetId="0" hidden="1">'[2]LIMA-CANTA'!#REF!</definedName>
    <definedName name="__123Graph_AGraph7" localSheetId="1" hidden="1">'[2]LIMA-CANTA'!#REF!</definedName>
    <definedName name="__123Graph_AGraph7" hidden="1">'[2]LIMA-CANTA'!#REF!</definedName>
    <definedName name="__123Graph_AGraph8" localSheetId="0" hidden="1">'[2]LIMA-CANTA'!#REF!</definedName>
    <definedName name="__123Graph_AGraph8" localSheetId="1" hidden="1">'[2]LIMA-CANTA'!#REF!</definedName>
    <definedName name="__123Graph_AGraph8" hidden="1">'[2]LIMA-CANTA'!#REF!</definedName>
    <definedName name="__123Graph_AGraph9" localSheetId="0" hidden="1">'[2]LIMA-CANTA'!#REF!</definedName>
    <definedName name="__123Graph_AGraph9" localSheetId="1" hidden="1">'[2]LIMA-CANTA'!#REF!</definedName>
    <definedName name="__123Graph_AGraph9" hidden="1">'[2]LIMA-CANTA'!#REF!</definedName>
    <definedName name="__123Graph_APAY" hidden="1">'[1]1'!$I$20:$I$46</definedName>
    <definedName name="__123Graph_APETER" localSheetId="0" hidden="1">#REF!</definedName>
    <definedName name="__123Graph_APETER" localSheetId="1" hidden="1">#REF!</definedName>
    <definedName name="__123Graph_APETER" hidden="1">#REF!</definedName>
    <definedName name="__123Graph_B" localSheetId="0" hidden="1">'[3]MFT TOC'!#REF!</definedName>
    <definedName name="__123Graph_B" localSheetId="1" hidden="1">'[3]MFT TOC'!#REF!</definedName>
    <definedName name="__123Graph_B" hidden="1">'[3]MFT TOC'!#REF!</definedName>
    <definedName name="__123Graph_C" localSheetId="0" hidden="1">'[4]EATON SUMMARY'!#REF!</definedName>
    <definedName name="__123Graph_C" localSheetId="1" hidden="1">'[4]EATON SUMMARY'!#REF!</definedName>
    <definedName name="__123Graph_C" hidden="1">'[4]EATON SUMMARY'!#REF!</definedName>
    <definedName name="__123Graph_D" localSheetId="0" hidden="1">#REF!</definedName>
    <definedName name="__123Graph_D" localSheetId="1" hidden="1">#REF!</definedName>
    <definedName name="__123Graph_D" hidden="1">#REF!</definedName>
    <definedName name="__123Graph_E" localSheetId="0" hidden="1">'[4]EATON SUMMARY'!#REF!</definedName>
    <definedName name="__123Graph_E" localSheetId="1" hidden="1">'[4]EATON SUMMARY'!#REF!</definedName>
    <definedName name="__123Graph_E" hidden="1">'[4]EATON SUMMARY'!#REF!</definedName>
    <definedName name="__123Graph_F" localSheetId="0" hidden="1">#REF!</definedName>
    <definedName name="__123Graph_F" localSheetId="1" hidden="1">#REF!</definedName>
    <definedName name="__123Graph_F" hidden="1">#REF!</definedName>
    <definedName name="__123Graph_LBL_A" hidden="1">[5]Data!$D$35:$D$35</definedName>
    <definedName name="__123Graph_X" hidden="1">'[1]1'!$B$20:$B$31</definedName>
    <definedName name="__123Graph_XCURVE" hidden="1">'[1]1'!$B$20:$B$31</definedName>
    <definedName name="__123Graph_XGraph10" localSheetId="0" hidden="1">'[2]LIMA-CANTA'!#REF!</definedName>
    <definedName name="__123Graph_XGraph10" localSheetId="1" hidden="1">'[2]LIMA-CANTA'!#REF!</definedName>
    <definedName name="__123Graph_XGraph10" hidden="1">'[2]LIMA-CANTA'!#REF!</definedName>
    <definedName name="__123Graph_XGraph11" localSheetId="0" hidden="1">'[2]LIMA-CANTA'!#REF!</definedName>
    <definedName name="__123Graph_XGraph11" localSheetId="1" hidden="1">'[2]LIMA-CANTA'!#REF!</definedName>
    <definedName name="__123Graph_XGraph11" hidden="1">'[2]LIMA-CANTA'!#REF!</definedName>
    <definedName name="__123Graph_XGraph12" localSheetId="0" hidden="1">'[2]LIMA-CANTA'!#REF!</definedName>
    <definedName name="__123Graph_XGraph12" localSheetId="1" hidden="1">'[2]LIMA-CANTA'!#REF!</definedName>
    <definedName name="__123Graph_XGraph12" hidden="1">'[2]LIMA-CANTA'!#REF!</definedName>
    <definedName name="__123Graph_XGraph13" localSheetId="0" hidden="1">'[2]LIMA-CANTA'!#REF!</definedName>
    <definedName name="__123Graph_XGraph13" localSheetId="1" hidden="1">'[2]LIMA-CANTA'!#REF!</definedName>
    <definedName name="__123Graph_XGraph13" hidden="1">'[2]LIMA-CANTA'!#REF!</definedName>
    <definedName name="__123Graph_XGraph14" localSheetId="0" hidden="1">'[2]LIMA-CANTA'!#REF!</definedName>
    <definedName name="__123Graph_XGraph14" localSheetId="1" hidden="1">'[2]LIMA-CANTA'!#REF!</definedName>
    <definedName name="__123Graph_XGraph14" hidden="1">'[2]LIMA-CANTA'!#REF!</definedName>
    <definedName name="__123Graph_XGraph15" localSheetId="0" hidden="1">'[2]LIMA-CANTA'!#REF!</definedName>
    <definedName name="__123Graph_XGraph15" localSheetId="1" hidden="1">'[2]LIMA-CANTA'!#REF!</definedName>
    <definedName name="__123Graph_XGraph15" hidden="1">'[2]LIMA-CANTA'!#REF!</definedName>
    <definedName name="__123Graph_XGraph16" localSheetId="0" hidden="1">'[2]LIMA-CANTA'!#REF!</definedName>
    <definedName name="__123Graph_XGraph16" localSheetId="1" hidden="1">'[2]LIMA-CANTA'!#REF!</definedName>
    <definedName name="__123Graph_XGraph16" hidden="1">'[2]LIMA-CANTA'!#REF!</definedName>
    <definedName name="__123Graph_XGraph17" localSheetId="0" hidden="1">'[2]LIMA-CANTA'!#REF!</definedName>
    <definedName name="__123Graph_XGraph17" localSheetId="1" hidden="1">'[2]LIMA-CANTA'!#REF!</definedName>
    <definedName name="__123Graph_XGraph17" hidden="1">'[2]LIMA-CANTA'!#REF!</definedName>
    <definedName name="__123Graph_XGraph18" localSheetId="0" hidden="1">'[2]LIMA-CANTA'!#REF!</definedName>
    <definedName name="__123Graph_XGraph18" localSheetId="1" hidden="1">'[2]LIMA-CANTA'!#REF!</definedName>
    <definedName name="__123Graph_XGraph18" hidden="1">'[2]LIMA-CANTA'!#REF!</definedName>
    <definedName name="__123Graph_XGraph3" localSheetId="0" hidden="1">'[2]LIMA-CANTA'!#REF!</definedName>
    <definedName name="__123Graph_XGraph3" localSheetId="1" hidden="1">'[2]LIMA-CANTA'!#REF!</definedName>
    <definedName name="__123Graph_XGraph3" hidden="1">'[2]LIMA-CANTA'!#REF!</definedName>
    <definedName name="__123Graph_XGraph4" localSheetId="0" hidden="1">'[2]LIMA-CANTA'!#REF!</definedName>
    <definedName name="__123Graph_XGraph4" localSheetId="1" hidden="1">'[2]LIMA-CANTA'!#REF!</definedName>
    <definedName name="__123Graph_XGraph4" hidden="1">'[2]LIMA-CANTA'!#REF!</definedName>
    <definedName name="__123Graph_XGraph5" localSheetId="0" hidden="1">'[2]LIMA-CANTA'!#REF!</definedName>
    <definedName name="__123Graph_XGraph5" localSheetId="1" hidden="1">'[2]LIMA-CANTA'!#REF!</definedName>
    <definedName name="__123Graph_XGraph5" hidden="1">'[2]LIMA-CANTA'!#REF!</definedName>
    <definedName name="__123Graph_XGraph6" localSheetId="0" hidden="1">'[2]LIMA-CANTA'!#REF!</definedName>
    <definedName name="__123Graph_XGraph6" localSheetId="1" hidden="1">'[2]LIMA-CANTA'!#REF!</definedName>
    <definedName name="__123Graph_XGraph6" hidden="1">'[2]LIMA-CANTA'!#REF!</definedName>
    <definedName name="__123Graph_XGraph7" localSheetId="0" hidden="1">'[2]LIMA-CANTA'!#REF!</definedName>
    <definedName name="__123Graph_XGraph7" localSheetId="1" hidden="1">'[2]LIMA-CANTA'!#REF!</definedName>
    <definedName name="__123Graph_XGraph7" hidden="1">'[2]LIMA-CANTA'!#REF!</definedName>
    <definedName name="__123Graph_XGraph8" localSheetId="0" hidden="1">'[2]LIMA-CANTA'!#REF!</definedName>
    <definedName name="__123Graph_XGraph8" localSheetId="1" hidden="1">'[2]LIMA-CANTA'!#REF!</definedName>
    <definedName name="__123Graph_XGraph8" hidden="1">'[2]LIMA-CANTA'!#REF!</definedName>
    <definedName name="__123Graph_XGraph9" localSheetId="0" hidden="1">'[2]LIMA-CANTA'!#REF!</definedName>
    <definedName name="__123Graph_XGraph9" localSheetId="1" hidden="1">'[2]LIMA-CANTA'!#REF!</definedName>
    <definedName name="__123Graph_XGraph9" hidden="1">'[2]LIMA-CANTA'!#REF!</definedName>
    <definedName name="__123Graph_XPAY" hidden="1">'[1]1'!$B$20:$B$46</definedName>
    <definedName name="__123Graph_XPETER" localSheetId="0" hidden="1">#REF!</definedName>
    <definedName name="__123Graph_XPETER" localSheetId="1" hidden="1">#REF!</definedName>
    <definedName name="__123Graph_XPETER" hidden="1">#REF!</definedName>
    <definedName name="__end1" localSheetId="0" hidden="1">{"Equipment cost",#N/A,FALSE,"bulks"}</definedName>
    <definedName name="__end1" localSheetId="1" hidden="1">{"Equipment cost",#N/A,FALSE,"bulks"}</definedName>
    <definedName name="__end1" hidden="1">{"Equipment cost",#N/A,FALSE,"bulks"}</definedName>
    <definedName name="__end2" localSheetId="0" hidden="1">{"Equipment cost",#N/A,FALSE,"bulks"}</definedName>
    <definedName name="__end2" localSheetId="1" hidden="1">{"Equipment cost",#N/A,FALSE,"bulks"}</definedName>
    <definedName name="__end2" hidden="1">{"Equipment cost",#N/A,FALSE,"bulks"}</definedName>
    <definedName name="__GMP1297" localSheetId="0" hidden="1">#REF!</definedName>
    <definedName name="__GMP1297" localSheetId="1" hidden="1">#REF!</definedName>
    <definedName name="__GMP1297" hidden="1">#REF!</definedName>
    <definedName name="__gmp2000" localSheetId="0" hidden="1">#REF!</definedName>
    <definedName name="__gmp2000" localSheetId="1" hidden="1">#REF!</definedName>
    <definedName name="__gmp2000" hidden="1">#REF!</definedName>
    <definedName name="__rox1" localSheetId="0" hidden="1">#REF!</definedName>
    <definedName name="__rox1" localSheetId="1" hidden="1">#REF!</definedName>
    <definedName name="__rox1" hidden="1">#REF!</definedName>
    <definedName name="__rox2" localSheetId="0" hidden="1">#REF!</definedName>
    <definedName name="__rox2" localSheetId="1" hidden="1">#REF!</definedName>
    <definedName name="__rox2" hidden="1">#REF!</definedName>
    <definedName name="__rox3" localSheetId="0" hidden="1">#REF!</definedName>
    <definedName name="__rox3" localSheetId="1" hidden="1">#REF!</definedName>
    <definedName name="__rox3" hidden="1">#REF!</definedName>
    <definedName name="_aa" localSheetId="0" hidden="1">{"Equipment cost",#N/A,FALSE,"bulks"}</definedName>
    <definedName name="_aa" localSheetId="1" hidden="1">{"Equipment cost",#N/A,FALSE,"bulks"}</definedName>
    <definedName name="_aa" hidden="1">{"Equipment cost",#N/A,FALSE,"bulks"}</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-1</definedName>
    <definedName name="_AtRisk_SimSetting_MultipleCPUManualCount" hidden="1">4</definedName>
    <definedName name="_AtRisk_SimSetting_MultipleCPUMode" hidden="1">2</definedName>
    <definedName name="_AtRisk_SimSetting_MultipleCPUModeV8" hidden="1">2</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6</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1</definedName>
    <definedName name="_AtRisk_SimSetting_ReportOptionCustomItemSummaryGraphType02" hidden="1">1</definedName>
    <definedName name="_AtRisk_SimSetting_ReportOptionCustomItemSummaryGraphType03" hidden="1">1</definedName>
    <definedName name="_AtRisk_SimSetting_ReportOptionCustomItemSummaryGraphType04" hidden="1">1</definedName>
    <definedName name="_AtRisk_SimSetting_ReportOptionCustomItemSummaryGraphType05" hidden="1">1</definedName>
    <definedName name="_AtRisk_SimSetting_ReportOptionCustomItemSummaryGraphType06" hidden="1">1</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129</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8</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Dist_Bin" localSheetId="0" hidden="1">#REF!</definedName>
    <definedName name="_Dist_Bin" localSheetId="1" hidden="1">#REF!</definedName>
    <definedName name="_Dist_Bin" hidden="1">#REF!</definedName>
    <definedName name="_Dist_Values" localSheetId="0" hidden="1">#REF!</definedName>
    <definedName name="_Dist_Values" localSheetId="1" hidden="1">#REF!</definedName>
    <definedName name="_Dist_Values" hidden="1">#REF!</definedName>
    <definedName name="_end1" localSheetId="0" hidden="1">{"Equipment cost",#N/A,FALSE,"bulks"}</definedName>
    <definedName name="_end1" localSheetId="1" hidden="1">{"Equipment cost",#N/A,FALSE,"bulks"}</definedName>
    <definedName name="_end1" hidden="1">{"Equipment cost",#N/A,FALSE,"bulks"}</definedName>
    <definedName name="_end2" localSheetId="0" hidden="1">{"Equipment cost",#N/A,FALSE,"bulks"}</definedName>
    <definedName name="_end2" localSheetId="1" hidden="1">{"Equipment cost",#N/A,FALSE,"bulks"}</definedName>
    <definedName name="_end2" hidden="1">{"Equipment cost",#N/A,FALSE,"bulks"}</definedName>
    <definedName name="_Fill" hidden="1">'[6]train cash'!$A$22:$A$49</definedName>
    <definedName name="_fill2" localSheetId="0" hidden="1">#REF!</definedName>
    <definedName name="_fill2" localSheetId="1" hidden="1">#REF!</definedName>
    <definedName name="_fill2" hidden="1">#REF!</definedName>
    <definedName name="_xlnm._FilterDatabase" localSheetId="0" hidden="1">'Lista de cantidades'!$B$9:$E$633</definedName>
    <definedName name="_xlnm._FilterDatabase" localSheetId="1" hidden="1">'Lista de cantidades R'!$B$9:$E$35</definedName>
    <definedName name="_xlnm._FilterDatabase" hidden="1">[7]Development!#REF!</definedName>
    <definedName name="_GMP1297" localSheetId="0" hidden="1">#REF!</definedName>
    <definedName name="_GMP1297" localSheetId="1" hidden="1">#REF!</definedName>
    <definedName name="_GMP1297" hidden="1">#REF!</definedName>
    <definedName name="_gmp2000" localSheetId="0" hidden="1">#REF!</definedName>
    <definedName name="_gmp2000" localSheetId="1" hidden="1">#REF!</definedName>
    <definedName name="_gmp2000" hidden="1">#REF!</definedName>
    <definedName name="_jkhjk" localSheetId="0" hidden="1">{#N/A,#N/A,FALSE,"Bericht 2";#N/A,#N/A,FALSE,"Bericht 3";#N/A,#N/A,FALSE,"Bericht 1"}</definedName>
    <definedName name="_jkhjk" localSheetId="1" hidden="1">{#N/A,#N/A,FALSE,"Bericht 2";#N/A,#N/A,FALSE,"Bericht 3";#N/A,#N/A,FALSE,"Bericht 1"}</definedName>
    <definedName name="_jkhjk" hidden="1">{#N/A,#N/A,FALSE,"Bericht 2";#N/A,#N/A,FALSE,"Bericht 3";#N/A,#N/A,FALSE,"Bericht 1"}</definedName>
    <definedName name="_jkhjk1" localSheetId="0" hidden="1">{#N/A,#N/A,FALSE,"Bericht 2";#N/A,#N/A,FALSE,"Bericht 3";#N/A,#N/A,FALSE,"Bericht 1"}</definedName>
    <definedName name="_jkhjk1" localSheetId="1" hidden="1">{#N/A,#N/A,FALSE,"Bericht 2";#N/A,#N/A,FALSE,"Bericht 3";#N/A,#N/A,FALSE,"Bericht 1"}</definedName>
    <definedName name="_jkhjk1" hidden="1">{#N/A,#N/A,FALSE,"Bericht 2";#N/A,#N/A,FALSE,"Bericht 3";#N/A,#N/A,FALSE,"Bericht 1"}</definedName>
    <definedName name="_JUI" localSheetId="0" hidden="1">#REF!</definedName>
    <definedName name="_JUI" localSheetId="1" hidden="1">#REF!</definedName>
    <definedName name="_JUI" hidden="1">#REF!</definedName>
    <definedName name="_k1" localSheetId="0" hidden="1">#REF!</definedName>
    <definedName name="_k1" localSheetId="1" hidden="1">#REF!</definedName>
    <definedName name="_k1" hidden="1">#REF!</definedName>
    <definedName name="_Key1" localSheetId="0" hidden="1">#REF!</definedName>
    <definedName name="_Key1" localSheetId="1" hidden="1">#REF!</definedName>
    <definedName name="_Key1" hidden="1">#REF!</definedName>
    <definedName name="_key12" localSheetId="0" hidden="1">'[8]RES,MET,ADI1'!#REF!</definedName>
    <definedName name="_key12" localSheetId="1" hidden="1">'[8]RES,MET,ADI1'!#REF!</definedName>
    <definedName name="_key12" hidden="1">'[8]RES,MET,ADI1'!#REF!</definedName>
    <definedName name="_Key2" localSheetId="0" hidden="1">#REF!</definedName>
    <definedName name="_Key2" localSheetId="1" hidden="1">#REF!</definedName>
    <definedName name="_Key2" hidden="1">#REF!</definedName>
    <definedName name="_key3" localSheetId="0" hidden="1">#REF!</definedName>
    <definedName name="_key3" localSheetId="1" hidden="1">#REF!</definedName>
    <definedName name="_key3" hidden="1">#REF!</definedName>
    <definedName name="_new2" localSheetId="0" hidden="1">{#N/A,#N/A,TRUE,"Cover";#N/A,#N/A,TRUE,"Summary";#N/A,#N/A,TRUE,"Cost plan";#N/A,#N/A,TRUE,"Qualifications"}</definedName>
    <definedName name="_new2" localSheetId="1" hidden="1">{#N/A,#N/A,TRUE,"Cover";#N/A,#N/A,TRUE,"Summary";#N/A,#N/A,TRUE,"Cost plan";#N/A,#N/A,TRUE,"Qualifications"}</definedName>
    <definedName name="_new2" hidden="1">{#N/A,#N/A,TRUE,"Cover";#N/A,#N/A,TRUE,"Summary";#N/A,#N/A,TRUE,"Cost plan";#N/A,#N/A,TRUE,"Qualifications"}</definedName>
    <definedName name="_Order1" hidden="1">0</definedName>
    <definedName name="_Order2" hidden="1">0</definedName>
    <definedName name="_Parse_Out" localSheetId="0" hidden="1">#REF!</definedName>
    <definedName name="_Parse_Out" localSheetId="1" hidden="1">#REF!</definedName>
    <definedName name="_Parse_Out" hidden="1">#REF!</definedName>
    <definedName name="_Regression_Int" hidden="1">1</definedName>
    <definedName name="_Regression_Out" localSheetId="0" hidden="1">#REF!</definedName>
    <definedName name="_Regression_Out" localSheetId="1" hidden="1">#REF!</definedName>
    <definedName name="_Regression_Out" hidden="1">#REF!</definedName>
    <definedName name="_Regression_X" localSheetId="0" hidden="1">#REF!</definedName>
    <definedName name="_Regression_X" localSheetId="1" hidden="1">#REF!</definedName>
    <definedName name="_Regression_X" hidden="1">#REF!</definedName>
    <definedName name="_Regression_Y" localSheetId="0" hidden="1">#REF!</definedName>
    <definedName name="_Regression_Y" localSheetId="1" hidden="1">#REF!</definedName>
    <definedName name="_Regression_Y" hidden="1">#REF!</definedName>
    <definedName name="_rox1" localSheetId="0" hidden="1">#REF!</definedName>
    <definedName name="_rox1" localSheetId="1" hidden="1">#REF!</definedName>
    <definedName name="_rox1" hidden="1">#REF!</definedName>
    <definedName name="_rox2" localSheetId="0" hidden="1">#REF!</definedName>
    <definedName name="_rox2" localSheetId="1" hidden="1">#REF!</definedName>
    <definedName name="_rox2" hidden="1">#REF!</definedName>
    <definedName name="_rox3" localSheetId="0" hidden="1">#REF!</definedName>
    <definedName name="_rox3" localSheetId="1" hidden="1">#REF!</definedName>
    <definedName name="_rox3" hidden="1">#REF!</definedName>
    <definedName name="_Sort" localSheetId="0" hidden="1">#REF!</definedName>
    <definedName name="_Sort" localSheetId="1" hidden="1">#REF!</definedName>
    <definedName name="_Sort" hidden="1">#REF!</definedName>
    <definedName name="_Table1_In1" localSheetId="0" hidden="1">#REF!</definedName>
    <definedName name="_Table1_In1" localSheetId="1" hidden="1">#REF!</definedName>
    <definedName name="_Table1_In1" hidden="1">#REF!</definedName>
    <definedName name="_Table1_Out" localSheetId="0" hidden="1">#REF!</definedName>
    <definedName name="_Table1_Out" localSheetId="1" hidden="1">#REF!</definedName>
    <definedName name="_Table1_Out" hidden="1">#REF!</definedName>
    <definedName name="_Table2_In1" localSheetId="0" hidden="1">#REF!</definedName>
    <definedName name="_Table2_In1" localSheetId="1" hidden="1">#REF!</definedName>
    <definedName name="_Table2_In1" hidden="1">#REF!</definedName>
    <definedName name="_Table2_In2" localSheetId="0" hidden="1">#REF!</definedName>
    <definedName name="_Table2_In2" localSheetId="1" hidden="1">#REF!</definedName>
    <definedName name="_Table2_In2" hidden="1">#REF!</definedName>
    <definedName name="_Table2_Out" localSheetId="0" hidden="1">#REF!</definedName>
    <definedName name="_Table2_Out" localSheetId="1" hidden="1">#REF!</definedName>
    <definedName name="_Table2_Out" hidden="1">#REF!</definedName>
    <definedName name="aa" localSheetId="0" hidden="1">{#N/A,#N/A,FALSE,"OAS";#N/A,#N/A,FALSE,"OBG";#N/A,#N/A,FALSE,"OCZ";#N/A,#N/A,FALSE,"OFR";#N/A,#N/A,FALSE,"OGR";#N/A,#N/A,FALSE,"OGY";#N/A,#N/A,FALSE,"OHY ";#N/A,#N/A,FALSE,"OLX";#N/A,#N/A,FALSE,"ONL";#N/A,#N/A,FALSE,"OPO";#N/A,#N/A,FALSE,"OPL";#N/A,#N/A,FALSE,"OSK";#N/A,#N/A,FALSE,"OSP";#N/A,#N/A,FALSE,"OSZ";#N/A,#N/A,FALSE,"OTU";#N/A,#N/A,FALSE,"OUK"}</definedName>
    <definedName name="aa" localSheetId="1" hidden="1">{#N/A,#N/A,FALSE,"OAS";#N/A,#N/A,FALSE,"OBG";#N/A,#N/A,FALSE,"OCZ";#N/A,#N/A,FALSE,"OFR";#N/A,#N/A,FALSE,"OGR";#N/A,#N/A,FALSE,"OGY";#N/A,#N/A,FALSE,"OHY ";#N/A,#N/A,FALSE,"OLX";#N/A,#N/A,FALSE,"ONL";#N/A,#N/A,FALSE,"OPO";#N/A,#N/A,FALSE,"OPL";#N/A,#N/A,FALSE,"OSK";#N/A,#N/A,FALSE,"OSP";#N/A,#N/A,FALSE,"OSZ";#N/A,#N/A,FALSE,"OTU";#N/A,#N/A,FALSE,"OUK"}</definedName>
    <definedName name="aa" hidden="1">{#N/A,#N/A,FALSE,"OAS";#N/A,#N/A,FALSE,"OBG";#N/A,#N/A,FALSE,"OCZ";#N/A,#N/A,FALSE,"OFR";#N/A,#N/A,FALSE,"OGR";#N/A,#N/A,FALSE,"OGY";#N/A,#N/A,FALSE,"OHY ";#N/A,#N/A,FALSE,"OLX";#N/A,#N/A,FALSE,"ONL";#N/A,#N/A,FALSE,"OPO";#N/A,#N/A,FALSE,"OPL";#N/A,#N/A,FALSE,"OSK";#N/A,#N/A,FALSE,"OSP";#N/A,#N/A,FALSE,"OSZ";#N/A,#N/A,FALSE,"OTU";#N/A,#N/A,FALSE,"OUK"}</definedName>
    <definedName name="AAA" localSheetId="0" hidden="1">#REF!</definedName>
    <definedName name="AAA" localSheetId="1" hidden="1">#REF!</definedName>
    <definedName name="AAA" hidden="1">#REF!</definedName>
    <definedName name="aaaaa" localSheetId="0" hidden="1">{#N/A,#N/A,FALSE,"OAS";#N/A,#N/A,FALSE,"OBG";#N/A,#N/A,FALSE,"OCZ";#N/A,#N/A,FALSE,"OFR";#N/A,#N/A,FALSE,"OGR";#N/A,#N/A,FALSE,"OGY";#N/A,#N/A,FALSE,"OHY ";#N/A,#N/A,FALSE,"OLX";#N/A,#N/A,FALSE,"ONL";#N/A,#N/A,FALSE,"OPO";#N/A,#N/A,FALSE,"OPL";#N/A,#N/A,FALSE,"OSK";#N/A,#N/A,FALSE,"OSP";#N/A,#N/A,FALSE,"OSZ";#N/A,#N/A,FALSE,"OTU";#N/A,#N/A,FALSE,"OUK"}</definedName>
    <definedName name="aaaaa" localSheetId="1" hidden="1">{#N/A,#N/A,FALSE,"OAS";#N/A,#N/A,FALSE,"OBG";#N/A,#N/A,FALSE,"OCZ";#N/A,#N/A,FALSE,"OFR";#N/A,#N/A,FALSE,"OGR";#N/A,#N/A,FALSE,"OGY";#N/A,#N/A,FALSE,"OHY ";#N/A,#N/A,FALSE,"OLX";#N/A,#N/A,FALSE,"ONL";#N/A,#N/A,FALSE,"OPO";#N/A,#N/A,FALSE,"OPL";#N/A,#N/A,FALSE,"OSK";#N/A,#N/A,FALSE,"OSP";#N/A,#N/A,FALSE,"OSZ";#N/A,#N/A,FALSE,"OTU";#N/A,#N/A,FALSE,"OUK"}</definedName>
    <definedName name="aaaaa" hidden="1">{#N/A,#N/A,FALSE,"OAS";#N/A,#N/A,FALSE,"OBG";#N/A,#N/A,FALSE,"OCZ";#N/A,#N/A,FALSE,"OFR";#N/A,#N/A,FALSE,"OGR";#N/A,#N/A,FALSE,"OGY";#N/A,#N/A,FALSE,"OHY ";#N/A,#N/A,FALSE,"OLX";#N/A,#N/A,FALSE,"ONL";#N/A,#N/A,FALSE,"OPO";#N/A,#N/A,FALSE,"OPL";#N/A,#N/A,FALSE,"OSK";#N/A,#N/A,FALSE,"OSP";#N/A,#N/A,FALSE,"OSZ";#N/A,#N/A,FALSE,"OTU";#N/A,#N/A,FALSE,"OUK"}</definedName>
    <definedName name="AAAAAA" localSheetId="0" hidden="1">{#N/A,#N/A,FALSE,"OAS";#N/A,#N/A,FALSE,"OBG";#N/A,#N/A,FALSE,"OCZ";#N/A,#N/A,FALSE,"OFR";#N/A,#N/A,FALSE,"OGR";#N/A,#N/A,FALSE,"OGY";#N/A,#N/A,FALSE,"OHY ";#N/A,#N/A,FALSE,"OLX";#N/A,#N/A,FALSE,"ONL";#N/A,#N/A,FALSE,"OPO";#N/A,#N/A,FALSE,"OPL";#N/A,#N/A,FALSE,"OSK";#N/A,#N/A,FALSE,"OSP";#N/A,#N/A,FALSE,"OSZ";#N/A,#N/A,FALSE,"OTU";#N/A,#N/A,FALSE,"OUK"}</definedName>
    <definedName name="AAAAAA" localSheetId="1" hidden="1">{#N/A,#N/A,FALSE,"OAS";#N/A,#N/A,FALSE,"OBG";#N/A,#N/A,FALSE,"OCZ";#N/A,#N/A,FALSE,"OFR";#N/A,#N/A,FALSE,"OGR";#N/A,#N/A,FALSE,"OGY";#N/A,#N/A,FALSE,"OHY ";#N/A,#N/A,FALSE,"OLX";#N/A,#N/A,FALSE,"ONL";#N/A,#N/A,FALSE,"OPO";#N/A,#N/A,FALSE,"OPL";#N/A,#N/A,FALSE,"OSK";#N/A,#N/A,FALSE,"OSP";#N/A,#N/A,FALSE,"OSZ";#N/A,#N/A,FALSE,"OTU";#N/A,#N/A,FALSE,"OUK"}</definedName>
    <definedName name="AAAAAA" hidden="1">{#N/A,#N/A,FALSE,"OAS";#N/A,#N/A,FALSE,"OBG";#N/A,#N/A,FALSE,"OCZ";#N/A,#N/A,FALSE,"OFR";#N/A,#N/A,FALSE,"OGR";#N/A,#N/A,FALSE,"OGY";#N/A,#N/A,FALSE,"OHY ";#N/A,#N/A,FALSE,"OLX";#N/A,#N/A,FALSE,"ONL";#N/A,#N/A,FALSE,"OPO";#N/A,#N/A,FALSE,"OPL";#N/A,#N/A,FALSE,"OSK";#N/A,#N/A,FALSE,"OSP";#N/A,#N/A,FALSE,"OSZ";#N/A,#N/A,FALSE,"OTU";#N/A,#N/A,FALSE,"OUK"}</definedName>
    <definedName name="aaaaaaaa" localSheetId="0" hidden="1">{#N/A,#N/A,FALSE,"OAS";#N/A,#N/A,FALSE,"OBG";#N/A,#N/A,FALSE,"OCZ";#N/A,#N/A,FALSE,"OFR";#N/A,#N/A,FALSE,"OGR";#N/A,#N/A,FALSE,"OGY";#N/A,#N/A,FALSE,"OHY ";#N/A,#N/A,FALSE,"OLX";#N/A,#N/A,FALSE,"ONL";#N/A,#N/A,FALSE,"OPO";#N/A,#N/A,FALSE,"OPL";#N/A,#N/A,FALSE,"OSK";#N/A,#N/A,FALSE,"OSP";#N/A,#N/A,FALSE,"OSZ";#N/A,#N/A,FALSE,"OTU";#N/A,#N/A,FALSE,"OUK"}</definedName>
    <definedName name="aaaaaaaa" localSheetId="1" hidden="1">{#N/A,#N/A,FALSE,"OAS";#N/A,#N/A,FALSE,"OBG";#N/A,#N/A,FALSE,"OCZ";#N/A,#N/A,FALSE,"OFR";#N/A,#N/A,FALSE,"OGR";#N/A,#N/A,FALSE,"OGY";#N/A,#N/A,FALSE,"OHY ";#N/A,#N/A,FALSE,"OLX";#N/A,#N/A,FALSE,"ONL";#N/A,#N/A,FALSE,"OPO";#N/A,#N/A,FALSE,"OPL";#N/A,#N/A,FALSE,"OSK";#N/A,#N/A,FALSE,"OSP";#N/A,#N/A,FALSE,"OSZ";#N/A,#N/A,FALSE,"OTU";#N/A,#N/A,FALSE,"OUK"}</definedName>
    <definedName name="aaaaaaaa" hidden="1">{#N/A,#N/A,FALSE,"OAS";#N/A,#N/A,FALSE,"OBG";#N/A,#N/A,FALSE,"OCZ";#N/A,#N/A,FALSE,"OFR";#N/A,#N/A,FALSE,"OGR";#N/A,#N/A,FALSE,"OGY";#N/A,#N/A,FALSE,"OHY ";#N/A,#N/A,FALSE,"OLX";#N/A,#N/A,FALSE,"ONL";#N/A,#N/A,FALSE,"OPO";#N/A,#N/A,FALSE,"OPL";#N/A,#N/A,FALSE,"OSK";#N/A,#N/A,FALSE,"OSP";#N/A,#N/A,FALSE,"OSZ";#N/A,#N/A,FALSE,"OTU";#N/A,#N/A,FALSE,"OUK"}</definedName>
    <definedName name="aaaaaaaaa" localSheetId="0" hidden="1">{#N/A,#N/A,FALSE,"MAINTENANCE"}</definedName>
    <definedName name="aaaaaaaaa" localSheetId="1" hidden="1">{#N/A,#N/A,FALSE,"MAINTENANCE"}</definedName>
    <definedName name="aaaaaaaaa" hidden="1">{#N/A,#N/A,FALSE,"MAINTENANCE"}</definedName>
    <definedName name="aaaaaaaaaa" localSheetId="0" hidden="1">{#N/A,#N/A,FALSE,"ORGANISATION"}</definedName>
    <definedName name="aaaaaaaaaa" localSheetId="1" hidden="1">{#N/A,#N/A,FALSE,"ORGANISATION"}</definedName>
    <definedName name="aaaaaaaaaa" hidden="1">{#N/A,#N/A,FALSE,"ORGANISATION"}</definedName>
    <definedName name="aaaaaaaaaaa" localSheetId="0" hidden="1">{#N/A,#N/A,FALSE,"SITE NUMBERS 1995"}</definedName>
    <definedName name="aaaaaaaaaaa" localSheetId="1" hidden="1">{#N/A,#N/A,FALSE,"SITE NUMBERS 1995"}</definedName>
    <definedName name="aaaaaaaaaaa" hidden="1">{#N/A,#N/A,FALSE,"SITE NUMBERS 1995"}</definedName>
    <definedName name="aaaaaaaaaaaa" localSheetId="0" hidden="1">{#N/A,#N/A,FALSE,"SITE NUMBERS 1996"}</definedName>
    <definedName name="aaaaaaaaaaaa" localSheetId="1" hidden="1">{#N/A,#N/A,FALSE,"SITE NUMBERS 1996"}</definedName>
    <definedName name="aaaaaaaaaaaa" hidden="1">{#N/A,#N/A,FALSE,"SITE NUMBERS 1996"}</definedName>
    <definedName name="aaaaaaaaaaaaa" localSheetId="0" hidden="1">{#N/A,#N/A,FALSE,"SUSTAINING"}</definedName>
    <definedName name="aaaaaaaaaaaaa" localSheetId="1" hidden="1">{#N/A,#N/A,FALSE,"SUSTAINING"}</definedName>
    <definedName name="aaaaaaaaaaaaa" hidden="1">{#N/A,#N/A,FALSE,"SUSTAINING"}</definedName>
    <definedName name="aaaaaaaaaaaaaa" localSheetId="0" hidden="1">{#N/A,#N/A,FALSE,"ORGANISATION"}</definedName>
    <definedName name="aaaaaaaaaaaaaa" localSheetId="1" hidden="1">{#N/A,#N/A,FALSE,"ORGANISATION"}</definedName>
    <definedName name="aaaaaaaaaaaaaa" hidden="1">{#N/A,#N/A,FALSE,"ORGANISATION"}</definedName>
    <definedName name="AccessDatabase" hidden="1">"Z:\Project Cost Plan Data\Project Cost Plan 20001023.mdb"</definedName>
    <definedName name="ADFASD" localSheetId="0" hidden="1">#REF!</definedName>
    <definedName name="ADFASD" localSheetId="1" hidden="1">#REF!</definedName>
    <definedName name="ADFASD" hidden="1">#REF!</definedName>
    <definedName name="ADI" localSheetId="0" hidden="1">#REF!</definedName>
    <definedName name="ADI" localSheetId="1" hidden="1">#REF!</definedName>
    <definedName name="ADI" hidden="1">#REF!</definedName>
    <definedName name="aidan" localSheetId="0" hidden="1">{"Equipment cost",#N/A,FALSE,"bulks"}</definedName>
    <definedName name="aidan" localSheetId="1" hidden="1">{"Equipment cost",#N/A,FALSE,"bulks"}</definedName>
    <definedName name="aidan" hidden="1">{"Equipment cost",#N/A,FALSE,"bulks"}</definedName>
    <definedName name="anal" localSheetId="0" hidden="1">'[4]EATON SUMMARY'!#REF!</definedName>
    <definedName name="anal" localSheetId="1" hidden="1">'[4]EATON SUMMARY'!#REF!</definedName>
    <definedName name="anal" hidden="1">'[4]EATON SUMMARY'!#REF!</definedName>
    <definedName name="anscount" hidden="1">1</definedName>
    <definedName name="Ant" localSheetId="0" hidden="1">{"A.I.s",#N/A,TRUE,"Architects Instructions"}</definedName>
    <definedName name="Ant" localSheetId="1" hidden="1">{"A.I.s",#N/A,TRUE,"Architects Instructions"}</definedName>
    <definedName name="Ant" hidden="1">{"A.I.s",#N/A,TRUE,"Architects Instructions"}</definedName>
    <definedName name="aq" localSheetId="0" hidden="1">{"Equipment cost",#N/A,FALSE,"bulks"}</definedName>
    <definedName name="aq" localSheetId="1" hidden="1">{"Equipment cost",#N/A,FALSE,"bulks"}</definedName>
    <definedName name="aq" hidden="1">{"Equipment cost",#N/A,FALSE,"bulks"}</definedName>
    <definedName name="_xlnm.Print_Area" localSheetId="0">'Lista de cantidades'!$A$1:$E$633</definedName>
    <definedName name="_xlnm.Print_Area" localSheetId="1">'Lista de cantidades R'!$A$1:$F$343</definedName>
    <definedName name="assd" localSheetId="0" hidden="1">{#N/A,#N/A,FALSE,"Bericht 2";#N/A,#N/A,FALSE,"Bericht 3";#N/A,#N/A,FALSE,"Bericht 1"}</definedName>
    <definedName name="assd" localSheetId="1" hidden="1">{#N/A,#N/A,FALSE,"Bericht 2";#N/A,#N/A,FALSE,"Bericht 3";#N/A,#N/A,FALSE,"Bericht 1"}</definedName>
    <definedName name="assd" hidden="1">{#N/A,#N/A,FALSE,"Bericht 2";#N/A,#N/A,FALSE,"Bericht 3";#N/A,#N/A,FALSE,"Bericht 1"}</definedName>
    <definedName name="barry" localSheetId="0" hidden="1">{"UTILITIES",#N/A,FALSE,"GENERAL"}</definedName>
    <definedName name="barry" localSheetId="1" hidden="1">{"UTILITIES",#N/A,FALSE,"GENERAL"}</definedName>
    <definedName name="barry" hidden="1">{"UTILITIES",#N/A,FALSE,"GENERAL"}</definedName>
    <definedName name="CARGOMAQ" localSheetId="0" hidden="1">#REF!</definedName>
    <definedName name="CARGOMAQ" localSheetId="1" hidden="1">#REF!</definedName>
    <definedName name="CARGOMAQ" hidden="1">#REF!</definedName>
    <definedName name="CARGOMAQ1" localSheetId="0" hidden="1">#REF!</definedName>
    <definedName name="CARGOMAQ1" localSheetId="1" hidden="1">#REF!</definedName>
    <definedName name="CARGOMAQ1" hidden="1">#REF!</definedName>
    <definedName name="CCD" localSheetId="0" hidden="1">{"Summary",#N/A,TRUE,"Summary";"Cost Plan",#N/A,TRUE,"Cost Plan"}</definedName>
    <definedName name="CCD" localSheetId="1" hidden="1">{"Summary",#N/A,TRUE,"Summary";"Cost Plan",#N/A,TRUE,"Cost Plan"}</definedName>
    <definedName name="CCD" hidden="1">{"Summary",#N/A,TRUE,"Summary";"Cost Plan",#N/A,TRUE,"Cost Plan"}</definedName>
    <definedName name="Code" localSheetId="0" hidden="1">#REF!</definedName>
    <definedName name="Code" localSheetId="1" hidden="1">#REF!</definedName>
    <definedName name="Code" hidden="1">#REF!</definedName>
    <definedName name="CONCAR2007" localSheetId="0" hidden="1">#REF!</definedName>
    <definedName name="CONCAR2007" localSheetId="1" hidden="1">#REF!</definedName>
    <definedName name="CONCAR2007" hidden="1">#REF!</definedName>
    <definedName name="CRT" localSheetId="0" hidden="1">{#N/A,#N/A,FALSE,"Bericht 2";#N/A,#N/A,FALSE,"Bericht 3";#N/A,#N/A,FALSE,"Bericht 1"}</definedName>
    <definedName name="CRT" localSheetId="1" hidden="1">{#N/A,#N/A,FALSE,"Bericht 2";#N/A,#N/A,FALSE,"Bericht 3";#N/A,#N/A,FALSE,"Bericht 1"}</definedName>
    <definedName name="CRT" hidden="1">{#N/A,#N/A,FALSE,"Bericht 2";#N/A,#N/A,FALSE,"Bericht 3";#N/A,#N/A,FALSE,"Bericht 1"}</definedName>
    <definedName name="data1" localSheetId="0" hidden="1">#REF!</definedName>
    <definedName name="data1" localSheetId="1" hidden="1">#REF!</definedName>
    <definedName name="data1" hidden="1">#REF!</definedName>
    <definedName name="data2" localSheetId="0" hidden="1">#REF!</definedName>
    <definedName name="data2" localSheetId="1" hidden="1">#REF!</definedName>
    <definedName name="data2" hidden="1">#REF!</definedName>
    <definedName name="data3" localSheetId="0" hidden="1">#REF!</definedName>
    <definedName name="data3" localSheetId="1" hidden="1">#REF!</definedName>
    <definedName name="data3" hidden="1">#REF!</definedName>
    <definedName name="dave" localSheetId="0" hidden="1">'[9]EATON SUMMARY'!#REF!</definedName>
    <definedName name="dave" localSheetId="1" hidden="1">'[9]EATON SUMMARY'!#REF!</definedName>
    <definedName name="dave" hidden="1">'[9]EATON SUMMARY'!#REF!</definedName>
    <definedName name="dd" localSheetId="0" hidden="1">{"A.I.s",#N/A,TRUE,"Architects Instructions"}</definedName>
    <definedName name="dd" localSheetId="1" hidden="1">{"A.I.s",#N/A,TRUE,"Architects Instructions"}</definedName>
    <definedName name="dd" hidden="1">{"A.I.s",#N/A,TRUE,"Architects Instructions"}</definedName>
    <definedName name="ddd" localSheetId="0" hidden="1">{"Summary",#N/A,TRUE,"Summary";"Cost Plan",#N/A,TRUE,"Cost Plan"}</definedName>
    <definedName name="ddd" localSheetId="1" hidden="1">{"Summary",#N/A,TRUE,"Summary";"Cost Plan",#N/A,TRUE,"Cost Plan"}</definedName>
    <definedName name="ddd" hidden="1">{"Summary",#N/A,TRUE,"Summary";"Cost Plan",#N/A,TRUE,"Cost Plan"}</definedName>
    <definedName name="dddd" localSheetId="0" hidden="1">{"A.I.s",#N/A,TRUE,"Architects Instructions"}</definedName>
    <definedName name="dddd" localSheetId="1" hidden="1">{"A.I.s",#N/A,TRUE,"Architects Instructions"}</definedName>
    <definedName name="dddd" hidden="1">{"A.I.s",#N/A,TRUE,"Architects Instructions"}</definedName>
    <definedName name="ddddd" localSheetId="0" hidden="1">#REF!</definedName>
    <definedName name="ddddd" localSheetId="1" hidden="1">#REF!</definedName>
    <definedName name="ddddd" hidden="1">#REF!</definedName>
    <definedName name="DDDDDDDDDDDDDDDDDD" localSheetId="0" hidden="1">#REF!</definedName>
    <definedName name="DDDDDDDDDDDDDDDDDD" localSheetId="1" hidden="1">#REF!</definedName>
    <definedName name="DDDDDDDDDDDDDDDDDD" hidden="1">#REF!</definedName>
    <definedName name="ddfdf77" localSheetId="0" hidden="1">{#N/A,#N/A,FALSE,"OAS";#N/A,#N/A,FALSE,"OBG";#N/A,#N/A,FALSE,"OCZ";#N/A,#N/A,FALSE,"OFR";#N/A,#N/A,FALSE,"OGR";#N/A,#N/A,FALSE,"OGY";#N/A,#N/A,FALSE,"OHY ";#N/A,#N/A,FALSE,"OLX";#N/A,#N/A,FALSE,"ONL";#N/A,#N/A,FALSE,"OPO";#N/A,#N/A,FALSE,"OPL";#N/A,#N/A,FALSE,"OSK";#N/A,#N/A,FALSE,"OSP";#N/A,#N/A,FALSE,"OSZ";#N/A,#N/A,FALSE,"OTU";#N/A,#N/A,FALSE,"OUK"}</definedName>
    <definedName name="ddfdf77" localSheetId="1" hidden="1">{#N/A,#N/A,FALSE,"OAS";#N/A,#N/A,FALSE,"OBG";#N/A,#N/A,FALSE,"OCZ";#N/A,#N/A,FALSE,"OFR";#N/A,#N/A,FALSE,"OGR";#N/A,#N/A,FALSE,"OGY";#N/A,#N/A,FALSE,"OHY ";#N/A,#N/A,FALSE,"OLX";#N/A,#N/A,FALSE,"ONL";#N/A,#N/A,FALSE,"OPO";#N/A,#N/A,FALSE,"OPL";#N/A,#N/A,FALSE,"OSK";#N/A,#N/A,FALSE,"OSP";#N/A,#N/A,FALSE,"OSZ";#N/A,#N/A,FALSE,"OTU";#N/A,#N/A,FALSE,"OUK"}</definedName>
    <definedName name="ddfdf77" hidden="1">{#N/A,#N/A,FALSE,"OAS";#N/A,#N/A,FALSE,"OBG";#N/A,#N/A,FALSE,"OCZ";#N/A,#N/A,FALSE,"OFR";#N/A,#N/A,FALSE,"OGR";#N/A,#N/A,FALSE,"OGY";#N/A,#N/A,FALSE,"OHY ";#N/A,#N/A,FALSE,"OLX";#N/A,#N/A,FALSE,"ONL";#N/A,#N/A,FALSE,"OPO";#N/A,#N/A,FALSE,"OPL";#N/A,#N/A,FALSE,"OSK";#N/A,#N/A,FALSE,"OSP";#N/A,#N/A,FALSE,"OSZ";#N/A,#N/A,FALSE,"OTU";#N/A,#N/A,FALSE,"OUK"}</definedName>
    <definedName name="dey" localSheetId="0" hidden="1">#REF!</definedName>
    <definedName name="dey" localSheetId="1" hidden="1">#REF!</definedName>
    <definedName name="dey" hidden="1">#REF!</definedName>
    <definedName name="Discount" localSheetId="0" hidden="1">#REF!</definedName>
    <definedName name="Discount" localSheetId="1" hidden="1">#REF!</definedName>
    <definedName name="Discount" hidden="1">#REF!</definedName>
    <definedName name="display_area_2" localSheetId="0" hidden="1">#REF!</definedName>
    <definedName name="display_area_2" localSheetId="1" hidden="1">#REF!</definedName>
    <definedName name="display_area_2" hidden="1">#REF!</definedName>
    <definedName name="Doncaster" localSheetId="0" hidden="1">{#N/A,#N/A,FALSE,"Extension Title";#N/A,#N/A,FALSE,"Extensions Main";#N/A,#N/A,FALSE,"Christchurst";#N/A,#N/A,FALSE,"Larkfield Extension";#N/A,#N/A,FALSE,"Taunton";#N/A,#N/A,FALSE,"Farlington";#N/A,#N/A,FALSE,"Sidney Street";#N/A,#N/A,FALSE,"Tamworth";#N/A,#N/A,FALSE,"New Build Main"}</definedName>
    <definedName name="Doncaster" localSheetId="1" hidden="1">{#N/A,#N/A,FALSE,"Extension Title";#N/A,#N/A,FALSE,"Extensions Main";#N/A,#N/A,FALSE,"Christchurst";#N/A,#N/A,FALSE,"Larkfield Extension";#N/A,#N/A,FALSE,"Taunton";#N/A,#N/A,FALSE,"Farlington";#N/A,#N/A,FALSE,"Sidney Street";#N/A,#N/A,FALSE,"Tamworth";#N/A,#N/A,FALSE,"New Build Main"}</definedName>
    <definedName name="Doncaster" hidden="1">{#N/A,#N/A,FALSE,"Extension Title";#N/A,#N/A,FALSE,"Extensions Main";#N/A,#N/A,FALSE,"Christchurst";#N/A,#N/A,FALSE,"Larkfield Extension";#N/A,#N/A,FALSE,"Taunton";#N/A,#N/A,FALSE,"Farlington";#N/A,#N/A,FALSE,"Sidney Street";#N/A,#N/A,FALSE,"Tamworth";#N/A,#N/A,FALSE,"New Build Main"}</definedName>
    <definedName name="Doncaster1" localSheetId="0" hidden="1">{#N/A,#N/A,FALSE,"Extension Title";#N/A,#N/A,FALSE,"Extensions Main";#N/A,#N/A,FALSE,"Christchurst";#N/A,#N/A,FALSE,"Larkfield Extension";#N/A,#N/A,FALSE,"Taunton";#N/A,#N/A,FALSE,"Farlington";#N/A,#N/A,FALSE,"Sidney Street";#N/A,#N/A,FALSE,"Tamworth";#N/A,#N/A,FALSE,"New Build Main"}</definedName>
    <definedName name="Doncaster1" localSheetId="1" hidden="1">{#N/A,#N/A,FALSE,"Extension Title";#N/A,#N/A,FALSE,"Extensions Main";#N/A,#N/A,FALSE,"Christchurst";#N/A,#N/A,FALSE,"Larkfield Extension";#N/A,#N/A,FALSE,"Taunton";#N/A,#N/A,FALSE,"Farlington";#N/A,#N/A,FALSE,"Sidney Street";#N/A,#N/A,FALSE,"Tamworth";#N/A,#N/A,FALSE,"New Build Main"}</definedName>
    <definedName name="Doncaster1" hidden="1">{#N/A,#N/A,FALSE,"Extension Title";#N/A,#N/A,FALSE,"Extensions Main";#N/A,#N/A,FALSE,"Christchurst";#N/A,#N/A,FALSE,"Larkfield Extension";#N/A,#N/A,FALSE,"Taunton";#N/A,#N/A,FALSE,"Farlington";#N/A,#N/A,FALSE,"Sidney Street";#N/A,#N/A,FALSE,"Tamworth";#N/A,#N/A,FALSE,"New Build Main"}</definedName>
    <definedName name="Doncaster2" localSheetId="0" hidden="1">{#N/A,#N/A,FALSE,"Extension Title";#N/A,#N/A,FALSE,"Extensions Main";#N/A,#N/A,FALSE,"Christchurst";#N/A,#N/A,FALSE,"Larkfield Extension";#N/A,#N/A,FALSE,"Taunton";#N/A,#N/A,FALSE,"Farlington";#N/A,#N/A,FALSE,"Sidney Street";#N/A,#N/A,FALSE,"Tamworth";#N/A,#N/A,FALSE,"New Build Main"}</definedName>
    <definedName name="Doncaster2" localSheetId="1" hidden="1">{#N/A,#N/A,FALSE,"Extension Title";#N/A,#N/A,FALSE,"Extensions Main";#N/A,#N/A,FALSE,"Christchurst";#N/A,#N/A,FALSE,"Larkfield Extension";#N/A,#N/A,FALSE,"Taunton";#N/A,#N/A,FALSE,"Farlington";#N/A,#N/A,FALSE,"Sidney Street";#N/A,#N/A,FALSE,"Tamworth";#N/A,#N/A,FALSE,"New Build Main"}</definedName>
    <definedName name="Doncaster2" hidden="1">{#N/A,#N/A,FALSE,"Extension Title";#N/A,#N/A,FALSE,"Extensions Main";#N/A,#N/A,FALSE,"Christchurst";#N/A,#N/A,FALSE,"Larkfield Extension";#N/A,#N/A,FALSE,"Taunton";#N/A,#N/A,FALSE,"Farlington";#N/A,#N/A,FALSE,"Sidney Street";#N/A,#N/A,FALSE,"Tamworth";#N/A,#N/A,FALSE,"New Build Main"}</definedName>
    <definedName name="doug" localSheetId="0" hidden="1">'[9]EATON SUMMARY'!#REF!</definedName>
    <definedName name="doug" localSheetId="1" hidden="1">'[9]EATON SUMMARY'!#REF!</definedName>
    <definedName name="doug" hidden="1">'[9]EATON SUMMARY'!#REF!</definedName>
    <definedName name="dsa" localSheetId="0" hidden="1">#REF!</definedName>
    <definedName name="dsa" localSheetId="1" hidden="1">#REF!</definedName>
    <definedName name="dsa" hidden="1">#REF!</definedName>
    <definedName name="duplicate" localSheetId="0" hidden="1">{#N/A,#N/A,TRUE,"Cover";#N/A,#N/A,TRUE,"Summary";#N/A,#N/A,TRUE,"Cost plan";#N/A,#N/A,TRUE,"Qualifications"}</definedName>
    <definedName name="duplicate" localSheetId="1" hidden="1">{#N/A,#N/A,TRUE,"Cover";#N/A,#N/A,TRUE,"Summary";#N/A,#N/A,TRUE,"Cost plan";#N/A,#N/A,TRUE,"Qualifications"}</definedName>
    <definedName name="duplicate" hidden="1">{#N/A,#N/A,TRUE,"Cover";#N/A,#N/A,TRUE,"Summary";#N/A,#N/A,TRUE,"Cost plan";#N/A,#N/A,TRUE,"Qualifications"}</definedName>
    <definedName name="dzg" localSheetId="0" hidden="1">{#N/A,#N/A,FALSE,"Tabelle1"}</definedName>
    <definedName name="dzg" localSheetId="1" hidden="1">{#N/A,#N/A,FALSE,"Tabelle1"}</definedName>
    <definedName name="dzg" hidden="1">{#N/A,#N/A,FALSE,"Tabelle1"}</definedName>
    <definedName name="eee" localSheetId="0"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eee" localSheetId="1"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eee"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eeeee" localSheetId="0" hidden="1">{"Equipment cost",#N/A,FALSE,"bulks"}</definedName>
    <definedName name="eeeee" localSheetId="1" hidden="1">{"Equipment cost",#N/A,FALSE,"bulks"}</definedName>
    <definedName name="eeeee" hidden="1">{"Equipment cost",#N/A,FALSE,"bulks"}</definedName>
    <definedName name="eeeeeeewwe" localSheetId="0" hidden="1">{#N/A,#N/A,TRUE,"Cover";#N/A,#N/A,TRUE,"Summary";#N/A,#N/A,TRUE,"Cost plan";#N/A,#N/A,TRUE,"Qualifications"}</definedName>
    <definedName name="eeeeeeewwe" localSheetId="1" hidden="1">{#N/A,#N/A,TRUE,"Cover";#N/A,#N/A,TRUE,"Summary";#N/A,#N/A,TRUE,"Cost plan";#N/A,#N/A,TRUE,"Qualifications"}</definedName>
    <definedName name="eeeeeeewwe" hidden="1">{#N/A,#N/A,TRUE,"Cover";#N/A,#N/A,TRUE,"Summary";#N/A,#N/A,TRUE,"Cost plan";#N/A,#N/A,TRUE,"Qualifications"}</definedName>
    <definedName name="ehe" localSheetId="0" hidden="1">{"Equipment cost",#N/A,FALSE,"bulks"}</definedName>
    <definedName name="ehe" localSheetId="1" hidden="1">{"Equipment cost",#N/A,FALSE,"bulks"}</definedName>
    <definedName name="ehe" hidden="1">{"Equipment cost",#N/A,FALSE,"bulks"}</definedName>
    <definedName name="end" localSheetId="0" hidden="1">{"Equipment cost",#N/A,FALSE,"bulks"}</definedName>
    <definedName name="end" localSheetId="1" hidden="1">{"Equipment cost",#N/A,FALSE,"bulks"}</definedName>
    <definedName name="end" hidden="1">{"Equipment cost",#N/A,FALSE,"bulks"}</definedName>
    <definedName name="ENDGAME" localSheetId="0" hidden="1">{"Equipment cost",#N/A,FALSE,"bulks"}</definedName>
    <definedName name="ENDGAME" localSheetId="1" hidden="1">{"Equipment cost",#N/A,FALSE,"bulks"}</definedName>
    <definedName name="ENDGAME" hidden="1">{"Equipment cost",#N/A,FALSE,"bulks"}</definedName>
    <definedName name="EPR" localSheetId="0" hidden="1">{#N/A,#N/A,FALSE,"Extension Title";#N/A,#N/A,FALSE,"Extensions Main";#N/A,#N/A,FALSE,"Christchurst";#N/A,#N/A,FALSE,"Larkfield Extension";#N/A,#N/A,FALSE,"Taunton";#N/A,#N/A,FALSE,"Farlington";#N/A,#N/A,FALSE,"Sidney Street";#N/A,#N/A,FALSE,"Tamworth";#N/A,#N/A,FALSE,"New Build Main"}</definedName>
    <definedName name="EPR" localSheetId="1" hidden="1">{#N/A,#N/A,FALSE,"Extension Title";#N/A,#N/A,FALSE,"Extensions Main";#N/A,#N/A,FALSE,"Christchurst";#N/A,#N/A,FALSE,"Larkfield Extension";#N/A,#N/A,FALSE,"Taunton";#N/A,#N/A,FALSE,"Farlington";#N/A,#N/A,FALSE,"Sidney Street";#N/A,#N/A,FALSE,"Tamworth";#N/A,#N/A,FALSE,"New Build Main"}</definedName>
    <definedName name="EPR" hidden="1">{#N/A,#N/A,FALSE,"Extension Title";#N/A,#N/A,FALSE,"Extensions Main";#N/A,#N/A,FALSE,"Christchurst";#N/A,#N/A,FALSE,"Larkfield Extension";#N/A,#N/A,FALSE,"Taunton";#N/A,#N/A,FALSE,"Farlington";#N/A,#N/A,FALSE,"Sidney Street";#N/A,#N/A,FALSE,"Tamworth";#N/A,#N/A,FALSE,"New Build Main"}</definedName>
    <definedName name="EV__LASTREFTIME__" hidden="1">41234.6934143519</definedName>
    <definedName name="Farlington" localSheetId="0" hidden="1">{#N/A,#N/A,FALSE,"Extension Title";#N/A,#N/A,FALSE,"Extensions Main";#N/A,#N/A,FALSE,"Christchurst";#N/A,#N/A,FALSE,"Larkfield Extension";#N/A,#N/A,FALSE,"Taunton";#N/A,#N/A,FALSE,"Farlington";#N/A,#N/A,FALSE,"Sidney Street";#N/A,#N/A,FALSE,"Tamworth";#N/A,#N/A,FALSE,"New Build Main"}</definedName>
    <definedName name="Farlington" localSheetId="1" hidden="1">{#N/A,#N/A,FALSE,"Extension Title";#N/A,#N/A,FALSE,"Extensions Main";#N/A,#N/A,FALSE,"Christchurst";#N/A,#N/A,FALSE,"Larkfield Extension";#N/A,#N/A,FALSE,"Taunton";#N/A,#N/A,FALSE,"Farlington";#N/A,#N/A,FALSE,"Sidney Street";#N/A,#N/A,FALSE,"Tamworth";#N/A,#N/A,FALSE,"New Build Main"}</definedName>
    <definedName name="Farlington" hidden="1">{#N/A,#N/A,FALSE,"Extension Title";#N/A,#N/A,FALSE,"Extensions Main";#N/A,#N/A,FALSE,"Christchurst";#N/A,#N/A,FALSE,"Larkfield Extension";#N/A,#N/A,FALSE,"Taunton";#N/A,#N/A,FALSE,"Farlington";#N/A,#N/A,FALSE,"Sidney Street";#N/A,#N/A,FALSE,"Tamworth";#N/A,#N/A,FALSE,"New Build Main"}</definedName>
    <definedName name="FCode" localSheetId="0" hidden="1">#REF!</definedName>
    <definedName name="FCode" localSheetId="1" hidden="1">#REF!</definedName>
    <definedName name="FCode" hidden="1">#REF!</definedName>
    <definedName name="fdasd" localSheetId="0" hidden="1">{#N/A,#N/A,TRUE,"Cover";#N/A,#N/A,TRUE,"Summary";#N/A,#N/A,TRUE,"Cost plan";#N/A,#N/A,TRUE,"Qualifications"}</definedName>
    <definedName name="fdasd" localSheetId="1" hidden="1">{#N/A,#N/A,TRUE,"Cover";#N/A,#N/A,TRUE,"Summary";#N/A,#N/A,TRUE,"Cost plan";#N/A,#N/A,TRUE,"Qualifications"}</definedName>
    <definedName name="fdasd" hidden="1">{#N/A,#N/A,TRUE,"Cover";#N/A,#N/A,TRUE,"Summary";#N/A,#N/A,TRUE,"Cost plan";#N/A,#N/A,TRUE,"Qualifications"}</definedName>
    <definedName name="FF" localSheetId="0" hidden="1">{"Summary",#N/A,TRUE,"Summary";"Cost Plan",#N/A,TRUE,"Cost Plan"}</definedName>
    <definedName name="FF" localSheetId="1" hidden="1">{"Summary",#N/A,TRUE,"Summary";"Cost Plan",#N/A,TRUE,"Cost Plan"}</definedName>
    <definedName name="FF" hidden="1">{"Summary",#N/A,TRUE,"Summary";"Cost Plan",#N/A,TRUE,"Cost Plan"}</definedName>
    <definedName name="fff" localSheetId="0"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fff" localSheetId="1"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fff"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fhg" localSheetId="0" hidden="1">{#N/A,#N/A,TRUE,"1842CWN0"}</definedName>
    <definedName name="fhg" localSheetId="1" hidden="1">{#N/A,#N/A,TRUE,"1842CWN0"}</definedName>
    <definedName name="fhg" hidden="1">{#N/A,#N/A,TRUE,"1842CWN0"}</definedName>
    <definedName name="FIN" localSheetId="0" hidden="1">{#N/A,#N/A,FALSE,"Bericht 2";#N/A,#N/A,FALSE,"Bericht 3";#N/A,#N/A,FALSE,"Bericht 1"}</definedName>
    <definedName name="FIN" localSheetId="1" hidden="1">{#N/A,#N/A,FALSE,"Bericht 2";#N/A,#N/A,FALSE,"Bericht 3";#N/A,#N/A,FALSE,"Bericht 1"}</definedName>
    <definedName name="FIN" hidden="1">{#N/A,#N/A,FALSE,"Bericht 2";#N/A,#N/A,FALSE,"Bericht 3";#N/A,#N/A,FALSE,"Bericht 1"}</definedName>
    <definedName name="FLUJOVVVVVV" localSheetId="0" hidden="1">#REF!</definedName>
    <definedName name="FLUJOVVVVVV" localSheetId="1" hidden="1">#REF!</definedName>
    <definedName name="FLUJOVVVVVV" hidden="1">#REF!</definedName>
    <definedName name="ForestHill" localSheetId="0" hidden="1">{#N/A,#N/A,FALSE,"Extension Title";#N/A,#N/A,FALSE,"Extensions Main";#N/A,#N/A,FALSE,"Christchurst";#N/A,#N/A,FALSE,"Larkfield Extension";#N/A,#N/A,FALSE,"Taunton";#N/A,#N/A,FALSE,"Farlington";#N/A,#N/A,FALSE,"Sidney Street";#N/A,#N/A,FALSE,"Tamworth";#N/A,#N/A,FALSE,"New Build Main"}</definedName>
    <definedName name="ForestHill" localSheetId="1" hidden="1">{#N/A,#N/A,FALSE,"Extension Title";#N/A,#N/A,FALSE,"Extensions Main";#N/A,#N/A,FALSE,"Christchurst";#N/A,#N/A,FALSE,"Larkfield Extension";#N/A,#N/A,FALSE,"Taunton";#N/A,#N/A,FALSE,"Farlington";#N/A,#N/A,FALSE,"Sidney Street";#N/A,#N/A,FALSE,"Tamworth";#N/A,#N/A,FALSE,"New Build Main"}</definedName>
    <definedName name="ForestHill" hidden="1">{#N/A,#N/A,FALSE,"Extension Title";#N/A,#N/A,FALSE,"Extensions Main";#N/A,#N/A,FALSE,"Christchurst";#N/A,#N/A,FALSE,"Larkfield Extension";#N/A,#N/A,FALSE,"Taunton";#N/A,#N/A,FALSE,"Farlington";#N/A,#N/A,FALSE,"Sidney Street";#N/A,#N/A,FALSE,"Tamworth";#N/A,#N/A,FALSE,"New Build Main"}</definedName>
    <definedName name="foresthilll" localSheetId="0" hidden="1">{#N/A,#N/A,FALSE,"Extension Title";#N/A,#N/A,FALSE,"Extensions Main";#N/A,#N/A,FALSE,"Christchurst";#N/A,#N/A,FALSE,"Larkfield Extension";#N/A,#N/A,FALSE,"Taunton";#N/A,#N/A,FALSE,"Farlington";#N/A,#N/A,FALSE,"Sidney Street";#N/A,#N/A,FALSE,"Tamworth";#N/A,#N/A,FALSE,"New Build Main"}</definedName>
    <definedName name="foresthilll" localSheetId="1" hidden="1">{#N/A,#N/A,FALSE,"Extension Title";#N/A,#N/A,FALSE,"Extensions Main";#N/A,#N/A,FALSE,"Christchurst";#N/A,#N/A,FALSE,"Larkfield Extension";#N/A,#N/A,FALSE,"Taunton";#N/A,#N/A,FALSE,"Farlington";#N/A,#N/A,FALSE,"Sidney Street";#N/A,#N/A,FALSE,"Tamworth";#N/A,#N/A,FALSE,"New Build Main"}</definedName>
    <definedName name="foresthilll" hidden="1">{#N/A,#N/A,FALSE,"Extension Title";#N/A,#N/A,FALSE,"Extensions Main";#N/A,#N/A,FALSE,"Christchurst";#N/A,#N/A,FALSE,"Larkfield Extension";#N/A,#N/A,FALSE,"Taunton";#N/A,#N/A,FALSE,"Farlington";#N/A,#N/A,FALSE,"Sidney Street";#N/A,#N/A,FALSE,"Tamworth";#N/A,#N/A,FALSE,"New Build Main"}</definedName>
    <definedName name="g" localSheetId="0" hidden="1">{#N/A,#N/A,TRUE,"Front";#N/A,#N/A,TRUE,"Simple Letter";#N/A,#N/A,TRUE,"Inside";#N/A,#N/A,TRUE,"Contents";#N/A,#N/A,TRUE,"Basis";#N/A,#N/A,TRUE,"Inclusions";#N/A,#N/A,TRUE,"Exclusions";#N/A,#N/A,TRUE,"Areas";#N/A,#N/A,TRUE,"Summary";#N/A,#N/A,TRUE,"Detail"}</definedName>
    <definedName name="g" localSheetId="1" hidden="1">{#N/A,#N/A,TRUE,"Front";#N/A,#N/A,TRUE,"Simple Letter";#N/A,#N/A,TRUE,"Inside";#N/A,#N/A,TRUE,"Contents";#N/A,#N/A,TRUE,"Basis";#N/A,#N/A,TRUE,"Inclusions";#N/A,#N/A,TRUE,"Exclusions";#N/A,#N/A,TRUE,"Areas";#N/A,#N/A,TRUE,"Summary";#N/A,#N/A,TRUE,"Detail"}</definedName>
    <definedName name="g" hidden="1">{#N/A,#N/A,TRUE,"Front";#N/A,#N/A,TRUE,"Simple Letter";#N/A,#N/A,TRUE,"Inside";#N/A,#N/A,TRUE,"Contents";#N/A,#N/A,TRUE,"Basis";#N/A,#N/A,TRUE,"Inclusions";#N/A,#N/A,TRUE,"Exclusions";#N/A,#N/A,TRUE,"Areas";#N/A,#N/A,TRUE,"Summary";#N/A,#N/A,TRUE,"Detail"}</definedName>
    <definedName name="gen" localSheetId="0" hidden="1">{#N/A,#N/A,FALSE,"MAINTENANCE"}</definedName>
    <definedName name="gen" localSheetId="1" hidden="1">{#N/A,#N/A,FALSE,"MAINTENANCE"}</definedName>
    <definedName name="gen" hidden="1">{#N/A,#N/A,FALSE,"MAINTENANCE"}</definedName>
    <definedName name="gg" localSheetId="0" hidden="1">{#N/A,#N/A,FALSE,"SUSTAINING"}</definedName>
    <definedName name="gg" localSheetId="1" hidden="1">{#N/A,#N/A,FALSE,"SUSTAINING"}</definedName>
    <definedName name="gg" hidden="1">{#N/A,#N/A,FALSE,"SUSTAINING"}</definedName>
    <definedName name="GGGGGG" localSheetId="0" hidden="1">{#N/A,#N/A,FALSE,"OAS";#N/A,#N/A,FALSE,"OBG";#N/A,#N/A,FALSE,"OCZ";#N/A,#N/A,FALSE,"OFR";#N/A,#N/A,FALSE,"OGR";#N/A,#N/A,FALSE,"OGY";#N/A,#N/A,FALSE,"OHY ";#N/A,#N/A,FALSE,"OLX";#N/A,#N/A,FALSE,"ONL";#N/A,#N/A,FALSE,"OPO";#N/A,#N/A,FALSE,"OPL";#N/A,#N/A,FALSE,"OSK";#N/A,#N/A,FALSE,"OSP";#N/A,#N/A,FALSE,"OSZ";#N/A,#N/A,FALSE,"OTU";#N/A,#N/A,FALSE,"OUK"}</definedName>
    <definedName name="GGGGGG" localSheetId="1" hidden="1">{#N/A,#N/A,FALSE,"OAS";#N/A,#N/A,FALSE,"OBG";#N/A,#N/A,FALSE,"OCZ";#N/A,#N/A,FALSE,"OFR";#N/A,#N/A,FALSE,"OGR";#N/A,#N/A,FALSE,"OGY";#N/A,#N/A,FALSE,"OHY ";#N/A,#N/A,FALSE,"OLX";#N/A,#N/A,FALSE,"ONL";#N/A,#N/A,FALSE,"OPO";#N/A,#N/A,FALSE,"OPL";#N/A,#N/A,FALSE,"OSK";#N/A,#N/A,FALSE,"OSP";#N/A,#N/A,FALSE,"OSZ";#N/A,#N/A,FALSE,"OTU";#N/A,#N/A,FALSE,"OUK"}</definedName>
    <definedName name="GGGGGG" hidden="1">{#N/A,#N/A,FALSE,"OAS";#N/A,#N/A,FALSE,"OBG";#N/A,#N/A,FALSE,"OCZ";#N/A,#N/A,FALSE,"OFR";#N/A,#N/A,FALSE,"OGR";#N/A,#N/A,FALSE,"OGY";#N/A,#N/A,FALSE,"OHY ";#N/A,#N/A,FALSE,"OLX";#N/A,#N/A,FALSE,"ONL";#N/A,#N/A,FALSE,"OPO";#N/A,#N/A,FALSE,"OPL";#N/A,#N/A,FALSE,"OSK";#N/A,#N/A,FALSE,"OSP";#N/A,#N/A,FALSE,"OSZ";#N/A,#N/A,FALSE,"OTU";#N/A,#N/A,FALSE,"OUK"}</definedName>
    <definedName name="ggreen" localSheetId="0" hidden="1">{#N/A,#N/A,FALSE,"Extension Title";#N/A,#N/A,FALSE,"Extensions Main";#N/A,#N/A,FALSE,"Christchurst";#N/A,#N/A,FALSE,"Larkfield Extension";#N/A,#N/A,FALSE,"Taunton";#N/A,#N/A,FALSE,"Farlington";#N/A,#N/A,FALSE,"Sidney Street";#N/A,#N/A,FALSE,"Tamworth";#N/A,#N/A,FALSE,"New Build Main"}</definedName>
    <definedName name="ggreen" localSheetId="1" hidden="1">{#N/A,#N/A,FALSE,"Extension Title";#N/A,#N/A,FALSE,"Extensions Main";#N/A,#N/A,FALSE,"Christchurst";#N/A,#N/A,FALSE,"Larkfield Extension";#N/A,#N/A,FALSE,"Taunton";#N/A,#N/A,FALSE,"Farlington";#N/A,#N/A,FALSE,"Sidney Street";#N/A,#N/A,FALSE,"Tamworth";#N/A,#N/A,FALSE,"New Build Main"}</definedName>
    <definedName name="ggreen" hidden="1">{#N/A,#N/A,FALSE,"Extension Title";#N/A,#N/A,FALSE,"Extensions Main";#N/A,#N/A,FALSE,"Christchurst";#N/A,#N/A,FALSE,"Larkfield Extension";#N/A,#N/A,FALSE,"Taunton";#N/A,#N/A,FALSE,"Farlington";#N/A,#N/A,FALSE,"Sidney Street";#N/A,#N/A,FALSE,"Tamworth";#N/A,#N/A,FALSE,"New Build Main"}</definedName>
    <definedName name="gguu" localSheetId="0" hidden="1">{#N/A,#N/A,TRUE,"1842CWN0"}</definedName>
    <definedName name="gguu" localSheetId="1" hidden="1">{#N/A,#N/A,TRUE,"1842CWN0"}</definedName>
    <definedName name="gguu" hidden="1">{#N/A,#N/A,TRUE,"1842CWN0"}</definedName>
    <definedName name="ghj" localSheetId="0"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ghj" localSheetId="1"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ghj"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gimp" localSheetId="0" hidden="1">'[9]EATON SUMMARY'!#REF!</definedName>
    <definedName name="gimp" localSheetId="1" hidden="1">'[9]EATON SUMMARY'!#REF!</definedName>
    <definedName name="gimp" hidden="1">'[9]EATON SUMMARY'!#REF!</definedName>
    <definedName name="graf" localSheetId="0" hidden="1">'[10]LIMA-CANTA'!#REF!</definedName>
    <definedName name="graf" localSheetId="1" hidden="1">'[10]LIMA-CANTA'!#REF!</definedName>
    <definedName name="graf" hidden="1">'[10]LIMA-CANTA'!#REF!</definedName>
    <definedName name="graph0" localSheetId="0" hidden="1">'[10]LIMA-CANTA'!#REF!</definedName>
    <definedName name="graph0" localSheetId="1" hidden="1">'[10]LIMA-CANTA'!#REF!</definedName>
    <definedName name="graph0" hidden="1">'[10]LIMA-CANTA'!#REF!</definedName>
    <definedName name="Graph1" localSheetId="0" hidden="1">'[10]LIMA-CANTA'!#REF!</definedName>
    <definedName name="Graph1" localSheetId="1" hidden="1">'[10]LIMA-CANTA'!#REF!</definedName>
    <definedName name="Graph1" hidden="1">'[10]LIMA-CANTA'!#REF!</definedName>
    <definedName name="harlow" localSheetId="0" hidden="1">{#N/A,#N/A,FALSE,"Extension Title";#N/A,#N/A,FALSE,"Extensions Main";#N/A,#N/A,FALSE,"Christchurst";#N/A,#N/A,FALSE,"Larkfield Extension";#N/A,#N/A,FALSE,"Taunton";#N/A,#N/A,FALSE,"Farlington";#N/A,#N/A,FALSE,"Sidney Street";#N/A,#N/A,FALSE,"Tamworth";#N/A,#N/A,FALSE,"New Build Main"}</definedName>
    <definedName name="harlow" localSheetId="1" hidden="1">{#N/A,#N/A,FALSE,"Extension Title";#N/A,#N/A,FALSE,"Extensions Main";#N/A,#N/A,FALSE,"Christchurst";#N/A,#N/A,FALSE,"Larkfield Extension";#N/A,#N/A,FALSE,"Taunton";#N/A,#N/A,FALSE,"Farlington";#N/A,#N/A,FALSE,"Sidney Street";#N/A,#N/A,FALSE,"Tamworth";#N/A,#N/A,FALSE,"New Build Main"}</definedName>
    <definedName name="harlow" hidden="1">{#N/A,#N/A,FALSE,"Extension Title";#N/A,#N/A,FALSE,"Extensions Main";#N/A,#N/A,FALSE,"Christchurst";#N/A,#N/A,FALSE,"Larkfield Extension";#N/A,#N/A,FALSE,"Taunton";#N/A,#N/A,FALSE,"Farlington";#N/A,#N/A,FALSE,"Sidney Street";#N/A,#N/A,FALSE,"Tamworth";#N/A,#N/A,FALSE,"New Build Main"}</definedName>
    <definedName name="Harpenden" localSheetId="0" hidden="1">{#N/A,#N/A,FALSE,"Extension Title";#N/A,#N/A,FALSE,"Extensions Main";#N/A,#N/A,FALSE,"Christchurst";#N/A,#N/A,FALSE,"Larkfield Extension";#N/A,#N/A,FALSE,"Taunton";#N/A,#N/A,FALSE,"Farlington";#N/A,#N/A,FALSE,"Sidney Street";#N/A,#N/A,FALSE,"Tamworth";#N/A,#N/A,FALSE,"New Build Main"}</definedName>
    <definedName name="Harpenden" localSheetId="1" hidden="1">{#N/A,#N/A,FALSE,"Extension Title";#N/A,#N/A,FALSE,"Extensions Main";#N/A,#N/A,FALSE,"Christchurst";#N/A,#N/A,FALSE,"Larkfield Extension";#N/A,#N/A,FALSE,"Taunton";#N/A,#N/A,FALSE,"Farlington";#N/A,#N/A,FALSE,"Sidney Street";#N/A,#N/A,FALSE,"Tamworth";#N/A,#N/A,FALSE,"New Build Main"}</definedName>
    <definedName name="Harpenden" hidden="1">{#N/A,#N/A,FALSE,"Extension Title";#N/A,#N/A,FALSE,"Extensions Main";#N/A,#N/A,FALSE,"Christchurst";#N/A,#N/A,FALSE,"Larkfield Extension";#N/A,#N/A,FALSE,"Taunton";#N/A,#N/A,FALSE,"Farlington";#N/A,#N/A,FALSE,"Sidney Street";#N/A,#N/A,FALSE,"Tamworth";#N/A,#N/A,FALSE,"New Build Main"}</definedName>
    <definedName name="Hayes" localSheetId="0" hidden="1">{#N/A,#N/A,FALSE,"Extension Title";#N/A,#N/A,FALSE,"Extensions Main";#N/A,#N/A,FALSE,"Christchurst";#N/A,#N/A,FALSE,"Larkfield Extension";#N/A,#N/A,FALSE,"Taunton";#N/A,#N/A,FALSE,"Farlington";#N/A,#N/A,FALSE,"Sidney Street";#N/A,#N/A,FALSE,"Tamworth";#N/A,#N/A,FALSE,"New Build Main"}</definedName>
    <definedName name="Hayes" localSheetId="1" hidden="1">{#N/A,#N/A,FALSE,"Extension Title";#N/A,#N/A,FALSE,"Extensions Main";#N/A,#N/A,FALSE,"Christchurst";#N/A,#N/A,FALSE,"Larkfield Extension";#N/A,#N/A,FALSE,"Taunton";#N/A,#N/A,FALSE,"Farlington";#N/A,#N/A,FALSE,"Sidney Street";#N/A,#N/A,FALSE,"Tamworth";#N/A,#N/A,FALSE,"New Build Main"}</definedName>
    <definedName name="Hayes" hidden="1">{#N/A,#N/A,FALSE,"Extension Title";#N/A,#N/A,FALSE,"Extensions Main";#N/A,#N/A,FALSE,"Christchurst";#N/A,#N/A,FALSE,"Larkfield Extension";#N/A,#N/A,FALSE,"Taunton";#N/A,#N/A,FALSE,"Farlington";#N/A,#N/A,FALSE,"Sidney Street";#N/A,#N/A,FALSE,"Tamworth";#N/A,#N/A,FALSE,"New Build Main"}</definedName>
    <definedName name="hgf" localSheetId="0" hidden="1">{#N/A,#N/A,FALSE,"Extension Title";#N/A,#N/A,FALSE,"Extensions Main";#N/A,#N/A,FALSE,"Christchurst";#N/A,#N/A,FALSE,"Larkfield Extension";#N/A,#N/A,FALSE,"Taunton";#N/A,#N/A,FALSE,"Farlington";#N/A,#N/A,FALSE,"Sidney Street";#N/A,#N/A,FALSE,"Tamworth";#N/A,#N/A,FALSE,"New Build Main"}</definedName>
    <definedName name="hgf" localSheetId="1" hidden="1">{#N/A,#N/A,FALSE,"Extension Title";#N/A,#N/A,FALSE,"Extensions Main";#N/A,#N/A,FALSE,"Christchurst";#N/A,#N/A,FALSE,"Larkfield Extension";#N/A,#N/A,FALSE,"Taunton";#N/A,#N/A,FALSE,"Farlington";#N/A,#N/A,FALSE,"Sidney Street";#N/A,#N/A,FALSE,"Tamworth";#N/A,#N/A,FALSE,"New Build Main"}</definedName>
    <definedName name="hgf" hidden="1">{#N/A,#N/A,FALSE,"Extension Title";#N/A,#N/A,FALSE,"Extensions Main";#N/A,#N/A,FALSE,"Christchurst";#N/A,#N/A,FALSE,"Larkfield Extension";#N/A,#N/A,FALSE,"Taunton";#N/A,#N/A,FALSE,"Farlington";#N/A,#N/A,FALSE,"Sidney Street";#N/A,#N/A,FALSE,"Tamworth";#N/A,#N/A,FALSE,"New Build Main"}</definedName>
    <definedName name="HiddenRows" localSheetId="0" hidden="1">#REF!</definedName>
    <definedName name="HiddenRows" localSheetId="1" hidden="1">#REF!</definedName>
    <definedName name="HiddenRows" hidden="1">#REF!</definedName>
    <definedName name="Histrory" localSheetId="0" hidden="1">{"UTILITIES",#N/A,FALSE,"GENERAL"}</definedName>
    <definedName name="Histrory" localSheetId="1" hidden="1">{"UTILITIES",#N/A,FALSE,"GENERAL"}</definedName>
    <definedName name="Histrory" hidden="1">{"UTILITIES",#N/A,FALSE,"GENERAL"}</definedName>
    <definedName name="hj" localSheetId="0" hidden="1">{#N/A,#N/A,TRUE,"Front";#N/A,#N/A,TRUE,"Simple Letter";#N/A,#N/A,TRUE,"Inside";#N/A,#N/A,TRUE,"Contents";#N/A,#N/A,TRUE,"Basis";#N/A,#N/A,TRUE,"Inclusions";#N/A,#N/A,TRUE,"Exclusions";#N/A,#N/A,TRUE,"Areas";#N/A,#N/A,TRUE,"Summary";#N/A,#N/A,TRUE,"Detail"}</definedName>
    <definedName name="hj" localSheetId="1" hidden="1">{#N/A,#N/A,TRUE,"Front";#N/A,#N/A,TRUE,"Simple Letter";#N/A,#N/A,TRUE,"Inside";#N/A,#N/A,TRUE,"Contents";#N/A,#N/A,TRUE,"Basis";#N/A,#N/A,TRUE,"Inclusions";#N/A,#N/A,TRUE,"Exclusions";#N/A,#N/A,TRUE,"Areas";#N/A,#N/A,TRUE,"Summary";#N/A,#N/A,TRUE,"Detail"}</definedName>
    <definedName name="hj" hidden="1">{#N/A,#N/A,TRUE,"Front";#N/A,#N/A,TRUE,"Simple Letter";#N/A,#N/A,TRUE,"Inside";#N/A,#N/A,TRUE,"Contents";#N/A,#N/A,TRUE,"Basis";#N/A,#N/A,TRUE,"Inclusions";#N/A,#N/A,TRUE,"Exclusions";#N/A,#N/A,TRUE,"Areas";#N/A,#N/A,TRUE,"Summary";#N/A,#N/A,TRUE,"Detail"}</definedName>
    <definedName name="hjghjgh" localSheetId="0" hidden="1">{#N/A,#N/A,FALSE,"MAINTENANCE"}</definedName>
    <definedName name="hjghjgh" localSheetId="1" hidden="1">{#N/A,#N/A,FALSE,"MAINTENANCE"}</definedName>
    <definedName name="hjghjgh" hidden="1">{#N/A,#N/A,FALSE,"MAINTENANCE"}</definedName>
    <definedName name="Horsham" localSheetId="0" hidden="1">{#N/A,#N/A,FALSE,"Extension Title";#N/A,#N/A,FALSE,"Extensions Main";#N/A,#N/A,FALSE,"Christchurst";#N/A,#N/A,FALSE,"Larkfield Extension";#N/A,#N/A,FALSE,"Taunton";#N/A,#N/A,FALSE,"Farlington";#N/A,#N/A,FALSE,"Sidney Street";#N/A,#N/A,FALSE,"Tamworth";#N/A,#N/A,FALSE,"New Build Main"}</definedName>
    <definedName name="Horsham" localSheetId="1" hidden="1">{#N/A,#N/A,FALSE,"Extension Title";#N/A,#N/A,FALSE,"Extensions Main";#N/A,#N/A,FALSE,"Christchurst";#N/A,#N/A,FALSE,"Larkfield Extension";#N/A,#N/A,FALSE,"Taunton";#N/A,#N/A,FALSE,"Farlington";#N/A,#N/A,FALSE,"Sidney Street";#N/A,#N/A,FALSE,"Tamworth";#N/A,#N/A,FALSE,"New Build Main"}</definedName>
    <definedName name="Horsham" hidden="1">{#N/A,#N/A,FALSE,"Extension Title";#N/A,#N/A,FALSE,"Extensions Main";#N/A,#N/A,FALSE,"Christchurst";#N/A,#N/A,FALSE,"Larkfield Extension";#N/A,#N/A,FALSE,"Taunton";#N/A,#N/A,FALSE,"Farlington";#N/A,#N/A,FALSE,"Sidney Street";#N/A,#N/A,FALSE,"Tamworth";#N/A,#N/A,FALSE,"New Build Main"}</definedName>
    <definedName name="hshfdssfsfd" localSheetId="0" hidden="1">{#N/A,#N/A,FALSE,"MAINTENANCE"}</definedName>
    <definedName name="hshfdssfsfd" localSheetId="1" hidden="1">{#N/A,#N/A,FALSE,"MAINTENANCE"}</definedName>
    <definedName name="hshfdssfsfd" hidden="1">{#N/A,#N/A,FALSE,"MAINTENANCE"}</definedName>
    <definedName name="HTML_CodePage" hidden="1">1252</definedName>
    <definedName name="HTML_Control" localSheetId="0" hidden="1">{"'Sheet1'!$A$1:$X$25"}</definedName>
    <definedName name="HTML_Control" localSheetId="1" hidden="1">{"'Sheet1'!$A$1:$X$25"}</definedName>
    <definedName name="HTML_Control" hidden="1">{"'Sheet1'!$A$1:$X$25"}</definedName>
    <definedName name="HTML_Description" hidden="1">""</definedName>
    <definedName name="HTML_Email" hidden="1">""</definedName>
    <definedName name="HTML_Header" hidden="1">"Sheet1"</definedName>
    <definedName name="HTML_LastUpdate" hidden="1">"21/11/00"</definedName>
    <definedName name="HTML_LineAfter" hidden="1">TRUE</definedName>
    <definedName name="HTML_LineBefore" hidden="1">TRUE</definedName>
    <definedName name="HTML_Name" hidden="1">"Tony Boxall"</definedName>
    <definedName name="HTML_OBDlg2" hidden="1">TRUE</definedName>
    <definedName name="HTML_OBDlg4" hidden="1">TRUE</definedName>
    <definedName name="HTML_OS" hidden="1">0</definedName>
    <definedName name="HTML_PathFile" hidden="1">"C:\My Documents\MyHTML.htm"</definedName>
    <definedName name="HTML_Title" hidden="1">"Cash Tube"</definedName>
    <definedName name="huh" localSheetId="0" hidden="1">{"A.I.s",#N/A,TRUE,"Architects Instructions"}</definedName>
    <definedName name="huh" localSheetId="1" hidden="1">{"A.I.s",#N/A,TRUE,"Architects Instructions"}</definedName>
    <definedName name="huh" hidden="1">{"A.I.s",#N/A,TRUE,"Architects Instructions"}</definedName>
    <definedName name="hwk" localSheetId="0" hidden="1">{#N/A,#N/A,FALSE,"OAS";#N/A,#N/A,FALSE,"OBG";#N/A,#N/A,FALSE,"OCZ";#N/A,#N/A,FALSE,"OFR";#N/A,#N/A,FALSE,"OGR";#N/A,#N/A,FALSE,"OGY";#N/A,#N/A,FALSE,"OHY ";#N/A,#N/A,FALSE,"OLX";#N/A,#N/A,FALSE,"ONL";#N/A,#N/A,FALSE,"OPO";#N/A,#N/A,FALSE,"OPL";#N/A,#N/A,FALSE,"OSK";#N/A,#N/A,FALSE,"OSP";#N/A,#N/A,FALSE,"OSZ";#N/A,#N/A,FALSE,"OTU";#N/A,#N/A,FALSE,"OUK"}</definedName>
    <definedName name="hwk" localSheetId="1" hidden="1">{#N/A,#N/A,FALSE,"OAS";#N/A,#N/A,FALSE,"OBG";#N/A,#N/A,FALSE,"OCZ";#N/A,#N/A,FALSE,"OFR";#N/A,#N/A,FALSE,"OGR";#N/A,#N/A,FALSE,"OGY";#N/A,#N/A,FALSE,"OHY ";#N/A,#N/A,FALSE,"OLX";#N/A,#N/A,FALSE,"ONL";#N/A,#N/A,FALSE,"OPO";#N/A,#N/A,FALSE,"OPL";#N/A,#N/A,FALSE,"OSK";#N/A,#N/A,FALSE,"OSP";#N/A,#N/A,FALSE,"OSZ";#N/A,#N/A,FALSE,"OTU";#N/A,#N/A,FALSE,"OUK"}</definedName>
    <definedName name="hwk" hidden="1">{#N/A,#N/A,FALSE,"OAS";#N/A,#N/A,FALSE,"OBG";#N/A,#N/A,FALSE,"OCZ";#N/A,#N/A,FALSE,"OFR";#N/A,#N/A,FALSE,"OGR";#N/A,#N/A,FALSE,"OGY";#N/A,#N/A,FALSE,"OHY ";#N/A,#N/A,FALSE,"OLX";#N/A,#N/A,FALSE,"ONL";#N/A,#N/A,FALSE,"OPO";#N/A,#N/A,FALSE,"OPL";#N/A,#N/A,FALSE,"OSK";#N/A,#N/A,FALSE,"OSP";#N/A,#N/A,FALSE,"OSZ";#N/A,#N/A,FALSE,"OTU";#N/A,#N/A,FALSE,"OUK"}</definedName>
    <definedName name="JKHGVG" localSheetId="0" hidden="1">#REF!</definedName>
    <definedName name="JKHGVG" localSheetId="1" hidden="1">#REF!</definedName>
    <definedName name="JKHGVG" hidden="1">#REF!</definedName>
    <definedName name="Kempshott" localSheetId="0" hidden="1">{#N/A,#N/A,FALSE,"Extension Title";#N/A,#N/A,FALSE,"Extensions Main";#N/A,#N/A,FALSE,"Christchurst";#N/A,#N/A,FALSE,"Larkfield Extension";#N/A,#N/A,FALSE,"Taunton";#N/A,#N/A,FALSE,"Farlington";#N/A,#N/A,FALSE,"Sidney Street";#N/A,#N/A,FALSE,"Tamworth";#N/A,#N/A,FALSE,"New Build Main"}</definedName>
    <definedName name="Kempshott" localSheetId="1" hidden="1">{#N/A,#N/A,FALSE,"Extension Title";#N/A,#N/A,FALSE,"Extensions Main";#N/A,#N/A,FALSE,"Christchurst";#N/A,#N/A,FALSE,"Larkfield Extension";#N/A,#N/A,FALSE,"Taunton";#N/A,#N/A,FALSE,"Farlington";#N/A,#N/A,FALSE,"Sidney Street";#N/A,#N/A,FALSE,"Tamworth";#N/A,#N/A,FALSE,"New Build Main"}</definedName>
    <definedName name="Kempshott" hidden="1">{#N/A,#N/A,FALSE,"Extension Title";#N/A,#N/A,FALSE,"Extensions Main";#N/A,#N/A,FALSE,"Christchurst";#N/A,#N/A,FALSE,"Larkfield Extension";#N/A,#N/A,FALSE,"Taunton";#N/A,#N/A,FALSE,"Farlington";#N/A,#N/A,FALSE,"Sidney Street";#N/A,#N/A,FALSE,"Tamworth";#N/A,#N/A,FALSE,"New Build Main"}</definedName>
    <definedName name="kk" localSheetId="0"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kk" localSheetId="1"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kk"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klinlane" localSheetId="0" hidden="1">{#N/A,#N/A,FALSE,"Extension Title";#N/A,#N/A,FALSE,"Extensions Main";#N/A,#N/A,FALSE,"Christchurst";#N/A,#N/A,FALSE,"Larkfield Extension";#N/A,#N/A,FALSE,"Taunton";#N/A,#N/A,FALSE,"Farlington";#N/A,#N/A,FALSE,"Sidney Street";#N/A,#N/A,FALSE,"Tamworth";#N/A,#N/A,FALSE,"New Build Main"}</definedName>
    <definedName name="klinlane" localSheetId="1" hidden="1">{#N/A,#N/A,FALSE,"Extension Title";#N/A,#N/A,FALSE,"Extensions Main";#N/A,#N/A,FALSE,"Christchurst";#N/A,#N/A,FALSE,"Larkfield Extension";#N/A,#N/A,FALSE,"Taunton";#N/A,#N/A,FALSE,"Farlington";#N/A,#N/A,FALSE,"Sidney Street";#N/A,#N/A,FALSE,"Tamworth";#N/A,#N/A,FALSE,"New Build Main"}</definedName>
    <definedName name="klinlane" hidden="1">{#N/A,#N/A,FALSE,"Extension Title";#N/A,#N/A,FALSE,"Extensions Main";#N/A,#N/A,FALSE,"Christchurst";#N/A,#N/A,FALSE,"Larkfield Extension";#N/A,#N/A,FALSE,"Taunton";#N/A,#N/A,FALSE,"Farlington";#N/A,#N/A,FALSE,"Sidney Street";#N/A,#N/A,FALSE,"Tamworth";#N/A,#N/A,FALSE,"New Build Main"}</definedName>
    <definedName name="klmn" localSheetId="0" hidden="1">{#N/A,#N/A,FALSE,"Bericht 2";#N/A,#N/A,FALSE,"Bericht 3";#N/A,#N/A,FALSE,"Bericht 1"}</definedName>
    <definedName name="klmn" localSheetId="1" hidden="1">{#N/A,#N/A,FALSE,"Bericht 2";#N/A,#N/A,FALSE,"Bericht 3";#N/A,#N/A,FALSE,"Bericht 1"}</definedName>
    <definedName name="klmn" hidden="1">{#N/A,#N/A,FALSE,"Bericht 2";#N/A,#N/A,FALSE,"Bericht 3";#N/A,#N/A,FALSE,"Bericht 1"}</definedName>
    <definedName name="l" localSheetId="0" hidden="1">{#N/A,#N/A,TRUE,"FACTS";"DWGLIST",#N/A,TRUE,"DWGS"}</definedName>
    <definedName name="l" localSheetId="1" hidden="1">{#N/A,#N/A,TRUE,"FACTS";"DWGLIST",#N/A,TRUE,"DWGS"}</definedName>
    <definedName name="l" hidden="1">{#N/A,#N/A,TRUE,"FACTS";"DWGLIST",#N/A,TRUE,"DWGS"}</definedName>
    <definedName name="Labs" localSheetId="0"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Labs" localSheetId="1"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Lab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lhill" localSheetId="0" hidden="1">{#N/A,#N/A,FALSE,"Extension Title";#N/A,#N/A,FALSE,"Extensions Main";#N/A,#N/A,FALSE,"Christchurst";#N/A,#N/A,FALSE,"Larkfield Extension";#N/A,#N/A,FALSE,"Taunton";#N/A,#N/A,FALSE,"Farlington";#N/A,#N/A,FALSE,"Sidney Street";#N/A,#N/A,FALSE,"Tamworth";#N/A,#N/A,FALSE,"New Build Main"}</definedName>
    <definedName name="lhill" localSheetId="1" hidden="1">{#N/A,#N/A,FALSE,"Extension Title";#N/A,#N/A,FALSE,"Extensions Main";#N/A,#N/A,FALSE,"Christchurst";#N/A,#N/A,FALSE,"Larkfield Extension";#N/A,#N/A,FALSE,"Taunton";#N/A,#N/A,FALSE,"Farlington";#N/A,#N/A,FALSE,"Sidney Street";#N/A,#N/A,FALSE,"Tamworth";#N/A,#N/A,FALSE,"New Build Main"}</definedName>
    <definedName name="lhill" hidden="1">{#N/A,#N/A,FALSE,"Extension Title";#N/A,#N/A,FALSE,"Extensions Main";#N/A,#N/A,FALSE,"Christchurst";#N/A,#N/A,FALSE,"Larkfield Extension";#N/A,#N/A,FALSE,"Taunton";#N/A,#N/A,FALSE,"Farlington";#N/A,#N/A,FALSE,"Sidney Street";#N/A,#N/A,FALSE,"Tamworth";#N/A,#N/A,FALSE,"New Build Main"}</definedName>
    <definedName name="Liphook" localSheetId="0" hidden="1">{#N/A,#N/A,FALSE,"Extension Title";#N/A,#N/A,FALSE,"Extensions Main";#N/A,#N/A,FALSE,"Christchurst";#N/A,#N/A,FALSE,"Larkfield Extension";#N/A,#N/A,FALSE,"Taunton";#N/A,#N/A,FALSE,"Farlington";#N/A,#N/A,FALSE,"Sidney Street";#N/A,#N/A,FALSE,"Tamworth";#N/A,#N/A,FALSE,"New Build Main"}</definedName>
    <definedName name="Liphook" localSheetId="1" hidden="1">{#N/A,#N/A,FALSE,"Extension Title";#N/A,#N/A,FALSE,"Extensions Main";#N/A,#N/A,FALSE,"Christchurst";#N/A,#N/A,FALSE,"Larkfield Extension";#N/A,#N/A,FALSE,"Taunton";#N/A,#N/A,FALSE,"Farlington";#N/A,#N/A,FALSE,"Sidney Street";#N/A,#N/A,FALSE,"Tamworth";#N/A,#N/A,FALSE,"New Build Main"}</definedName>
    <definedName name="Liphook" hidden="1">{#N/A,#N/A,FALSE,"Extension Title";#N/A,#N/A,FALSE,"Extensions Main";#N/A,#N/A,FALSE,"Christchurst";#N/A,#N/A,FALSE,"Larkfield Extension";#N/A,#N/A,FALSE,"Taunton";#N/A,#N/A,FALSE,"Farlington";#N/A,#N/A,FALSE,"Sidney Street";#N/A,#N/A,FALSE,"Tamworth";#N/A,#N/A,FALSE,"New Build Main"}</definedName>
    <definedName name="ll" localSheetId="0" hidden="1">{#N/A,#N/A,FALSE,"Bericht 2";#N/A,#N/A,FALSE,"Bericht 3";#N/A,#N/A,FALSE,"Bericht 1"}</definedName>
    <definedName name="ll" localSheetId="1" hidden="1">{#N/A,#N/A,FALSE,"Bericht 2";#N/A,#N/A,FALSE,"Bericht 3";#N/A,#N/A,FALSE,"Bericht 1"}</definedName>
    <definedName name="ll" hidden="1">{#N/A,#N/A,FALSE,"Bericht 2";#N/A,#N/A,FALSE,"Bericht 3";#N/A,#N/A,FALSE,"Bericht 1"}</definedName>
    <definedName name="Lordshill" localSheetId="0" hidden="1">{#N/A,#N/A,FALSE,"Extension Title";#N/A,#N/A,FALSE,"Extensions Main";#N/A,#N/A,FALSE,"Christchurst";#N/A,#N/A,FALSE,"Larkfield Extension";#N/A,#N/A,FALSE,"Taunton";#N/A,#N/A,FALSE,"Farlington";#N/A,#N/A,FALSE,"Sidney Street";#N/A,#N/A,FALSE,"Tamworth";#N/A,#N/A,FALSE,"New Build Main"}</definedName>
    <definedName name="Lordshill" localSheetId="1" hidden="1">{#N/A,#N/A,FALSE,"Extension Title";#N/A,#N/A,FALSE,"Extensions Main";#N/A,#N/A,FALSE,"Christchurst";#N/A,#N/A,FALSE,"Larkfield Extension";#N/A,#N/A,FALSE,"Taunton";#N/A,#N/A,FALSE,"Farlington";#N/A,#N/A,FALSE,"Sidney Street";#N/A,#N/A,FALSE,"Tamworth";#N/A,#N/A,FALSE,"New Build Main"}</definedName>
    <definedName name="Lordshill" hidden="1">{#N/A,#N/A,FALSE,"Extension Title";#N/A,#N/A,FALSE,"Extensions Main";#N/A,#N/A,FALSE,"Christchurst";#N/A,#N/A,FALSE,"Larkfield Extension";#N/A,#N/A,FALSE,"Taunton";#N/A,#N/A,FALSE,"Farlington";#N/A,#N/A,FALSE,"Sidney Street";#N/A,#N/A,FALSE,"Tamworth";#N/A,#N/A,FALSE,"New Build Main"}</definedName>
    <definedName name="m" localSheetId="0" hidden="1">{#N/A,#N/A,FALSE,"Extension Title";#N/A,#N/A,FALSE,"Extensions Main";#N/A,#N/A,FALSE,"Christchurst";#N/A,#N/A,FALSE,"Larkfield Extension";#N/A,#N/A,FALSE,"Taunton";#N/A,#N/A,FALSE,"Farlington";#N/A,#N/A,FALSE,"Sidney Street";#N/A,#N/A,FALSE,"Tamworth";#N/A,#N/A,FALSE,"New Build Main"}</definedName>
    <definedName name="m" localSheetId="1" hidden="1">{#N/A,#N/A,FALSE,"Extension Title";#N/A,#N/A,FALSE,"Extensions Main";#N/A,#N/A,FALSE,"Christchurst";#N/A,#N/A,FALSE,"Larkfield Extension";#N/A,#N/A,FALSE,"Taunton";#N/A,#N/A,FALSE,"Farlington";#N/A,#N/A,FALSE,"Sidney Street";#N/A,#N/A,FALSE,"Tamworth";#N/A,#N/A,FALSE,"New Build Main"}</definedName>
    <definedName name="m" hidden="1">{#N/A,#N/A,FALSE,"Extension Title";#N/A,#N/A,FALSE,"Extensions Main";#N/A,#N/A,FALSE,"Christchurst";#N/A,#N/A,FALSE,"Larkfield Extension";#N/A,#N/A,FALSE,"Taunton";#N/A,#N/A,FALSE,"Farlington";#N/A,#N/A,FALSE,"Sidney Street";#N/A,#N/A,FALSE,"Tamworth";#N/A,#N/A,FALSE,"New Build Main"}</definedName>
    <definedName name="MARBLE" localSheetId="0" hidden="1">{#N/A,#N/A,FALSE,"SITE NUMBERS 1995"}</definedName>
    <definedName name="MARBLE" localSheetId="1" hidden="1">{#N/A,#N/A,FALSE,"SITE NUMBERS 1995"}</definedName>
    <definedName name="MARBLE" hidden="1">{#N/A,#N/A,FALSE,"SITE NUMBERS 1995"}</definedName>
    <definedName name="MBKHJG" localSheetId="0" hidden="1">#REF!</definedName>
    <definedName name="MBKHJG" localSheetId="1" hidden="1">#REF!</definedName>
    <definedName name="MBKHJG" hidden="1">#REF!</definedName>
    <definedName name="MENOR" localSheetId="0" hidden="1">#REF!</definedName>
    <definedName name="MENOR" localSheetId="1" hidden="1">#REF!</definedName>
    <definedName name="MENOR" hidden="1">#REF!</definedName>
    <definedName name="MENORES" localSheetId="0" hidden="1">#REF!</definedName>
    <definedName name="MENORES" localSheetId="1" hidden="1">#REF!</definedName>
    <definedName name="MENORES" hidden="1">#REF!</definedName>
    <definedName name="MereGreen" localSheetId="0" hidden="1">{#N/A,#N/A,FALSE,"Extension Title";#N/A,#N/A,FALSE,"Extensions Main";#N/A,#N/A,FALSE,"Christchurst";#N/A,#N/A,FALSE,"Larkfield Extension";#N/A,#N/A,FALSE,"Taunton";#N/A,#N/A,FALSE,"Farlington";#N/A,#N/A,FALSE,"Sidney Street";#N/A,#N/A,FALSE,"Tamworth";#N/A,#N/A,FALSE,"New Build Main"}</definedName>
    <definedName name="MereGreen" localSheetId="1" hidden="1">{#N/A,#N/A,FALSE,"Extension Title";#N/A,#N/A,FALSE,"Extensions Main";#N/A,#N/A,FALSE,"Christchurst";#N/A,#N/A,FALSE,"Larkfield Extension";#N/A,#N/A,FALSE,"Taunton";#N/A,#N/A,FALSE,"Farlington";#N/A,#N/A,FALSE,"Sidney Street";#N/A,#N/A,FALSE,"Tamworth";#N/A,#N/A,FALSE,"New Build Main"}</definedName>
    <definedName name="MereGreen" hidden="1">{#N/A,#N/A,FALSE,"Extension Title";#N/A,#N/A,FALSE,"Extensions Main";#N/A,#N/A,FALSE,"Christchurst";#N/A,#N/A,FALSE,"Larkfield Extension";#N/A,#N/A,FALSE,"Taunton";#N/A,#N/A,FALSE,"Farlington";#N/A,#N/A,FALSE,"Sidney Street";#N/A,#N/A,FALSE,"Tamworth";#N/A,#N/A,FALSE,"New Build Main"}</definedName>
    <definedName name="mmm" localSheetId="0" hidden="1">{#N/A,#N/A,TRUE,"FACTS";"DWGLIST",#N/A,TRUE,"DWGS"}</definedName>
    <definedName name="mmm" localSheetId="1" hidden="1">{#N/A,#N/A,TRUE,"FACTS";"DWGLIST",#N/A,TRUE,"DWGS"}</definedName>
    <definedName name="mmm" hidden="1">{#N/A,#N/A,TRUE,"FACTS";"DWGLIST",#N/A,TRUE,"DWGS"}</definedName>
    <definedName name="n" localSheetId="0" hidden="1">{#N/A,#N/A,FALSE,"Extension Title";#N/A,#N/A,FALSE,"Extensions Main";#N/A,#N/A,FALSE,"Christchurst";#N/A,#N/A,FALSE,"Larkfield Extension";#N/A,#N/A,FALSE,"Taunton";#N/A,#N/A,FALSE,"Farlington";#N/A,#N/A,FALSE,"Sidney Street";#N/A,#N/A,FALSE,"Tamworth";#N/A,#N/A,FALSE,"New Build Main"}</definedName>
    <definedName name="n" localSheetId="1" hidden="1">{#N/A,#N/A,FALSE,"Extension Title";#N/A,#N/A,FALSE,"Extensions Main";#N/A,#N/A,FALSE,"Christchurst";#N/A,#N/A,FALSE,"Larkfield Extension";#N/A,#N/A,FALSE,"Taunton";#N/A,#N/A,FALSE,"Farlington";#N/A,#N/A,FALSE,"Sidney Street";#N/A,#N/A,FALSE,"Tamworth";#N/A,#N/A,FALSE,"New Build Main"}</definedName>
    <definedName name="n" hidden="1">{#N/A,#N/A,FALSE,"Extension Title";#N/A,#N/A,FALSE,"Extensions Main";#N/A,#N/A,FALSE,"Christchurst";#N/A,#N/A,FALSE,"Larkfield Extension";#N/A,#N/A,FALSE,"Taunton";#N/A,#N/A,FALSE,"Farlington";#N/A,#N/A,FALSE,"Sidney Street";#N/A,#N/A,FALSE,"Tamworth";#N/A,#N/A,FALSE,"New Build Main"}</definedName>
    <definedName name="ncheam" localSheetId="0" hidden="1">{#N/A,#N/A,FALSE,"Extension Title";#N/A,#N/A,FALSE,"Extensions Main";#N/A,#N/A,FALSE,"Christchurst";#N/A,#N/A,FALSE,"Larkfield Extension";#N/A,#N/A,FALSE,"Taunton";#N/A,#N/A,FALSE,"Farlington";#N/A,#N/A,FALSE,"Sidney Street";#N/A,#N/A,FALSE,"Tamworth";#N/A,#N/A,FALSE,"New Build Main"}</definedName>
    <definedName name="ncheam" localSheetId="1" hidden="1">{#N/A,#N/A,FALSE,"Extension Title";#N/A,#N/A,FALSE,"Extensions Main";#N/A,#N/A,FALSE,"Christchurst";#N/A,#N/A,FALSE,"Larkfield Extension";#N/A,#N/A,FALSE,"Taunton";#N/A,#N/A,FALSE,"Farlington";#N/A,#N/A,FALSE,"Sidney Street";#N/A,#N/A,FALSE,"Tamworth";#N/A,#N/A,FALSE,"New Build Main"}</definedName>
    <definedName name="ncheam" hidden="1">{#N/A,#N/A,FALSE,"Extension Title";#N/A,#N/A,FALSE,"Extensions Main";#N/A,#N/A,FALSE,"Christchurst";#N/A,#N/A,FALSE,"Larkfield Extension";#N/A,#N/A,FALSE,"Taunton";#N/A,#N/A,FALSE,"Farlington";#N/A,#N/A,FALSE,"Sidney Street";#N/A,#N/A,FALSE,"Tamworth";#N/A,#N/A,FALSE,"New Build Main"}</definedName>
    <definedName name="new" localSheetId="0" hidden="1">{#N/A,#N/A,TRUE,"Cover";#N/A,#N/A,TRUE,"Summary";#N/A,#N/A,TRUE,"Cost plan";#N/A,#N/A,TRUE,"Qualifications"}</definedName>
    <definedName name="new" localSheetId="1" hidden="1">{#N/A,#N/A,TRUE,"Cover";#N/A,#N/A,TRUE,"Summary";#N/A,#N/A,TRUE,"Cost plan";#N/A,#N/A,TRUE,"Qualifications"}</definedName>
    <definedName name="new" hidden="1">{#N/A,#N/A,TRUE,"Cover";#N/A,#N/A,TRUE,"Summary";#N/A,#N/A,TRUE,"Cost plan";#N/A,#N/A,TRUE,"Qualifications"}</definedName>
    <definedName name="NorthCheam" localSheetId="0" hidden="1">{#N/A,#N/A,FALSE,"Extension Title";#N/A,#N/A,FALSE,"Extensions Main";#N/A,#N/A,FALSE,"Christchurst";#N/A,#N/A,FALSE,"Larkfield Extension";#N/A,#N/A,FALSE,"Taunton";#N/A,#N/A,FALSE,"Farlington";#N/A,#N/A,FALSE,"Sidney Street";#N/A,#N/A,FALSE,"Tamworth";#N/A,#N/A,FALSE,"New Build Main"}</definedName>
    <definedName name="NorthCheam" localSheetId="1" hidden="1">{#N/A,#N/A,FALSE,"Extension Title";#N/A,#N/A,FALSE,"Extensions Main";#N/A,#N/A,FALSE,"Christchurst";#N/A,#N/A,FALSE,"Larkfield Extension";#N/A,#N/A,FALSE,"Taunton";#N/A,#N/A,FALSE,"Farlington";#N/A,#N/A,FALSE,"Sidney Street";#N/A,#N/A,FALSE,"Tamworth";#N/A,#N/A,FALSE,"New Build Main"}</definedName>
    <definedName name="NorthCheam" hidden="1">{#N/A,#N/A,FALSE,"Extension Title";#N/A,#N/A,FALSE,"Extensions Main";#N/A,#N/A,FALSE,"Christchurst";#N/A,#N/A,FALSE,"Larkfield Extension";#N/A,#N/A,FALSE,"Taunton";#N/A,#N/A,FALSE,"Farlington";#N/A,#N/A,FALSE,"Sidney Street";#N/A,#N/A,FALSE,"Tamworth";#N/A,#N/A,FALSE,"New Build Main"}</definedName>
    <definedName name="numero" localSheetId="0">#REF!</definedName>
    <definedName name="numero" localSheetId="1">#REF!</definedName>
    <definedName name="numero">#REF!</definedName>
    <definedName name="OL" localSheetId="0" hidden="1">{"Summary",#N/A,TRUE,"Summary";"Cost Plan",#N/A,TRUE,"Cost Plan"}</definedName>
    <definedName name="OL" localSheetId="1" hidden="1">{"Summary",#N/A,TRUE,"Summary";"Cost Plan",#N/A,TRUE,"Cost Plan"}</definedName>
    <definedName name="OL" hidden="1">{"Summary",#N/A,TRUE,"Summary";"Cost Plan",#N/A,TRUE,"Cost Plan"}</definedName>
    <definedName name="old" localSheetId="0"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d" localSheetId="1"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d"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kjh" localSheetId="0"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kjh" localSheetId="1"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kjh"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rderTable" localSheetId="0" hidden="1">#REF!</definedName>
    <definedName name="OrderTable" localSheetId="1" hidden="1">#REF!</definedName>
    <definedName name="OrderTable" hidden="1">#REF!</definedName>
    <definedName name="Osmaston" localSheetId="0" hidden="1">{#N/A,#N/A,FALSE,"Extension Title";#N/A,#N/A,FALSE,"Extensions Main";#N/A,#N/A,FALSE,"Christchurst";#N/A,#N/A,FALSE,"Larkfield Extension";#N/A,#N/A,FALSE,"Taunton";#N/A,#N/A,FALSE,"Farlington";#N/A,#N/A,FALSE,"Sidney Street";#N/A,#N/A,FALSE,"Tamworth";#N/A,#N/A,FALSE,"New Build Main"}</definedName>
    <definedName name="Osmaston" localSheetId="1" hidden="1">{#N/A,#N/A,FALSE,"Extension Title";#N/A,#N/A,FALSE,"Extensions Main";#N/A,#N/A,FALSE,"Christchurst";#N/A,#N/A,FALSE,"Larkfield Extension";#N/A,#N/A,FALSE,"Taunton";#N/A,#N/A,FALSE,"Farlington";#N/A,#N/A,FALSE,"Sidney Street";#N/A,#N/A,FALSE,"Tamworth";#N/A,#N/A,FALSE,"New Build Main"}</definedName>
    <definedName name="Osmaston" hidden="1">{#N/A,#N/A,FALSE,"Extension Title";#N/A,#N/A,FALSE,"Extensions Main";#N/A,#N/A,FALSE,"Christchurst";#N/A,#N/A,FALSE,"Larkfield Extension";#N/A,#N/A,FALSE,"Taunton";#N/A,#N/A,FALSE,"Farlington";#N/A,#N/A,FALSE,"Sidney Street";#N/A,#N/A,FALSE,"Tamworth";#N/A,#N/A,FALSE,"New Build Main"}</definedName>
    <definedName name="pagoxmes" localSheetId="0" hidden="1">#REF!</definedName>
    <definedName name="pagoxmes" localSheetId="1" hidden="1">#REF!</definedName>
    <definedName name="pagoxmes" hidden="1">#REF!</definedName>
    <definedName name="Pal_Workbook_GUID" hidden="1">"ZHM24DFUPB3LXNF2Z6ZJS51J"</definedName>
    <definedName name="Plumbing" localSheetId="0" hidden="1">{#N/A,#N/A,TRUE,"FACTS";"DWGLIST",#N/A,TRUE,"DWGS"}</definedName>
    <definedName name="Plumbing" localSheetId="1" hidden="1">{#N/A,#N/A,TRUE,"FACTS";"DWGLIST",#N/A,TRUE,"DWGS"}</definedName>
    <definedName name="Plumbing" hidden="1">{#N/A,#N/A,TRUE,"FACTS";"DWGLIST",#N/A,TRUE,"DWGS"}</definedName>
    <definedName name="Plumbing1" localSheetId="0" hidden="1">{#N/A,#N/A,TRUE,"FACTS";"DWGLIST",#N/A,TRUE,"DWGS"}</definedName>
    <definedName name="Plumbing1" localSheetId="1" hidden="1">{#N/A,#N/A,TRUE,"FACTS";"DWGLIST",#N/A,TRUE,"DWGS"}</definedName>
    <definedName name="Plumbing1" hidden="1">{#N/A,#N/A,TRUE,"FACTS";"DWGLIST",#N/A,TRUE,"DWGS"}</definedName>
    <definedName name="ProdForm" localSheetId="0" hidden="1">#REF!</definedName>
    <definedName name="ProdForm" localSheetId="1" hidden="1">#REF!</definedName>
    <definedName name="ProdForm" hidden="1">#REF!</definedName>
    <definedName name="Product" localSheetId="0" hidden="1">#REF!</definedName>
    <definedName name="Product" localSheetId="1" hidden="1">#REF!</definedName>
    <definedName name="Product" hidden="1">#REF!</definedName>
    <definedName name="Prov" localSheetId="0" hidden="1">{"A.I.s",#N/A,TRUE,"Architects Instructions"}</definedName>
    <definedName name="Prov" localSheetId="1" hidden="1">{"A.I.s",#N/A,TRUE,"Architects Instructions"}</definedName>
    <definedName name="Prov" hidden="1">{"A.I.s",#N/A,TRUE,"Architects Instructions"}</definedName>
    <definedName name="qqqq" localSheetId="0" hidden="1">{#N/A,#N/A,FALSE,"Bericht 2";#N/A,#N/A,FALSE,"Bericht 3";#N/A,#N/A,FALSE,"Bericht 1"}</definedName>
    <definedName name="qqqq" localSheetId="1" hidden="1">{#N/A,#N/A,FALSE,"Bericht 2";#N/A,#N/A,FALSE,"Bericht 3";#N/A,#N/A,FALSE,"Bericht 1"}</definedName>
    <definedName name="qqqq" hidden="1">{#N/A,#N/A,FALSE,"Bericht 2";#N/A,#N/A,FALSE,"Bericht 3";#N/A,#N/A,FALSE,"Bericht 1"}</definedName>
    <definedName name="QQQQQ" localSheetId="0" hidden="1">{#N/A,#N/A,FALSE,"SUSTAINING"}</definedName>
    <definedName name="QQQQQ" localSheetId="1" hidden="1">{#N/A,#N/A,FALSE,"SUSTAINING"}</definedName>
    <definedName name="QQQQQ" hidden="1">{#N/A,#N/A,FALSE,"SUSTAINING"}</definedName>
    <definedName name="Rates" localSheetId="0" hidden="1">{"'Pkg Summary'!$D$4:$AD$153","'Menu'!$A$1:$H$22","'Menu'!$A$8"}</definedName>
    <definedName name="Rates" localSheetId="1" hidden="1">{"'Pkg Summary'!$D$4:$AD$153","'Menu'!$A$1:$H$22","'Menu'!$A$8"}</definedName>
    <definedName name="Rates" hidden="1">{"'Pkg Summary'!$D$4:$AD$153","'Menu'!$A$1:$H$22","'Menu'!$A$8"}</definedName>
    <definedName name="RCArea" localSheetId="0" hidden="1">#REF!</definedName>
    <definedName name="RCArea" localSheetId="1" hidden="1">#REF!</definedName>
    <definedName name="RCArea" hidden="1">#REF!</definedName>
    <definedName name="reconequip" localSheetId="0" hidden="1">{#N/A,#N/A,TRUE,"Front";#N/A,#N/A,TRUE,"Simple Letter";#N/A,#N/A,TRUE,"Inside";#N/A,#N/A,TRUE,"Contents";#N/A,#N/A,TRUE,"Basis";#N/A,#N/A,TRUE,"Inclusions";#N/A,#N/A,TRUE,"Exclusions";#N/A,#N/A,TRUE,"Areas";#N/A,#N/A,TRUE,"Summary";#N/A,#N/A,TRUE,"Detail"}</definedName>
    <definedName name="reconequip" localSheetId="1" hidden="1">{#N/A,#N/A,TRUE,"Front";#N/A,#N/A,TRUE,"Simple Letter";#N/A,#N/A,TRUE,"Inside";#N/A,#N/A,TRUE,"Contents";#N/A,#N/A,TRUE,"Basis";#N/A,#N/A,TRUE,"Inclusions";#N/A,#N/A,TRUE,"Exclusions";#N/A,#N/A,TRUE,"Areas";#N/A,#N/A,TRUE,"Summary";#N/A,#N/A,TRUE,"Detail"}</definedName>
    <definedName name="reconequip" hidden="1">{#N/A,#N/A,TRUE,"Front";#N/A,#N/A,TRUE,"Simple Letter";#N/A,#N/A,TRUE,"Inside";#N/A,#N/A,TRUE,"Contents";#N/A,#N/A,TRUE,"Basis";#N/A,#N/A,TRUE,"Inclusions";#N/A,#N/A,TRUE,"Exclusions";#N/A,#N/A,TRUE,"Areas";#N/A,#N/A,TRUE,"Summary";#N/A,#N/A,TRUE,"Detail"}</definedName>
    <definedName name="REVISION">[11]Portada!$H$39</definedName>
    <definedName name="Ripley" localSheetId="0" hidden="1">{#N/A,#N/A,FALSE,"Extension Title";#N/A,#N/A,FALSE,"Extensions Main";#N/A,#N/A,FALSE,"Christchurst";#N/A,#N/A,FALSE,"Larkfield Extension";#N/A,#N/A,FALSE,"Taunton";#N/A,#N/A,FALSE,"Farlington";#N/A,#N/A,FALSE,"Sidney Street";#N/A,#N/A,FALSE,"Tamworth";#N/A,#N/A,FALSE,"New Build Main"}</definedName>
    <definedName name="Ripley" localSheetId="1" hidden="1">{#N/A,#N/A,FALSE,"Extension Title";#N/A,#N/A,FALSE,"Extensions Main";#N/A,#N/A,FALSE,"Christchurst";#N/A,#N/A,FALSE,"Larkfield Extension";#N/A,#N/A,FALSE,"Taunton";#N/A,#N/A,FALSE,"Farlington";#N/A,#N/A,FALSE,"Sidney Street";#N/A,#N/A,FALSE,"Tamworth";#N/A,#N/A,FALSE,"New Build Main"}</definedName>
    <definedName name="Ripley" hidden="1">{#N/A,#N/A,FALSE,"Extension Title";#N/A,#N/A,FALSE,"Extensions Main";#N/A,#N/A,FALSE,"Christchurst";#N/A,#N/A,FALSE,"Larkfield Extension";#N/A,#N/A,FALSE,"Taunton";#N/A,#N/A,FALSE,"Farlington";#N/A,#N/A,FALSE,"Sidney Street";#N/A,#N/A,FALSE,"Tamworth";#N/A,#N/A,FALSE,"New Build Main"}</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TRUE</definedName>
    <definedName name="RiskMultipleCPUSupportEnabled" hidden="1">FALSE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"$AO$9"</definedName>
    <definedName name="RiskSelectedNameCell1" hidden="1">"$AN$9"</definedName>
    <definedName name="RiskStandardRecalc" hidden="1">1</definedName>
    <definedName name="RiskSwapState" hidden="1">TRUE</definedName>
    <definedName name="RiskUpdateDisplay" hidden="1">FALSE</definedName>
    <definedName name="RiskUseDifferentSeedForEachSim" hidden="1">FALSE</definedName>
    <definedName name="RiskUseFixedSeed" hidden="1">FALSE</definedName>
    <definedName name="RiskUseMultipleCPUs" hidden="1">FALSE</definedName>
    <definedName name="rox" localSheetId="0" hidden="1">#REF!</definedName>
    <definedName name="rox" localSheetId="1" hidden="1">#REF!</definedName>
    <definedName name="rox" hidden="1">#REF!</definedName>
    <definedName name="rrr" localSheetId="0"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rrr" localSheetId="1"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rrr"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 localSheetId="0" hidden="1">{#N/A,#N/A,FALSE,"SUSTAINING"}</definedName>
    <definedName name="s" localSheetId="1" hidden="1">{#N/A,#N/A,FALSE,"SUSTAINING"}</definedName>
    <definedName name="s" hidden="1">{#N/A,#N/A,FALSE,"SUSTAINING"}</definedName>
    <definedName name="sam" localSheetId="0" hidden="1">'[9]EATON SUMMARY'!#REF!</definedName>
    <definedName name="sam" localSheetId="1" hidden="1">'[9]EATON SUMMARY'!#REF!</definedName>
    <definedName name="sam" hidden="1">'[9]EATON SUMMARY'!#REF!</definedName>
    <definedName name="sd" localSheetId="0" hidden="1">#REF!</definedName>
    <definedName name="sd" localSheetId="1" hidden="1">#REF!</definedName>
    <definedName name="sd" hidden="1">#REF!</definedName>
    <definedName name="sdf" localSheetId="0" hidden="1">#REF!</definedName>
    <definedName name="sdf" localSheetId="1" hidden="1">#REF!</definedName>
    <definedName name="sdf" hidden="1">#REF!</definedName>
    <definedName name="sdfds" localSheetId="0" hidden="1">{#N/A,#N/A,FALSE,"Extension Title";#N/A,#N/A,FALSE,"Extensions Main";#N/A,#N/A,FALSE,"Christchurst";#N/A,#N/A,FALSE,"Larkfield Extension";#N/A,#N/A,FALSE,"Taunton";#N/A,#N/A,FALSE,"Farlington";#N/A,#N/A,FALSE,"Sidney Street";#N/A,#N/A,FALSE,"Tamworth";#N/A,#N/A,FALSE,"New Build Main"}</definedName>
    <definedName name="sdfds" localSheetId="1" hidden="1">{#N/A,#N/A,FALSE,"Extension Title";#N/A,#N/A,FALSE,"Extensions Main";#N/A,#N/A,FALSE,"Christchurst";#N/A,#N/A,FALSE,"Larkfield Extension";#N/A,#N/A,FALSE,"Taunton";#N/A,#N/A,FALSE,"Farlington";#N/A,#N/A,FALSE,"Sidney Street";#N/A,#N/A,FALSE,"Tamworth";#N/A,#N/A,FALSE,"New Build Main"}</definedName>
    <definedName name="sdfds" hidden="1">{#N/A,#N/A,FALSE,"Extension Title";#N/A,#N/A,FALSE,"Extensions Main";#N/A,#N/A,FALSE,"Christchurst";#N/A,#N/A,FALSE,"Larkfield Extension";#N/A,#N/A,FALSE,"Taunton";#N/A,#N/A,FALSE,"Farlington";#N/A,#N/A,FALSE,"Sidney Street";#N/A,#N/A,FALSE,"Tamworth";#N/A,#N/A,FALSE,"New Build Main"}</definedName>
    <definedName name="SDSD" localSheetId="0" hidden="1">#REF!</definedName>
    <definedName name="SDSD" localSheetId="1" hidden="1">#REF!</definedName>
    <definedName name="SDSD" hidden="1">#REF!</definedName>
    <definedName name="sfsdfs" localSheetId="0" hidden="1">#REF!</definedName>
    <definedName name="sfsdfs" localSheetId="1" hidden="1">#REF!</definedName>
    <definedName name="sfsdfs" hidden="1">#REF!</definedName>
    <definedName name="SGB" localSheetId="0" hidden="1">{#N/A,#N/A,FALSE,"OAS";#N/A,#N/A,FALSE,"OBG";#N/A,#N/A,FALSE,"OCZ";#N/A,#N/A,FALSE,"OFR";#N/A,#N/A,FALSE,"OGR";#N/A,#N/A,FALSE,"OGY";#N/A,#N/A,FALSE,"OHY ";#N/A,#N/A,FALSE,"OLX";#N/A,#N/A,FALSE,"ONL";#N/A,#N/A,FALSE,"OPO";#N/A,#N/A,FALSE,"OPL";#N/A,#N/A,FALSE,"OSK";#N/A,#N/A,FALSE,"OSP";#N/A,#N/A,FALSE,"OSZ";#N/A,#N/A,FALSE,"OTU";#N/A,#N/A,FALSE,"OUK"}</definedName>
    <definedName name="SGB" localSheetId="1" hidden="1">{#N/A,#N/A,FALSE,"OAS";#N/A,#N/A,FALSE,"OBG";#N/A,#N/A,FALSE,"OCZ";#N/A,#N/A,FALSE,"OFR";#N/A,#N/A,FALSE,"OGR";#N/A,#N/A,FALSE,"OGY";#N/A,#N/A,FALSE,"OHY ";#N/A,#N/A,FALSE,"OLX";#N/A,#N/A,FALSE,"ONL";#N/A,#N/A,FALSE,"OPO";#N/A,#N/A,FALSE,"OPL";#N/A,#N/A,FALSE,"OSK";#N/A,#N/A,FALSE,"OSP";#N/A,#N/A,FALSE,"OSZ";#N/A,#N/A,FALSE,"OTU";#N/A,#N/A,FALSE,"OUK"}</definedName>
    <definedName name="SGB" hidden="1">{#N/A,#N/A,FALSE,"OAS";#N/A,#N/A,FALSE,"OBG";#N/A,#N/A,FALSE,"OCZ";#N/A,#N/A,FALSE,"OFR";#N/A,#N/A,FALSE,"OGR";#N/A,#N/A,FALSE,"OGY";#N/A,#N/A,FALSE,"OHY ";#N/A,#N/A,FALSE,"OLX";#N/A,#N/A,FALSE,"ONL";#N/A,#N/A,FALSE,"OPO";#N/A,#N/A,FALSE,"OPL";#N/A,#N/A,FALSE,"OSK";#N/A,#N/A,FALSE,"OSP";#N/A,#N/A,FALSE,"OSZ";#N/A,#N/A,FALSE,"OTU";#N/A,#N/A,FALSE,"OUK"}</definedName>
    <definedName name="Skey1" localSheetId="0" hidden="1">#REF!</definedName>
    <definedName name="Skey1" localSheetId="1" hidden="1">#REF!</definedName>
    <definedName name="Skey1" hidden="1">#REF!</definedName>
    <definedName name="Skey2" localSheetId="0" hidden="1">#REF!</definedName>
    <definedName name="Skey2" localSheetId="1" hidden="1">#REF!</definedName>
    <definedName name="Skey2" hidden="1">#REF!</definedName>
    <definedName name="SpecialPrice" localSheetId="0" hidden="1">#REF!</definedName>
    <definedName name="SpecialPrice" localSheetId="1" hidden="1">#REF!</definedName>
    <definedName name="SpecialPrice" hidden="1">#REF!</definedName>
    <definedName name="Ssort" localSheetId="0" hidden="1">#REF!</definedName>
    <definedName name="Ssort" localSheetId="1" hidden="1">#REF!</definedName>
    <definedName name="Ssort" hidden="1">#REF!</definedName>
    <definedName name="sss" localSheetId="0"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ss" localSheetId="1"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s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ssss" localSheetId="0" hidden="1">{#N/A,#N/A,FALSE,"Bericht 2";#N/A,#N/A,FALSE,"Bericht 3";#N/A,#N/A,FALSE,"Bericht 1"}</definedName>
    <definedName name="sssss" localSheetId="1" hidden="1">{#N/A,#N/A,FALSE,"Bericht 2";#N/A,#N/A,FALSE,"Bericht 3";#N/A,#N/A,FALSE,"Bericht 1"}</definedName>
    <definedName name="sssss" hidden="1">{#N/A,#N/A,FALSE,"Bericht 2";#N/A,#N/A,FALSE,"Bericht 3";#N/A,#N/A,FALSE,"Bericht 1"}</definedName>
    <definedName name="STONE" localSheetId="0" hidden="1">{#N/A,#N/A,FALSE,"ORGANISATION"}</definedName>
    <definedName name="STONE" localSheetId="1" hidden="1">{#N/A,#N/A,FALSE,"ORGANISATION"}</definedName>
    <definedName name="STONE" hidden="1">{#N/A,#N/A,FALSE,"ORGANISATION"}</definedName>
    <definedName name="Swadlincote" localSheetId="0" hidden="1">{#N/A,#N/A,FALSE,"Extension Title";#N/A,#N/A,FALSE,"Extensions Main";#N/A,#N/A,FALSE,"Christchurst";#N/A,#N/A,FALSE,"Larkfield Extension";#N/A,#N/A,FALSE,"Taunton";#N/A,#N/A,FALSE,"Farlington";#N/A,#N/A,FALSE,"Sidney Street";#N/A,#N/A,FALSE,"Tamworth";#N/A,#N/A,FALSE,"New Build Main"}</definedName>
    <definedName name="Swadlincote" localSheetId="1" hidden="1">{#N/A,#N/A,FALSE,"Extension Title";#N/A,#N/A,FALSE,"Extensions Main";#N/A,#N/A,FALSE,"Christchurst";#N/A,#N/A,FALSE,"Larkfield Extension";#N/A,#N/A,FALSE,"Taunton";#N/A,#N/A,FALSE,"Farlington";#N/A,#N/A,FALSE,"Sidney Street";#N/A,#N/A,FALSE,"Tamworth";#N/A,#N/A,FALSE,"New Build Main"}</definedName>
    <definedName name="Swadlincote" hidden="1">{#N/A,#N/A,FALSE,"Extension Title";#N/A,#N/A,FALSE,"Extensions Main";#N/A,#N/A,FALSE,"Christchurst";#N/A,#N/A,FALSE,"Larkfield Extension";#N/A,#N/A,FALSE,"Taunton";#N/A,#N/A,FALSE,"Farlington";#N/A,#N/A,FALSE,"Sidney Street";#N/A,#N/A,FALSE,"Tamworth";#N/A,#N/A,FALSE,"New Build Main"}</definedName>
    <definedName name="tbl_ProdInfo" localSheetId="0" hidden="1">#REF!</definedName>
    <definedName name="tbl_ProdInfo" localSheetId="1" hidden="1">#REF!</definedName>
    <definedName name="tbl_ProdInfo" hidden="1">#REF!</definedName>
    <definedName name="temp" localSheetId="0" hidden="1">{#N/A,#N/A,TRUE,"Front";#N/A,#N/A,TRUE,"Simple Letter";#N/A,#N/A,TRUE,"Inside";#N/A,#N/A,TRUE,"Contents";#N/A,#N/A,TRUE,"Basis";#N/A,#N/A,TRUE,"Inclusions";#N/A,#N/A,TRUE,"Exclusions";#N/A,#N/A,TRUE,"Areas";#N/A,#N/A,TRUE,"Summary";#N/A,#N/A,TRUE,"Detail"}</definedName>
    <definedName name="temp" localSheetId="1" hidden="1">{#N/A,#N/A,TRUE,"Front";#N/A,#N/A,TRUE,"Simple Letter";#N/A,#N/A,TRUE,"Inside";#N/A,#N/A,TRUE,"Contents";#N/A,#N/A,TRUE,"Basis";#N/A,#N/A,TRUE,"Inclusions";#N/A,#N/A,TRUE,"Exclusions";#N/A,#N/A,TRUE,"Areas";#N/A,#N/A,TRUE,"Summary";#N/A,#N/A,TRUE,"Detail"}</definedName>
    <definedName name="temp" hidden="1">{#N/A,#N/A,TRUE,"Front";#N/A,#N/A,TRUE,"Simple Letter";#N/A,#N/A,TRUE,"Inside";#N/A,#N/A,TRUE,"Contents";#N/A,#N/A,TRUE,"Basis";#N/A,#N/A,TRUE,"Inclusions";#N/A,#N/A,TRUE,"Exclusions";#N/A,#N/A,TRUE,"Areas";#N/A,#N/A,TRUE,"Summary";#N/A,#N/A,TRUE,"Detail"}</definedName>
    <definedName name="temp1" localSheetId="0" hidden="1">{#N/A,#N/A,TRUE,"Front";#N/A,#N/A,TRUE,"Simple Letter";#N/A,#N/A,TRUE,"Inside";#N/A,#N/A,TRUE,"Contents";#N/A,#N/A,TRUE,"Basis";#N/A,#N/A,TRUE,"Inclusions";#N/A,#N/A,TRUE,"Exclusions";#N/A,#N/A,TRUE,"Areas";#N/A,#N/A,TRUE,"Summary";#N/A,#N/A,TRUE,"Detail"}</definedName>
    <definedName name="temp1" localSheetId="1" hidden="1">{#N/A,#N/A,TRUE,"Front";#N/A,#N/A,TRUE,"Simple Letter";#N/A,#N/A,TRUE,"Inside";#N/A,#N/A,TRUE,"Contents";#N/A,#N/A,TRUE,"Basis";#N/A,#N/A,TRUE,"Inclusions";#N/A,#N/A,TRUE,"Exclusions";#N/A,#N/A,TRUE,"Areas";#N/A,#N/A,TRUE,"Summary";#N/A,#N/A,TRUE,"Detail"}</definedName>
    <definedName name="temp1" hidden="1">{#N/A,#N/A,TRUE,"Front";#N/A,#N/A,TRUE,"Simple Letter";#N/A,#N/A,TRUE,"Inside";#N/A,#N/A,TRUE,"Contents";#N/A,#N/A,TRUE,"Basis";#N/A,#N/A,TRUE,"Inclusions";#N/A,#N/A,TRUE,"Exclusions";#N/A,#N/A,TRUE,"Areas";#N/A,#N/A,TRUE,"Summary";#N/A,#N/A,TRUE,"Detail"}</definedName>
    <definedName name="test" localSheetId="0" hidden="1">{#N/A,#N/A,FALSE,"Bericht 2";#N/A,#N/A,FALSE,"Bericht 3";#N/A,#N/A,FALSE,"Bericht 1"}</definedName>
    <definedName name="test" localSheetId="1" hidden="1">{#N/A,#N/A,FALSE,"Bericht 2";#N/A,#N/A,FALSE,"Bericht 3";#N/A,#N/A,FALSE,"Bericht 1"}</definedName>
    <definedName name="test" hidden="1">{#N/A,#N/A,FALSE,"Bericht 2";#N/A,#N/A,FALSE,"Bericht 3";#N/A,#N/A,FALSE,"Bericht 1"}</definedName>
    <definedName name="_xlnm.Print_Titles" localSheetId="0">'Lista de cantidades'!$2:$9</definedName>
    <definedName name="_xlnm.Print_Titles" localSheetId="1">'Lista de cantidades R'!$2:$9</definedName>
    <definedName name="trfv" localSheetId="0"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rfv" localSheetId="1"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rfv"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rialsummary" localSheetId="0" hidden="1">{"A.I.s",#N/A,TRUE,"Architects Instructions"}</definedName>
    <definedName name="Trialsummary" localSheetId="1" hidden="1">{"A.I.s",#N/A,TRUE,"Architects Instructions"}</definedName>
    <definedName name="Trialsummary" hidden="1">{"A.I.s",#N/A,TRUE,"Architects Instructions"}</definedName>
    <definedName name="ttt" localSheetId="0"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tt" localSheetId="1"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tt"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ttttt" localSheetId="0" hidden="1">{#N/A,#N/A,FALSE,"OAS";#N/A,#N/A,FALSE,"OBG";#N/A,#N/A,FALSE,"OCZ";#N/A,#N/A,FALSE,"OFR";#N/A,#N/A,FALSE,"OGR";#N/A,#N/A,FALSE,"OGY";#N/A,#N/A,FALSE,"OHY ";#N/A,#N/A,FALSE,"OLX";#N/A,#N/A,FALSE,"ONL";#N/A,#N/A,FALSE,"OPO";#N/A,#N/A,FALSE,"OPL";#N/A,#N/A,FALSE,"OSK";#N/A,#N/A,FALSE,"OSP";#N/A,#N/A,FALSE,"OSZ";#N/A,#N/A,FALSE,"OTU";#N/A,#N/A,FALSE,"OUK"}</definedName>
    <definedName name="tttttt" localSheetId="1" hidden="1">{#N/A,#N/A,FALSE,"OAS";#N/A,#N/A,FALSE,"OBG";#N/A,#N/A,FALSE,"OCZ";#N/A,#N/A,FALSE,"OFR";#N/A,#N/A,FALSE,"OGR";#N/A,#N/A,FALSE,"OGY";#N/A,#N/A,FALSE,"OHY ";#N/A,#N/A,FALSE,"OLX";#N/A,#N/A,FALSE,"ONL";#N/A,#N/A,FALSE,"OPO";#N/A,#N/A,FALSE,"OPL";#N/A,#N/A,FALSE,"OSK";#N/A,#N/A,FALSE,"OSP";#N/A,#N/A,FALSE,"OSZ";#N/A,#N/A,FALSE,"OTU";#N/A,#N/A,FALSE,"OUK"}</definedName>
    <definedName name="tttttt" hidden="1">{#N/A,#N/A,FALSE,"OAS";#N/A,#N/A,FALSE,"OBG";#N/A,#N/A,FALSE,"OCZ";#N/A,#N/A,FALSE,"OFR";#N/A,#N/A,FALSE,"OGR";#N/A,#N/A,FALSE,"OGY";#N/A,#N/A,FALSE,"OHY ";#N/A,#N/A,FALSE,"OLX";#N/A,#N/A,FALSE,"ONL";#N/A,#N/A,FALSE,"OPO";#N/A,#N/A,FALSE,"OPL";#N/A,#N/A,FALSE,"OSK";#N/A,#N/A,FALSE,"OSP";#N/A,#N/A,FALSE,"OSZ";#N/A,#N/A,FALSE,"OTU";#N/A,#N/A,FALSE,"OUK"}</definedName>
    <definedName name="u" localSheetId="0" hidden="1">{#N/A,#N/A,TRUE,"FACTS";"DWGLIST",#N/A,TRUE,"DWGS"}</definedName>
    <definedName name="u" localSheetId="1" hidden="1">{#N/A,#N/A,TRUE,"FACTS";"DWGLIST",#N/A,TRUE,"DWGS"}</definedName>
    <definedName name="u" hidden="1">{#N/A,#N/A,TRUE,"FACTS";"DWGLIST",#N/A,TRUE,"DWGS"}</definedName>
    <definedName name="Über" localSheetId="0" hidden="1">{#N/A,#N/A,FALSE,"Tabelle1"}</definedName>
    <definedName name="Über" localSheetId="1" hidden="1">{#N/A,#N/A,FALSE,"Tabelle1"}</definedName>
    <definedName name="Über" hidden="1">{#N/A,#N/A,FALSE,"Tabelle1"}</definedName>
    <definedName name="uj" localSheetId="0"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j" localSheetId="1"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j"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pdates" localSheetId="0" hidden="1">{#N/A,#N/A,TRUE,"Cover";#N/A,#N/A,TRUE,"Summary";#N/A,#N/A,TRUE,"Cost plan";#N/A,#N/A,TRUE,"Qualifications"}</definedName>
    <definedName name="updates" localSheetId="1" hidden="1">{#N/A,#N/A,TRUE,"Cover";#N/A,#N/A,TRUE,"Summary";#N/A,#N/A,TRUE,"Cost plan";#N/A,#N/A,TRUE,"Qualifications"}</definedName>
    <definedName name="updates" hidden="1">{#N/A,#N/A,TRUE,"Cover";#N/A,#N/A,TRUE,"Summary";#N/A,#N/A,TRUE,"Cost plan";#N/A,#N/A,TRUE,"Qualifications"}</definedName>
    <definedName name="uuu" localSheetId="0"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uu" localSheetId="1"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uu"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y" localSheetId="0"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y" localSheetId="1"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 localSheetId="0"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 localSheetId="1"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bcvbv" localSheetId="0" hidden="1">{#N/A,#N/A,FALSE,"Extension Title";#N/A,#N/A,FALSE,"Extensions Main";#N/A,#N/A,FALSE,"Christchurst";#N/A,#N/A,FALSE,"Larkfield Extension";#N/A,#N/A,FALSE,"Taunton";#N/A,#N/A,FALSE,"Farlington";#N/A,#N/A,FALSE,"Sidney Street";#N/A,#N/A,FALSE,"Tamworth";#N/A,#N/A,FALSE,"New Build Main"}</definedName>
    <definedName name="vbcvbv" localSheetId="1" hidden="1">{#N/A,#N/A,FALSE,"Extension Title";#N/A,#N/A,FALSE,"Extensions Main";#N/A,#N/A,FALSE,"Christchurst";#N/A,#N/A,FALSE,"Larkfield Extension";#N/A,#N/A,FALSE,"Taunton";#N/A,#N/A,FALSE,"Farlington";#N/A,#N/A,FALSE,"Sidney Street";#N/A,#N/A,FALSE,"Tamworth";#N/A,#N/A,FALSE,"New Build Main"}</definedName>
    <definedName name="vbcvbv" hidden="1">{#N/A,#N/A,FALSE,"Extension Title";#N/A,#N/A,FALSE,"Extensions Main";#N/A,#N/A,FALSE,"Christchurst";#N/A,#N/A,FALSE,"Larkfield Extension";#N/A,#N/A,FALSE,"Taunton";#N/A,#N/A,FALSE,"Farlington";#N/A,#N/A,FALSE,"Sidney Street";#N/A,#N/A,FALSE,"Tamworth";#N/A,#N/A,FALSE,"New Build Main"}</definedName>
    <definedName name="Viaticos" hidden="1">[12]Hoja1!$A$3:$A$6</definedName>
    <definedName name="VISIT" localSheetId="0" hidden="1">{#N/A,#N/A,FALSE,"MAINTENANCE"}</definedName>
    <definedName name="VISIT" localSheetId="1" hidden="1">{#N/A,#N/A,FALSE,"MAINTENANCE"}</definedName>
    <definedName name="VISIT" hidden="1">{#N/A,#N/A,FALSE,"MAINTENANCE"}</definedName>
    <definedName name="viuda" localSheetId="0" hidden="1">'[10]LIMA-CANTA'!#REF!</definedName>
    <definedName name="viuda" localSheetId="1" hidden="1">'[10]LIMA-CANTA'!#REF!</definedName>
    <definedName name="viuda" hidden="1">'[10]LIMA-CANTA'!#REF!</definedName>
    <definedName name="VR" localSheetId="0" hidden="1">#REF!</definedName>
    <definedName name="VR" localSheetId="1" hidden="1">#REF!</definedName>
    <definedName name="VR" hidden="1">#REF!</definedName>
    <definedName name="VRRRRRRRRRRRRR" localSheetId="0" hidden="1">#REF!</definedName>
    <definedName name="VRRRRRRRRRRRRR" localSheetId="1" hidden="1">#REF!</definedName>
    <definedName name="VRRRRRRRRRRRRR" hidden="1">#REF!</definedName>
    <definedName name="w" localSheetId="0" hidden="1">'[10]LIMA-CANTA'!#REF!</definedName>
    <definedName name="w" localSheetId="1" hidden="1">'[10]LIMA-CANTA'!#REF!</definedName>
    <definedName name="w" hidden="1">'[10]LIMA-CANTA'!#REF!</definedName>
    <definedName name="Whitechapel" localSheetId="0" hidden="1">{#N/A,#N/A,FALSE,"Extension Title";#N/A,#N/A,FALSE,"Extensions Main";#N/A,#N/A,FALSE,"Christchurst";#N/A,#N/A,FALSE,"Larkfield Extension";#N/A,#N/A,FALSE,"Taunton";#N/A,#N/A,FALSE,"Farlington";#N/A,#N/A,FALSE,"Sidney Street";#N/A,#N/A,FALSE,"Tamworth";#N/A,#N/A,FALSE,"New Build Main"}</definedName>
    <definedName name="Whitechapel" localSheetId="1" hidden="1">{#N/A,#N/A,FALSE,"Extension Title";#N/A,#N/A,FALSE,"Extensions Main";#N/A,#N/A,FALSE,"Christchurst";#N/A,#N/A,FALSE,"Larkfield Extension";#N/A,#N/A,FALSE,"Taunton";#N/A,#N/A,FALSE,"Farlington";#N/A,#N/A,FALSE,"Sidney Street";#N/A,#N/A,FALSE,"Tamworth";#N/A,#N/A,FALSE,"New Build Main"}</definedName>
    <definedName name="Whitechapel" hidden="1">{#N/A,#N/A,FALSE,"Extension Title";#N/A,#N/A,FALSE,"Extensions Main";#N/A,#N/A,FALSE,"Christchurst";#N/A,#N/A,FALSE,"Larkfield Extension";#N/A,#N/A,FALSE,"Taunton";#N/A,#N/A,FALSE,"Farlington";#N/A,#N/A,FALSE,"Sidney Street";#N/A,#N/A,FALSE,"Tamworth";#N/A,#N/A,FALSE,"New Build Main"}</definedName>
    <definedName name="witt" localSheetId="0" hidden="1">{#N/A,#N/A,FALSE,"Tabelle1"}</definedName>
    <definedName name="witt" localSheetId="1" hidden="1">{#N/A,#N/A,FALSE,"Tabelle1"}</definedName>
    <definedName name="witt" hidden="1">{#N/A,#N/A,FALSE,"Tabelle1"}</definedName>
    <definedName name="wra" localSheetId="0" hidden="1">'[10]LIMA-CANTA'!#REF!</definedName>
    <definedName name="wra" localSheetId="1" hidden="1">'[10]LIMA-CANTA'!#REF!</definedName>
    <definedName name="wra" hidden="1">'[10]LIMA-CANTA'!#REF!</definedName>
    <definedName name="Wrexham" localSheetId="0" hidden="1">{#N/A,#N/A,FALSE,"Extension Title";#N/A,#N/A,FALSE,"Extensions Main";#N/A,#N/A,FALSE,"Christchurst";#N/A,#N/A,FALSE,"Larkfield Extension";#N/A,#N/A,FALSE,"Taunton";#N/A,#N/A,FALSE,"Farlington";#N/A,#N/A,FALSE,"Sidney Street";#N/A,#N/A,FALSE,"Tamworth";#N/A,#N/A,FALSE,"New Build Main"}</definedName>
    <definedName name="Wrexham" localSheetId="1" hidden="1">{#N/A,#N/A,FALSE,"Extension Title";#N/A,#N/A,FALSE,"Extensions Main";#N/A,#N/A,FALSE,"Christchurst";#N/A,#N/A,FALSE,"Larkfield Extension";#N/A,#N/A,FALSE,"Taunton";#N/A,#N/A,FALSE,"Farlington";#N/A,#N/A,FALSE,"Sidney Street";#N/A,#N/A,FALSE,"Tamworth";#N/A,#N/A,FALSE,"New Build Main"}</definedName>
    <definedName name="Wrexham" hidden="1">{#N/A,#N/A,FALSE,"Extension Title";#N/A,#N/A,FALSE,"Extensions Main";#N/A,#N/A,FALSE,"Christchurst";#N/A,#N/A,FALSE,"Larkfield Extension";#N/A,#N/A,FALSE,"Taunton";#N/A,#N/A,FALSE,"Farlington";#N/A,#N/A,FALSE,"Sidney Street";#N/A,#N/A,FALSE,"Tamworth";#N/A,#N/A,FALSE,"New Build Main"}</definedName>
    <definedName name="wrn.A.I.s." localSheetId="0" hidden="1">{"A.I.s",#N/A,TRUE,"Architects Instructions"}</definedName>
    <definedName name="wrn.A.I.s." localSheetId="1" hidden="1">{"A.I.s",#N/A,TRUE,"Architects Instructions"}</definedName>
    <definedName name="wrn.A.I.s." hidden="1">{"A.I.s",#N/A,TRUE,"Architects Instructions"}</definedName>
    <definedName name="wrn.civil._.works." localSheetId="0" hidden="1">{#N/A,#N/A,TRUE,"1842CWN0"}</definedName>
    <definedName name="wrn.civil._.works." localSheetId="1" hidden="1">{#N/A,#N/A,TRUE,"1842CWN0"}</definedName>
    <definedName name="wrn.civil._.works." hidden="1">{#N/A,#N/A,TRUE,"1842CWN0"}</definedName>
    <definedName name="wrn.Cost._.Plan._.Report." localSheetId="0" hidden="1">{"Summary",#N/A,TRUE,"Summary";"Cost Plan",#N/A,TRUE,"Cost Plan"}</definedName>
    <definedName name="wrn.Cost._.Plan._.Report." localSheetId="1" hidden="1">{"Summary",#N/A,TRUE,"Summary";"Cost Plan",#N/A,TRUE,"Cost Plan"}</definedName>
    <definedName name="wrn.Cost._.Plan._.Report." hidden="1">{"Summary",#N/A,TRUE,"Summary";"Cost Plan",#N/A,TRUE,"Cost Plan"}</definedName>
    <definedName name="wrn.Equipment._.cost." localSheetId="0" hidden="1">{"Equipment cost",#N/A,FALSE,"bulks"}</definedName>
    <definedName name="wrn.Equipment._.cost." localSheetId="1" hidden="1">{"Equipment cost",#N/A,FALSE,"bulks"}</definedName>
    <definedName name="wrn.Equipment._.cost." hidden="1">{"Equipment cost",#N/A,FALSE,"bulks"}</definedName>
    <definedName name="wrn.EST" localSheetId="0" hidden="1">{#N/A,#N/A,TRUE,"FACTS";"DWGLIST",#N/A,TRUE,"DWGS"}</definedName>
    <definedName name="wrn.EST" localSheetId="1" hidden="1">{#N/A,#N/A,TRUE,"FACTS";"DWGLIST",#N/A,TRUE,"DWGS"}</definedName>
    <definedName name="wrn.EST" hidden="1">{#N/A,#N/A,TRUE,"FACTS";"DWGLIST",#N/A,TRUE,"DWGS"}</definedName>
    <definedName name="wrn.EST." localSheetId="0" hidden="1">{"page 1",#N/A,FALSE,"page 1";"page 2",#N/A,FALSE,"page 2";"page 3",#N/A,FALSE,"page 3";"page 4",#N/A,FALSE,"page 4";"page 5",#N/A,FALSE,"page 5";"page 6",#N/A,FALSE,"page 6";"page 7",#N/A,FALSE,"page 7";"page 8",#N/A,FALSE,"page 8";"page 9",#N/A,FALSE,"page 9";"page 10",#N/A,FALSE,"page 10";"page 11",#N/A,FALSE,"page11";"sheet 1",#N/A,FALSE,"Sheet 1";"sheet 2",#N/A,FALSE,"Sheet 2";"sheet 3",#N/A,FALSE,"Sheet 3";"page 12",#N/A,FALSE,"page 12";"sheet 4",#N/A,FALSE,"Sheet 4";"sheet 5",#N/A,FALSE,"Sheet 5";"sheet 6",#N/A,FALSE,"Sheet 6";"page 13",#N/A,FALSE,"page 13"}</definedName>
    <definedName name="wrn.EST." localSheetId="1" hidden="1">{"page 1",#N/A,FALSE,"page 1";"page 2",#N/A,FALSE,"page 2";"page 3",#N/A,FALSE,"page 3";"page 4",#N/A,FALSE,"page 4";"page 5",#N/A,FALSE,"page 5";"page 6",#N/A,FALSE,"page 6";"page 7",#N/A,FALSE,"page 7";"page 8",#N/A,FALSE,"page 8";"page 9",#N/A,FALSE,"page 9";"page 10",#N/A,FALSE,"page 10";"page 11",#N/A,FALSE,"page11";"sheet 1",#N/A,FALSE,"Sheet 1";"sheet 2",#N/A,FALSE,"Sheet 2";"sheet 3",#N/A,FALSE,"Sheet 3";"page 12",#N/A,FALSE,"page 12";"sheet 4",#N/A,FALSE,"Sheet 4";"sheet 5",#N/A,FALSE,"Sheet 5";"sheet 6",#N/A,FALSE,"Sheet 6";"page 13",#N/A,FALSE,"page 13"}</definedName>
    <definedName name="wrn.EST." hidden="1">{"page 1",#N/A,FALSE,"page 1";"page 2",#N/A,FALSE,"page 2";"page 3",#N/A,FALSE,"page 3";"page 4",#N/A,FALSE,"page 4";"page 5",#N/A,FALSE,"page 5";"page 6",#N/A,FALSE,"page 6";"page 7",#N/A,FALSE,"page 7";"page 8",#N/A,FALSE,"page 8";"page 9",#N/A,FALSE,"page 9";"page 10",#N/A,FALSE,"page 10";"page 11",#N/A,FALSE,"page11";"sheet 1",#N/A,FALSE,"Sheet 1";"sheet 2",#N/A,FALSE,"Sheet 2";"sheet 3",#N/A,FALSE,"Sheet 3";"page 12",#N/A,FALSE,"page 12";"sheet 4",#N/A,FALSE,"Sheet 4";"sheet 5",#N/A,FALSE,"Sheet 5";"sheet 6",#N/A,FALSE,"Sheet 6";"page 13",#N/A,FALSE,"page 13"}</definedName>
    <definedName name="wrn.ESTIMATE." localSheetId="0" hidden="1">{#N/A,#N/A,TRUE,"FACTS";"DWGLIST",#N/A,TRUE,"DWGS"}</definedName>
    <definedName name="wrn.ESTIMATE." localSheetId="1" hidden="1">{#N/A,#N/A,TRUE,"FACTS";"DWGLIST",#N/A,TRUE,"DWGS"}</definedName>
    <definedName name="wrn.ESTIMATE." hidden="1">{#N/A,#N/A,TRUE,"FACTS";"DWGLIST",#N/A,TRUE,"DWGS"}</definedName>
    <definedName name="wrn.FORMATOS." localSheetId="0"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ORMATOS." localSheetId="1"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ORMATOS."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ull._.Report." localSheetId="0" hidden="1">{#N/A,#N/A,TRUE,"Front";#N/A,#N/A,TRUE,"Simple Letter";#N/A,#N/A,TRUE,"Inside";#N/A,#N/A,TRUE,"Contents";#N/A,#N/A,TRUE,"Basis";#N/A,#N/A,TRUE,"Inclusions";#N/A,#N/A,TRUE,"Exclusions";#N/A,#N/A,TRUE,"Areas";#N/A,#N/A,TRUE,"Summary";#N/A,#N/A,TRUE,"Detail"}</definedName>
    <definedName name="wrn.Full._.Report." localSheetId="1" hidden="1">{#N/A,#N/A,TRUE,"Front";#N/A,#N/A,TRUE,"Simple Letter";#N/A,#N/A,TRUE,"Inside";#N/A,#N/A,TRUE,"Contents";#N/A,#N/A,TRUE,"Basis";#N/A,#N/A,TRUE,"Inclusions";#N/A,#N/A,TRUE,"Exclusions";#N/A,#N/A,TRUE,"Areas";#N/A,#N/A,TRUE,"Summary";#N/A,#N/A,TRUE,"Detail"}</definedName>
    <definedName name="wrn.Full._.Report." hidden="1">{#N/A,#N/A,TRUE,"Front";#N/A,#N/A,TRUE,"Simple Letter";#N/A,#N/A,TRUE,"Inside";#N/A,#N/A,TRUE,"Contents";#N/A,#N/A,TRUE,"Basis";#N/A,#N/A,TRUE,"Inclusions";#N/A,#N/A,TRUE,"Exclusions";#N/A,#N/A,TRUE,"Areas";#N/A,#N/A,TRUE,"Summary";#N/A,#N/A,TRUE,"Detail"}</definedName>
    <definedName name="wrn.GERENCIA." localSheetId="0" hidden="1">{#N/A,#N/A,TRUE,"INGENIERIA";#N/A,#N/A,TRUE,"COMPRAS";#N/A,#N/A,TRUE,"DIRECCION";#N/A,#N/A,TRUE,"RESUMEN"}</definedName>
    <definedName name="wrn.GERENCIA." localSheetId="1" hidden="1">{#N/A,#N/A,TRUE,"INGENIERIA";#N/A,#N/A,TRUE,"COMPRAS";#N/A,#N/A,TRUE,"DIRECCION";#N/A,#N/A,TRUE,"RESUMEN"}</definedName>
    <definedName name="wrn.GERENCIA." hidden="1">{#N/A,#N/A,TRUE,"INGENIERIA";#N/A,#N/A,TRUE,"COMPRAS";#N/A,#N/A,TRUE,"DIRECCION";#N/A,#N/A,TRUE,"RESUMEN"}</definedName>
    <definedName name="wrn.LOCAL._.CURRENCY." localSheetId="0" hidden="1">{#N/A,#N/A,FALSE,"OAS";#N/A,#N/A,FALSE,"OBG";#N/A,#N/A,FALSE,"OCZ";#N/A,#N/A,FALSE,"OFR";#N/A,#N/A,FALSE,"OGR";#N/A,#N/A,FALSE,"OGY";#N/A,#N/A,FALSE,"OHY ";#N/A,#N/A,FALSE,"OLX";#N/A,#N/A,FALSE,"ONL";#N/A,#N/A,FALSE,"OPO";#N/A,#N/A,FALSE,"OPL";#N/A,#N/A,FALSE,"OSK";#N/A,#N/A,FALSE,"OSP";#N/A,#N/A,FALSE,"OSZ";#N/A,#N/A,FALSE,"OTU";#N/A,#N/A,FALSE,"OUK"}</definedName>
    <definedName name="wrn.LOCAL._.CURRENCY." localSheetId="1" hidden="1">{#N/A,#N/A,FALSE,"OAS";#N/A,#N/A,FALSE,"OBG";#N/A,#N/A,FALSE,"OCZ";#N/A,#N/A,FALSE,"OFR";#N/A,#N/A,FALSE,"OGR";#N/A,#N/A,FALSE,"OGY";#N/A,#N/A,FALSE,"OHY ";#N/A,#N/A,FALSE,"OLX";#N/A,#N/A,FALSE,"ONL";#N/A,#N/A,FALSE,"OPO";#N/A,#N/A,FALSE,"OPL";#N/A,#N/A,FALSE,"OSK";#N/A,#N/A,FALSE,"OSP";#N/A,#N/A,FALSE,"OSZ";#N/A,#N/A,FALSE,"OTU";#N/A,#N/A,FALSE,"OUK"}</definedName>
    <definedName name="wrn.LOCAL._.CURRENCY." hidden="1">{#N/A,#N/A,FALSE,"OAS";#N/A,#N/A,FALSE,"OBG";#N/A,#N/A,FALSE,"OCZ";#N/A,#N/A,FALSE,"OFR";#N/A,#N/A,FALSE,"OGR";#N/A,#N/A,FALSE,"OGY";#N/A,#N/A,FALSE,"OHY ";#N/A,#N/A,FALSE,"OLX";#N/A,#N/A,FALSE,"ONL";#N/A,#N/A,FALSE,"OPO";#N/A,#N/A,FALSE,"OPL";#N/A,#N/A,FALSE,"OSK";#N/A,#N/A,FALSE,"OSP";#N/A,#N/A,FALSE,"OSZ";#N/A,#N/A,FALSE,"OTU";#N/A,#N/A,FALSE,"OUK"}</definedName>
    <definedName name="wrn.LOCAL._.CURRENCY1" localSheetId="0" hidden="1">{#N/A,#N/A,FALSE,"OAS";#N/A,#N/A,FALSE,"OBG";#N/A,#N/A,FALSE,"OCZ";#N/A,#N/A,FALSE,"OFR";#N/A,#N/A,FALSE,"OGR";#N/A,#N/A,FALSE,"OGY";#N/A,#N/A,FALSE,"OHY ";#N/A,#N/A,FALSE,"OLX";#N/A,#N/A,FALSE,"ONL";#N/A,#N/A,FALSE,"OPO";#N/A,#N/A,FALSE,"OPL";#N/A,#N/A,FALSE,"OSK";#N/A,#N/A,FALSE,"OSP";#N/A,#N/A,FALSE,"OSZ";#N/A,#N/A,FALSE,"OTU";#N/A,#N/A,FALSE,"OUK"}</definedName>
    <definedName name="wrn.LOCAL._.CURRENCY1" localSheetId="1" hidden="1">{#N/A,#N/A,FALSE,"OAS";#N/A,#N/A,FALSE,"OBG";#N/A,#N/A,FALSE,"OCZ";#N/A,#N/A,FALSE,"OFR";#N/A,#N/A,FALSE,"OGR";#N/A,#N/A,FALSE,"OGY";#N/A,#N/A,FALSE,"OHY ";#N/A,#N/A,FALSE,"OLX";#N/A,#N/A,FALSE,"ONL";#N/A,#N/A,FALSE,"OPO";#N/A,#N/A,FALSE,"OPL";#N/A,#N/A,FALSE,"OSK";#N/A,#N/A,FALSE,"OSP";#N/A,#N/A,FALSE,"OSZ";#N/A,#N/A,FALSE,"OTU";#N/A,#N/A,FALSE,"OUK"}</definedName>
    <definedName name="wrn.LOCAL._.CURRENCY1" hidden="1">{#N/A,#N/A,FALSE,"OAS";#N/A,#N/A,FALSE,"OBG";#N/A,#N/A,FALSE,"OCZ";#N/A,#N/A,FALSE,"OFR";#N/A,#N/A,FALSE,"OGR";#N/A,#N/A,FALSE,"OGY";#N/A,#N/A,FALSE,"OHY ";#N/A,#N/A,FALSE,"OLX";#N/A,#N/A,FALSE,"ONL";#N/A,#N/A,FALSE,"OPO";#N/A,#N/A,FALSE,"OPL";#N/A,#N/A,FALSE,"OSK";#N/A,#N/A,FALSE,"OSP";#N/A,#N/A,FALSE,"OSZ";#N/A,#N/A,FALSE,"OTU";#N/A,#N/A,FALSE,"OUK"}</definedName>
    <definedName name="wrn.MAINTENANCE." localSheetId="0" hidden="1">{#N/A,#N/A,FALSE,"MAINTENANCE"}</definedName>
    <definedName name="wrn.MAINTENANCE." localSheetId="1" hidden="1">{#N/A,#N/A,FALSE,"MAINTENANCE"}</definedName>
    <definedName name="wrn.MAINTENANCE." hidden="1">{#N/A,#N/A,FALSE,"MAINTENANCE"}</definedName>
    <definedName name="wrn.March._.99._.Report." localSheetId="0" hidden="1">{#N/A,#N/A,FALSE,"Extension Title";#N/A,#N/A,FALSE,"Extensions Main";#N/A,#N/A,FALSE,"Christchurst";#N/A,#N/A,FALSE,"Larkfield Extension";#N/A,#N/A,FALSE,"Taunton";#N/A,#N/A,FALSE,"Farlington";#N/A,#N/A,FALSE,"Sidney Street";#N/A,#N/A,FALSE,"Tamworth";#N/A,#N/A,FALSE,"New Build Main"}</definedName>
    <definedName name="wrn.March._.99._.Report." localSheetId="1" hidden="1">{#N/A,#N/A,FALSE,"Extension Title";#N/A,#N/A,FALSE,"Extensions Main";#N/A,#N/A,FALSE,"Christchurst";#N/A,#N/A,FALSE,"Larkfield Extension";#N/A,#N/A,FALSE,"Taunton";#N/A,#N/A,FALSE,"Farlington";#N/A,#N/A,FALSE,"Sidney Street";#N/A,#N/A,FALSE,"Tamworth";#N/A,#N/A,FALSE,"New Build Main"}</definedName>
    <definedName name="wrn.March._.99._.Report." hidden="1">{#N/A,#N/A,FALSE,"Extension Title";#N/A,#N/A,FALSE,"Extensions Main";#N/A,#N/A,FALSE,"Christchurst";#N/A,#N/A,FALSE,"Larkfield Extension";#N/A,#N/A,FALSE,"Taunton";#N/A,#N/A,FALSE,"Farlington";#N/A,#N/A,FALSE,"Sidney Street";#N/A,#N/A,FALSE,"Tamworth";#N/A,#N/A,FALSE,"New Build Main"}</definedName>
    <definedName name="wrn.MFS._.BOS." localSheetId="0"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rn.MFS._.BOS." localSheetId="1"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rn.MFS._.BO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rn.ORGANISATION." localSheetId="0" hidden="1">{#N/A,#N/A,FALSE,"ORGANISATION"}</definedName>
    <definedName name="wrn.ORGANISATION." localSheetId="1" hidden="1">{#N/A,#N/A,FALSE,"ORGANISATION"}</definedName>
    <definedName name="wrn.ORGANISATION." hidden="1">{#N/A,#N/A,FALSE,"ORGANISATION"}</definedName>
    <definedName name="wrn.SITE._.NUMBERS._.1995." localSheetId="0" hidden="1">{#N/A,#N/A,FALSE,"SITE NUMBERS 1995"}</definedName>
    <definedName name="wrn.SITE._.NUMBERS._.1995." localSheetId="1" hidden="1">{#N/A,#N/A,FALSE,"SITE NUMBERS 1995"}</definedName>
    <definedName name="wrn.SITE._.NUMBERS._.1995." hidden="1">{#N/A,#N/A,FALSE,"SITE NUMBERS 1995"}</definedName>
    <definedName name="wrn.SITE._.NUMBERS._.1996." localSheetId="0" hidden="1">{#N/A,#N/A,FALSE,"SITE NUMBERS 1996"}</definedName>
    <definedName name="wrn.SITE._.NUMBERS._.1996." localSheetId="1" hidden="1">{#N/A,#N/A,FALSE,"SITE NUMBERS 1996"}</definedName>
    <definedName name="wrn.SITE._.NUMBERS._.1996." hidden="1">{#N/A,#N/A,FALSE,"SITE NUMBERS 1996"}</definedName>
    <definedName name="wrn.SUATINING." localSheetId="0" hidden="1">{#N/A,#N/A,FALSE,"SUSTAINING"}</definedName>
    <definedName name="wrn.SUATINING." localSheetId="1" hidden="1">{#N/A,#N/A,FALSE,"SUSTAINING"}</definedName>
    <definedName name="wrn.SUATINING." hidden="1">{#N/A,#N/A,FALSE,"SUSTAINING"}</definedName>
    <definedName name="wrn.test." localSheetId="0" hidden="1">{#N/A,#N/A,FALSE,"Bericht 2";#N/A,#N/A,FALSE,"Bericht 3";#N/A,#N/A,FALSE,"Bericht 1"}</definedName>
    <definedName name="wrn.test." localSheetId="1" hidden="1">{#N/A,#N/A,FALSE,"Bericht 2";#N/A,#N/A,FALSE,"Bericht 3";#N/A,#N/A,FALSE,"Bericht 1"}</definedName>
    <definedName name="wrn.test." hidden="1">{#N/A,#N/A,FALSE,"Bericht 2";#N/A,#N/A,FALSE,"Bericht 3";#N/A,#N/A,FALSE,"Bericht 1"}</definedName>
    <definedName name="wrn.testbericht." localSheetId="0" hidden="1">{#N/A,#N/A,FALSE,"Tabelle1"}</definedName>
    <definedName name="wrn.testbericht." localSheetId="1" hidden="1">{#N/A,#N/A,FALSE,"Tabelle1"}</definedName>
    <definedName name="wrn.testbericht." hidden="1">{#N/A,#N/A,FALSE,"Tabelle1"}</definedName>
    <definedName name="wrn.UTILITIES." localSheetId="0" hidden="1">{"UTILITIES",#N/A,FALSE,"GENERAL"}</definedName>
    <definedName name="wrn.UTILITIES." localSheetId="1" hidden="1">{"UTILITIES",#N/A,FALSE,"GENERAL"}</definedName>
    <definedName name="wrn.UTILITIES." hidden="1">{"UTILITIES",#N/A,FALSE,"GENERAL"}</definedName>
    <definedName name="wrsehtujsrjk" localSheetId="0" hidden="1">{#N/A,#N/A,FALSE,"SUSTAINING"}</definedName>
    <definedName name="wrsehtujsrjk" localSheetId="1" hidden="1">{#N/A,#N/A,FALSE,"SUSTAINING"}</definedName>
    <definedName name="wrsehtujsrjk" hidden="1">{#N/A,#N/A,FALSE,"SUSTAINING"}</definedName>
    <definedName name="wwww" localSheetId="0"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www" localSheetId="1"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www"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WWWWW" localSheetId="0" hidden="1">{#N/A,#N/A,FALSE,"SITE NUMBERS 1996"}</definedName>
    <definedName name="WWWWWW" localSheetId="1" hidden="1">{#N/A,#N/A,FALSE,"SITE NUMBERS 1996"}</definedName>
    <definedName name="WWWWWW" hidden="1">{#N/A,#N/A,FALSE,"SITE NUMBERS 1996"}</definedName>
    <definedName name="x" localSheetId="0" hidden="1">{#N/A,#N/A,FALSE,"Bericht 2";#N/A,#N/A,FALSE,"Bericht 3";#N/A,#N/A,FALSE,"Bericht 1"}</definedName>
    <definedName name="x" localSheetId="1" hidden="1">{#N/A,#N/A,FALSE,"Bericht 2";#N/A,#N/A,FALSE,"Bericht 3";#N/A,#N/A,FALSE,"Bericht 1"}</definedName>
    <definedName name="x" hidden="1">{#N/A,#N/A,FALSE,"Bericht 2";#N/A,#N/A,FALSE,"Bericht 3";#N/A,#N/A,FALSE,"Bericht 1"}</definedName>
    <definedName name="xGraph11" localSheetId="0" hidden="1">'[10]LIMA-CANTA'!#REF!</definedName>
    <definedName name="xGraph11" localSheetId="1" hidden="1">'[10]LIMA-CANTA'!#REF!</definedName>
    <definedName name="xGraph11" hidden="1">'[10]LIMA-CANTA'!#REF!</definedName>
    <definedName name="xxxx" localSheetId="0"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xxxx" localSheetId="1"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xxxx"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XXXXXX" localSheetId="0" hidden="1">{#N/A,#N/A,FALSE,"OAS";#N/A,#N/A,FALSE,"OBG";#N/A,#N/A,FALSE,"OCZ";#N/A,#N/A,FALSE,"OFR";#N/A,#N/A,FALSE,"OGR";#N/A,#N/A,FALSE,"OGY";#N/A,#N/A,FALSE,"OHY ";#N/A,#N/A,FALSE,"OLX";#N/A,#N/A,FALSE,"ONL";#N/A,#N/A,FALSE,"OPO";#N/A,#N/A,FALSE,"OPL";#N/A,#N/A,FALSE,"OSK";#N/A,#N/A,FALSE,"OSP";#N/A,#N/A,FALSE,"OSZ";#N/A,#N/A,FALSE,"OTU";#N/A,#N/A,FALSE,"OUK"}</definedName>
    <definedName name="XXXXXX" localSheetId="1" hidden="1">{#N/A,#N/A,FALSE,"OAS";#N/A,#N/A,FALSE,"OBG";#N/A,#N/A,FALSE,"OCZ";#N/A,#N/A,FALSE,"OFR";#N/A,#N/A,FALSE,"OGR";#N/A,#N/A,FALSE,"OGY";#N/A,#N/A,FALSE,"OHY ";#N/A,#N/A,FALSE,"OLX";#N/A,#N/A,FALSE,"ONL";#N/A,#N/A,FALSE,"OPO";#N/A,#N/A,FALSE,"OPL";#N/A,#N/A,FALSE,"OSK";#N/A,#N/A,FALSE,"OSP";#N/A,#N/A,FALSE,"OSZ";#N/A,#N/A,FALSE,"OTU";#N/A,#N/A,FALSE,"OUK"}</definedName>
    <definedName name="XXXXXX" hidden="1">{#N/A,#N/A,FALSE,"OAS";#N/A,#N/A,FALSE,"OBG";#N/A,#N/A,FALSE,"OCZ";#N/A,#N/A,FALSE,"OFR";#N/A,#N/A,FALSE,"OGR";#N/A,#N/A,FALSE,"OGY";#N/A,#N/A,FALSE,"OHY ";#N/A,#N/A,FALSE,"OLX";#N/A,#N/A,FALSE,"ONL";#N/A,#N/A,FALSE,"OPO";#N/A,#N/A,FALSE,"OPL";#N/A,#N/A,FALSE,"OSK";#N/A,#N/A,FALSE,"OSP";#N/A,#N/A,FALSE,"OSZ";#N/A,#N/A,FALSE,"OTU";#N/A,#N/A,FALSE,"OUK"}</definedName>
    <definedName name="xyz" localSheetId="0" hidden="1">{#N/A,#N/A,FALSE,"Bericht 2";#N/A,#N/A,FALSE,"Bericht 3";#N/A,#N/A,FALSE,"Bericht 1"}</definedName>
    <definedName name="xyz" localSheetId="1" hidden="1">{#N/A,#N/A,FALSE,"Bericht 2";#N/A,#N/A,FALSE,"Bericht 3";#N/A,#N/A,FALSE,"Bericht 1"}</definedName>
    <definedName name="xyz" hidden="1">{#N/A,#N/A,FALSE,"Bericht 2";#N/A,#N/A,FALSE,"Bericht 3";#N/A,#N/A,FALSE,"Bericht 1"}</definedName>
    <definedName name="xyz2" localSheetId="0" hidden="1">{#N/A,#N/A,FALSE,"Bericht 2";#N/A,#N/A,FALSE,"Bericht 3";#N/A,#N/A,FALSE,"Bericht 1"}</definedName>
    <definedName name="xyz2" localSheetId="1" hidden="1">{#N/A,#N/A,FALSE,"Bericht 2";#N/A,#N/A,FALSE,"Bericht 3";#N/A,#N/A,FALSE,"Bericht 1"}</definedName>
    <definedName name="xyz2" hidden="1">{#N/A,#N/A,FALSE,"Bericht 2";#N/A,#N/A,FALSE,"Bericht 3";#N/A,#N/A,FALSE,"Bericht 1"}</definedName>
    <definedName name="xz" localSheetId="0" hidden="1">{"Equipment cost",#N/A,FALSE,"bulks"}</definedName>
    <definedName name="xz" localSheetId="1" hidden="1">{"Equipment cost",#N/A,FALSE,"bulks"}</definedName>
    <definedName name="xz" hidden="1">{"Equipment cost",#N/A,FALSE,"bulks"}</definedName>
    <definedName name="y" localSheetId="0" hidden="1">{#N/A,#N/A,TRUE,"FACTS";"DWGLIST",#N/A,TRUE,"DWGS"}</definedName>
    <definedName name="y" localSheetId="1" hidden="1">{#N/A,#N/A,TRUE,"FACTS";"DWGLIST",#N/A,TRUE,"DWGS"}</definedName>
    <definedName name="y" hidden="1">{#N/A,#N/A,TRUE,"FACTS";"DWGLIST",#N/A,TRUE,"DWGS"}</definedName>
    <definedName name="yfdsf" localSheetId="0" hidden="1">{#N/A,#N/A,FALSE,"Bericht 2";#N/A,#N/A,FALSE,"Bericht 3";#N/A,#N/A,FALSE,"Bericht 1"}</definedName>
    <definedName name="yfdsf" localSheetId="1" hidden="1">{#N/A,#N/A,FALSE,"Bericht 2";#N/A,#N/A,FALSE,"Bericht 3";#N/A,#N/A,FALSE,"Bericht 1"}</definedName>
    <definedName name="yfdsf" hidden="1">{#N/A,#N/A,FALSE,"Bericht 2";#N/A,#N/A,FALSE,"Bericht 3";#N/A,#N/A,FALSE,"Bericht 1"}</definedName>
    <definedName name="yyy" localSheetId="0"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 localSheetId="1"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y" localSheetId="0"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y" localSheetId="1"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 localSheetId="0"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 localSheetId="1"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_56770540_A97A_11D1_870B_00002143DF72_.wvu.Rows" localSheetId="0" hidden="1">[13]PRESUPUESTO!#REF!,[13]PRESUPUESTO!#REF!,[13]PRESUPUESTO!#REF!,[13]PRESUPUESTO!#REF!,[13]PRESUPUESTO!#REF!,[13]PRESUPUESTO!#REF!,[13]PRESUPUESTO!#REF!,[13]PRESUPUESTO!#REF!,[13]PRESUPUESTO!#REF!,[13]PRESUPUESTO!#REF!,[13]PRESUPUESTO!#REF!,[13]PRESUPUESTO!$A$287:$IV$287,[13]PRESUPUESTO!$A$292:$IV$294</definedName>
    <definedName name="Z_56770540_A97A_11D1_870B_00002143DF72_.wvu.Rows" localSheetId="1" hidden="1">[13]PRESUPUESTO!#REF!,[13]PRESUPUESTO!#REF!,[13]PRESUPUESTO!#REF!,[13]PRESUPUESTO!#REF!,[13]PRESUPUESTO!#REF!,[13]PRESUPUESTO!#REF!,[13]PRESUPUESTO!#REF!,[13]PRESUPUESTO!#REF!,[13]PRESUPUESTO!#REF!,[13]PRESUPUESTO!#REF!,[13]PRESUPUESTO!#REF!,[13]PRESUPUESTO!$A$287:$IV$287,[13]PRESUPUESTO!$A$292:$IV$294</definedName>
    <definedName name="Z_56770540_A97A_11D1_870B_00002143DF72_.wvu.Rows" hidden="1">[13]PRESUPUESTO!#REF!,[13]PRESUPUESTO!#REF!,[13]PRESUPUESTO!#REF!,[13]PRESUPUESTO!#REF!,[13]PRESUPUESTO!#REF!,[13]PRESUPUESTO!#REF!,[13]PRESUPUESTO!#REF!,[13]PRESUPUESTO!#REF!,[13]PRESUPUESTO!#REF!,[13]PRESUPUESTO!#REF!,[13]PRESUPUESTO!#REF!,[13]PRESUPUESTO!$A$287:$IV$287,[13]PRESUPUESTO!$A$292:$IV$294</definedName>
    <definedName name="zz" localSheetId="0" hidden="1">{#N/A,#N/A,FALSE,"SUSTAINING"}</definedName>
    <definedName name="zz" localSheetId="1" hidden="1">{#N/A,#N/A,FALSE,"SUSTAINING"}</definedName>
    <definedName name="zz" hidden="1">{#N/A,#N/A,FALSE,"SUSTAINING"}</definedName>
    <definedName name="zzz" localSheetId="0" hidden="1">{#N/A,#N/A,FALSE,"OAS";#N/A,#N/A,FALSE,"OBG";#N/A,#N/A,FALSE,"OCZ";#N/A,#N/A,FALSE,"OFR";#N/A,#N/A,FALSE,"OGR";#N/A,#N/A,FALSE,"OGY";#N/A,#N/A,FALSE,"OHY ";#N/A,#N/A,FALSE,"OLX";#N/A,#N/A,FALSE,"ONL";#N/A,#N/A,FALSE,"OPO";#N/A,#N/A,FALSE,"OPL";#N/A,#N/A,FALSE,"OSK";#N/A,#N/A,FALSE,"OSP";#N/A,#N/A,FALSE,"OSZ";#N/A,#N/A,FALSE,"OTU";#N/A,#N/A,FALSE,"OUK"}</definedName>
    <definedName name="zzz" localSheetId="1" hidden="1">{#N/A,#N/A,FALSE,"OAS";#N/A,#N/A,FALSE,"OBG";#N/A,#N/A,FALSE,"OCZ";#N/A,#N/A,FALSE,"OFR";#N/A,#N/A,FALSE,"OGR";#N/A,#N/A,FALSE,"OGY";#N/A,#N/A,FALSE,"OHY ";#N/A,#N/A,FALSE,"OLX";#N/A,#N/A,FALSE,"ONL";#N/A,#N/A,FALSE,"OPO";#N/A,#N/A,FALSE,"OPL";#N/A,#N/A,FALSE,"OSK";#N/A,#N/A,FALSE,"OSP";#N/A,#N/A,FALSE,"OSZ";#N/A,#N/A,FALSE,"OTU";#N/A,#N/A,FALSE,"OUK"}</definedName>
    <definedName name="zzz" hidden="1">{#N/A,#N/A,FALSE,"OAS";#N/A,#N/A,FALSE,"OBG";#N/A,#N/A,FALSE,"OCZ";#N/A,#N/A,FALSE,"OFR";#N/A,#N/A,FALSE,"OGR";#N/A,#N/A,FALSE,"OGY";#N/A,#N/A,FALSE,"OHY ";#N/A,#N/A,FALSE,"OLX";#N/A,#N/A,FALSE,"ONL";#N/A,#N/A,FALSE,"OPO";#N/A,#N/A,FALSE,"OPL";#N/A,#N/A,FALSE,"OSK";#N/A,#N/A,FALSE,"OSP";#N/A,#N/A,FALSE,"OSZ";#N/A,#N/A,FALSE,"OTU";#N/A,#N/A,FALSE,"OUK"}</definedName>
    <definedName name="zzzz" localSheetId="0" hidden="1">{#N/A,#N/A,FALSE,"OAS";#N/A,#N/A,FALSE,"OBG";#N/A,#N/A,FALSE,"OCZ";#N/A,#N/A,FALSE,"OFR";#N/A,#N/A,FALSE,"OGR";#N/A,#N/A,FALSE,"OGY";#N/A,#N/A,FALSE,"OHY ";#N/A,#N/A,FALSE,"OLX";#N/A,#N/A,FALSE,"ONL";#N/A,#N/A,FALSE,"OPO";#N/A,#N/A,FALSE,"OPL";#N/A,#N/A,FALSE,"OSK";#N/A,#N/A,FALSE,"OSP";#N/A,#N/A,FALSE,"OSZ";#N/A,#N/A,FALSE,"OTU";#N/A,#N/A,FALSE,"OUK"}</definedName>
    <definedName name="zzzz" localSheetId="1" hidden="1">{#N/A,#N/A,FALSE,"OAS";#N/A,#N/A,FALSE,"OBG";#N/A,#N/A,FALSE,"OCZ";#N/A,#N/A,FALSE,"OFR";#N/A,#N/A,FALSE,"OGR";#N/A,#N/A,FALSE,"OGY";#N/A,#N/A,FALSE,"OHY ";#N/A,#N/A,FALSE,"OLX";#N/A,#N/A,FALSE,"ONL";#N/A,#N/A,FALSE,"OPO";#N/A,#N/A,FALSE,"OPL";#N/A,#N/A,FALSE,"OSK";#N/A,#N/A,FALSE,"OSP";#N/A,#N/A,FALSE,"OSZ";#N/A,#N/A,FALSE,"OTU";#N/A,#N/A,FALSE,"OUK"}</definedName>
    <definedName name="zzzz" hidden="1">{#N/A,#N/A,FALSE,"OAS";#N/A,#N/A,FALSE,"OBG";#N/A,#N/A,FALSE,"OCZ";#N/A,#N/A,FALSE,"OFR";#N/A,#N/A,FALSE,"OGR";#N/A,#N/A,FALSE,"OGY";#N/A,#N/A,FALSE,"OHY ";#N/A,#N/A,FALSE,"OLX";#N/A,#N/A,FALSE,"ONL";#N/A,#N/A,FALSE,"OPO";#N/A,#N/A,FALSE,"OPL";#N/A,#N/A,FALSE,"OSK";#N/A,#N/A,FALSE,"OSP";#N/A,#N/A,FALSE,"OSZ";#N/A,#N/A,FALSE,"OTU";#N/A,#N/A,FALSE,"OUK"}</definedName>
    <definedName name="zzzzzz" localSheetId="0" hidden="1">{#N/A,#N/A,FALSE,"MAINTENANCE"}</definedName>
    <definedName name="zzzzzz" localSheetId="1" hidden="1">{#N/A,#N/A,FALSE,"MAINTENANCE"}</definedName>
    <definedName name="zzzzzz" hidden="1">{#N/A,#N/A,FALSE,"MAINTENANCE"}</definedName>
    <definedName name="zzzzzzz" localSheetId="0" hidden="1">{#N/A,#N/A,FALSE,"ORGANISATION"}</definedName>
    <definedName name="zzzzzzz" localSheetId="1" hidden="1">{#N/A,#N/A,FALSE,"ORGANISATION"}</definedName>
    <definedName name="zzzzzzz" hidden="1">{#N/A,#N/A,FALSE,"ORGANISATION"}</definedName>
    <definedName name="zzzzzzzz" localSheetId="0" hidden="1">{#N/A,#N/A,FALSE,"SITE NUMBERS 1995"}</definedName>
    <definedName name="zzzzzzzz" localSheetId="1" hidden="1">{#N/A,#N/A,FALSE,"SITE NUMBERS 1995"}</definedName>
    <definedName name="zzzzzzzz" hidden="1">{#N/A,#N/A,FALSE,"SITE NUMBERS 1995"}</definedName>
    <definedName name="zzzzzzzzz" localSheetId="0" hidden="1">{#N/A,#N/A,FALSE,"SITE NUMBERS 1996"}</definedName>
    <definedName name="zzzzzzzzz" localSheetId="1" hidden="1">{#N/A,#N/A,FALSE,"SITE NUMBERS 1996"}</definedName>
    <definedName name="zzzzzzzzz" hidden="1">{#N/A,#N/A,FALSE,"SITE NUMBERS 1996"}</definedName>
    <definedName name="zzzzzzzzzz" localSheetId="0" hidden="1">{#N/A,#N/A,FALSE,"SUSTAINING"}</definedName>
    <definedName name="zzzzzzzzzz" localSheetId="1" hidden="1">{#N/A,#N/A,FALSE,"SUSTAINING"}</definedName>
    <definedName name="zzzzzzzzzz" hidden="1">{#N/A,#N/A,FALSE,"SUSTAINING"}</definedName>
    <definedName name="zzzzzzzzzzz" localSheetId="0" hidden="1">{#N/A,#N/A,FALSE,"ORGANISATION"}</definedName>
    <definedName name="zzzzzzzzzzz" localSheetId="1" hidden="1">{#N/A,#N/A,FALSE,"ORGANISATION"}</definedName>
    <definedName name="zzzzzzzzzzz" hidden="1">{#N/A,#N/A,FALSE,"ORGANISATION"}</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88" i="36" l="1"/>
  <c r="B589" i="36"/>
  <c r="H132" i="36" l="1"/>
  <c r="G504" i="36" l="1"/>
  <c r="G505" i="36" s="1"/>
  <c r="H48" i="36"/>
  <c r="B36" i="36"/>
  <c r="B37" i="36" s="1"/>
  <c r="H27" i="36"/>
  <c r="I27" i="36" s="1"/>
  <c r="B11" i="36"/>
  <c r="B16" i="36" l="1"/>
  <c r="B18" i="36" s="1"/>
  <c r="B12" i="36"/>
  <c r="B13" i="36" s="1"/>
  <c r="B14" i="36" s="1"/>
  <c r="B15" i="36" s="1"/>
  <c r="B82" i="36"/>
  <c r="B38" i="36"/>
  <c r="B120" i="36"/>
  <c r="B20" i="36" l="1"/>
  <c r="B31" i="36" s="1"/>
  <c r="B32" i="36" s="1"/>
  <c r="B33" i="36" s="1"/>
  <c r="B34" i="36" s="1"/>
  <c r="B35" i="36" s="1"/>
  <c r="B21" i="36"/>
  <c r="B22" i="36" s="1"/>
  <c r="B23" i="36" s="1"/>
  <c r="B24" i="36" s="1"/>
  <c r="B25" i="36" s="1"/>
  <c r="B26" i="36" s="1"/>
  <c r="B27" i="36" s="1"/>
  <c r="B28" i="36" s="1"/>
  <c r="B29" i="36" s="1"/>
  <c r="B30" i="36" s="1"/>
  <c r="B204" i="36"/>
  <c r="B121" i="36"/>
  <c r="B39" i="36"/>
  <c r="B40" i="36" s="1"/>
  <c r="B41" i="36" s="1"/>
  <c r="B42" i="36" s="1"/>
  <c r="B43" i="36" s="1"/>
  <c r="B44" i="36" s="1"/>
  <c r="B45" i="36" s="1"/>
  <c r="B46" i="36" s="1"/>
  <c r="B47" i="36" s="1"/>
  <c r="B48" i="36" s="1"/>
  <c r="B49" i="36" s="1"/>
  <c r="B50" i="36" s="1"/>
  <c r="B51" i="36" s="1"/>
  <c r="B52" i="36" s="1"/>
  <c r="B53" i="36"/>
  <c r="B114" i="36"/>
  <c r="B115" i="36" s="1"/>
  <c r="B83" i="36"/>
  <c r="B84" i="36" l="1"/>
  <c r="B85" i="36" s="1"/>
  <c r="B86" i="36" s="1"/>
  <c r="B87" i="36" s="1"/>
  <c r="B88" i="36" s="1"/>
  <c r="B89" i="36" s="1"/>
  <c r="B90" i="36" s="1"/>
  <c r="B91" i="36" s="1"/>
  <c r="B92" i="36" s="1"/>
  <c r="B93" i="36" s="1"/>
  <c r="B94" i="36"/>
  <c r="B95" i="36" s="1"/>
  <c r="B96" i="36" s="1"/>
  <c r="B97" i="36" s="1"/>
  <c r="B98" i="36" s="1"/>
  <c r="B99" i="36" s="1"/>
  <c r="B68" i="36"/>
  <c r="B54" i="36"/>
  <c r="B55" i="36" s="1"/>
  <c r="B56" i="36" s="1"/>
  <c r="B57" i="36" s="1"/>
  <c r="B58" i="36" s="1"/>
  <c r="B59" i="36" s="1"/>
  <c r="B60" i="36" s="1"/>
  <c r="B61" i="36" s="1"/>
  <c r="B62" i="36" s="1"/>
  <c r="B63" i="36" s="1"/>
  <c r="B64" i="36" s="1"/>
  <c r="B65" i="36" s="1"/>
  <c r="B66" i="36" s="1"/>
  <c r="B67" i="36" s="1"/>
  <c r="B118" i="36"/>
  <c r="B119" i="36" s="1"/>
  <c r="B116" i="36"/>
  <c r="B117" i="36" s="1"/>
  <c r="B166" i="36"/>
  <c r="B122" i="36"/>
  <c r="B123" i="36" s="1"/>
  <c r="B124" i="36" s="1"/>
  <c r="B125" i="36" s="1"/>
  <c r="B126" i="36" s="1"/>
  <c r="B127" i="36" s="1"/>
  <c r="B128" i="36" s="1"/>
  <c r="B129" i="36" s="1"/>
  <c r="B130" i="36" s="1"/>
  <c r="B131" i="36" s="1"/>
  <c r="B132" i="36" s="1"/>
  <c r="B133" i="36" s="1"/>
  <c r="B134" i="36" s="1"/>
  <c r="B135" i="36" s="1"/>
  <c r="B136" i="36" s="1"/>
  <c r="B288" i="36"/>
  <c r="B205" i="36"/>
  <c r="B100" i="36" l="1"/>
  <c r="B101" i="36" s="1"/>
  <c r="B102" i="36" s="1"/>
  <c r="B103" i="36" s="1"/>
  <c r="B104" i="36" s="1"/>
  <c r="B105" i="36" s="1"/>
  <c r="B106" i="36" s="1"/>
  <c r="B107" i="36" s="1"/>
  <c r="B108" i="36" s="1"/>
  <c r="B109" i="36" s="1"/>
  <c r="B110" i="36" s="1"/>
  <c r="B111" i="36" s="1"/>
  <c r="B112" i="36" s="1"/>
  <c r="B113" i="36" s="1"/>
  <c r="B137" i="36"/>
  <c r="B138" i="36" s="1"/>
  <c r="B139" i="36" s="1"/>
  <c r="B140" i="36" s="1"/>
  <c r="B141" i="36" s="1"/>
  <c r="B142" i="36" s="1"/>
  <c r="B143" i="36" s="1"/>
  <c r="B144" i="36" s="1"/>
  <c r="B145" i="36" s="1"/>
  <c r="B146" i="36" s="1"/>
  <c r="B147" i="36" s="1"/>
  <c r="B148" i="36" s="1"/>
  <c r="B149" i="36" s="1"/>
  <c r="B150" i="36" s="1"/>
  <c r="B151" i="36" s="1"/>
  <c r="B206" i="36"/>
  <c r="B250" i="36"/>
  <c r="B167" i="36"/>
  <c r="B198" i="36"/>
  <c r="B199" i="36" s="1"/>
  <c r="B69" i="36"/>
  <c r="B70" i="36" s="1"/>
  <c r="B71" i="36" s="1"/>
  <c r="B72" i="36" s="1"/>
  <c r="B73" i="36" s="1"/>
  <c r="B74" i="36" s="1"/>
  <c r="B75" i="36" s="1"/>
  <c r="B76" i="36" s="1"/>
  <c r="B77" i="36" s="1"/>
  <c r="B78" i="36" s="1"/>
  <c r="B79" i="36"/>
  <c r="B80" i="36" s="1"/>
  <c r="B81" i="36" s="1"/>
  <c r="B374" i="36"/>
  <c r="B289" i="36"/>
  <c r="B375" i="36" l="1"/>
  <c r="B458" i="36"/>
  <c r="B207" i="36"/>
  <c r="B208" i="36" s="1"/>
  <c r="B209" i="36" s="1"/>
  <c r="B210" i="36" s="1"/>
  <c r="B211" i="36" s="1"/>
  <c r="B212" i="36" s="1"/>
  <c r="B213" i="36" s="1"/>
  <c r="B214" i="36" s="1"/>
  <c r="B215" i="36" s="1"/>
  <c r="B216" i="36" s="1"/>
  <c r="B217" i="36" s="1"/>
  <c r="B218" i="36" s="1"/>
  <c r="B219" i="36" s="1"/>
  <c r="B220" i="36" s="1"/>
  <c r="B221" i="36"/>
  <c r="B222" i="36" s="1"/>
  <c r="B223" i="36" s="1"/>
  <c r="B224" i="36" s="1"/>
  <c r="B225" i="36" s="1"/>
  <c r="B226" i="36" s="1"/>
  <c r="B227" i="36" s="1"/>
  <c r="B228" i="36" s="1"/>
  <c r="B229" i="36" s="1"/>
  <c r="B230" i="36" s="1"/>
  <c r="B231" i="36" s="1"/>
  <c r="B232" i="36" s="1"/>
  <c r="B233" i="36" s="1"/>
  <c r="B234" i="36" s="1"/>
  <c r="B235" i="36" s="1"/>
  <c r="B178" i="36"/>
  <c r="B179" i="36" s="1"/>
  <c r="B180" i="36" s="1"/>
  <c r="B168" i="36"/>
  <c r="B169" i="36" s="1"/>
  <c r="B170" i="36" s="1"/>
  <c r="B171" i="36" s="1"/>
  <c r="B172" i="36" s="1"/>
  <c r="B173" i="36" s="1"/>
  <c r="B174" i="36" s="1"/>
  <c r="B175" i="36" s="1"/>
  <c r="B176" i="36" s="1"/>
  <c r="B177" i="36" s="1"/>
  <c r="B282" i="36"/>
  <c r="B283" i="36" s="1"/>
  <c r="B251" i="36"/>
  <c r="B152" i="36"/>
  <c r="B153" i="36" s="1"/>
  <c r="B154" i="36" s="1"/>
  <c r="B155" i="36" s="1"/>
  <c r="B156" i="36" s="1"/>
  <c r="B157" i="36" s="1"/>
  <c r="B158" i="36" s="1"/>
  <c r="B159" i="36" s="1"/>
  <c r="B160" i="36" s="1"/>
  <c r="B161" i="36" s="1"/>
  <c r="B162" i="36" s="1"/>
  <c r="B290" i="36"/>
  <c r="B291" i="36" s="1"/>
  <c r="B292" i="36" s="1"/>
  <c r="B293" i="36" s="1"/>
  <c r="B294" i="36" s="1"/>
  <c r="B295" i="36" s="1"/>
  <c r="B296" i="36" s="1"/>
  <c r="B297" i="36" s="1"/>
  <c r="B298" i="36" s="1"/>
  <c r="B299" i="36" s="1"/>
  <c r="B300" i="36" s="1"/>
  <c r="B301" i="36" s="1"/>
  <c r="B302" i="36" s="1"/>
  <c r="B303" i="36" s="1"/>
  <c r="B304" i="36" s="1"/>
  <c r="B334" i="36"/>
  <c r="B200" i="36"/>
  <c r="B201" i="36" s="1"/>
  <c r="B202" i="36"/>
  <c r="B203" i="36" s="1"/>
  <c r="B181" i="36" l="1"/>
  <c r="B182" i="36" s="1"/>
  <c r="B183" i="36" s="1"/>
  <c r="B184" i="36" s="1"/>
  <c r="B185" i="36" s="1"/>
  <c r="B186" i="36" s="1"/>
  <c r="B187" i="36" s="1"/>
  <c r="B188" i="36" s="1"/>
  <c r="B189" i="36" s="1"/>
  <c r="B190" i="36" s="1"/>
  <c r="B191" i="36" s="1"/>
  <c r="B192" i="36" s="1"/>
  <c r="B193" i="36" s="1"/>
  <c r="B194" i="36" s="1"/>
  <c r="B195" i="36" s="1"/>
  <c r="B196" i="36" s="1"/>
  <c r="B197" i="36" s="1"/>
  <c r="B305" i="36"/>
  <c r="B306" i="36" s="1"/>
  <c r="B307" i="36" s="1"/>
  <c r="B308" i="36" s="1"/>
  <c r="B309" i="36" s="1"/>
  <c r="B310" i="36" s="1"/>
  <c r="B311" i="36" s="1"/>
  <c r="B312" i="36" s="1"/>
  <c r="B313" i="36" s="1"/>
  <c r="B314" i="36" s="1"/>
  <c r="B315" i="36" s="1"/>
  <c r="B316" i="36" s="1"/>
  <c r="B317" i="36" s="1"/>
  <c r="B318" i="36" s="1"/>
  <c r="B319" i="36" s="1"/>
  <c r="B252" i="36"/>
  <c r="B253" i="36" s="1"/>
  <c r="B254" i="36" s="1"/>
  <c r="B255" i="36" s="1"/>
  <c r="B256" i="36" s="1"/>
  <c r="B257" i="36" s="1"/>
  <c r="B258" i="36" s="1"/>
  <c r="B259" i="36" s="1"/>
  <c r="B260" i="36" s="1"/>
  <c r="B261" i="36" s="1"/>
  <c r="B262" i="36"/>
  <c r="B263" i="36" s="1"/>
  <c r="B264" i="36" s="1"/>
  <c r="B368" i="36"/>
  <c r="B369" i="36" s="1"/>
  <c r="B335" i="36"/>
  <c r="B163" i="36"/>
  <c r="B164" i="36" s="1"/>
  <c r="B165" i="36" s="1"/>
  <c r="B286" i="36"/>
  <c r="B287" i="36" s="1"/>
  <c r="B284" i="36"/>
  <c r="B285" i="36" s="1"/>
  <c r="B236" i="36"/>
  <c r="B237" i="36" s="1"/>
  <c r="B238" i="36" s="1"/>
  <c r="B239" i="36" s="1"/>
  <c r="B240" i="36" s="1"/>
  <c r="B241" i="36" s="1"/>
  <c r="B242" i="36" s="1"/>
  <c r="B243" i="36" s="1"/>
  <c r="B244" i="36" s="1"/>
  <c r="B245" i="36" s="1"/>
  <c r="B246" i="36" s="1"/>
  <c r="B459" i="36"/>
  <c r="B547" i="36"/>
  <c r="B548" i="36" s="1"/>
  <c r="B376" i="36"/>
  <c r="B377" i="36" s="1"/>
  <c r="B378" i="36" s="1"/>
  <c r="B379" i="36" s="1"/>
  <c r="B380" i="36" s="1"/>
  <c r="B381" i="36" s="1"/>
  <c r="B382" i="36" s="1"/>
  <c r="B383" i="36" s="1"/>
  <c r="B384" i="36" s="1"/>
  <c r="B385" i="36" s="1"/>
  <c r="B386" i="36" s="1"/>
  <c r="B387" i="36" s="1"/>
  <c r="B388" i="36" s="1"/>
  <c r="B389" i="36" s="1"/>
  <c r="B390" i="36" s="1"/>
  <c r="B420" i="36"/>
  <c r="B421" i="36" s="1"/>
  <c r="B265" i="36" l="1"/>
  <c r="B266" i="36" s="1"/>
  <c r="B267" i="36" s="1"/>
  <c r="B268" i="36" s="1"/>
  <c r="B269" i="36" s="1"/>
  <c r="B270" i="36" s="1"/>
  <c r="B271" i="36" s="1"/>
  <c r="B272" i="36" s="1"/>
  <c r="B273" i="36" s="1"/>
  <c r="B274" i="36" s="1"/>
  <c r="B275" i="36" s="1"/>
  <c r="B276" i="36" s="1"/>
  <c r="B277" i="36" s="1"/>
  <c r="B278" i="36" s="1"/>
  <c r="B279" i="36" s="1"/>
  <c r="B280" i="36" s="1"/>
  <c r="B281" i="36" s="1"/>
  <c r="B391" i="36"/>
  <c r="B392" i="36" s="1"/>
  <c r="B393" i="36" s="1"/>
  <c r="B394" i="36" s="1"/>
  <c r="B395" i="36" s="1"/>
  <c r="B396" i="36" s="1"/>
  <c r="B397" i="36" s="1"/>
  <c r="B398" i="36" s="1"/>
  <c r="B399" i="36" s="1"/>
  <c r="B400" i="36" s="1"/>
  <c r="B401" i="36" s="1"/>
  <c r="B372" i="36"/>
  <c r="B373" i="36" s="1"/>
  <c r="B370" i="36"/>
  <c r="B371" i="36" s="1"/>
  <c r="B594" i="36"/>
  <c r="B549" i="36"/>
  <c r="B550" i="36" s="1"/>
  <c r="B551" i="36" s="1"/>
  <c r="B552" i="36" s="1"/>
  <c r="B553" i="36" s="1"/>
  <c r="B554" i="36" s="1"/>
  <c r="B555" i="36" s="1"/>
  <c r="B556" i="36" s="1"/>
  <c r="B557" i="36" s="1"/>
  <c r="B558" i="36" s="1"/>
  <c r="B559" i="36" s="1"/>
  <c r="B560" i="36" s="1"/>
  <c r="B561" i="36" s="1"/>
  <c r="B562" i="36" s="1"/>
  <c r="B563" i="36" s="1"/>
  <c r="B422" i="36"/>
  <c r="B423" i="36" s="1"/>
  <c r="B424" i="36" s="1"/>
  <c r="B425" i="36" s="1"/>
  <c r="B426" i="36" s="1"/>
  <c r="B427" i="36" s="1"/>
  <c r="B428" i="36" s="1"/>
  <c r="B429" i="36" s="1"/>
  <c r="B430" i="36" s="1"/>
  <c r="B431" i="36" s="1"/>
  <c r="B432" i="36"/>
  <c r="B320" i="36"/>
  <c r="B460" i="36"/>
  <c r="B461" i="36" s="1"/>
  <c r="B462" i="36" s="1"/>
  <c r="B463" i="36" s="1"/>
  <c r="B464" i="36" s="1"/>
  <c r="B465" i="36" s="1"/>
  <c r="B466" i="36" s="1"/>
  <c r="B467" i="36" s="1"/>
  <c r="B468" i="36" s="1"/>
  <c r="B469" i="36" s="1"/>
  <c r="B470" i="36" s="1"/>
  <c r="B471" i="36" s="1"/>
  <c r="B472" i="36" s="1"/>
  <c r="B473" i="36" s="1"/>
  <c r="B474" i="36" s="1"/>
  <c r="B507" i="36"/>
  <c r="B247" i="36"/>
  <c r="B248" i="36" s="1"/>
  <c r="B249" i="36" s="1"/>
  <c r="B346" i="36"/>
  <c r="B336" i="36"/>
  <c r="B337" i="36" s="1"/>
  <c r="B338" i="36" s="1"/>
  <c r="B339" i="36" s="1"/>
  <c r="B340" i="36" s="1"/>
  <c r="B341" i="36" s="1"/>
  <c r="B342" i="36" s="1"/>
  <c r="B343" i="36" s="1"/>
  <c r="B344" i="36" s="1"/>
  <c r="B345" i="36" s="1"/>
  <c r="B402" i="36" l="1"/>
  <c r="B403" i="36" s="1"/>
  <c r="B404" i="36" s="1"/>
  <c r="B405" i="36" s="1"/>
  <c r="B433" i="36"/>
  <c r="B434" i="36" s="1"/>
  <c r="B347" i="36"/>
  <c r="B348" i="36" s="1"/>
  <c r="B541" i="36"/>
  <c r="B542" i="36" s="1"/>
  <c r="B508" i="36"/>
  <c r="B475" i="36"/>
  <c r="B564" i="36"/>
  <c r="B565" i="36" s="1"/>
  <c r="B566" i="36" s="1"/>
  <c r="B567" i="36" s="1"/>
  <c r="B568" i="36" s="1"/>
  <c r="B569" i="36" s="1"/>
  <c r="B570" i="36" s="1"/>
  <c r="B571" i="36" s="1"/>
  <c r="B572" i="36" s="1"/>
  <c r="B573" i="36" s="1"/>
  <c r="B574" i="36" s="1"/>
  <c r="B575" i="36" s="1"/>
  <c r="B576" i="36" s="1"/>
  <c r="B577" i="36" s="1"/>
  <c r="B578" i="36" s="1"/>
  <c r="B628" i="36"/>
  <c r="B629" i="36" s="1"/>
  <c r="B595" i="36"/>
  <c r="B331" i="36"/>
  <c r="B332" i="36" s="1"/>
  <c r="B333" i="36" s="1"/>
  <c r="B321" i="36"/>
  <c r="B322" i="36" s="1"/>
  <c r="B323" i="36" s="1"/>
  <c r="B324" i="36" s="1"/>
  <c r="B325" i="36" s="1"/>
  <c r="B326" i="36" s="1"/>
  <c r="B327" i="36" s="1"/>
  <c r="B328" i="36" s="1"/>
  <c r="B329" i="36" s="1"/>
  <c r="B330" i="36" s="1"/>
  <c r="B452" i="36"/>
  <c r="B456" i="36" s="1"/>
  <c r="B406" i="36"/>
  <c r="B435" i="36" l="1"/>
  <c r="B436" i="36" s="1"/>
  <c r="B437" i="36" s="1"/>
  <c r="B438" i="36" s="1"/>
  <c r="B439" i="36" s="1"/>
  <c r="B440" i="36" s="1"/>
  <c r="B441" i="36" s="1"/>
  <c r="B442" i="36" s="1"/>
  <c r="B443" i="36" s="1"/>
  <c r="B444" i="36" s="1"/>
  <c r="B445" i="36" s="1"/>
  <c r="B446" i="36" s="1"/>
  <c r="B447" i="36" s="1"/>
  <c r="B448" i="36" s="1"/>
  <c r="B449" i="36" s="1"/>
  <c r="B450" i="36" s="1"/>
  <c r="B451" i="36" s="1"/>
  <c r="B349" i="36"/>
  <c r="B350" i="36" s="1"/>
  <c r="B351" i="36" s="1"/>
  <c r="B352" i="36" s="1"/>
  <c r="B353" i="36" s="1"/>
  <c r="B354" i="36" s="1"/>
  <c r="B355" i="36" s="1"/>
  <c r="B356" i="36" s="1"/>
  <c r="B357" i="36" s="1"/>
  <c r="B358" i="36" s="1"/>
  <c r="B359" i="36" s="1"/>
  <c r="B360" i="36" s="1"/>
  <c r="B361" i="36" s="1"/>
  <c r="B362" i="36" s="1"/>
  <c r="B363" i="36" s="1"/>
  <c r="B364" i="36" s="1"/>
  <c r="B365" i="36" s="1"/>
  <c r="B366" i="36" s="1"/>
  <c r="B367" i="36" s="1"/>
  <c r="B476" i="36"/>
  <c r="B477" i="36" s="1"/>
  <c r="B478" i="36" s="1"/>
  <c r="B479" i="36" s="1"/>
  <c r="B480" i="36" s="1"/>
  <c r="B481" i="36" s="1"/>
  <c r="B482" i="36" s="1"/>
  <c r="B483" i="36" s="1"/>
  <c r="B484" i="36" s="1"/>
  <c r="B485" i="36" s="1"/>
  <c r="B486" i="36" s="1"/>
  <c r="B487" i="36" s="1"/>
  <c r="B488" i="36" s="1"/>
  <c r="B489" i="36" s="1"/>
  <c r="B490" i="36"/>
  <c r="B518" i="36"/>
  <c r="B519" i="36" s="1"/>
  <c r="B520" i="36" s="1"/>
  <c r="B509" i="36"/>
  <c r="B510" i="36" s="1"/>
  <c r="B511" i="36" s="1"/>
  <c r="B512" i="36" s="1"/>
  <c r="B513" i="36" s="1"/>
  <c r="B514" i="36" s="1"/>
  <c r="B515" i="36" s="1"/>
  <c r="B516" i="36" s="1"/>
  <c r="B517" i="36" s="1"/>
  <c r="B417" i="36"/>
  <c r="B418" i="36" s="1"/>
  <c r="B419" i="36" s="1"/>
  <c r="B407" i="36"/>
  <c r="B408" i="36" s="1"/>
  <c r="B409" i="36" s="1"/>
  <c r="B410" i="36" s="1"/>
  <c r="B411" i="36" s="1"/>
  <c r="B412" i="36" s="1"/>
  <c r="B413" i="36" s="1"/>
  <c r="B414" i="36" s="1"/>
  <c r="B415" i="36" s="1"/>
  <c r="B416" i="36" s="1"/>
  <c r="B596" i="36"/>
  <c r="B597" i="36" s="1"/>
  <c r="B598" i="36" s="1"/>
  <c r="B599" i="36" s="1"/>
  <c r="B600" i="36" s="1"/>
  <c r="B601" i="36" s="1"/>
  <c r="B602" i="36" s="1"/>
  <c r="B603" i="36" s="1"/>
  <c r="B604" i="36" s="1"/>
  <c r="B605" i="36"/>
  <c r="B606" i="36" s="1"/>
  <c r="B607" i="36" s="1"/>
  <c r="B608" i="36" s="1"/>
  <c r="B609" i="36" s="1"/>
  <c r="B610" i="36" s="1"/>
  <c r="B611" i="36" s="1"/>
  <c r="B612" i="36" s="1"/>
  <c r="B613" i="36" s="1"/>
  <c r="B614" i="36" s="1"/>
  <c r="B615" i="36" s="1"/>
  <c r="B616" i="36" s="1"/>
  <c r="B617" i="36" s="1"/>
  <c r="B618" i="36" s="1"/>
  <c r="B619" i="36" s="1"/>
  <c r="B620" i="36" s="1"/>
  <c r="B621" i="36" s="1"/>
  <c r="B622" i="36" s="1"/>
  <c r="B623" i="36" s="1"/>
  <c r="B624" i="36" s="1"/>
  <c r="B625" i="36" s="1"/>
  <c r="B626" i="36" s="1"/>
  <c r="B627" i="36" s="1"/>
  <c r="B632" i="36"/>
  <c r="B633" i="36" s="1"/>
  <c r="B630" i="36"/>
  <c r="B631" i="36" s="1"/>
  <c r="B579" i="36"/>
  <c r="B543" i="36"/>
  <c r="B544" i="36" s="1"/>
  <c r="B545" i="36"/>
  <c r="B546" i="36" s="1"/>
  <c r="B521" i="36" l="1"/>
  <c r="B522" i="36" s="1"/>
  <c r="B523" i="36" s="1"/>
  <c r="B524" i="36" s="1"/>
  <c r="B525" i="36" s="1"/>
  <c r="B526" i="36" s="1"/>
  <c r="B527" i="36" s="1"/>
  <c r="B580" i="36"/>
  <c r="B581" i="36" s="1"/>
  <c r="B582" i="36" s="1"/>
  <c r="B583" i="36" s="1"/>
  <c r="B584" i="36" s="1"/>
  <c r="B585" i="36" s="1"/>
  <c r="B586" i="36" s="1"/>
  <c r="B587" i="36" s="1"/>
  <c r="B590" i="36"/>
  <c r="B591" i="36" s="1"/>
  <c r="B592" i="36" s="1"/>
  <c r="B593" i="36" s="1"/>
  <c r="B491" i="36"/>
  <c r="B492" i="36" s="1"/>
  <c r="B493" i="36" s="1"/>
  <c r="B494" i="36" s="1"/>
  <c r="B495" i="36" s="1"/>
  <c r="B496" i="36" s="1"/>
  <c r="B497" i="36" s="1"/>
  <c r="B498" i="36" s="1"/>
  <c r="B499" i="36" s="1"/>
  <c r="B500" i="36" s="1"/>
  <c r="B501" i="36" s="1"/>
  <c r="B502" i="36" s="1"/>
  <c r="B503" i="36"/>
  <c r="B504" i="36" s="1"/>
  <c r="B505" i="36" s="1"/>
  <c r="B506" i="36" s="1"/>
  <c r="B528" i="36" l="1"/>
  <c r="B529" i="36" s="1"/>
  <c r="B530" i="36" l="1"/>
  <c r="B531" i="36" s="1"/>
  <c r="B532" i="36" s="1"/>
  <c r="B533" i="36" s="1"/>
  <c r="B534" i="36" s="1"/>
  <c r="B535" i="36" s="1"/>
  <c r="B536" i="36" s="1"/>
  <c r="B537" i="36" s="1"/>
  <c r="B538" i="36" s="1"/>
  <c r="B539" i="36" s="1"/>
  <c r="B540" i="36" s="1"/>
  <c r="B11" i="1" l="1"/>
  <c r="B12" i="1" s="1"/>
  <c r="B13" i="1" s="1"/>
  <c r="B14" i="1" s="1"/>
  <c r="B15" i="1" s="1"/>
  <c r="B16" i="1" l="1"/>
  <c r="B20" i="1" l="1"/>
  <c r="B24" i="1" s="1"/>
  <c r="B17" i="1"/>
  <c r="B18" i="1" s="1"/>
  <c r="B19" i="1" s="1"/>
  <c r="B21" i="1" l="1"/>
  <c r="B22" i="1" s="1"/>
  <c r="B23" i="1" s="1"/>
  <c r="B31" i="1"/>
  <c r="B32" i="1" s="1"/>
  <c r="B33" i="1" s="1"/>
  <c r="B34" i="1" s="1"/>
  <c r="B25" i="1"/>
  <c r="B26" i="1" s="1"/>
  <c r="B27" i="1" s="1"/>
  <c r="B28" i="1" s="1"/>
  <c r="B29" i="1" s="1"/>
  <c r="B30" i="1" s="1"/>
  <c r="B35" i="1" l="1"/>
  <c r="B89" i="1" s="1"/>
  <c r="B90" i="1" s="1"/>
  <c r="B91" i="1" s="1"/>
  <c r="B143" i="1" l="1"/>
  <c r="B120" i="1"/>
  <c r="B104" i="1" l="1"/>
  <c r="B121" i="1"/>
  <c r="B137" i="1"/>
  <c r="B138" i="1" s="1"/>
  <c r="B92" i="1"/>
  <c r="B93" i="1" s="1"/>
  <c r="B94" i="1" s="1"/>
  <c r="B95" i="1" s="1"/>
  <c r="B96" i="1" s="1"/>
  <c r="B97" i="1" s="1"/>
  <c r="B98" i="1" s="1"/>
  <c r="B99" i="1" s="1"/>
  <c r="B100" i="1" s="1"/>
  <c r="B101" i="1" s="1"/>
  <c r="B102" i="1" s="1"/>
  <c r="B103" i="1" s="1"/>
  <c r="B144" i="1"/>
  <c r="B197" i="1"/>
  <c r="B109" i="1" l="1"/>
  <c r="B117" i="1" s="1"/>
  <c r="B118" i="1" s="1"/>
  <c r="B119" i="1" s="1"/>
  <c r="B105" i="1"/>
  <c r="B106" i="1" s="1"/>
  <c r="B107" i="1" s="1"/>
  <c r="B108" i="1" s="1"/>
  <c r="B145" i="1"/>
  <c r="B158" i="1" s="1"/>
  <c r="B159" i="1" s="1"/>
  <c r="B139" i="1"/>
  <c r="B140" i="1" s="1"/>
  <c r="B141" i="1"/>
  <c r="B142" i="1" s="1"/>
  <c r="B174" i="1"/>
  <c r="B198" i="1"/>
  <c r="B199" i="1" s="1"/>
  <c r="B212" i="1" s="1"/>
  <c r="B213" i="1" s="1"/>
  <c r="B245" i="1"/>
  <c r="B214" i="1" l="1"/>
  <c r="B215" i="1" s="1"/>
  <c r="B216" i="1" s="1"/>
  <c r="B217" i="1"/>
  <c r="B225" i="1" s="1"/>
  <c r="B226" i="1" s="1"/>
  <c r="B227" i="1" s="1"/>
  <c r="B160" i="1"/>
  <c r="B161" i="1" s="1"/>
  <c r="B162" i="1" s="1"/>
  <c r="B163" i="1"/>
  <c r="B171" i="1" s="1"/>
  <c r="B172" i="1" s="1"/>
  <c r="B173" i="1" s="1"/>
  <c r="B246" i="1"/>
  <c r="B294" i="1"/>
  <c r="B175" i="1"/>
  <c r="B191" i="1"/>
  <c r="B192" i="1" s="1"/>
  <c r="B228" i="1"/>
  <c r="B229" i="1" s="1"/>
  <c r="B146" i="1"/>
  <c r="B147" i="1" s="1"/>
  <c r="B148" i="1" s="1"/>
  <c r="B149" i="1" s="1"/>
  <c r="B150" i="1" s="1"/>
  <c r="B151" i="1" s="1"/>
  <c r="B152" i="1" s="1"/>
  <c r="B153" i="1" s="1"/>
  <c r="B154" i="1" s="1"/>
  <c r="B155" i="1" s="1"/>
  <c r="B156" i="1" s="1"/>
  <c r="B157" i="1" s="1"/>
  <c r="B272" i="1" l="1"/>
  <c r="B273" i="1" s="1"/>
  <c r="B247" i="1"/>
  <c r="B260" i="1" s="1"/>
  <c r="B110" i="1"/>
  <c r="B111" i="1" s="1"/>
  <c r="B112" i="1" s="1"/>
  <c r="B113" i="1" s="1"/>
  <c r="B114" i="1" s="1"/>
  <c r="B115" i="1" s="1"/>
  <c r="B116" i="1" s="1"/>
  <c r="B193" i="1"/>
  <c r="B194" i="1" s="1"/>
  <c r="B195" i="1"/>
  <c r="B196" i="1" s="1"/>
  <c r="B295" i="1"/>
  <c r="B268" i="1" l="1"/>
  <c r="B269" i="1" s="1"/>
  <c r="B325" i="1"/>
  <c r="B326" i="1" s="1"/>
  <c r="B296" i="1"/>
  <c r="B248" i="1"/>
  <c r="B249" i="1" s="1"/>
  <c r="B250" i="1" s="1"/>
  <c r="B251" i="1" s="1"/>
  <c r="B252" i="1" s="1"/>
  <c r="B253" i="1" s="1"/>
  <c r="B254" i="1" s="1"/>
  <c r="B255" i="1" s="1"/>
  <c r="B256" i="1" s="1"/>
  <c r="B257" i="1" s="1"/>
  <c r="B258" i="1" s="1"/>
  <c r="B259" i="1" s="1"/>
  <c r="B200" i="1"/>
  <c r="B201" i="1" s="1"/>
  <c r="B202" i="1" s="1"/>
  <c r="B203" i="1" s="1"/>
  <c r="B204" i="1" s="1"/>
  <c r="B205" i="1" s="1"/>
  <c r="B206" i="1" s="1"/>
  <c r="B207" i="1" s="1"/>
  <c r="B208" i="1" s="1"/>
  <c r="B209" i="1" s="1"/>
  <c r="B210" i="1" s="1"/>
  <c r="B211" i="1" s="1"/>
  <c r="B164" i="1"/>
  <c r="B165" i="1" s="1"/>
  <c r="B166" i="1" s="1"/>
  <c r="B167" i="1" s="1"/>
  <c r="B168" i="1" s="1"/>
  <c r="B169" i="1" s="1"/>
  <c r="B170" i="1" s="1"/>
  <c r="B300" i="1" l="1"/>
  <c r="B313" i="1" s="1"/>
  <c r="B321" i="1" s="1"/>
  <c r="B322" i="1" s="1"/>
  <c r="B297" i="1"/>
  <c r="B298" i="1" s="1"/>
  <c r="B299" i="1" s="1"/>
  <c r="B301" i="1" l="1"/>
  <c r="B302" i="1" s="1"/>
  <c r="B303" i="1" s="1"/>
  <c r="B304" i="1" s="1"/>
  <c r="B305" i="1" s="1"/>
  <c r="B306" i="1" s="1"/>
  <c r="B307" i="1" s="1"/>
  <c r="B308" i="1" s="1"/>
  <c r="B309" i="1" s="1"/>
  <c r="B310" i="1" s="1"/>
  <c r="B311" i="1" s="1"/>
  <c r="B312" i="1" s="1"/>
  <c r="B270" i="1"/>
  <c r="B271" i="1" s="1"/>
  <c r="B288" i="1" s="1"/>
  <c r="B289" i="1" s="1"/>
  <c r="B261" i="1"/>
  <c r="B262" i="1" s="1"/>
  <c r="B263" i="1" s="1"/>
  <c r="B264" i="1" s="1"/>
  <c r="B265" i="1" s="1"/>
  <c r="B266" i="1" s="1"/>
  <c r="B267" i="1" s="1"/>
  <c r="B218" i="1"/>
  <c r="B219" i="1" s="1"/>
  <c r="B220" i="1" s="1"/>
  <c r="B221" i="1" s="1"/>
  <c r="B222" i="1" s="1"/>
  <c r="B292" i="1" l="1"/>
  <c r="B293" i="1" s="1"/>
  <c r="B290" i="1"/>
  <c r="B291" i="1" s="1"/>
  <c r="B223" i="1"/>
  <c r="B224" i="1" s="1"/>
  <c r="B239" i="1"/>
  <c r="B240" i="1" s="1"/>
  <c r="B241" i="1" l="1"/>
  <c r="B242" i="1" s="1"/>
  <c r="B243" i="1"/>
  <c r="B244" i="1" s="1"/>
  <c r="B314" i="1"/>
  <c r="B315" i="1" s="1"/>
  <c r="B316" i="1" s="1"/>
  <c r="B317" i="1" s="1"/>
  <c r="B318" i="1" s="1"/>
  <c r="B319" i="1" s="1"/>
  <c r="B320" i="1" s="1"/>
  <c r="B323" i="1"/>
  <c r="B324" i="1" s="1"/>
  <c r="B341" i="1" s="1"/>
  <c r="B342" i="1" s="1"/>
  <c r="B345" i="1" l="1"/>
  <c r="B346" i="1" s="1"/>
  <c r="B343" i="1"/>
  <c r="B344" i="1" s="1"/>
  <c r="G348" i="1" l="1"/>
  <c r="G349" i="1" s="1"/>
  <c r="W35" i="1" l="1"/>
  <c r="B36" i="1" l="1"/>
  <c r="B37" i="1" s="1"/>
  <c r="B66" i="1" l="1"/>
  <c r="B67" i="1" l="1"/>
  <c r="B75" i="1" s="1"/>
  <c r="B81" i="1" s="1"/>
  <c r="B82" i="1" s="1"/>
  <c r="B83" i="1"/>
  <c r="B84" i="1" s="1"/>
  <c r="B50" i="1"/>
  <c r="B51" i="1" s="1"/>
  <c r="B68" i="1" l="1"/>
  <c r="B69" i="1" s="1"/>
  <c r="B70" i="1" s="1"/>
  <c r="B71" i="1" s="1"/>
  <c r="B72" i="1" s="1"/>
  <c r="B73" i="1" s="1"/>
  <c r="B74" i="1" s="1"/>
  <c r="B76" i="1"/>
  <c r="B77" i="1" s="1"/>
  <c r="B78" i="1" s="1"/>
  <c r="B79" i="1" s="1"/>
  <c r="B80" i="1" s="1"/>
  <c r="B55" i="1"/>
  <c r="B63" i="1" s="1"/>
  <c r="B64" i="1" s="1"/>
  <c r="B65" i="1" s="1"/>
  <c r="B52" i="1"/>
  <c r="B53" i="1" s="1"/>
  <c r="B54" i="1" s="1"/>
  <c r="B87" i="1"/>
  <c r="B88" i="1" s="1"/>
  <c r="B85" i="1"/>
  <c r="B86" i="1" s="1"/>
  <c r="B38" i="1"/>
  <c r="B39" i="1" s="1"/>
  <c r="B40" i="1" s="1"/>
  <c r="B41" i="1" s="1"/>
  <c r="B42" i="1" s="1"/>
  <c r="B43" i="1" s="1"/>
  <c r="B44" i="1" s="1"/>
  <c r="B45" i="1" s="1"/>
  <c r="B46" i="1" s="1"/>
  <c r="B47" i="1" s="1"/>
  <c r="B48" i="1" s="1"/>
  <c r="B49" i="1" s="1"/>
  <c r="B230" i="1"/>
  <c r="B231" i="1" s="1"/>
  <c r="B232" i="1" s="1"/>
  <c r="B233" i="1"/>
  <c r="B237" i="1" s="1"/>
  <c r="B332" i="1" l="1"/>
  <c r="B274" i="1"/>
  <c r="B275" i="1" s="1"/>
  <c r="B276" i="1" s="1"/>
  <c r="B277" i="1" s="1"/>
  <c r="B278" i="1" s="1"/>
  <c r="B279" i="1"/>
  <c r="B234" i="1"/>
  <c r="B235" i="1" s="1"/>
  <c r="B236" i="1" s="1"/>
  <c r="B238" i="1"/>
  <c r="B327" i="1" l="1"/>
  <c r="B328" i="1" s="1"/>
  <c r="B329" i="1" s="1"/>
  <c r="B330" i="1" s="1"/>
  <c r="B331" i="1" s="1"/>
  <c r="B339" i="1"/>
  <c r="B340" i="1" s="1"/>
  <c r="B333" i="1"/>
  <c r="B334" i="1" s="1"/>
  <c r="B335" i="1" s="1"/>
  <c r="B336" i="1" s="1"/>
  <c r="B337" i="1" s="1"/>
  <c r="B338" i="1" s="1"/>
  <c r="B286" i="1"/>
  <c r="B287" i="1" s="1"/>
  <c r="B280" i="1"/>
  <c r="B281" i="1" s="1"/>
  <c r="B282" i="1" s="1"/>
  <c r="B283" i="1" s="1"/>
  <c r="B284" i="1" s="1"/>
  <c r="B285" i="1" s="1"/>
  <c r="B129" i="1" l="1"/>
  <c r="B135" i="1" s="1"/>
  <c r="B122" i="1"/>
  <c r="B123" i="1" s="1"/>
  <c r="B124" i="1" s="1"/>
  <c r="B125" i="1" s="1"/>
  <c r="B126" i="1" s="1"/>
  <c r="B127" i="1" s="1"/>
  <c r="B128" i="1" s="1"/>
  <c r="B130" i="1" l="1"/>
  <c r="B131" i="1" s="1"/>
  <c r="B132" i="1" s="1"/>
  <c r="B133" i="1" s="1"/>
  <c r="B134" i="1" s="1"/>
  <c r="B136" i="1"/>
  <c r="B183" i="1" l="1"/>
  <c r="B189" i="1" s="1"/>
  <c r="B176" i="1"/>
  <c r="B177" i="1" s="1"/>
  <c r="B178" i="1" s="1"/>
  <c r="B179" i="1" s="1"/>
  <c r="B180" i="1" s="1"/>
  <c r="B181" i="1" s="1"/>
  <c r="B182" i="1" s="1"/>
  <c r="B190" i="1" l="1"/>
  <c r="B184" i="1"/>
  <c r="B185" i="1" s="1"/>
  <c r="B186" i="1" s="1"/>
  <c r="B187" i="1" s="1"/>
  <c r="B188" i="1" s="1"/>
  <c r="W12" i="1" l="1"/>
  <c r="W13" i="1" l="1"/>
  <c r="C10" i="1" l="1"/>
  <c r="W14" i="1"/>
  <c r="W15" i="1" l="1"/>
  <c r="B56" i="1" l="1"/>
  <c r="B57" i="1" s="1"/>
  <c r="B58" i="1" s="1"/>
  <c r="B59" i="1" s="1"/>
  <c r="B60" i="1" s="1"/>
  <c r="B61" i="1" s="1"/>
  <c r="B62" i="1" s="1"/>
</calcChain>
</file>

<file path=xl/sharedStrings.xml><?xml version="1.0" encoding="utf-8"?>
<sst xmlns="http://schemas.openxmlformats.org/spreadsheetml/2006/main" count="2131" uniqueCount="162">
  <si>
    <t>FORMATO DE LISTA DE CANTIDADES</t>
  </si>
  <si>
    <t>CO-PE-1PE326-CO-LA-001</t>
  </si>
  <si>
    <t>Revisión 1</t>
  </si>
  <si>
    <t>“ENTREGA DE LAS DEFENSAS RIBEREÑAS DE LOS RÍOS CHICAMA Y VIRÚ (PAQUETE 9R-06)"</t>
  </si>
  <si>
    <t>Fecha: 14-07-223</t>
  </si>
  <si>
    <t>Cuenca Viru : Paquete: 1-C Canteras de Roca</t>
  </si>
  <si>
    <t>Item</t>
  </si>
  <si>
    <t>Descripción</t>
  </si>
  <si>
    <t>Unidad</t>
  </si>
  <si>
    <t>Total</t>
  </si>
  <si>
    <t>Comentarios</t>
  </si>
  <si>
    <t>Incluye todos los gastos para obtener el permiso respectivo</t>
  </si>
  <si>
    <t>Incluye equipos con certificado de calibración vigente, precisión de 2" y equipo de stand by</t>
  </si>
  <si>
    <t>Incluye el carguío a volquete (no inc. Transporte)</t>
  </si>
  <si>
    <t>Incluye el carguío a volquete (no inc. Transporte), no requiere pruebas QC/QA</t>
  </si>
  <si>
    <t>No incluye el material</t>
  </si>
  <si>
    <t>Incluye el procesamiento y el carguío a volquete (no inc. Transporte). El material será del cauce del rio</t>
  </si>
  <si>
    <t>No incluye carguío. Considerar vigías y posibles interferencias</t>
  </si>
  <si>
    <t>Frecuencia de mantenimiento de acuerdo al Plan de Gestión del Tráfico</t>
  </si>
  <si>
    <t>Incluye suministro, colocación y mantenimiento de señalización vial, seguridad, medio ambiente y arqueología</t>
  </si>
  <si>
    <t>Incluye movilización de equipos, contenedores, estructuras, etc. El APU debe contener el detalle de los equipos, estructuras, contenerdores y otros, así como el punto de partida para el transporte de la movilización</t>
  </si>
  <si>
    <t>Incluye desmovilización de equipos, contenedores, estructuras, etc. El APU debe contener el detalle de los equipos, estructuras, contenerdores y otros, así como el punto de llegada del transporte para la desmovilización</t>
  </si>
  <si>
    <t>Incluye nivelación y compactación de terreno</t>
  </si>
  <si>
    <t>Incluye la instalación de contenedores y todos los suministros que se requieran, deben de cumplir con todos los requisitos para polvorin según RS N° 123-2020-SUCAMEC.</t>
  </si>
  <si>
    <t>Incluye suministro e instalación de contenedores, estructuras, servicios, tanques, agua, desague, comunicaciones, acopio de residuos, etc.</t>
  </si>
  <si>
    <t>incluye suministro electrico, de agua, servicios, limpieza, etc.</t>
  </si>
  <si>
    <t>Incluye todas las facilidades para el funcionmiento y otorgamiento del permiso de funcionamiento</t>
  </si>
  <si>
    <t>Incluye de conformación y nivelación</t>
  </si>
  <si>
    <t>Incluye transporte a pie de obra y transporte interno.</t>
  </si>
  <si>
    <t>Incluye todo lo solicitado en el Anexo 02</t>
  </si>
  <si>
    <t>Incluye la construcción de bermas perimetrales</t>
  </si>
  <si>
    <t>Incluye trasnporte de top soil y semillas propias de la zona que estan dentro del top soil</t>
  </si>
  <si>
    <t>Incluye todo lo inidcado en las Especificaciones Técnicas</t>
  </si>
  <si>
    <t>Conformación de material excedente en DME y DMO</t>
  </si>
  <si>
    <t>Conformación de plataforma para zonas de acopio</t>
  </si>
  <si>
    <t>Desbroce y remoción de suelo vegetal con equipo</t>
  </si>
  <si>
    <t>Excavación en material común</t>
  </si>
  <si>
    <t>Excavación en roca fija con martillo hidráulico</t>
  </si>
  <si>
    <t>Excavación en roca fracturada</t>
  </si>
  <si>
    <t>Implementación de controles ambientales durante la construcción</t>
  </si>
  <si>
    <t>Movilización de equipos a obra</t>
  </si>
  <si>
    <t>Proceso y selección de material propio</t>
  </si>
  <si>
    <t>Relleno compactado con equipo pesado para accesos</t>
  </si>
  <si>
    <t>Restauración y revegetación de áreas intervenidas</t>
  </si>
  <si>
    <t>Señalización de obra</t>
  </si>
  <si>
    <t>Transporte de material excedente a DME, d&gt;1km</t>
  </si>
  <si>
    <t>Transporte de material excedente a DMO, d&gt;1km</t>
  </si>
  <si>
    <t>Transporte de material propio para relleno, d&gt;1km</t>
  </si>
  <si>
    <t>Trazo y replanteo topográfico al inicio de obra</t>
  </si>
  <si>
    <t>Tramite, gestión y obtención de permisos para uso y adquisición de explosivos</t>
  </si>
  <si>
    <t>Glb</t>
  </si>
  <si>
    <t>m</t>
  </si>
  <si>
    <t>Tramite, gestión y obtención de permisos para manipulación de explosivos</t>
  </si>
  <si>
    <t>Tramite, gestión y obtención de permisos para almacenamiento y uso de polvorín</t>
  </si>
  <si>
    <t>mes</t>
  </si>
  <si>
    <t>Tramite, gestión y obtención de permisos para explotación de canteras</t>
  </si>
  <si>
    <t>OBRAS PRELIMINARES</t>
  </si>
  <si>
    <t xml:space="preserve">Trazo y replanteo </t>
  </si>
  <si>
    <t>Trazo y replanteo topográfico durante la ejecución de la obra</t>
  </si>
  <si>
    <t>Levantamiento Topográfico final de obra</t>
  </si>
  <si>
    <t>Construcción de acceso nuevo</t>
  </si>
  <si>
    <t>m2</t>
  </si>
  <si>
    <t>Transporte de material excedente a DMO, d≤1km</t>
  </si>
  <si>
    <t>m3xkm</t>
  </si>
  <si>
    <t>m3</t>
  </si>
  <si>
    <t>Transporte de material propio para relleno, d≤1km</t>
  </si>
  <si>
    <t>Transporte de material excedente a DME, d≤1km</t>
  </si>
  <si>
    <t>Rehabilitación de accesos existentes</t>
  </si>
  <si>
    <t>Km</t>
  </si>
  <si>
    <t>Mantenimiento de accesos (L ≤ 2km)</t>
  </si>
  <si>
    <t>Desmovilización de equipos de obra</t>
  </si>
  <si>
    <t>Conformación de terraplén para campamentos</t>
  </si>
  <si>
    <t xml:space="preserve">Construcción de campamentos </t>
  </si>
  <si>
    <t>Mantenimiento de campamentos</t>
  </si>
  <si>
    <t>Construcción e implementación de polvorin</t>
  </si>
  <si>
    <t>Relleno compactado con equipo pesado para plataforma de acopio</t>
  </si>
  <si>
    <t>Suministro, construcción e instalación de cerco perímetrico</t>
  </si>
  <si>
    <t>Suministro, construcción e instalación de garita de control de ingreso y salida</t>
  </si>
  <si>
    <t>EXPLOTACIÓN DE CANTERAS</t>
  </si>
  <si>
    <t xml:space="preserve">Habilitación de cantera </t>
  </si>
  <si>
    <t>Excavación en material suelto</t>
  </si>
  <si>
    <t>Perforación manual y voladura (habilitación de área de perforación para Rockdrill)</t>
  </si>
  <si>
    <t>Conformación de material suelto excedente en cauce.</t>
  </si>
  <si>
    <t>Producción material en cantera de cerro (macizo rocoso)</t>
  </si>
  <si>
    <t>ton</t>
  </si>
  <si>
    <t>Transporte de Roca a zona de acopio, d&gt;1km</t>
  </si>
  <si>
    <t>Fracturación y selección de roca para gaviones de 0.15 - 0.20 m</t>
  </si>
  <si>
    <t>Carguio de material remanente en acopio para eliminación</t>
  </si>
  <si>
    <t>Producción material en cantera de cauce (boloneria suelta)</t>
  </si>
  <si>
    <t>Fracturación y selección de roca con martillo hidráulico</t>
  </si>
  <si>
    <t>Fracturación con martillo hidráulico y trackdrill, carguío, transporte y selección de roca.</t>
  </si>
  <si>
    <t xml:space="preserve">Perforación con martillo manual y voladura, carguío, transporte y selección de roca. </t>
  </si>
  <si>
    <t>Transporte de roca a zona de acopio, d&gt;1km</t>
  </si>
  <si>
    <t>Carguío de material acopiado</t>
  </si>
  <si>
    <t>QTY INICIAL</t>
  </si>
  <si>
    <t>DIFERENCIA</t>
  </si>
  <si>
    <t>Incluye corte de excedente de relleno en talud con excavadora</t>
  </si>
  <si>
    <t>Considerar vigías</t>
  </si>
  <si>
    <t>Incluye acopio de material</t>
  </si>
  <si>
    <t>No inlcuye el traslado.</t>
  </si>
  <si>
    <t>Perforación, voladura, remoción, transporte y selección para Roca con Fr de 45%</t>
  </si>
  <si>
    <t>CANTERA DE CERRO - CERRO BLANCO 1_2</t>
  </si>
  <si>
    <t>CANTERA DE CERRO - CERRO BLANCO 3</t>
  </si>
  <si>
    <t>CANTERA DE CERRO - TOMABAL 5</t>
  </si>
  <si>
    <t>CANTERA DE CERRO - CARABAMBA 1</t>
  </si>
  <si>
    <t>CANTERA DE CAUCE - TOMABAL 4A</t>
  </si>
  <si>
    <t>CANTERA DE CAUCE - TOMABAL 4C</t>
  </si>
  <si>
    <t>Suministro, construcción, montaje e instalación de balanza, caseta y tablero de control de pesaje</t>
  </si>
  <si>
    <t>Instalación de sistema de pesaje</t>
  </si>
  <si>
    <t>Operación y control de sistema de pesaje (INC Energia electrica e iluminación de plataforma de acopio y balanza)</t>
  </si>
  <si>
    <t>Pruebas de control de calidad</t>
  </si>
  <si>
    <t>Ensayos de roca</t>
  </si>
  <si>
    <t>IMPLEMENTACIÓN PARA CONTROL Y PESAJE DE ROCA</t>
  </si>
  <si>
    <t>Acondicionamiento de terreno para DME y DMO</t>
  </si>
  <si>
    <t>Tramite</t>
  </si>
  <si>
    <t>Intalación de polvorín</t>
  </si>
  <si>
    <t>Construcción de campamentos/oficinas</t>
  </si>
  <si>
    <t>CANTERA DE CERRO - NIÑO BAJO</t>
  </si>
  <si>
    <t>Conformación de material suelto excedente en cauce</t>
  </si>
  <si>
    <t>Fecha: 14-07-2023</t>
  </si>
  <si>
    <t>OBRAS PROVISIONALES</t>
  </si>
  <si>
    <t>Trámite</t>
  </si>
  <si>
    <t>Conformación de terraplén para polvorín</t>
  </si>
  <si>
    <t xml:space="preserve">Desbroce y remoción de suelo vegetal con equipo en DME Y DMO </t>
  </si>
  <si>
    <t xml:space="preserve">6.03.01. </t>
  </si>
  <si>
    <t>6.03.01.01</t>
  </si>
  <si>
    <t>6.03.01.02</t>
  </si>
  <si>
    <t>6.03.02.01</t>
  </si>
  <si>
    <t>Conformación de material excedente en DMO</t>
  </si>
  <si>
    <t>Perforació y voladura de roca con Fr de 45%</t>
  </si>
  <si>
    <t>Transporte de Roca a zona de acopio, d≤1km</t>
  </si>
  <si>
    <t>Remoción y limpieza de material perforado y volado en cantera</t>
  </si>
  <si>
    <t>Transporte de material perforado y volado de cantera a zona de selección, d≤1km</t>
  </si>
  <si>
    <t>Transporte de material perforado y volado de cantera a zona de selección, d&gt;1km</t>
  </si>
  <si>
    <t>Fracturación de roca para rip rap</t>
  </si>
  <si>
    <t>Fracturación de roca para gavión</t>
  </si>
  <si>
    <t>Selección de material para enrocado</t>
  </si>
  <si>
    <t>Selección de material para rip rap</t>
  </si>
  <si>
    <t>Selección de material para gavión</t>
  </si>
  <si>
    <t>Carguío de material seleccionado hacia zona de acopio</t>
  </si>
  <si>
    <t>Transporte de material seleccionado hacia zona de acopio, d≤1km</t>
  </si>
  <si>
    <t>Transporte de material excedente de zona de acopio a DME, d≤1km</t>
  </si>
  <si>
    <t>Transporte de material excedente de zona de acopio a DME, d&gt;1km</t>
  </si>
  <si>
    <t>Carguio de material excedente en zona de selección para eliminación</t>
  </si>
  <si>
    <t>Transporte de material excedente de zona de selección a DME, d≤1km</t>
  </si>
  <si>
    <t>Transporte de material excedente de zona de selección a DME, d&gt;1km</t>
  </si>
  <si>
    <t>Carguío de Roca a zona de acopio</t>
  </si>
  <si>
    <t>Fracturación de roca con martillo hidráulico (material enrocado)</t>
  </si>
  <si>
    <t>Fracturación de roca con martillo hidráulico (material rip rap)</t>
  </si>
  <si>
    <t>Fracturación de roca con martillo hidráulico (material gavión)</t>
  </si>
  <si>
    <t>Fracturación de roca con martillo hidráulico y trackdrill (material enrocado)</t>
  </si>
  <si>
    <t>Fracturación de roca con martillo hidráulico y trackdrill (material rip rap)</t>
  </si>
  <si>
    <t>Fracturación de roca con martillo hidráulico y trackdrill (material gavión)</t>
  </si>
  <si>
    <t>Perforación de roca con martillo manual y voladura (material enrocado)</t>
  </si>
  <si>
    <t>Perforación de roca con martillo manual y voladura (material rip rap)</t>
  </si>
  <si>
    <t>Perforación de roca con martillo manual y voladura (material gavión)</t>
  </si>
  <si>
    <t>Construcción de campamentos (1.0 Ha)</t>
  </si>
  <si>
    <t>Construcción de campamentos (0.41 Ha)</t>
  </si>
  <si>
    <t>Carguío de material orgánico</t>
  </si>
  <si>
    <t>Excavación de material común</t>
  </si>
  <si>
    <t>Perforación y voladura de roca con Fr de 45%</t>
  </si>
  <si>
    <t>Conformación de material excedente en DME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</si>
</sst>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0."/>
    <numFmt numFmtId="165" formatCode="0.00.00."/>
    <numFmt numFmtId="166" formatCode="0.00.00.00"/>
  </numFmts>
  <fonts count="15" x14ac:knownFonts="1">
    <font>
      <sz val="11"/>
      <color theme="1"/>
      <name val="Calibri"/>
      <family val="2"/>
      <scheme val="minor"/>
    </font>
    <font>
      <sz val="11"/>
      <color theme="1"/>
      <name val="Calibri"/>
      <family val="2"/>
      <scheme val="minor"/>
    </font>
    <font>
      <sz val="10"/>
      <name val="Arial"/>
      <family val="2"/>
    </font>
    <font>
      <sz val="11"/>
      <color rgb="FF000000"/>
      <name val="Calibri"/>
      <family val="2"/>
      <charset val="204"/>
    </font>
    <font>
      <sz val="11"/>
      <color theme="1"/>
      <name val="Arial Narrow"/>
      <family val="2"/>
    </font>
    <font>
      <b/>
      <sz val="11"/>
      <color theme="1"/>
      <name val="Arial Narrow"/>
      <family val="2"/>
    </font>
    <font>
      <sz val="10"/>
      <name val="Arial Narrow"/>
      <family val="2"/>
    </font>
    <font>
      <b/>
      <sz val="10"/>
      <name val="Arial Narrow"/>
      <family val="2"/>
    </font>
    <font>
      <b/>
      <u/>
      <sz val="10"/>
      <name val="Arial Narrow"/>
      <family val="2"/>
    </font>
    <font>
      <sz val="10"/>
      <color theme="1"/>
      <name val="Arial Narrow"/>
      <family val="2"/>
    </font>
    <font>
      <sz val="11"/>
      <name val="Arial Narrow"/>
      <family val="2"/>
    </font>
    <font>
      <sz val="10"/>
      <color indexed="8"/>
      <name val="Arial"/>
      <family val="2"/>
    </font>
    <font>
      <b/>
      <sz val="11"/>
      <name val="Arial Narrow"/>
      <family val="2"/>
    </font>
    <font>
      <b/>
      <sz val="10"/>
      <color theme="1"/>
      <name val="Arial Narrow"/>
      <family val="2"/>
    </font>
    <font>
      <b/>
      <sz val="8"/>
      <name val="Arial Narrow"/>
      <family val="2"/>
    </font>
  </fonts>
  <fills count="12">
    <fill>
      <patternFill patternType="none"/>
    </fill>
    <fill>
      <patternFill patternType="gray125"/>
    </fill>
    <fill>
      <patternFill patternType="solid">
        <fgColor indexed="9"/>
        <bgColor indexed="64"/>
      </patternFill>
    </fill>
    <fill>
      <patternFill patternType="solid">
        <fgColor theme="3" tint="0.79998168889431442"/>
        <bgColor indexed="64"/>
      </patternFill>
    </fill>
    <fill>
      <patternFill patternType="solid">
        <fgColor rgb="FFDDEBF7"/>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rgb="FF00FF00"/>
        <bgColor indexed="64"/>
      </patternFill>
    </fill>
    <fill>
      <patternFill patternType="solid">
        <fgColor rgb="FFFFFFFF"/>
        <bgColor indexed="64"/>
      </patternFill>
    </fill>
    <fill>
      <patternFill patternType="solid">
        <fgColor theme="2" tint="-9.9978637043366805E-2"/>
        <bgColor indexed="64"/>
      </patternFill>
    </fill>
    <fill>
      <patternFill patternType="solid">
        <fgColor rgb="FFFFFF00"/>
        <bgColor indexed="64"/>
      </patternFill>
    </fill>
  </fills>
  <borders count="8">
    <border>
      <left/>
      <right/>
      <top/>
      <bottom/>
      <diagonal/>
    </border>
    <border>
      <left style="thin">
        <color auto="1"/>
      </left>
      <right style="thin">
        <color auto="1"/>
      </right>
      <top style="thin">
        <color indexed="64"/>
      </top>
      <bottom/>
      <diagonal/>
    </border>
    <border>
      <left style="thin">
        <color auto="1"/>
      </left>
      <right style="thin">
        <color auto="1"/>
      </right>
      <top style="hair">
        <color auto="1"/>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top/>
      <bottom/>
      <diagonal/>
    </border>
    <border>
      <left style="thin">
        <color auto="1"/>
      </left>
      <right style="thin">
        <color auto="1"/>
      </right>
      <top/>
      <bottom style="thin">
        <color auto="1"/>
      </bottom>
      <diagonal/>
    </border>
  </borders>
  <cellStyleXfs count="19">
    <xf numFmtId="0" fontId="0" fillId="0" borderId="0"/>
    <xf numFmtId="43" fontId="1" fillId="0" borderId="0" applyFont="0" applyFill="0" applyBorder="0" applyAlignment="0" applyProtection="0"/>
    <xf numFmtId="0" fontId="2" fillId="0" borderId="0"/>
    <xf numFmtId="0" fontId="3"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1" fillId="0" borderId="0">
      <alignment vertical="top"/>
    </xf>
    <xf numFmtId="0" fontId="11" fillId="0" borderId="0">
      <alignment vertical="top"/>
    </xf>
    <xf numFmtId="43" fontId="11" fillId="0" borderId="0" applyFont="0" applyFill="0" applyBorder="0" applyAlignment="0" applyProtection="0">
      <alignment vertical="top"/>
    </xf>
    <xf numFmtId="43" fontId="11" fillId="0" borderId="0" applyFont="0" applyFill="0" applyBorder="0" applyAlignment="0" applyProtection="0"/>
    <xf numFmtId="0" fontId="2"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alignment vertical="top"/>
    </xf>
    <xf numFmtId="43" fontId="11" fillId="0" borderId="0" applyFont="0" applyFill="0" applyBorder="0" applyAlignment="0" applyProtection="0"/>
    <xf numFmtId="9" fontId="1" fillId="0" borderId="0" applyFont="0" applyFill="0" applyBorder="0" applyAlignment="0" applyProtection="0"/>
  </cellStyleXfs>
  <cellXfs count="84">
    <xf numFmtId="0" fontId="0" fillId="0" borderId="0" xfId="0"/>
    <xf numFmtId="4" fontId="4" fillId="0" borderId="0" xfId="0" applyNumberFormat="1" applyFont="1" applyAlignment="1">
      <alignment horizontal="center" vertical="center"/>
    </xf>
    <xf numFmtId="0" fontId="4" fillId="0" borderId="0" xfId="0" applyFont="1" applyAlignment="1">
      <alignment horizontal="center" vertical="center"/>
    </xf>
    <xf numFmtId="0" fontId="6" fillId="0" borderId="0" xfId="0" applyFont="1" applyAlignment="1">
      <alignment vertical="center"/>
    </xf>
    <xf numFmtId="0" fontId="8" fillId="2" borderId="0" xfId="2" applyFont="1" applyFill="1" applyAlignment="1">
      <alignment vertical="center" wrapText="1"/>
    </xf>
    <xf numFmtId="0" fontId="9" fillId="0" borderId="0" xfId="0" applyFont="1" applyAlignment="1">
      <alignment vertical="center"/>
    </xf>
    <xf numFmtId="0" fontId="5" fillId="0" borderId="0" xfId="0" applyFont="1" applyAlignment="1">
      <alignment horizontal="center" vertical="center"/>
    </xf>
    <xf numFmtId="4" fontId="4" fillId="0" borderId="0" xfId="0" applyNumberFormat="1" applyFont="1" applyAlignment="1">
      <alignment vertical="center"/>
    </xf>
    <xf numFmtId="0" fontId="4" fillId="0" borderId="0" xfId="0" applyFont="1" applyAlignment="1">
      <alignment vertical="center"/>
    </xf>
    <xf numFmtId="0" fontId="7" fillId="0" borderId="0" xfId="0" applyFont="1" applyAlignment="1">
      <alignment horizontal="center" vertical="center" wrapText="1"/>
    </xf>
    <xf numFmtId="0" fontId="7" fillId="0" borderId="5" xfId="0" applyFont="1" applyBorder="1" applyAlignment="1">
      <alignment horizontal="center" vertical="center" wrapText="1"/>
    </xf>
    <xf numFmtId="0" fontId="5" fillId="0" borderId="0" xfId="0" applyFont="1" applyAlignment="1">
      <alignment vertical="center"/>
    </xf>
    <xf numFmtId="0" fontId="5" fillId="0" borderId="0" xfId="0" applyFont="1" applyAlignment="1">
      <alignment vertical="center" wrapText="1"/>
    </xf>
    <xf numFmtId="0" fontId="12" fillId="4" borderId="1" xfId="0" applyFont="1" applyFill="1" applyBorder="1" applyAlignment="1">
      <alignment horizontal="center" vertical="center" wrapText="1"/>
    </xf>
    <xf numFmtId="4" fontId="12" fillId="4" borderId="1" xfId="0" applyNumberFormat="1" applyFont="1" applyFill="1" applyBorder="1" applyAlignment="1">
      <alignment horizontal="center" vertical="center" wrapText="1"/>
    </xf>
    <xf numFmtId="4" fontId="12" fillId="4" borderId="6" xfId="0" applyNumberFormat="1" applyFont="1" applyFill="1" applyBorder="1" applyAlignment="1">
      <alignment vertical="center" wrapText="1"/>
    </xf>
    <xf numFmtId="164" fontId="12" fillId="5" borderId="2" xfId="0" applyNumberFormat="1" applyFont="1" applyFill="1" applyBorder="1" applyAlignment="1">
      <alignment horizontal="left" vertical="center" indent="1"/>
    </xf>
    <xf numFmtId="0" fontId="12" fillId="5" borderId="2" xfId="0" applyFont="1" applyFill="1" applyBorder="1" applyAlignment="1">
      <alignment horizontal="left" vertical="center" indent="1"/>
    </xf>
    <xf numFmtId="0" fontId="12" fillId="4" borderId="2" xfId="0" applyFont="1" applyFill="1" applyBorder="1" applyAlignment="1">
      <alignment horizontal="center" vertical="center"/>
    </xf>
    <xf numFmtId="4" fontId="12" fillId="4" borderId="2" xfId="0" applyNumberFormat="1" applyFont="1" applyFill="1" applyBorder="1" applyAlignment="1">
      <alignment horizontal="center" vertical="center"/>
    </xf>
    <xf numFmtId="4" fontId="12" fillId="4" borderId="6" xfId="0" applyNumberFormat="1" applyFont="1" applyFill="1" applyBorder="1" applyAlignment="1">
      <alignment vertical="center"/>
    </xf>
    <xf numFmtId="0" fontId="10" fillId="0" borderId="2" xfId="0" applyFont="1" applyBorder="1" applyAlignment="1">
      <alignment horizontal="left" vertical="center" indent="2"/>
    </xf>
    <xf numFmtId="0" fontId="10" fillId="0" borderId="2" xfId="0" applyFont="1" applyBorder="1" applyAlignment="1">
      <alignment horizontal="center" vertical="center"/>
    </xf>
    <xf numFmtId="4" fontId="10" fillId="0" borderId="2" xfId="1" applyNumberFormat="1" applyFont="1" applyFill="1" applyBorder="1" applyAlignment="1">
      <alignment horizontal="center" vertical="center"/>
    </xf>
    <xf numFmtId="0" fontId="12" fillId="0" borderId="2" xfId="0" applyFont="1" applyBorder="1" applyAlignment="1">
      <alignment horizontal="left" vertical="center" indent="2"/>
    </xf>
    <xf numFmtId="0" fontId="10" fillId="0" borderId="2" xfId="0" applyFont="1" applyBorder="1" applyAlignment="1">
      <alignment horizontal="left" vertical="center" indent="3"/>
    </xf>
    <xf numFmtId="10" fontId="4" fillId="0" borderId="0" xfId="0" applyNumberFormat="1" applyFont="1" applyAlignment="1">
      <alignment vertical="center"/>
    </xf>
    <xf numFmtId="0" fontId="4" fillId="0" borderId="2" xfId="0" applyFont="1" applyBorder="1" applyAlignment="1">
      <alignment horizontal="center"/>
    </xf>
    <xf numFmtId="166" fontId="10" fillId="0" borderId="2" xfId="0" applyNumberFormat="1" applyFont="1" applyBorder="1" applyAlignment="1">
      <alignment horizontal="left" vertical="center" indent="3"/>
    </xf>
    <xf numFmtId="43" fontId="4" fillId="0" borderId="0" xfId="1" applyFont="1" applyAlignment="1">
      <alignment vertical="center"/>
    </xf>
    <xf numFmtId="43" fontId="6" fillId="0" borderId="0" xfId="1" applyFont="1" applyAlignment="1">
      <alignment vertical="center"/>
    </xf>
    <xf numFmtId="43" fontId="8" fillId="2" borderId="0" xfId="1" applyFont="1" applyFill="1" applyAlignment="1">
      <alignment vertical="center" wrapText="1"/>
    </xf>
    <xf numFmtId="43" fontId="9" fillId="0" borderId="0" xfId="1" applyFont="1" applyAlignment="1">
      <alignment vertical="center"/>
    </xf>
    <xf numFmtId="43" fontId="5" fillId="0" borderId="0" xfId="1" applyFont="1" applyAlignment="1">
      <alignment vertical="center" wrapText="1"/>
    </xf>
    <xf numFmtId="43" fontId="5" fillId="0" borderId="0" xfId="1" applyFont="1" applyAlignment="1">
      <alignment vertical="center"/>
    </xf>
    <xf numFmtId="43" fontId="13" fillId="0" borderId="0" xfId="1" applyFont="1" applyAlignment="1">
      <alignment vertical="center"/>
    </xf>
    <xf numFmtId="165" fontId="12" fillId="0" borderId="2" xfId="0" applyNumberFormat="1" applyFont="1" applyBorder="1" applyAlignment="1">
      <alignment horizontal="left" vertical="center" indent="3"/>
    </xf>
    <xf numFmtId="4" fontId="10" fillId="6" borderId="2" xfId="1" applyNumberFormat="1" applyFont="1" applyFill="1" applyBorder="1" applyAlignment="1">
      <alignment horizontal="center" vertical="center"/>
    </xf>
    <xf numFmtId="166" fontId="10" fillId="8" borderId="2" xfId="0" applyNumberFormat="1" applyFont="1" applyFill="1" applyBorder="1" applyAlignment="1">
      <alignment horizontal="left" vertical="center" indent="3"/>
    </xf>
    <xf numFmtId="0" fontId="10" fillId="8" borderId="2" xfId="0" applyFont="1" applyFill="1" applyBorder="1" applyAlignment="1">
      <alignment horizontal="left" vertical="center" indent="3"/>
    </xf>
    <xf numFmtId="0" fontId="10" fillId="8" borderId="2" xfId="0" applyFont="1" applyFill="1" applyBorder="1" applyAlignment="1">
      <alignment horizontal="center" vertical="center"/>
    </xf>
    <xf numFmtId="4" fontId="10" fillId="8" borderId="2" xfId="1" applyNumberFormat="1" applyFont="1" applyFill="1" applyBorder="1" applyAlignment="1">
      <alignment horizontal="center" vertical="center"/>
    </xf>
    <xf numFmtId="0" fontId="12" fillId="9" borderId="2" xfId="0" applyFont="1" applyFill="1" applyBorder="1" applyAlignment="1">
      <alignment horizontal="left" vertical="center"/>
    </xf>
    <xf numFmtId="0" fontId="10" fillId="9" borderId="2" xfId="0" applyFont="1" applyFill="1" applyBorder="1" applyAlignment="1">
      <alignment horizontal="center" vertical="center"/>
    </xf>
    <xf numFmtId="4" fontId="10" fillId="9" borderId="2" xfId="1" applyNumberFormat="1" applyFont="1" applyFill="1" applyBorder="1" applyAlignment="1">
      <alignment horizontal="center" vertical="center"/>
    </xf>
    <xf numFmtId="0" fontId="10" fillId="9" borderId="2" xfId="0" applyFont="1" applyFill="1" applyBorder="1" applyAlignment="1">
      <alignment horizontal="left" vertical="center"/>
    </xf>
    <xf numFmtId="0" fontId="12" fillId="9" borderId="2" xfId="0" applyFont="1" applyFill="1" applyBorder="1" applyAlignment="1">
      <alignment horizontal="center" vertical="center"/>
    </xf>
    <xf numFmtId="4" fontId="12" fillId="9" borderId="2" xfId="1" applyNumberFormat="1" applyFont="1" applyFill="1" applyBorder="1" applyAlignment="1">
      <alignment horizontal="center" vertical="center"/>
    </xf>
    <xf numFmtId="164" fontId="12" fillId="10" borderId="2" xfId="0" applyNumberFormat="1" applyFont="1" applyFill="1" applyBorder="1" applyAlignment="1">
      <alignment horizontal="left" vertical="center" indent="1"/>
    </xf>
    <xf numFmtId="0" fontId="12" fillId="10" borderId="2" xfId="0" applyFont="1" applyFill="1" applyBorder="1" applyAlignment="1">
      <alignment horizontal="left" vertical="center"/>
    </xf>
    <xf numFmtId="0" fontId="10" fillId="10" borderId="2" xfId="0" applyFont="1" applyFill="1" applyBorder="1" applyAlignment="1">
      <alignment horizontal="center" vertical="center"/>
    </xf>
    <xf numFmtId="4" fontId="10" fillId="10" borderId="2" xfId="1" applyNumberFormat="1" applyFont="1" applyFill="1" applyBorder="1" applyAlignment="1">
      <alignment horizontal="center" vertical="center"/>
    </xf>
    <xf numFmtId="4" fontId="12" fillId="4" borderId="0" xfId="0" applyNumberFormat="1" applyFont="1" applyFill="1" applyAlignment="1">
      <alignment vertical="center"/>
    </xf>
    <xf numFmtId="164" fontId="12" fillId="10" borderId="2" xfId="0" applyNumberFormat="1" applyFont="1" applyFill="1" applyBorder="1" applyAlignment="1">
      <alignment horizontal="left" vertical="center"/>
    </xf>
    <xf numFmtId="0" fontId="12" fillId="10" borderId="2" xfId="0" applyFont="1" applyFill="1" applyBorder="1" applyAlignment="1">
      <alignment horizontal="center" vertical="center"/>
    </xf>
    <xf numFmtId="4" fontId="12" fillId="10" borderId="2" xfId="1" applyNumberFormat="1" applyFont="1" applyFill="1" applyBorder="1" applyAlignment="1">
      <alignment horizontal="center" vertical="center"/>
    </xf>
    <xf numFmtId="165" fontId="10" fillId="0" borderId="2" xfId="0" applyNumberFormat="1" applyFont="1" applyBorder="1" applyAlignment="1">
      <alignment horizontal="left" vertical="center" indent="3"/>
    </xf>
    <xf numFmtId="0" fontId="12" fillId="10" borderId="2" xfId="0" applyFont="1" applyFill="1" applyBorder="1" applyAlignment="1">
      <alignment horizontal="left" vertical="center" indent="2"/>
    </xf>
    <xf numFmtId="0" fontId="12" fillId="0" borderId="2" xfId="0" applyFont="1" applyBorder="1" applyAlignment="1">
      <alignment horizontal="left" vertical="center" indent="3"/>
    </xf>
    <xf numFmtId="0" fontId="10" fillId="0" borderId="2" xfId="0" applyFont="1" applyBorder="1" applyAlignment="1">
      <alignment horizontal="left" vertical="center" indent="4"/>
    </xf>
    <xf numFmtId="0" fontId="4" fillId="0" borderId="2" xfId="0" applyFont="1" applyBorder="1" applyAlignment="1">
      <alignment horizontal="left" indent="4"/>
    </xf>
    <xf numFmtId="164" fontId="12" fillId="0" borderId="2" xfId="0" applyNumberFormat="1" applyFont="1" applyBorder="1" applyAlignment="1">
      <alignment horizontal="left" vertical="center"/>
    </xf>
    <xf numFmtId="0" fontId="10" fillId="9" borderId="2" xfId="0" applyFont="1" applyFill="1" applyBorder="1" applyAlignment="1">
      <alignment horizontal="left" vertical="center" indent="3"/>
    </xf>
    <xf numFmtId="0" fontId="12" fillId="7" borderId="2" xfId="0" applyFont="1" applyFill="1" applyBorder="1" applyAlignment="1">
      <alignment horizontal="left" vertical="center" indent="2"/>
    </xf>
    <xf numFmtId="0" fontId="12" fillId="7" borderId="2" xfId="0" applyFont="1" applyFill="1" applyBorder="1" applyAlignment="1">
      <alignment horizontal="center" vertical="center"/>
    </xf>
    <xf numFmtId="4" fontId="12" fillId="7" borderId="2" xfId="1" applyNumberFormat="1" applyFont="1" applyFill="1" applyBorder="1" applyAlignment="1">
      <alignment horizontal="center" vertical="center"/>
    </xf>
    <xf numFmtId="164" fontId="12" fillId="0" borderId="2" xfId="0" applyNumberFormat="1" applyFont="1" applyBorder="1" applyAlignment="1">
      <alignment horizontal="left" vertical="center" indent="1"/>
    </xf>
    <xf numFmtId="0" fontId="10" fillId="9" borderId="2" xfId="0" applyFont="1" applyFill="1" applyBorder="1" applyAlignment="1">
      <alignment horizontal="left" vertical="center" indent="4"/>
    </xf>
    <xf numFmtId="0" fontId="12" fillId="0" borderId="2" xfId="0" applyFont="1" applyBorder="1" applyAlignment="1">
      <alignment horizontal="center" vertical="center"/>
    </xf>
    <xf numFmtId="4" fontId="12" fillId="0" borderId="2" xfId="1" applyNumberFormat="1" applyFont="1" applyFill="1" applyBorder="1" applyAlignment="1">
      <alignment horizontal="center" vertical="center"/>
    </xf>
    <xf numFmtId="0" fontId="12" fillId="9" borderId="2" xfId="0" applyFont="1" applyFill="1" applyBorder="1" applyAlignment="1">
      <alignment horizontal="left" vertical="center" indent="3"/>
    </xf>
    <xf numFmtId="164" fontId="12" fillId="10" borderId="2" xfId="0" applyNumberFormat="1" applyFont="1" applyFill="1" applyBorder="1" applyAlignment="1">
      <alignment horizontal="left" vertical="center" indent="2"/>
    </xf>
    <xf numFmtId="166" fontId="10" fillId="0" borderId="2" xfId="0" applyNumberFormat="1" applyFont="1" applyBorder="1" applyAlignment="1">
      <alignment horizontal="left" vertical="center" indent="4"/>
    </xf>
    <xf numFmtId="0" fontId="7" fillId="3" borderId="0" xfId="2" applyFont="1" applyFill="1" applyAlignment="1">
      <alignment horizontal="center" vertical="center" wrapText="1"/>
    </xf>
    <xf numFmtId="0" fontId="7" fillId="0" borderId="5"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7" xfId="0" applyFont="1" applyBorder="1" applyAlignment="1">
      <alignment horizontal="center" vertical="center" wrapText="1"/>
    </xf>
    <xf numFmtId="4" fontId="14" fillId="0" borderId="3" xfId="0" applyNumberFormat="1" applyFont="1" applyBorder="1" applyAlignment="1">
      <alignment horizontal="center" vertical="center" wrapText="1"/>
    </xf>
    <xf numFmtId="4" fontId="14" fillId="0" borderId="4" xfId="0" applyNumberFormat="1" applyFont="1" applyBorder="1" applyAlignment="1">
      <alignment horizontal="center" vertical="center" wrapText="1"/>
    </xf>
    <xf numFmtId="4" fontId="7" fillId="11" borderId="3" xfId="0" applyNumberFormat="1" applyFont="1" applyFill="1" applyBorder="1" applyAlignment="1">
      <alignment horizontal="center" vertical="center" wrapText="1"/>
    </xf>
    <xf numFmtId="4" fontId="7" fillId="11" borderId="4" xfId="0" applyNumberFormat="1" applyFont="1" applyFill="1" applyBorder="1" applyAlignment="1">
      <alignment horizontal="center" vertical="center" wrapText="1"/>
    </xf>
    <xf numFmtId="4" fontId="7" fillId="0" borderId="3" xfId="0" applyNumberFormat="1" applyFont="1" applyBorder="1" applyAlignment="1">
      <alignment horizontal="center" vertical="center" wrapText="1"/>
    </xf>
    <xf numFmtId="4" fontId="7" fillId="0" borderId="4" xfId="0" applyNumberFormat="1" applyFont="1" applyBorder="1" applyAlignment="1">
      <alignment horizontal="center" vertical="center" wrapText="1"/>
    </xf>
    <xf numFmtId="10" fontId="4" fillId="0" borderId="0" xfId="18" applyNumberFormat="1" applyFont="1" applyAlignment="1">
      <alignment vertical="center"/>
    </xf>
  </cellXfs>
  <cellStyles count="19">
    <cellStyle name="Millares" xfId="1" builtinId="3"/>
    <cellStyle name="Millares 2" xfId="4" xr:uid="{00000000-0005-0000-0000-000033000000}"/>
    <cellStyle name="Millares 2 2" xfId="6" xr:uid="{00000000-0005-0000-0000-000033000000}"/>
    <cellStyle name="Millares 2 2 2" xfId="15" xr:uid="{F9E0BB25-F0EE-4B8A-A18B-3C6F0F4A14B7}"/>
    <cellStyle name="Millares 2 3" xfId="13" xr:uid="{EB78FA78-49E9-498F-A9CC-BEE31B6128C1}"/>
    <cellStyle name="Millares 3" xfId="10" xr:uid="{D269C998-570E-447C-8DD4-0261ACB26C5E}"/>
    <cellStyle name="Millares 3 2" xfId="9" xr:uid="{C540BDAA-1F29-47B9-B2A2-5C5D1E7259CA}"/>
    <cellStyle name="Millares 3 2 2" xfId="16" xr:uid="{8010F6EB-EE7E-4B94-9148-C8383BE01201}"/>
    <cellStyle name="Millares 3 3" xfId="17" xr:uid="{899E682F-F9C4-4104-B2BF-3786932F2D6F}"/>
    <cellStyle name="Millares 4" xfId="5" xr:uid="{00000000-0005-0000-0000-000033000000}"/>
    <cellStyle name="Millares 4 2" xfId="14" xr:uid="{2FD67792-ACE0-44CF-A2DE-A87EFC702D74}"/>
    <cellStyle name="Millares 5" xfId="12" xr:uid="{4CA97E60-5342-49F9-9D70-10A7D6237FD1}"/>
    <cellStyle name="Normal" xfId="0" builtinId="0"/>
    <cellStyle name="Normal 2" xfId="3" xr:uid="{58663AEE-5D6B-4804-B13C-B78CEC892F30}"/>
    <cellStyle name="Normal 2 3" xfId="11" xr:uid="{150DCD47-A0F5-4023-9F82-3EA7E7DC2740}"/>
    <cellStyle name="Normal 3" xfId="7" xr:uid="{D527247B-6572-4D47-835E-EF67D89084F1}"/>
    <cellStyle name="Normal 3 2" xfId="8" xr:uid="{B036E41C-F9A3-48ED-8A5A-C707F9FAC28E}"/>
    <cellStyle name="Normal_Formulario Analisis Precio Unitario" xfId="2" xr:uid="{2D383E7A-1DEF-4270-BC11-DD00817504F7}"/>
    <cellStyle name="Porcentaje" xfId="18" builtinId="5"/>
  </cellStyles>
  <dxfs count="0"/>
  <tableStyles count="0" defaultTableStyle="TableStyleMedium2" defaultPivotStyle="PivotStyleLight16"/>
  <colors>
    <mruColors>
      <color rgb="FFFFFF00"/>
      <color rgb="FF00FF00"/>
      <color rgb="FF0033CC"/>
      <color rgb="FFFFFFCC"/>
      <color rgb="FF00FF99"/>
      <color rgb="FFFFFFFF"/>
      <color rgb="FF66FFFF"/>
      <color rgb="FFFFFFEF"/>
      <color rgb="FFFF0000"/>
      <color rgb="FF99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haredStrings" Target="sharedStrings.xml"/><Relationship Id="rId3" Type="http://schemas.openxmlformats.org/officeDocument/2006/relationships/externalLink" Target="externalLinks/externalLink1.xml"/><Relationship Id="rId21" Type="http://schemas.openxmlformats.org/officeDocument/2006/relationships/customXml" Target="../customXml/item2.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10" Type="http://schemas.openxmlformats.org/officeDocument/2006/relationships/externalLink" Target="externalLinks/externalLink8.xml"/><Relationship Id="rId19" Type="http://schemas.openxmlformats.org/officeDocument/2006/relationships/calcChain" Target="calcChain.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20812</xdr:colOff>
      <xdr:row>1</xdr:row>
      <xdr:rowOff>228119</xdr:rowOff>
    </xdr:from>
    <xdr:to>
      <xdr:col>1</xdr:col>
      <xdr:colOff>933060</xdr:colOff>
      <xdr:row>3</xdr:row>
      <xdr:rowOff>130659</xdr:rowOff>
    </xdr:to>
    <xdr:pic>
      <xdr:nvPicPr>
        <xdr:cNvPr id="2" name="Imagen 2">
          <a:extLst>
            <a:ext uri="{FF2B5EF4-FFF2-40B4-BE49-F238E27FC236}">
              <a16:creationId xmlns:a16="http://schemas.microsoft.com/office/drawing/2014/main" id="{01A280A8-D6FC-463C-BE07-C4862782188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4323" r="2689" b="10677"/>
        <a:stretch>
          <a:fillRect/>
        </a:stretch>
      </xdr:blipFill>
      <xdr:spPr bwMode="auto">
        <a:xfrm>
          <a:off x="356092" y="342419"/>
          <a:ext cx="916058" cy="4245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20812</xdr:colOff>
      <xdr:row>1</xdr:row>
      <xdr:rowOff>228119</xdr:rowOff>
    </xdr:from>
    <xdr:to>
      <xdr:col>1</xdr:col>
      <xdr:colOff>936870</xdr:colOff>
      <xdr:row>3</xdr:row>
      <xdr:rowOff>134469</xdr:rowOff>
    </xdr:to>
    <xdr:pic>
      <xdr:nvPicPr>
        <xdr:cNvPr id="2" name="Imagen 2">
          <a:extLst>
            <a:ext uri="{FF2B5EF4-FFF2-40B4-BE49-F238E27FC236}">
              <a16:creationId xmlns:a16="http://schemas.microsoft.com/office/drawing/2014/main" id="{8EE6F625-E471-43C3-932F-F633294F42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4323" r="2689" b="10677"/>
        <a:stretch>
          <a:fillRect/>
        </a:stretch>
      </xdr:blipFill>
      <xdr:spPr bwMode="auto">
        <a:xfrm>
          <a:off x="200106" y="416378"/>
          <a:ext cx="903296" cy="4263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mea.cbre.net\data\Lee\CM\PROJ\TIC\Alex%20Hargreaves\13.08.09\Meeting%20in%20London\New%20Template%20WIP\Example\New%20Template%20WIP\cashflow%20TEST%20Ver%2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b-atuesta\d\Metrados%20Lima-Canta\RED5\CANT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PCA\EXCEL\OTROS\DICIE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ITZS01\users\KGilchrist\Excel\Reports\812eatonplacecostplan1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edmslon.dluk.net/My%20Documents/mcp/commercial/cashflows/cashflow%20-%2021-03-0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DSRV01\Data\LEE\QS\PROJ\QS12104\Revised%20Cashflows\cfpr2bm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aaKSwork\Clients\zz%20ERTMS%20Samples\Models\Run4\Option4a4\020312_Model_Run4_Opt4a4_v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Y:\Ilo%20-%20Desaguadero\Etapa%20Supervision%20T-VII\Valorizaciones\Val-13\ADICIONAL%20N&#176;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mea.cbre.net\data\DOCUME~1\cbilling\LOCALS~1\Temp\812eatonplaceJuneOvalstair.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Metrados%20Lima-Canta\RED5\CANT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grupoavalora.sharepoint.com/Chicama%20Viru/04%20Costo/01%20Presupuesto/202108/HH.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vc_licita\PROY\Proyecto\VIALES\VIAL-07\Dv.%20Tocache%20-%20Pte.%20Pucayacu\elaboracion%20propuesta\3-ABR-08%20TOCACHE%20INTERNO%20VRS%20REF%20ABSOLUCION.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Maq14\c\C\MEM\DEP\RP_JIMBE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1"/>
      <sheetName val="Sheet1"/>
      <sheetName val="1"/>
      <sheetName val="AH Cash Flow"/>
      <sheetName val="CBS"/>
      <sheetName val="AH_Cash_Flow"/>
      <sheetName val="Info Sheet"/>
      <sheetName val="GUÍA"/>
      <sheetName val="AH_Cash_Flow1"/>
      <sheetName val="Info_Sheet"/>
      <sheetName val="Listas"/>
      <sheetName val="Limit_ACC_A"/>
    </sheetNames>
    <sheetDataSet>
      <sheetData sheetId="0" refreshError="1"/>
      <sheetData sheetId="1"/>
      <sheetData sheetId="2">
        <row r="20">
          <cell r="A20">
            <v>1</v>
          </cell>
          <cell r="B20">
            <v>39173</v>
          </cell>
          <cell r="D20">
            <v>71000</v>
          </cell>
          <cell r="I20">
            <v>67400</v>
          </cell>
        </row>
        <row r="21">
          <cell r="B21">
            <v>39203</v>
          </cell>
          <cell r="D21">
            <v>187000</v>
          </cell>
          <cell r="I21">
            <v>110200</v>
          </cell>
        </row>
        <row r="22">
          <cell r="B22">
            <v>39234</v>
          </cell>
          <cell r="D22">
            <v>335000</v>
          </cell>
          <cell r="I22">
            <v>140600</v>
          </cell>
        </row>
        <row r="23">
          <cell r="B23">
            <v>39264</v>
          </cell>
          <cell r="D23">
            <v>503000</v>
          </cell>
          <cell r="I23">
            <v>159600</v>
          </cell>
        </row>
        <row r="24">
          <cell r="B24">
            <v>39295</v>
          </cell>
          <cell r="D24">
            <v>679000</v>
          </cell>
          <cell r="I24">
            <v>167200</v>
          </cell>
        </row>
        <row r="25">
          <cell r="B25">
            <v>39326</v>
          </cell>
          <cell r="D25">
            <v>849000</v>
          </cell>
          <cell r="I25">
            <v>161500</v>
          </cell>
        </row>
        <row r="26">
          <cell r="B26">
            <v>39356</v>
          </cell>
          <cell r="D26">
            <v>1003000</v>
          </cell>
          <cell r="I26">
            <v>146300</v>
          </cell>
        </row>
        <row r="27">
          <cell r="B27">
            <v>39387</v>
          </cell>
          <cell r="D27">
            <v>1126000</v>
          </cell>
          <cell r="I27">
            <v>116900</v>
          </cell>
        </row>
        <row r="28">
          <cell r="B28">
            <v>39417</v>
          </cell>
          <cell r="D28">
            <v>1208000</v>
          </cell>
          <cell r="I28">
            <v>77900</v>
          </cell>
        </row>
        <row r="29">
          <cell r="B29">
            <v>39448</v>
          </cell>
          <cell r="D29">
            <v>1234567</v>
          </cell>
          <cell r="I29">
            <v>56117</v>
          </cell>
        </row>
        <row r="30">
          <cell r="B30">
            <v>39479</v>
          </cell>
          <cell r="D30">
            <v>0</v>
          </cell>
          <cell r="I30">
            <v>0</v>
          </cell>
        </row>
        <row r="31">
          <cell r="B31">
            <v>39508</v>
          </cell>
          <cell r="D31">
            <v>0</v>
          </cell>
          <cell r="I31">
            <v>0</v>
          </cell>
        </row>
        <row r="32">
          <cell r="B32">
            <v>39539</v>
          </cell>
          <cell r="I32">
            <v>0</v>
          </cell>
        </row>
        <row r="33">
          <cell r="B33">
            <v>39569</v>
          </cell>
          <cell r="I33">
            <v>0</v>
          </cell>
        </row>
        <row r="34">
          <cell r="B34">
            <v>39600</v>
          </cell>
          <cell r="I34">
            <v>0</v>
          </cell>
        </row>
        <row r="35">
          <cell r="B35">
            <v>39630</v>
          </cell>
          <cell r="I35">
            <v>0</v>
          </cell>
        </row>
        <row r="36">
          <cell r="B36">
            <v>39661</v>
          </cell>
          <cell r="I36">
            <v>0</v>
          </cell>
        </row>
        <row r="37">
          <cell r="B37">
            <v>39692</v>
          </cell>
          <cell r="I37">
            <v>0</v>
          </cell>
        </row>
        <row r="38">
          <cell r="B38">
            <v>39722</v>
          </cell>
          <cell r="I38">
            <v>0</v>
          </cell>
        </row>
        <row r="39">
          <cell r="B39">
            <v>39753</v>
          </cell>
          <cell r="I39">
            <v>0</v>
          </cell>
        </row>
        <row r="40">
          <cell r="B40">
            <v>39783</v>
          </cell>
          <cell r="I40">
            <v>0</v>
          </cell>
        </row>
        <row r="41">
          <cell r="B41">
            <v>39814</v>
          </cell>
          <cell r="I41">
            <v>30850</v>
          </cell>
        </row>
        <row r="42">
          <cell r="B42">
            <v>39845</v>
          </cell>
          <cell r="I42">
            <v>0</v>
          </cell>
        </row>
        <row r="43">
          <cell r="B43">
            <v>39873</v>
          </cell>
          <cell r="I43">
            <v>0</v>
          </cell>
        </row>
        <row r="44">
          <cell r="B44">
            <v>39904</v>
          </cell>
          <cell r="I44">
            <v>0</v>
          </cell>
        </row>
        <row r="45">
          <cell r="B45">
            <v>39934</v>
          </cell>
          <cell r="I45">
            <v>0</v>
          </cell>
        </row>
        <row r="46">
          <cell r="B46">
            <v>39965</v>
          </cell>
          <cell r="I46">
            <v>0</v>
          </cell>
        </row>
      </sheetData>
      <sheetData sheetId="3"/>
      <sheetData sheetId="4" refreshError="1"/>
      <sheetData sheetId="5"/>
      <sheetData sheetId="6" refreshError="1"/>
      <sheetData sheetId="7" refreshError="1"/>
      <sheetData sheetId="8"/>
      <sheetData sheetId="9"/>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MA-CANTA"/>
      <sheetName val="RESUMEN-EXPLANACION"/>
      <sheetName val="Graph1"/>
      <sheetName val="Graph2"/>
      <sheetName val="Graph3"/>
      <sheetName val="Graph4"/>
      <sheetName val="Graph5"/>
      <sheetName val="Graph6"/>
      <sheetName val="Graph7"/>
      <sheetName val="Graph8"/>
      <sheetName val="Graph9"/>
      <sheetName val="Graph10"/>
      <sheetName val="Graph11"/>
      <sheetName val="Graph12"/>
      <sheetName val="Graph13"/>
      <sheetName val="Graph14"/>
      <sheetName val="Graph15"/>
      <sheetName val="Graph16"/>
      <sheetName val="Graph17"/>
      <sheetName val="Graph18"/>
      <sheetName val="Graph19"/>
      <sheetName val="Graph20"/>
      <sheetName val="Graph21"/>
      <sheetName val="Graph22"/>
      <sheetName val="Graph23"/>
      <sheetName val="Graph24"/>
      <sheetName val="Graph25"/>
      <sheetName val="Graph26"/>
      <sheetName val="Graph27)"/>
      <sheetName val="Graph28"/>
      <sheetName val="Graph29"/>
      <sheetName val="Graph30"/>
      <sheetName val="Graph31"/>
      <sheetName val="Graph32"/>
      <sheetName val="Graph33"/>
      <sheetName val="Graph34"/>
      <sheetName val="Graph35"/>
      <sheetName val="Graph36"/>
      <sheetName val="Graph37"/>
      <sheetName val="Graph38"/>
      <sheetName val="Graph39 "/>
      <sheetName val="Graph40"/>
      <sheetName val="Graph41"/>
      <sheetName val="Graph42"/>
      <sheetName val="Graph43"/>
      <sheetName val="Graph44"/>
      <sheetName val="Graph45"/>
      <sheetName val="Graph46"/>
      <sheetName val="Graph47"/>
      <sheetName val="Graph48"/>
      <sheetName val="Graph49"/>
      <sheetName val="Graph50"/>
      <sheetName val="Graph51"/>
      <sheetName val="Graph52"/>
      <sheetName val="Graph53"/>
      <sheetName val="Graph54"/>
      <sheetName val="Graph55"/>
      <sheetName val="Graph56"/>
      <sheetName val="Graph57"/>
      <sheetName val="Graph58"/>
      <sheetName val="Graph59"/>
      <sheetName val="Graph60"/>
      <sheetName val="Graph61"/>
      <sheetName val="Graph62"/>
      <sheetName val="Graph63"/>
      <sheetName val="Graph64"/>
      <sheetName val="Graph65"/>
      <sheetName val="Graph66"/>
      <sheetName val="Graph67"/>
      <sheetName val="Graph68"/>
      <sheetName val="Graph69"/>
      <sheetName val="Graph70"/>
      <sheetName val="Graph71"/>
      <sheetName val="Graph72"/>
      <sheetName val="Graph73"/>
      <sheetName val="Graph74"/>
      <sheetName val="Graph75"/>
      <sheetName val="Graph76"/>
      <sheetName val="Graph77"/>
      <sheetName val="Graph78"/>
      <sheetName val="Graph79"/>
      <sheetName val="Graph80"/>
      <sheetName val="Graph81"/>
      <sheetName val="D"/>
      <sheetName val="E"/>
      <sheetName val="SECCIONES"/>
      <sheetName val="F"/>
      <sheetName val="F-1"/>
      <sheetName val="G"/>
      <sheetName val="G-1"/>
      <sheetName val="H"/>
      <sheetName val="H-1"/>
      <sheetName val="I"/>
      <sheetName val="I-1"/>
      <sheetName val="J"/>
      <sheetName val="K"/>
      <sheetName val="L"/>
      <sheetName val="M"/>
      <sheetName val="N"/>
      <sheetName val="O"/>
      <sheetName val="P"/>
      <sheetName val="Q"/>
      <sheetName val="R"/>
      <sheetName val="RES,MET,ADI1"/>
      <sheetName val="Presenta1"/>
      <sheetName val="RES"/>
      <sheetName val="Restricciones y Compromisos"/>
      <sheetName val="Metrados  Val."/>
      <sheetName val="F-05"/>
      <sheetName val="Sheet2"/>
      <sheetName val="GyP total"/>
      <sheetName val="RefG"/>
      <sheetName val="IRR sponsor"/>
      <sheetName val="GG-Ofertado-P4 Maz"/>
      <sheetName val="Imprimacion_Planilla"/>
      <sheetName val="9 Capex"/>
      <sheetName val="datos base"/>
      <sheetName val="DATOS UNOE"/>
      <sheetName val="Producción"/>
      <sheetName val="EVAL"/>
      <sheetName val="GENERAL"/>
      <sheetName val="Tabla"/>
      <sheetName val="Datos"/>
      <sheetName val="Fierro-C1"/>
      <sheetName val="Sust.205ABC-VE"/>
      <sheetName val="Sust.205ABC-VP"/>
      <sheetName val="Resum 205ABC 700FG 907.A.2.2"/>
      <sheetName val="RES-PINTADO"/>
      <sheetName val="Data"/>
      <sheetName val="Resumen anual"/>
      <sheetName val="Graph39_"/>
      <sheetName val="REFERENCIAS"/>
      <sheetName val="PER,COM.PRO.ADI1"/>
      <sheetName val="Planilla Base y Subbase"/>
      <sheetName val="RESUMEN"/>
      <sheetName val="Limit_ACC_A"/>
      <sheetName val="Deduccion Reajuste"/>
      <sheetName val="EXP"/>
      <sheetName val="200"/>
      <sheetName val="CIERRE"/>
      <sheetName val="Quantity"/>
      <sheetName val="GG-Ofertado-P4_Maz"/>
      <sheetName val="9_Capex"/>
      <sheetName val="GyP_total"/>
      <sheetName val="IRR_sponsor"/>
      <sheetName val="Metrados__Val_"/>
      <sheetName val="datos_base"/>
      <sheetName val="DATOS_UNOE"/>
      <sheetName val="Sust_205ABC-VE"/>
      <sheetName val="Sust_205ABC-VP"/>
      <sheetName val="Resum_205ABC_700FG_907_A_2_2"/>
      <sheetName val="Restricciones_y_Compromisos"/>
      <sheetName val="resultado"/>
      <sheetName val="MFT TOC"/>
      <sheetName val="Piso Tecnico"/>
      <sheetName val="Presupuesto"/>
      <sheetName val="Analisis"/>
      <sheetName val="Insumos"/>
      <sheetName val="Rangos"/>
      <sheetName val="FórmulaPolinómica"/>
      <sheetName val="Deduccion_Reajuste"/>
      <sheetName val="PARTIDAS"/>
      <sheetName val="Model"/>
      <sheetName val="Avance Resumen"/>
      <sheetName val="EXPLAN. DESVIOS"/>
      <sheetName val="CLASIF. MAT. DESVIOS"/>
      <sheetName val="CLASIF. MATERIAL"/>
      <sheetName val="EXPLAN. VIA PRINCIPAL"/>
      <sheetName val="Hoja1"/>
      <sheetName val="CAPATAZ"/>
      <sheetName val="Planificacion"/>
      <sheetName val="borrador"/>
      <sheetName val="FLUOR-AAQSA"/>
      <sheetName val="Hoja3"/>
      <sheetName val="PLANEADO"/>
      <sheetName val="Datos - F1,F2"/>
      <sheetName val="Macro1"/>
      <sheetName val="Hoja2"/>
      <sheetName val="AUSEN99"/>
      <sheetName val="Plan de Fases-Subfases"/>
      <sheetName val="Tablas"/>
      <sheetName val="Minuta 029"/>
      <sheetName val="2.- Información gral contrato"/>
      <sheetName val="Mat prod"/>
      <sheetName val="MO"/>
      <sheetName val="Eq Producción"/>
      <sheetName val="GG Obreros"/>
      <sheetName val="Mat apoyo"/>
      <sheetName val="Eq Apoyo"/>
      <sheetName val="Emp"/>
      <sheetName val="GG"/>
      <sheetName val="ROxRUBROS"/>
      <sheetName val="Mod Directo"/>
      <sheetName val="Modelo Ind"/>
      <sheetName val="Hoja4"/>
      <sheetName val="COS"/>
      <sheetName val="COS 1"/>
      <sheetName val="PIP"/>
      <sheetName val="TC"/>
      <sheetName val="EQ INGR-EGR"/>
      <sheetName val="MOD INGR-EGR"/>
      <sheetName val="A"/>
      <sheetName val="Graph39_1"/>
      <sheetName val="9_Capex1"/>
      <sheetName val="GG-Ofertado-P4_Maz1"/>
      <sheetName val="datos_base1"/>
      <sheetName val="DATOS_UNOE1"/>
      <sheetName val="Sust_205ABC-VE1"/>
      <sheetName val="Sust_205ABC-VP1"/>
      <sheetName val="Resum_205ABC_700FG_907_A_2_21"/>
      <sheetName val="GyP_total1"/>
      <sheetName val="IRR_sponsor1"/>
      <sheetName val="Metrados__Val_1"/>
      <sheetName val="Restricciones_y_Compromisos1"/>
      <sheetName val="PER,COM_PRO_ADI1"/>
      <sheetName val="Planilla_Base_y_Subbase"/>
      <sheetName val="Graph39_2"/>
      <sheetName val="9_Capex2"/>
      <sheetName val="GG-Ofertado-P4_Maz2"/>
      <sheetName val="datos_base2"/>
      <sheetName val="DATOS_UNOE2"/>
      <sheetName val="Sust_205ABC-VE2"/>
      <sheetName val="Sust_205ABC-VP2"/>
      <sheetName val="Resum_205ABC_700FG_907_A_2_22"/>
      <sheetName val="GyP_total2"/>
      <sheetName val="IRR_sponsor2"/>
      <sheetName val="Metrados__Val_2"/>
      <sheetName val="Deduccion_Reajuste1"/>
      <sheetName val="Restricciones_y_Compromisos2"/>
      <sheetName val="PER,COM_PRO_ADI11"/>
      <sheetName val="Planilla_Base_y_Subbase1"/>
      <sheetName val="Deduccion_Reajuste2"/>
      <sheetName val="Resumen_anual"/>
      <sheetName val="Graph39_3"/>
      <sheetName val="9_Capex3"/>
      <sheetName val="GG-Ofertado-P4_Maz3"/>
      <sheetName val="datos_base3"/>
      <sheetName val="DATOS_UNOE3"/>
      <sheetName val="Sust_205ABC-VE3"/>
      <sheetName val="Sust_205ABC-VP3"/>
      <sheetName val="Resum_205ABC_700FG_907_A_2_23"/>
      <sheetName val="GyP_total3"/>
      <sheetName val="IRR_sponsor3"/>
      <sheetName val="Metrados__Val_3"/>
      <sheetName val="Deduccion_Reajuste3"/>
      <sheetName val="Restricciones_y_Compromisos3"/>
      <sheetName val="PER,COM_PRO_ADI12"/>
      <sheetName val="Planilla_Base_y_Subbase2"/>
      <sheetName val="Resumen_anual1"/>
      <sheetName val="Graph39_4"/>
      <sheetName val="9_Capex4"/>
      <sheetName val="GG-Ofertado-P4_Maz4"/>
      <sheetName val="datos_base4"/>
      <sheetName val="DATOS_UNOE4"/>
      <sheetName val="Sust_205ABC-VE4"/>
      <sheetName val="Sust_205ABC-VP4"/>
      <sheetName val="Resum_205ABC_700FG_907_A_2_24"/>
      <sheetName val="GyP_total4"/>
      <sheetName val="IRR_sponsor4"/>
      <sheetName val="Metrados__Val_4"/>
      <sheetName val="Deduccion_Reajuste4"/>
      <sheetName val="Restricciones_y_Compromisos4"/>
      <sheetName val="PER,COM_PRO_ADI13"/>
      <sheetName val="Planilla_Base_y_Subbase3"/>
      <sheetName val="Resumen_anual2"/>
      <sheetName val="Graph39_5"/>
      <sheetName val="9_Capex5"/>
      <sheetName val="GG-Ofertado-P4_Maz5"/>
      <sheetName val="datos_base5"/>
      <sheetName val="DATOS_UNOE5"/>
      <sheetName val="Sust_205ABC-VE5"/>
      <sheetName val="Sust_205ABC-VP5"/>
      <sheetName val="Resum_205ABC_700FG_907_A_2_25"/>
      <sheetName val="GyP_total5"/>
      <sheetName val="IRR_sponsor5"/>
      <sheetName val="Metrados__Val_5"/>
      <sheetName val="Deduccion_Reajuste5"/>
      <sheetName val="Restricciones_y_Compromisos5"/>
      <sheetName val="PER,COM_PRO_ADI14"/>
      <sheetName val="Planilla_Base_y_Subbase4"/>
      <sheetName val="Resumen_anual3"/>
      <sheetName val="3W. FORESCAST"/>
      <sheetName val="PAC"/>
      <sheetName val="3W "/>
      <sheetName val="HITOS"/>
      <sheetName val="REPROGRACION"/>
      <sheetName val="CURVA S"/>
      <sheetName val="% lc2"/>
      <sheetName val="HIST. PERS"/>
      <sheetName val="HIST. EQUIP"/>
      <sheetName val="Piso_Tecnico"/>
      <sheetName val="Avance_Resumen"/>
      <sheetName val="EXPLAN__DESVIOS"/>
      <sheetName val="CLASIF__MAT__DESVIOS"/>
      <sheetName val="CLASIF__MATERIAL"/>
      <sheetName val="EXPLAN__VIA_PRINCIPAL"/>
      <sheetName val="MFT_TOC"/>
      <sheetName val="Plan_de_Fases-Subfases"/>
      <sheetName val="Datos_-_F1,F2"/>
      <sheetName val="PTO_ARES"/>
      <sheetName val="Calendario"/>
      <sheetName val="Pto_Itemizado_S10"/>
      <sheetName val="Engineering"/>
      <sheetName val="Procurement Data"/>
      <sheetName val="CANTA"/>
      <sheetName val="Cierre (20%)"/>
      <sheetName val="Resumen GG"/>
      <sheetName val="GG Totales"/>
      <sheetName val="Recursos"/>
      <sheetName val="12Gar&amp;Seg"/>
      <sheetName val="Equip Seguridad"/>
      <sheetName val="Flujo"/>
      <sheetName val="Flujo (20%)"/>
      <sheetName val="Contingencias"/>
      <sheetName val="2. CURVAS"/>
      <sheetName val="Caratula"/>
      <sheetName val="Indice"/>
      <sheetName val="1.-Flash Report"/>
      <sheetName val="3.- Dotación de personal"/>
      <sheetName val="4.- Histograma M.O. Dir."/>
      <sheetName val="5.- Histograma M.O. Indirec."/>
      <sheetName val="6.- Distribucion Equipos y Maq"/>
      <sheetName val="7.- Itemizado Forecast 1"/>
      <sheetName val="6.- Itemizado Control de Avance"/>
      <sheetName val="Contractor ANNEX_12"/>
      <sheetName val="8.- Curva S Forecast 02"/>
      <sheetName val="09-Rendimientos"/>
      <sheetName val="Modifica Curva S"/>
      <sheetName val="9- Reporte de Materiales"/>
      <sheetName val="10.-Cuadro Procura"/>
      <sheetName val="11.- Control de Ingenieria"/>
      <sheetName val="12.- Control Procura "/>
      <sheetName val="13.- Commodities 22.9kV"/>
      <sheetName val="13.- Commodities 60 kV"/>
      <sheetName val="LA"/>
      <sheetName val="MILES"/>
      <sheetName val="DIFERENCIA LB0-FC01"/>
      <sheetName val="VALORIZACION 10"/>
      <sheetName val="RES.MET"/>
      <sheetName val="1000.A_REPL"/>
      <sheetName val="1000.B_REPL"/>
      <sheetName val="1000.C_REPL"/>
      <sheetName val="1000.A_PROY"/>
      <sheetName val="1000.B_PROY"/>
      <sheetName val="1000.C_PROY"/>
      <sheetName val="Liebman 134"/>
      <sheetName val="Pavimentos"/>
      <sheetName val="PLANILLA-MET"/>
      <sheetName val="Val Nº11"/>
      <sheetName val="CAOV_Met"/>
      <sheetName val="Adel-Materiales"/>
      <sheetName val="Polinom01"/>
      <sheetName val="Reajuste"/>
      <sheetName val="VARIABLES"/>
      <sheetName val="Tipo de Cambio"/>
      <sheetName val="FlujoTJ"/>
      <sheetName val="08"/>
      <sheetName val="01"/>
      <sheetName val="3.INPUT ACT"/>
      <sheetName val="Anx 1 Nota 4"/>
      <sheetName val="Graph39_6"/>
      <sheetName val="9_Capex6"/>
      <sheetName val="GG-Ofertado-P4_Maz6"/>
      <sheetName val="GyP_total6"/>
      <sheetName val="IRR_sponsor6"/>
      <sheetName val="Metrados__Val_6"/>
      <sheetName val="datos_base6"/>
      <sheetName val="DATOS_UNOE6"/>
      <sheetName val="Sust_205ABC-VE6"/>
      <sheetName val="Sust_205ABC-VP6"/>
      <sheetName val="Resum_205ABC_700FG_907_A_2_26"/>
      <sheetName val="Restricciones_y_Compromisos6"/>
      <sheetName val="Deduccion_Reajuste6"/>
      <sheetName val="Resumen_anual4"/>
      <sheetName val="PER,COM_PRO_ADI15"/>
      <sheetName val="Planilla_Base_y_Subbase5"/>
      <sheetName val="Piso_Tecnico1"/>
      <sheetName val="MFT_TOC1"/>
      <sheetName val="Datos_-_F1,F21"/>
      <sheetName val="Avance_Resumen1"/>
      <sheetName val="EXPLAN__DESVIOS1"/>
      <sheetName val="CLASIF__MAT__DESVIOS1"/>
      <sheetName val="CLASIF__MATERIAL1"/>
      <sheetName val="EXPLAN__VIA_PRINCIPAL1"/>
      <sheetName val="Minuta_029"/>
      <sheetName val="2_-_Información_gral_contrato"/>
      <sheetName val="Plan_de_Fases-Subfases1"/>
      <sheetName val="EQ_INGR-EGR"/>
      <sheetName val="MOD_INGR-EGR"/>
      <sheetName val="Mat_prod"/>
      <sheetName val="Eq_Producción"/>
      <sheetName val="GG_Obreros"/>
      <sheetName val="Mat_apoyo"/>
      <sheetName val="Eq_Apoyo"/>
      <sheetName val="Mod_Directo"/>
      <sheetName val="Modelo_Ind"/>
      <sheetName val="COS_1"/>
      <sheetName val="Procurement_Data"/>
      <sheetName val="3W__FORESCAST"/>
      <sheetName val="3W_"/>
      <sheetName val="CURVA_S"/>
      <sheetName val="%_lc2"/>
      <sheetName val="HIST__PERS"/>
      <sheetName val="HIST__EQUIP"/>
      <sheetName val="1_-Flash_Report"/>
      <sheetName val="3_-_Dotación_de_personal"/>
      <sheetName val="4_-_Histograma_M_O__Dir_"/>
      <sheetName val="5_-_Histograma_M_O__Indirec_"/>
      <sheetName val="6_-_Distribucion_Equipos_y_Maq"/>
      <sheetName val="7_-_Itemizado_Forecast_1"/>
      <sheetName val="6_-_Itemizado_Control_de_Avance"/>
      <sheetName val="Contractor_ANNEX_12"/>
      <sheetName val="8_-_Curva_S_Forecast_02"/>
      <sheetName val="Modifica_Curva_S"/>
      <sheetName val="9-_Reporte_de_Materiales"/>
      <sheetName val="10_-Cuadro_Procura"/>
      <sheetName val="11_-_Control_de_Ingenieria"/>
      <sheetName val="12_-_Control_Procura_"/>
      <sheetName val="13_-_Commodities_22_9kV"/>
      <sheetName val="13_-_Commodities_60_kV"/>
      <sheetName val="DIFERENCIA_LB0-FC01"/>
      <sheetName val="Cierre_(20%)"/>
      <sheetName val="Resumen_GG"/>
      <sheetName val="GG_Totales"/>
      <sheetName val="Equip_Seguridad"/>
      <sheetName val="Flujo_(20%)"/>
      <sheetName val="2__CURVAS"/>
      <sheetName val="RES_MET"/>
      <sheetName val="1000_A_REPL"/>
      <sheetName val="1000_B_REPL"/>
      <sheetName val="1000_C_REPL"/>
      <sheetName val="1000_A_PROY"/>
      <sheetName val="1000_B_PROY"/>
      <sheetName val="1000_C_PROY"/>
      <sheetName val="Liebman_134"/>
      <sheetName val="VALORIZACION_10"/>
      <sheetName val="Tipo_de_Cambio"/>
      <sheetName val="Val_Nº11"/>
      <sheetName val="Mov. Tierras"/>
      <sheetName val="CONTROL VOLQUETES2"/>
      <sheetName val="FORMATO CONTROL OK"/>
      <sheetName val="HOJA DE DATOS"/>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 val="Explanaciones TRAMO 5"/>
      <sheetName val="Explanaciones TRAMO 6"/>
      <sheetName val="Explanaciones EJE 1 - 3"/>
      <sheetName val="Explanaciones EJE 1 - 4"/>
      <sheetName val="Explanaciones EJE 2 - 5"/>
      <sheetName val="Explanaciones EJE 2 - 6.1"/>
      <sheetName val="Explanaciones EJE 3 - 7"/>
      <sheetName val="Explanaciones EJE 3 - 8"/>
      <sheetName val="Separador"/>
      <sheetName val="Explanaciones"/>
      <sheetName val="Sheet1"/>
      <sheetName val="07"/>
      <sheetName val="Esc"/>
      <sheetName val="054"/>
      <sheetName val="MONTAJE TUBERIA Y SOPORTES"/>
      <sheetName val="Precios Adicionales-Argos"/>
      <sheetName val="ADICIONALES"/>
      <sheetName val="MASTER MH"/>
      <sheetName val="actividades"/>
      <sheetName val="MASTER EQUIPOS"/>
      <sheetName val="AUX"/>
      <sheetName val="ARCILLAS"/>
      <sheetName val="RDP"/>
      <sheetName val="HM"/>
      <sheetName val="HM_EQ"/>
      <sheetName val="HM_EQ_ENVIO"/>
      <sheetName val="DISTRIBUCION"/>
      <sheetName val="HM_500-VALIDAR CON EQ"/>
      <sheetName val="C.V. OMYA"/>
      <sheetName val="ADICIONALES_ARGOS"/>
      <sheetName val="PROD_ANEXO 1"/>
      <sheetName val="KPI_ANEXO_2_CICLO"/>
      <sheetName val="PROD_ANEXO 2"/>
      <sheetName val="PROD_ANEXO 3"/>
      <sheetName val="PROD_OMYA"/>
      <sheetName val="Help_KPI_OMYA"/>
      <sheetName val="ADICIONALES_OMYA"/>
      <sheetName val="KPI_ANEXO_1"/>
      <sheetName val="KPI_OMYA_DSC-R"/>
      <sheetName val="RESUMEN_SEMANAL"/>
      <sheetName val="Plan-Mensual"/>
      <sheetName val="Graph39_10"/>
      <sheetName val="GG-Ofertado-P4_Maz10"/>
      <sheetName val="9_Capex10"/>
      <sheetName val="datos_base10"/>
      <sheetName val="DATOS_UNOE10"/>
      <sheetName val="Metrados__Val_10"/>
      <sheetName val="GyP_total10"/>
      <sheetName val="IRR_sponsor10"/>
      <sheetName val="Restricciones_y_Compromisos10"/>
      <sheetName val="Resumen_anual8"/>
      <sheetName val="PER,COM_PRO_ADI19"/>
      <sheetName val="Planilla_Base_y_Subbase9"/>
      <sheetName val="Sust_205ABC-VE10"/>
      <sheetName val="Sust_205ABC-VP10"/>
      <sheetName val="Resum_205ABC_700FG_907_A_2_210"/>
      <sheetName val="Deduccion_Reajuste10"/>
      <sheetName val="Piso_Tecnico5"/>
      <sheetName val="MFT_TOC5"/>
      <sheetName val="EXPLAN__DESVIOS5"/>
      <sheetName val="CLASIF__MAT__DESVIOS5"/>
      <sheetName val="CLASIF__MATERIAL5"/>
      <sheetName val="EXPLAN__VIA_PRINCIPAL5"/>
      <sheetName val="RES_MET4"/>
      <sheetName val="1000_A_REPL4"/>
      <sheetName val="1000_B_REPL4"/>
      <sheetName val="1000_C_REPL4"/>
      <sheetName val="1000_A_PROY4"/>
      <sheetName val="1000_B_PROY4"/>
      <sheetName val="1000_C_PROY4"/>
      <sheetName val="Avance_Resumen5"/>
      <sheetName val="Datos_-_F1,F25"/>
      <sheetName val="Minuta_0294"/>
      <sheetName val="2_-_Información_gral_contrato4"/>
      <sheetName val="EQ_INGR-EGR4"/>
      <sheetName val="MOD_INGR-EGR4"/>
      <sheetName val="Plan_de_Fases-Subfases5"/>
      <sheetName val="Mat_prod4"/>
      <sheetName val="Eq_Producción4"/>
      <sheetName val="GG_Obreros4"/>
      <sheetName val="Mat_apoyo4"/>
      <sheetName val="Eq_Apoyo4"/>
      <sheetName val="Mod_Directo4"/>
      <sheetName val="Modelo_Ind4"/>
      <sheetName val="COS_14"/>
      <sheetName val="Procurement_Data4"/>
      <sheetName val="3W__FORESCAST4"/>
      <sheetName val="3W_4"/>
      <sheetName val="CURVA_S4"/>
      <sheetName val="%_lc24"/>
      <sheetName val="HIST__PERS4"/>
      <sheetName val="HIST__EQUIP4"/>
      <sheetName val="Cierre_(20%)4"/>
      <sheetName val="Resumen_GG4"/>
      <sheetName val="GG_Totales4"/>
      <sheetName val="Equip_Seguridad4"/>
      <sheetName val="Flujo_(20%)4"/>
      <sheetName val="1_-Flash_Report4"/>
      <sheetName val="3_-_Dotación_de_personal4"/>
      <sheetName val="4_-_Histograma_M_O__Dir_4"/>
      <sheetName val="5_-_Histograma_M_O__Indirec_4"/>
      <sheetName val="6_-_Distribucion_Equipos_y_Maq4"/>
      <sheetName val="7_-_Itemizado_Forecast_14"/>
      <sheetName val="6_-_Itemizado_Control_de_Avanc4"/>
      <sheetName val="Contractor_ANNEX_124"/>
      <sheetName val="8_-_Curva_S_Forecast_024"/>
      <sheetName val="Modifica_Curva_S4"/>
      <sheetName val="9-_Reporte_de_Materiales4"/>
      <sheetName val="10_-Cuadro_Procura4"/>
      <sheetName val="11_-_Control_de_Ingenieria4"/>
      <sheetName val="12_-_Control_Procura_4"/>
      <sheetName val="13_-_Commodities_22_9kV4"/>
      <sheetName val="13_-_Commodities_60_kV4"/>
      <sheetName val="DIFERENCIA_LB0-FC014"/>
      <sheetName val="2__CURVAS4"/>
      <sheetName val="Graph39_7"/>
      <sheetName val="GG-Ofertado-P4_Maz7"/>
      <sheetName val="9_Capex7"/>
      <sheetName val="datos_base7"/>
      <sheetName val="DATOS_UNOE7"/>
      <sheetName val="Metrados__Val_7"/>
      <sheetName val="GyP_total7"/>
      <sheetName val="IRR_sponsor7"/>
      <sheetName val="Restricciones_y_Compromisos7"/>
      <sheetName val="Resumen_anual5"/>
      <sheetName val="PER,COM_PRO_ADI16"/>
      <sheetName val="Planilla_Base_y_Subbase6"/>
      <sheetName val="Sust_205ABC-VE7"/>
      <sheetName val="Sust_205ABC-VP7"/>
      <sheetName val="Resum_205ABC_700FG_907_A_2_27"/>
      <sheetName val="Deduccion_Reajuste7"/>
      <sheetName val="Piso_Tecnico2"/>
      <sheetName val="MFT_TOC2"/>
      <sheetName val="EXPLAN__DESVIOS2"/>
      <sheetName val="CLASIF__MAT__DESVIOS2"/>
      <sheetName val="CLASIF__MATERIAL2"/>
      <sheetName val="EXPLAN__VIA_PRINCIPAL2"/>
      <sheetName val="RES_MET1"/>
      <sheetName val="1000_A_REPL1"/>
      <sheetName val="1000_B_REPL1"/>
      <sheetName val="1000_C_REPL1"/>
      <sheetName val="1000_A_PROY1"/>
      <sheetName val="1000_B_PROY1"/>
      <sheetName val="1000_C_PROY1"/>
      <sheetName val="Avance_Resumen2"/>
      <sheetName val="Datos_-_F1,F22"/>
      <sheetName val="Minuta_0291"/>
      <sheetName val="2_-_Información_gral_contrato1"/>
      <sheetName val="EQ_INGR-EGR1"/>
      <sheetName val="MOD_INGR-EGR1"/>
      <sheetName val="Plan_de_Fases-Subfases2"/>
      <sheetName val="Mat_prod1"/>
      <sheetName val="Eq_Producción1"/>
      <sheetName val="GG_Obreros1"/>
      <sheetName val="Mat_apoyo1"/>
      <sheetName val="Eq_Apoyo1"/>
      <sheetName val="Mod_Directo1"/>
      <sheetName val="Modelo_Ind1"/>
      <sheetName val="COS_11"/>
      <sheetName val="Procurement_Data1"/>
      <sheetName val="3W__FORESCAST1"/>
      <sheetName val="3W_1"/>
      <sheetName val="CURVA_S1"/>
      <sheetName val="%_lc21"/>
      <sheetName val="HIST__PERS1"/>
      <sheetName val="HIST__EQUIP1"/>
      <sheetName val="Cierre_(20%)1"/>
      <sheetName val="Resumen_GG1"/>
      <sheetName val="GG_Totales1"/>
      <sheetName val="Equip_Seguridad1"/>
      <sheetName val="Flujo_(20%)1"/>
      <sheetName val="1_-Flash_Report1"/>
      <sheetName val="3_-_Dotación_de_personal1"/>
      <sheetName val="4_-_Histograma_M_O__Dir_1"/>
      <sheetName val="5_-_Histograma_M_O__Indirec_1"/>
      <sheetName val="6_-_Distribucion_Equipos_y_Maq1"/>
      <sheetName val="7_-_Itemizado_Forecast_11"/>
      <sheetName val="6_-_Itemizado_Control_de_Avanc1"/>
      <sheetName val="Contractor_ANNEX_121"/>
      <sheetName val="8_-_Curva_S_Forecast_021"/>
      <sheetName val="Modifica_Curva_S1"/>
      <sheetName val="9-_Reporte_de_Materiales1"/>
      <sheetName val="10_-Cuadro_Procura1"/>
      <sheetName val="11_-_Control_de_Ingenieria1"/>
      <sheetName val="12_-_Control_Procura_1"/>
      <sheetName val="13_-_Commodities_22_9kV1"/>
      <sheetName val="13_-_Commodities_60_kV1"/>
      <sheetName val="DIFERENCIA_LB0-FC011"/>
      <sheetName val="2__CURVAS1"/>
      <sheetName val="Graph39_8"/>
      <sheetName val="GG-Ofertado-P4_Maz8"/>
      <sheetName val="9_Capex8"/>
      <sheetName val="datos_base8"/>
      <sheetName val="DATOS_UNOE8"/>
      <sheetName val="Metrados__Val_8"/>
      <sheetName val="GyP_total8"/>
      <sheetName val="IRR_sponsor8"/>
      <sheetName val="Restricciones_y_Compromisos8"/>
      <sheetName val="Resumen_anual6"/>
      <sheetName val="PER,COM_PRO_ADI17"/>
      <sheetName val="Planilla_Base_y_Subbase7"/>
      <sheetName val="Sust_205ABC-VE8"/>
      <sheetName val="Sust_205ABC-VP8"/>
      <sheetName val="Resum_205ABC_700FG_907_A_2_28"/>
      <sheetName val="Deduccion_Reajuste8"/>
      <sheetName val="Piso_Tecnico3"/>
      <sheetName val="MFT_TOC3"/>
      <sheetName val="EXPLAN__DESVIOS3"/>
      <sheetName val="CLASIF__MAT__DESVIOS3"/>
      <sheetName val="CLASIF__MATERIAL3"/>
      <sheetName val="EXPLAN__VIA_PRINCIPAL3"/>
      <sheetName val="RES_MET2"/>
      <sheetName val="1000_A_REPL2"/>
      <sheetName val="1000_B_REPL2"/>
      <sheetName val="1000_C_REPL2"/>
      <sheetName val="1000_A_PROY2"/>
      <sheetName val="1000_B_PROY2"/>
      <sheetName val="1000_C_PROY2"/>
      <sheetName val="Avance_Resumen3"/>
      <sheetName val="Datos_-_F1,F23"/>
      <sheetName val="Minuta_0292"/>
      <sheetName val="2_-_Información_gral_contrato2"/>
      <sheetName val="EQ_INGR-EGR2"/>
      <sheetName val="MOD_INGR-EGR2"/>
      <sheetName val="Plan_de_Fases-Subfases3"/>
      <sheetName val="Mat_prod2"/>
      <sheetName val="Eq_Producción2"/>
      <sheetName val="GG_Obreros2"/>
      <sheetName val="Mat_apoyo2"/>
      <sheetName val="Eq_Apoyo2"/>
      <sheetName val="Mod_Directo2"/>
      <sheetName val="Modelo_Ind2"/>
      <sheetName val="COS_12"/>
      <sheetName val="Procurement_Data2"/>
      <sheetName val="3W__FORESCAST2"/>
      <sheetName val="3W_2"/>
      <sheetName val="CURVA_S2"/>
      <sheetName val="%_lc22"/>
      <sheetName val="HIST__PERS2"/>
      <sheetName val="HIST__EQUIP2"/>
      <sheetName val="Cierre_(20%)2"/>
      <sheetName val="Resumen_GG2"/>
      <sheetName val="GG_Totales2"/>
      <sheetName val="Equip_Seguridad2"/>
      <sheetName val="Flujo_(20%)2"/>
      <sheetName val="1_-Flash_Report2"/>
      <sheetName val="3_-_Dotación_de_personal2"/>
      <sheetName val="4_-_Histograma_M_O__Dir_2"/>
      <sheetName val="5_-_Histograma_M_O__Indirec_2"/>
      <sheetName val="6_-_Distribucion_Equipos_y_Maq2"/>
      <sheetName val="7_-_Itemizado_Forecast_12"/>
      <sheetName val="6_-_Itemizado_Control_de_Avanc2"/>
      <sheetName val="Contractor_ANNEX_122"/>
      <sheetName val="8_-_Curva_S_Forecast_022"/>
      <sheetName val="Modifica_Curva_S2"/>
      <sheetName val="9-_Reporte_de_Materiales2"/>
      <sheetName val="10_-Cuadro_Procura2"/>
      <sheetName val="11_-_Control_de_Ingenieria2"/>
      <sheetName val="12_-_Control_Procura_2"/>
      <sheetName val="13_-_Commodities_22_9kV2"/>
      <sheetName val="13_-_Commodities_60_kV2"/>
      <sheetName val="DIFERENCIA_LB0-FC012"/>
      <sheetName val="2__CURVAS2"/>
      <sheetName val="Graph39_9"/>
      <sheetName val="GG-Ofertado-P4_Maz9"/>
      <sheetName val="9_Capex9"/>
      <sheetName val="datos_base9"/>
      <sheetName val="DATOS_UNOE9"/>
      <sheetName val="Metrados__Val_9"/>
      <sheetName val="GyP_total9"/>
      <sheetName val="IRR_sponsor9"/>
      <sheetName val="Restricciones_y_Compromisos9"/>
      <sheetName val="Resumen_anual7"/>
      <sheetName val="PER,COM_PRO_ADI18"/>
      <sheetName val="Planilla_Base_y_Subbase8"/>
      <sheetName val="Sust_205ABC-VE9"/>
      <sheetName val="Sust_205ABC-VP9"/>
      <sheetName val="Resum_205ABC_700FG_907_A_2_29"/>
      <sheetName val="Deduccion_Reajuste9"/>
      <sheetName val="Piso_Tecnico4"/>
      <sheetName val="MFT_TOC4"/>
      <sheetName val="EXPLAN__DESVIOS4"/>
      <sheetName val="CLASIF__MAT__DESVIOS4"/>
      <sheetName val="CLASIF__MATERIAL4"/>
      <sheetName val="EXPLAN__VIA_PRINCIPAL4"/>
      <sheetName val="RES_MET3"/>
      <sheetName val="1000_A_REPL3"/>
      <sheetName val="1000_B_REPL3"/>
      <sheetName val="1000_C_REPL3"/>
      <sheetName val="1000_A_PROY3"/>
      <sheetName val="1000_B_PROY3"/>
      <sheetName val="1000_C_PROY3"/>
      <sheetName val="Avance_Resumen4"/>
      <sheetName val="Datos_-_F1,F24"/>
      <sheetName val="Minuta_0293"/>
      <sheetName val="2_-_Información_gral_contrato3"/>
      <sheetName val="EQ_INGR-EGR3"/>
      <sheetName val="MOD_INGR-EGR3"/>
      <sheetName val="Plan_de_Fases-Subfases4"/>
      <sheetName val="Mat_prod3"/>
      <sheetName val="Eq_Producción3"/>
      <sheetName val="GG_Obreros3"/>
      <sheetName val="Mat_apoyo3"/>
      <sheetName val="Eq_Apoyo3"/>
      <sheetName val="Mod_Directo3"/>
      <sheetName val="Modelo_Ind3"/>
      <sheetName val="COS_13"/>
      <sheetName val="Procurement_Data3"/>
      <sheetName val="3W__FORESCAST3"/>
      <sheetName val="3W_3"/>
      <sheetName val="CURVA_S3"/>
      <sheetName val="%_lc23"/>
      <sheetName val="HIST__PERS3"/>
      <sheetName val="HIST__EQUIP3"/>
      <sheetName val="Cierre_(20%)3"/>
      <sheetName val="Resumen_GG3"/>
      <sheetName val="GG_Totales3"/>
      <sheetName val="Equip_Seguridad3"/>
      <sheetName val="Flujo_(20%)3"/>
      <sheetName val="1_-Flash_Report3"/>
      <sheetName val="3_-_Dotación_de_personal3"/>
      <sheetName val="4_-_Histograma_M_O__Dir_3"/>
      <sheetName val="5_-_Histograma_M_O__Indirec_3"/>
      <sheetName val="6_-_Distribucion_Equipos_y_Maq3"/>
      <sheetName val="7_-_Itemizado_Forecast_13"/>
      <sheetName val="6_-_Itemizado_Control_de_Avanc3"/>
      <sheetName val="Contractor_ANNEX_123"/>
      <sheetName val="8_-_Curva_S_Forecast_023"/>
      <sheetName val="Modifica_Curva_S3"/>
      <sheetName val="9-_Reporte_de_Materiales3"/>
      <sheetName val="10_-Cuadro_Procura3"/>
      <sheetName val="11_-_Control_de_Ingenieria3"/>
      <sheetName val="12_-_Control_Procura_3"/>
      <sheetName val="13_-_Commodities_22_9kV3"/>
      <sheetName val="13_-_Commodities_60_kV3"/>
      <sheetName val="DIFERENCIA_LB0-FC013"/>
      <sheetName val="2__CURVAS3"/>
      <sheetName val="Graph39_11"/>
      <sheetName val="GG-Ofertado-P4_Maz11"/>
      <sheetName val="9_Capex11"/>
      <sheetName val="datos_base11"/>
      <sheetName val="DATOS_UNOE11"/>
      <sheetName val="Metrados__Val_11"/>
      <sheetName val="GyP_total11"/>
      <sheetName val="IRR_sponsor11"/>
      <sheetName val="Restricciones_y_Compromisos11"/>
      <sheetName val="Resumen_anual9"/>
      <sheetName val="PER,COM_PRO_ADI110"/>
      <sheetName val="Planilla_Base_y_Subbase10"/>
      <sheetName val="Sust_205ABC-VE11"/>
      <sheetName val="Sust_205ABC-VP11"/>
      <sheetName val="Resum_205ABC_700FG_907_A_2_211"/>
      <sheetName val="Deduccion_Reajuste11"/>
      <sheetName val="Piso_Tecnico6"/>
      <sheetName val="MFT_TOC6"/>
      <sheetName val="EXPLAN__DESVIOS6"/>
      <sheetName val="CLASIF__MAT__DESVIOS6"/>
      <sheetName val="CLASIF__MATERIAL6"/>
      <sheetName val="EXPLAN__VIA_PRINCIPAL6"/>
      <sheetName val="RES_MET5"/>
      <sheetName val="1000_A_REPL5"/>
      <sheetName val="1000_B_REPL5"/>
      <sheetName val="1000_C_REPL5"/>
      <sheetName val="1000_A_PROY5"/>
      <sheetName val="1000_B_PROY5"/>
      <sheetName val="1000_C_PROY5"/>
      <sheetName val="Avance_Resumen6"/>
      <sheetName val="Datos_-_F1,F26"/>
      <sheetName val="Minuta_0295"/>
      <sheetName val="2_-_Información_gral_contrato5"/>
      <sheetName val="EQ_INGR-EGR5"/>
      <sheetName val="MOD_INGR-EGR5"/>
      <sheetName val="Plan_de_Fases-Subfases6"/>
      <sheetName val="Mat_prod5"/>
      <sheetName val="Eq_Producción5"/>
      <sheetName val="GG_Obreros5"/>
      <sheetName val="Mat_apoyo5"/>
      <sheetName val="Eq_Apoyo5"/>
      <sheetName val="Mod_Directo5"/>
      <sheetName val="Modelo_Ind5"/>
      <sheetName val="COS_15"/>
      <sheetName val="Procurement_Data5"/>
      <sheetName val="3W__FORESCAST5"/>
      <sheetName val="3W_5"/>
      <sheetName val="CURVA_S5"/>
      <sheetName val="%_lc25"/>
      <sheetName val="HIST__PERS5"/>
      <sheetName val="HIST__EQUIP5"/>
      <sheetName val="Cierre_(20%)5"/>
      <sheetName val="Resumen_GG5"/>
      <sheetName val="GG_Totales5"/>
      <sheetName val="Equip_Seguridad5"/>
      <sheetName val="Flujo_(20%)5"/>
      <sheetName val="1_-Flash_Report5"/>
      <sheetName val="3_-_Dotación_de_personal5"/>
      <sheetName val="4_-_Histograma_M_O__Dir_5"/>
      <sheetName val="5_-_Histograma_M_O__Indirec_5"/>
      <sheetName val="6_-_Distribucion_Equipos_y_Maq5"/>
      <sheetName val="7_-_Itemizado_Forecast_15"/>
      <sheetName val="6_-_Itemizado_Control_de_Avanc5"/>
      <sheetName val="Contractor_ANNEX_125"/>
      <sheetName val="8_-_Curva_S_Forecast_025"/>
      <sheetName val="Modifica_Curva_S5"/>
      <sheetName val="9-_Reporte_de_Materiales5"/>
      <sheetName val="10_-Cuadro_Procura5"/>
      <sheetName val="11_-_Control_de_Ingenieria5"/>
      <sheetName val="12_-_Control_Procura_5"/>
      <sheetName val="13_-_Commodities_22_9kV5"/>
      <sheetName val="13_-_Commodities_60_kV5"/>
      <sheetName val="DIFERENCIA_LB0-FC015"/>
      <sheetName val="2__CURVAS5"/>
      <sheetName val="Graph39_12"/>
      <sheetName val="GG-Ofertado-P4_Maz12"/>
      <sheetName val="9_Capex12"/>
      <sheetName val="datos_base12"/>
      <sheetName val="DATOS_UNOE12"/>
      <sheetName val="Metrados__Val_12"/>
      <sheetName val="GyP_total12"/>
      <sheetName val="IRR_sponsor12"/>
      <sheetName val="Restricciones_y_Compromisos12"/>
      <sheetName val="Resumen_anual10"/>
      <sheetName val="PER,COM_PRO_ADI111"/>
      <sheetName val="Planilla_Base_y_Subbase11"/>
      <sheetName val="Sust_205ABC-VE12"/>
      <sheetName val="Sust_205ABC-VP12"/>
      <sheetName val="Resum_205ABC_700FG_907_A_2_212"/>
      <sheetName val="Deduccion_Reajuste12"/>
      <sheetName val="Piso_Tecnico7"/>
      <sheetName val="MFT_TOC7"/>
      <sheetName val="EXPLAN__DESVIOS7"/>
      <sheetName val="CLASIF__MAT__DESVIOS7"/>
      <sheetName val="CLASIF__MATERIAL7"/>
      <sheetName val="EXPLAN__VIA_PRINCIPAL7"/>
      <sheetName val="RES_MET6"/>
      <sheetName val="1000_A_REPL6"/>
      <sheetName val="1000_B_REPL6"/>
      <sheetName val="1000_C_REPL6"/>
      <sheetName val="1000_A_PROY6"/>
      <sheetName val="1000_B_PROY6"/>
      <sheetName val="1000_C_PROY6"/>
      <sheetName val="Avance_Resumen7"/>
      <sheetName val="Datos_-_F1,F27"/>
      <sheetName val="Minuta_0296"/>
      <sheetName val="2_-_Información_gral_contrato6"/>
      <sheetName val="EQ_INGR-EGR6"/>
      <sheetName val="MOD_INGR-EGR6"/>
      <sheetName val="Plan_de_Fases-Subfases7"/>
      <sheetName val="Mat_prod6"/>
      <sheetName val="Eq_Producción6"/>
      <sheetName val="GG_Obreros6"/>
      <sheetName val="Mat_apoyo6"/>
      <sheetName val="Eq_Apoyo6"/>
      <sheetName val="Mod_Directo6"/>
      <sheetName val="Modelo_Ind6"/>
      <sheetName val="COS_16"/>
      <sheetName val="Procurement_Data6"/>
      <sheetName val="3W__FORESCAST6"/>
      <sheetName val="3W_6"/>
      <sheetName val="CURVA_S6"/>
      <sheetName val="%_lc26"/>
      <sheetName val="HIST__PERS6"/>
      <sheetName val="HIST__EQUIP6"/>
      <sheetName val="Cierre_(20%)6"/>
      <sheetName val="Resumen_GG6"/>
      <sheetName val="GG_Totales6"/>
      <sheetName val="Equip_Seguridad6"/>
      <sheetName val="Flujo_(20%)6"/>
      <sheetName val="1_-Flash_Report6"/>
      <sheetName val="3_-_Dotación_de_personal6"/>
      <sheetName val="4_-_Histograma_M_O__Dir_6"/>
      <sheetName val="5_-_Histograma_M_O__Indirec_6"/>
      <sheetName val="6_-_Distribucion_Equipos_y_Maq6"/>
      <sheetName val="7_-_Itemizado_Forecast_16"/>
      <sheetName val="6_-_Itemizado_Control_de_Avanc6"/>
      <sheetName val="Contractor_ANNEX_126"/>
      <sheetName val="8_-_Curva_S_Forecast_026"/>
      <sheetName val="Modifica_Curva_S6"/>
      <sheetName val="9-_Reporte_de_Materiales6"/>
      <sheetName val="10_-Cuadro_Procura6"/>
      <sheetName val="11_-_Control_de_Ingenieria6"/>
      <sheetName val="12_-_Control_Procura_6"/>
      <sheetName val="13_-_Commodities_22_9kV6"/>
      <sheetName val="13_-_Commodities_60_kV6"/>
      <sheetName val="DIFERENCIA_LB0-FC016"/>
      <sheetName val="2__CURVAS6"/>
      <sheetName val="Graph39_13"/>
      <sheetName val="GG-Ofertado-P4_Maz13"/>
      <sheetName val="9_Capex13"/>
      <sheetName val="datos_base13"/>
      <sheetName val="DATOS_UNOE13"/>
      <sheetName val="Metrados__Val_13"/>
      <sheetName val="GyP_total13"/>
      <sheetName val="IRR_sponsor13"/>
      <sheetName val="Restricciones_y_Compromisos13"/>
      <sheetName val="Resumen_anual11"/>
      <sheetName val="PER,COM_PRO_ADI112"/>
      <sheetName val="Planilla_Base_y_Subbase12"/>
      <sheetName val="Sust_205ABC-VE13"/>
      <sheetName val="Sust_205ABC-VP13"/>
      <sheetName val="Resum_205ABC_700FG_907_A_2_213"/>
      <sheetName val="Deduccion_Reajuste13"/>
      <sheetName val="Piso_Tecnico8"/>
      <sheetName val="MFT_TOC8"/>
      <sheetName val="EXPLAN__DESVIOS8"/>
      <sheetName val="CLASIF__MAT__DESVIOS8"/>
      <sheetName val="CLASIF__MATERIAL8"/>
      <sheetName val="EXPLAN__VIA_PRINCIPAL8"/>
      <sheetName val="RES_MET7"/>
      <sheetName val="1000_A_REPL7"/>
      <sheetName val="1000_B_REPL7"/>
      <sheetName val="1000_C_REPL7"/>
      <sheetName val="1000_A_PROY7"/>
      <sheetName val="1000_B_PROY7"/>
      <sheetName val="1000_C_PROY7"/>
      <sheetName val="Avance_Resumen8"/>
      <sheetName val="Datos_-_F1,F28"/>
      <sheetName val="Minuta_0297"/>
      <sheetName val="2_-_Información_gral_contrato7"/>
      <sheetName val="EQ_INGR-EGR7"/>
      <sheetName val="MOD_INGR-EGR7"/>
      <sheetName val="Plan_de_Fases-Subfases8"/>
      <sheetName val="Mat_prod7"/>
      <sheetName val="Eq_Producción7"/>
      <sheetName val="GG_Obreros7"/>
      <sheetName val="Mat_apoyo7"/>
      <sheetName val="Eq_Apoyo7"/>
      <sheetName val="Mod_Directo7"/>
      <sheetName val="Modelo_Ind7"/>
      <sheetName val="COS_17"/>
      <sheetName val="Procurement_Data7"/>
      <sheetName val="3W__FORESCAST7"/>
      <sheetName val="3W_7"/>
      <sheetName val="CURVA_S7"/>
      <sheetName val="%_lc27"/>
      <sheetName val="HIST__PERS7"/>
      <sheetName val="HIST__EQUIP7"/>
      <sheetName val="Cierre_(20%)7"/>
      <sheetName val="Resumen_GG7"/>
      <sheetName val="GG_Totales7"/>
      <sheetName val="Equip_Seguridad7"/>
      <sheetName val="Flujo_(20%)7"/>
      <sheetName val="1_-Flash_Report7"/>
      <sheetName val="3_-_Dotación_de_personal7"/>
      <sheetName val="4_-_Histograma_M_O__Dir_7"/>
      <sheetName val="5_-_Histograma_M_O__Indirec_7"/>
      <sheetName val="6_-_Distribucion_Equipos_y_Maq7"/>
      <sheetName val="7_-_Itemizado_Forecast_17"/>
      <sheetName val="6_-_Itemizado_Control_de_Avanc7"/>
      <sheetName val="Contractor_ANNEX_127"/>
      <sheetName val="8_-_Curva_S_Forecast_027"/>
      <sheetName val="Modifica_Curva_S7"/>
      <sheetName val="9-_Reporte_de_Materiales7"/>
      <sheetName val="10_-Cuadro_Procura7"/>
      <sheetName val="11_-_Control_de_Ingenieria7"/>
      <sheetName val="12_-_Control_Procura_7"/>
      <sheetName val="13_-_Commodities_22_9kV7"/>
      <sheetName val="13_-_Commodities_60_kV7"/>
      <sheetName val="DIFERENCIA_LB0-FC017"/>
      <sheetName val="2__CURVAS7"/>
      <sheetName val="Graph39_14"/>
      <sheetName val="GG-Ofertado-P4_Maz14"/>
      <sheetName val="9_Capex14"/>
      <sheetName val="datos_base14"/>
      <sheetName val="DATOS_UNOE14"/>
      <sheetName val="Metrados__Val_14"/>
      <sheetName val="GyP_total14"/>
      <sheetName val="IRR_sponsor14"/>
      <sheetName val="Restricciones_y_Compromisos14"/>
      <sheetName val="Resumen_anual12"/>
      <sheetName val="PER,COM_PRO_ADI113"/>
      <sheetName val="Planilla_Base_y_Subbase13"/>
      <sheetName val="Sust_205ABC-VE14"/>
      <sheetName val="Sust_205ABC-VP14"/>
      <sheetName val="Resum_205ABC_700FG_907_A_2_214"/>
      <sheetName val="Deduccion_Reajuste14"/>
      <sheetName val="Piso_Tecnico9"/>
      <sheetName val="MFT_TOC9"/>
      <sheetName val="EXPLAN__DESVIOS9"/>
      <sheetName val="CLASIF__MAT__DESVIOS9"/>
      <sheetName val="CLASIF__MATERIAL9"/>
      <sheetName val="EXPLAN__VIA_PRINCIPAL9"/>
      <sheetName val="RES_MET8"/>
      <sheetName val="1000_A_REPL8"/>
      <sheetName val="1000_B_REPL8"/>
      <sheetName val="1000_C_REPL8"/>
      <sheetName val="1000_A_PROY8"/>
      <sheetName val="1000_B_PROY8"/>
      <sheetName val="1000_C_PROY8"/>
      <sheetName val="Avance_Resumen9"/>
      <sheetName val="Datos_-_F1,F29"/>
      <sheetName val="Minuta_0298"/>
      <sheetName val="2_-_Información_gral_contrato8"/>
      <sheetName val="EQ_INGR-EGR8"/>
      <sheetName val="MOD_INGR-EGR8"/>
      <sheetName val="Plan_de_Fases-Subfases9"/>
      <sheetName val="Mat_prod8"/>
      <sheetName val="Eq_Producción8"/>
      <sheetName val="GG_Obreros8"/>
      <sheetName val="Mat_apoyo8"/>
      <sheetName val="Eq_Apoyo8"/>
      <sheetName val="Mod_Directo8"/>
      <sheetName val="Modelo_Ind8"/>
      <sheetName val="COS_18"/>
      <sheetName val="Procurement_Data8"/>
      <sheetName val="3W__FORESCAST8"/>
      <sheetName val="3W_8"/>
      <sheetName val="CURVA_S8"/>
      <sheetName val="%_lc28"/>
      <sheetName val="HIST__PERS8"/>
      <sheetName val="HIST__EQUIP8"/>
      <sheetName val="Cierre_(20%)8"/>
      <sheetName val="Resumen_GG8"/>
      <sheetName val="GG_Totales8"/>
      <sheetName val="Equip_Seguridad8"/>
      <sheetName val="Flujo_(20%)8"/>
      <sheetName val="1_-Flash_Report8"/>
      <sheetName val="3_-_Dotación_de_personal8"/>
      <sheetName val="4_-_Histograma_M_O__Dir_8"/>
      <sheetName val="5_-_Histograma_M_O__Indirec_8"/>
      <sheetName val="6_-_Distribucion_Equipos_y_Maq8"/>
      <sheetName val="7_-_Itemizado_Forecast_18"/>
      <sheetName val="6_-_Itemizado_Control_de_Avanc8"/>
      <sheetName val="Contractor_ANNEX_128"/>
      <sheetName val="8_-_Curva_S_Forecast_028"/>
      <sheetName val="Modifica_Curva_S8"/>
      <sheetName val="9-_Reporte_de_Materiales8"/>
      <sheetName val="10_-Cuadro_Procura8"/>
      <sheetName val="11_-_Control_de_Ingenieria8"/>
      <sheetName val="12_-_Control_Procura_8"/>
      <sheetName val="13_-_Commodities_22_9kV8"/>
      <sheetName val="13_-_Commodities_60_kV8"/>
      <sheetName val="DIFERENCIA_LB0-FC018"/>
      <sheetName val="2__CURVAS8"/>
      <sheetName val="Main"/>
      <sheetName val="NO IMPRIMIR"/>
      <sheetName val="Cantidad"/>
      <sheetName val="Jorge1"/>
      <sheetName val="Jorge2"/>
      <sheetName val="DATOS 3"/>
      <sheetName val="MONTAJE_TUBERIA_Y_SOPORTES"/>
      <sheetName val="Anx_1_Nota_4"/>
      <sheetName val="F-002"/>
      <sheetName val="509-509A TMC36&quot;"/>
      <sheetName val="510 TMC36&quot;"/>
      <sheetName val="10241EQLIST"/>
      <sheetName val="3_INPUT_ACT"/>
      <sheetName val="Producción (Marz-20) (2)"/>
      <sheetName val="EXP-EXPEDIENTE"/>
      <sheetName val="EXP 0-52+920"/>
      <sheetName val="BASE_INST"/>
      <sheetName val="BASE_CONEX."/>
      <sheetName val="INST. BANDEJA"/>
      <sheetName val="RES. TENDIDO"/>
      <sheetName val="RES. PEINADO"/>
      <sheetName val="RES.RETIRO"/>
      <sheetName val="RES.CONEX."/>
      <sheetName val="SOMBRILLA"/>
      <sheetName val="Sem."/>
      <sheetName val="RES. CONEXIONADO"/>
      <sheetName val="MONTAJE DE SOMBRILLA"/>
      <sheetName val="WBS"/>
      <sheetName val="Carátula"/>
      <sheetName val="Contenido"/>
      <sheetName val="Resumen Ejecutivo"/>
      <sheetName val="Proyectos PIA"/>
      <sheetName val="1. Contratos"/>
      <sheetName val="2. Gestión Cronogramas"/>
      <sheetName val="2.1 Curva S - Proyectos"/>
      <sheetName val="4. Estado Construcción"/>
      <sheetName val="3. Gestion Adquisiciones"/>
      <sheetName val="4.1 Estado de RFI´s"/>
      <sheetName val="4.2 Estado Valorizaciones"/>
      <sheetName val=" 4.3 Sol. de Cambio"/>
      <sheetName val="5. Estado Ingeniería "/>
      <sheetName val="6. Gestion Riesgos"/>
      <sheetName val="7. Gestión Comunicaciones"/>
      <sheetName val="8. Acreditaciones"/>
      <sheetName val="9.1 Panel de Control"/>
      <sheetName val="VALORIZACION_101"/>
      <sheetName val="SERVICIOS A OBRA 195"/>
      <sheetName val="Val_Nº111"/>
      <sheetName val="Liebman_1341"/>
      <sheetName val="Tipo_de_Cambio1"/>
      <sheetName val="Precios_Adicionales-Argos"/>
      <sheetName val="MASTER_MH"/>
      <sheetName val="MASTER_EQUIPOS"/>
      <sheetName val="HM_500-VALIDAR_CON_EQ"/>
      <sheetName val="C_V__OMYA"/>
      <sheetName val="PROD_ANEXO_1"/>
      <sheetName val="PROD_ANEXO_2"/>
      <sheetName val="PROD_ANEXO_3"/>
      <sheetName val="Mov__Tierras"/>
      <sheetName val="CONTROL_VOLQUETES2"/>
      <sheetName val="FORMATO_CONTROL_OK"/>
      <sheetName val="HOJA_DE_DATOS"/>
      <sheetName val="BASE_CONEX_"/>
      <sheetName val="INST__BANDEJA"/>
      <sheetName val="RES__TENDIDO"/>
      <sheetName val="RES__PEINADO"/>
      <sheetName val="RES_RETIRO"/>
      <sheetName val="RES_CONEX_"/>
      <sheetName val="Sem_"/>
      <sheetName val="RES__CONEXIONADO"/>
      <sheetName val="MONTAJE_DE_SOMBRILLA"/>
      <sheetName val="NO_IMPRIMIR"/>
      <sheetName val="Desv_P_Puentes"/>
      <sheetName val="O__Preliminares"/>
      <sheetName val="Mivimiento_de_Tierras"/>
      <sheetName val="Estribos_Acero_(Proy)"/>
      <sheetName val="Fe°_C__Estribo"/>
      <sheetName val="Losa_de_Concreto_Armado"/>
      <sheetName val="Losa_de_Concreto_Armado_Acero"/>
      <sheetName val="Fe°_C__Losa"/>
      <sheetName val="Vereda_de_Concreto_Armado"/>
      <sheetName val="Losa_de_Aproximacion"/>
      <sheetName val="O__de_Protección_y_Encauzamient"/>
      <sheetName val="Explanaciones_TRAMO_5"/>
      <sheetName val="Explanaciones_TRAMO_6"/>
      <sheetName val="Explanaciones_EJE_1_-_3"/>
      <sheetName val="Explanaciones_EJE_1_-_4"/>
      <sheetName val="Explanaciones_EJE_2_-_5"/>
      <sheetName val="Explanaciones_EJE_2_-_6_1"/>
      <sheetName val="Explanaciones_EJE_3_-_7"/>
      <sheetName val="Explanaciones_EJE_3_-_8"/>
      <sheetName val="CNC"/>
      <sheetName val="Panel de Control"/>
      <sheetName val="2019"/>
      <sheetName val="2020"/>
      <sheetName val="CPV_MGMG"/>
      <sheetName val="50+360"/>
      <sheetName val="AD.05 7+300-52+920"/>
      <sheetName val="contraseccion"/>
      <sheetName val="MejorAM"/>
      <sheetName val="Exp. Técnico 7+300-52+920"/>
      <sheetName val="Resumen derrumbes"/>
      <sheetName val="ANALISIS ALQUILER FERREYROS"/>
      <sheetName val="Nudo 1"/>
      <sheetName val="EXP 110-171"/>
      <sheetName val="Lista"/>
      <sheetName val="VALORIZACION_104"/>
      <sheetName val="VALORIZACION_102"/>
      <sheetName val="VALORIZACION_103"/>
      <sheetName val="VALORIZACION_105"/>
      <sheetName val="VALORIZACION_106"/>
      <sheetName val="VALORIZACION_107"/>
      <sheetName val="VALORIZACION_108"/>
      <sheetName val="TOTALES"/>
      <sheetName val="Parametros"/>
      <sheetName val="PUNIT"/>
      <sheetName val="Attach 4-18"/>
      <sheetName val="Link"/>
      <sheetName val="Apus"/>
      <sheetName val="MATER_CONCENTR_CBV99"/>
      <sheetName val="COSTO-MANO-OBRA-_CBV99"/>
      <sheetName val="MATER_CBV2000"/>
      <sheetName val="DISTR.MANT.ELECTRICA"/>
      <sheetName val="DOTACION_CBV99"/>
      <sheetName val="BD CONFIABILIDAD"/>
      <sheetName val="encofrado y concreto muros"/>
      <sheetName val="Acero muros"/>
      <sheetName val="Muros metrados"/>
      <sheetName val="encofrado y concreto cimentacio"/>
      <sheetName val="Acero cimentaciones"/>
      <sheetName val="metrado cimentaciones"/>
      <sheetName val="encofrado y concreto columnas"/>
      <sheetName val="columnas"/>
      <sheetName val="3_INPUT_ACT1"/>
      <sheetName val="509-509A_TMC36&quot;"/>
      <sheetName val="510_TMC36&quot;"/>
      <sheetName val="Anx_1_Nota_41"/>
      <sheetName val="MONTAJE_TUBERIA_Y_SOPORTES1"/>
      <sheetName val="SERVICIOS_A_OBRA_195"/>
      <sheetName val="AD_05_7+300-52+920"/>
      <sheetName val="EXP_0-52+920"/>
      <sheetName val="Exp__Técnico_7+300-52+920"/>
      <sheetName val="Resumen_derrumbes"/>
      <sheetName val="consolid-dossier (IAS) (2)"/>
      <sheetName val="05.01 Exc"/>
      <sheetName val="desb"/>
      <sheetName val="BD vidaUtil"/>
      <sheetName val="Graph39_15"/>
      <sheetName val="GG-Ofertado-P4_Maz15"/>
      <sheetName val="9_Capex15"/>
      <sheetName val="datos_base15"/>
      <sheetName val="DATOS_UNOE15"/>
      <sheetName val="Sust_205ABC-VE15"/>
      <sheetName val="Sust_205ABC-VP15"/>
      <sheetName val="Resum_205ABC_700FG_907_A_2_215"/>
      <sheetName val="Restricciones_y_Compromisos15"/>
      <sheetName val="Metrados__Val_15"/>
      <sheetName val="GyP_total15"/>
      <sheetName val="IRR_sponsor15"/>
      <sheetName val="Deduccion_Reajuste15"/>
      <sheetName val="Resumen_anual13"/>
      <sheetName val="PER,COM_PRO_ADI114"/>
      <sheetName val="Planilla_Base_y_Subbase14"/>
      <sheetName val="Piso_Tecnico10"/>
      <sheetName val="MFT_TOC10"/>
      <sheetName val="3W__FORESCAST9"/>
      <sheetName val="3W_9"/>
      <sheetName val="CURVA_S9"/>
      <sheetName val="%_lc29"/>
      <sheetName val="HIST__PERS9"/>
      <sheetName val="HIST__EQUIP9"/>
      <sheetName val="Datos_-_F1,F210"/>
      <sheetName val="Avance_Resumen10"/>
      <sheetName val="EXPLAN__DESVIOS10"/>
      <sheetName val="CLASIF__MAT__DESVIOS10"/>
      <sheetName val="CLASIF__MATERIAL10"/>
      <sheetName val="EXPLAN__VIA_PRINCIPAL10"/>
      <sheetName val="Plan_de_Fases-Subfases10"/>
      <sheetName val="Minuta_0299"/>
      <sheetName val="2_-_Información_gral_contrato9"/>
      <sheetName val="Mat_prod9"/>
      <sheetName val="Eq_Producción9"/>
      <sheetName val="GG_Obreros9"/>
      <sheetName val="Mat_apoyo9"/>
      <sheetName val="Eq_Apoyo9"/>
      <sheetName val="Mod_Directo9"/>
      <sheetName val="Modelo_Ind9"/>
      <sheetName val="COS_19"/>
      <sheetName val="EQ_INGR-EGR9"/>
      <sheetName val="MOD_INGR-EGR9"/>
      <sheetName val="Procurement_Data9"/>
      <sheetName val="Val_Nº112"/>
      <sheetName val="Liebman_1342"/>
      <sheetName val="2__CURVAS9"/>
      <sheetName val="Cierre_(20%)9"/>
      <sheetName val="Resumen_GG9"/>
      <sheetName val="GG_Totales9"/>
      <sheetName val="Equip_Seguridad9"/>
      <sheetName val="Flujo_(20%)9"/>
      <sheetName val="1_-Flash_Report9"/>
      <sheetName val="3_-_Dotación_de_personal9"/>
      <sheetName val="4_-_Histograma_M_O__Dir_9"/>
      <sheetName val="5_-_Histograma_M_O__Indirec_9"/>
      <sheetName val="6_-_Distribucion_Equipos_y_Maq9"/>
      <sheetName val="7_-_Itemizado_Forecast_19"/>
      <sheetName val="6_-_Itemizado_Control_de_Avanc9"/>
      <sheetName val="Contractor_ANNEX_129"/>
      <sheetName val="8_-_Curva_S_Forecast_029"/>
      <sheetName val="Modifica_Curva_S9"/>
      <sheetName val="9-_Reporte_de_Materiales9"/>
      <sheetName val="10_-Cuadro_Procura9"/>
      <sheetName val="11_-_Control_de_Ingenieria9"/>
      <sheetName val="12_-_Control_Procura_9"/>
      <sheetName val="13_-_Commodities_22_9kV9"/>
      <sheetName val="13_-_Commodities_60_kV9"/>
      <sheetName val="DIFERENCIA_LB0-FC019"/>
      <sheetName val="Precios_Adicionales-Argos1"/>
      <sheetName val="MASTER_MH1"/>
      <sheetName val="MASTER_EQUIPOS1"/>
      <sheetName val="HM_500-VALIDAR_CON_EQ1"/>
      <sheetName val="C_V__OMYA1"/>
      <sheetName val="PROD_ANEXO_11"/>
      <sheetName val="PROD_ANEXO_21"/>
      <sheetName val="PROD_ANEXO_31"/>
      <sheetName val="RES_MET9"/>
      <sheetName val="1000_A_REPL9"/>
      <sheetName val="1000_B_REPL9"/>
      <sheetName val="1000_C_REPL9"/>
      <sheetName val="1000_A_PROY9"/>
      <sheetName val="1000_B_PROY9"/>
      <sheetName val="1000_C_PROY9"/>
      <sheetName val="VALORIZACION_109"/>
      <sheetName val="Tipo_de_Cambio2"/>
      <sheetName val="3_INPUT_ACT2"/>
      <sheetName val="Anx_1_Nota_42"/>
      <sheetName val="MONTAJE_TUBERIA_Y_SOPORTES2"/>
      <sheetName val="Mov__Tierras1"/>
      <sheetName val="CONTROL_VOLQUETES21"/>
      <sheetName val="FORMATO_CONTROL_OK1"/>
      <sheetName val="HOJA_DE_DATOS1"/>
      <sheetName val="NO_IMPRIMIR1"/>
      <sheetName val="DATOS_3"/>
      <sheetName val="Desv_P_Puentes1"/>
      <sheetName val="O__Preliminares1"/>
      <sheetName val="Mivimiento_de_Tierras1"/>
      <sheetName val="Estribos_Acero_(Proy)1"/>
      <sheetName val="Fe°_C__Estribo1"/>
      <sheetName val="Losa_de_Concreto_Armado1"/>
      <sheetName val="Losa_de_Concreto_Armado_Acero1"/>
      <sheetName val="Fe°_C__Losa1"/>
      <sheetName val="Vereda_de_Concreto_Armado1"/>
      <sheetName val="Losa_de_Aproximacion1"/>
      <sheetName val="O__de_Protección_y_Encauzamien1"/>
      <sheetName val="509-509A_TMC36&quot;1"/>
      <sheetName val="510_TMC36&quot;1"/>
      <sheetName val="BASE_CONEX_1"/>
      <sheetName val="INST__BANDEJA1"/>
      <sheetName val="RES__TENDIDO1"/>
      <sheetName val="RES__PEINADO1"/>
      <sheetName val="RES_RETIRO1"/>
      <sheetName val="RES_CONEX_1"/>
      <sheetName val="Sem_1"/>
      <sheetName val="RES__CONEXIONADO1"/>
      <sheetName val="MONTAJE_DE_SOMBRILLA1"/>
      <sheetName val="Resumen_Ejecutivo"/>
      <sheetName val="Proyectos_PIA"/>
      <sheetName val="1__Contratos"/>
      <sheetName val="2__Gestión_Cronogramas"/>
      <sheetName val="2_1_Curva_S_-_Proyectos"/>
      <sheetName val="4__Estado_Construcción"/>
      <sheetName val="3__Gestion_Adquisiciones"/>
      <sheetName val="4_1_Estado_de_RFI´s"/>
      <sheetName val="4_2_Estado_Valorizaciones"/>
      <sheetName val="_4_3_Sol__de_Cambio"/>
      <sheetName val="5__Estado_Ingeniería_"/>
      <sheetName val="6__Gestion_Riesgos"/>
      <sheetName val="7__Gestión_Comunicaciones"/>
      <sheetName val="8__Acreditaciones"/>
      <sheetName val="9_1_Panel_de_Control"/>
      <sheetName val="SERVICIOS_A_OBRA_1951"/>
      <sheetName val="Producción_(Marz-20)_(2)"/>
      <sheetName val="Panel_de_Control"/>
      <sheetName val="Explanaciones_TRAMO_51"/>
      <sheetName val="Explanaciones_TRAMO_61"/>
      <sheetName val="Explanaciones_EJE_1_-_31"/>
      <sheetName val="Explanaciones_EJE_1_-_41"/>
      <sheetName val="Explanaciones_EJE_2_-_51"/>
      <sheetName val="Explanaciones_EJE_2_-_6_11"/>
      <sheetName val="Explanaciones_EJE_3_-_71"/>
      <sheetName val="Explanaciones_EJE_3_-_81"/>
      <sheetName val="AD_05_7+300-52+9201"/>
      <sheetName val="EXP_0-52+9201"/>
      <sheetName val="Exp__Técnico_7+300-52+9201"/>
      <sheetName val="Resumen_derrumbes1"/>
      <sheetName val="ANALISIS_ALQUILER_FERREYROS"/>
      <sheetName val="Nudo_1"/>
      <sheetName val="DISTR_MANT_ELECTRICA"/>
      <sheetName val="BD_CONFIABILIDAD"/>
      <sheetName val="encofrado_y_concreto_muros"/>
      <sheetName val="Acero_muros"/>
      <sheetName val="Muros_metrados"/>
      <sheetName val="encofrado_y_concreto_cimentacio"/>
      <sheetName val="Acero_cimentaciones"/>
      <sheetName val="metrado_cimentaciones"/>
      <sheetName val="encofrado_y_concreto_columnas"/>
      <sheetName val="U.S ILD"/>
      <sheetName val="Graphs"/>
      <sheetName val="GRAPH_DATA"/>
      <sheetName val="L9-T46-001"/>
      <sheetName val="EDP"/>
      <sheetName val="2.3.08 P. de Metrados"/>
      <sheetName val="Detalle Trincheras"/>
      <sheetName val="2.3.09"/>
      <sheetName val="2.3.10"/>
      <sheetName val="2.3.15"/>
      <sheetName val="2.3.16"/>
      <sheetName val="2.4.07-2.4.12"/>
      <sheetName val="3.5.21-22-23"/>
      <sheetName val="5.5.44"/>
      <sheetName val="5.5.61"/>
      <sheetName val="Plla_Pers"/>
      <sheetName val="Flujo Ingresos"/>
      <sheetName val="POSESIÓN"/>
      <sheetName val="Basis"/>
      <sheetName val="Flujo_Ingresos"/>
      <sheetName val="Material"/>
      <sheetName val="edificio"/>
      <sheetName val="sotanos"/>
      <sheetName val="obras ext"/>
      <sheetName val="Inputs"/>
      <sheetName val="BC_AGO-2014"/>
      <sheetName val="PRECIOS"/>
      <sheetName val="TABLAS "/>
      <sheetName val="PHD riego "/>
      <sheetName val="Temperaturas"/>
      <sheetName val="PHD"/>
      <sheetName val="BOQ-Bill1-8"/>
      <sheetName val="resumen OK"/>
      <sheetName val="CONTROL"/>
      <sheetName val="PREACTA"/>
      <sheetName val="Rossin-R"/>
      <sheetName val="EXP_110-171"/>
      <sheetName val="Attach_4-18"/>
      <sheetName val="Detalle(1)"/>
      <sheetName val="Detalle(2)"/>
      <sheetName val="P. Socios"/>
      <sheetName val="P. por empresa"/>
      <sheetName val="Garantias"/>
      <sheetName val="anexos"/>
      <sheetName val="T.Mat Zona 2 (2)"/>
      <sheetName val="3"/>
      <sheetName val="PRECIOS_"/>
      <sheetName val="ResumenTotalObra"/>
      <sheetName val="VIZ4"/>
      <sheetName val="VIZ7"/>
      <sheetName val="PRES. PRINC."/>
      <sheetName val="G.G"/>
      <sheetName val="BD MAT"/>
      <sheetName val="WBS "/>
      <sheetName val="Res_riesgos"/>
      <sheetName val="Sensibilidad"/>
      <sheetName val="GG's"/>
      <sheetName val="A1_LT_Sumay"/>
      <sheetName val="A3_LT_Monta"/>
      <sheetName val="A4_LT_OC"/>
      <sheetName val="A1 SUMSET PRINCIPALES"/>
      <sheetName val="A2 SUMSET COMPLEM"/>
      <sheetName val="A3 Sumin Alim"/>
      <sheetName val="B1 MONT SET"/>
      <sheetName val="B2 Monta Alim"/>
      <sheetName val="C Obras Civiles"/>
      <sheetName val="B4_Molle_OC"/>
      <sheetName val="C1_SFran_SuMay"/>
      <sheetName val="C2_SFran_SuMen"/>
      <sheetName val="C3_SFran_Mont"/>
      <sheetName val="C4_SFran_OC"/>
      <sheetName val="D1_Telecom"/>
      <sheetName val="D2_Telecom"/>
      <sheetName val="REF.CELDAS"/>
      <sheetName val="TARIFAS"/>
      <sheetName val="#¡REF"/>
      <sheetName val="RF"/>
      <sheetName val="CD"/>
      <sheetName val="Planilla Personal Staff"/>
      <sheetName val="EPP´s"/>
      <sheetName val="Resumen EPP's"/>
      <sheetName val="G.P."/>
      <sheetName val="Exam Medi"/>
      <sheetName val="Transp, Aloj y Aliment."/>
      <sheetName val="Alojamiento Pers."/>
      <sheetName val="Ind Gen"/>
      <sheetName val="Ind DS024"/>
      <sheetName val="SSMA"/>
      <sheetName val="Seguros y Fianza"/>
      <sheetName val="Obr Provi"/>
      <sheetName val="Fletes"/>
      <sheetName val="Mov Desm"/>
      <sheetName val="PA"/>
      <sheetName val="CODIGOS"/>
      <sheetName val="PRES__PRINC_"/>
      <sheetName val="G_G"/>
      <sheetName val="BD_MAT"/>
      <sheetName val="WBS_"/>
      <sheetName val="A1_SUMSET_PRINCIPALES"/>
      <sheetName val="A2_SUMSET_COMPLEM"/>
      <sheetName val="A3_Sumin_Alim"/>
      <sheetName val="B1_MONT_SET"/>
      <sheetName val="B2_Monta_Alim"/>
      <sheetName val="C_Obras_Civiles"/>
      <sheetName val="REF_CELDAS"/>
      <sheetName val="ALOJAMIENTO "/>
      <sheetName val="PLANTA OSMOSIS"/>
      <sheetName val="OC REQUE"/>
      <sheetName val="CHAGLLA"/>
      <sheetName val="BARRICK"/>
      <sheetName val="VOLCAN"/>
      <sheetName val="VOLCAN 2"/>
      <sheetName val="HUARICASHASH"/>
      <sheetName val="SUB PARTIDAS"/>
      <sheetName val="CARRETERA"/>
      <sheetName val="SP CARRETERA"/>
      <sheetName val="RESUMEN TANQUE"/>
      <sheetName val="대비표"/>
      <sheetName val="Costo HH"/>
      <sheetName val="350-FISL-9122"/>
      <sheetName val="MHR REPORTS"/>
      <sheetName val="Notas"/>
      <sheetName val="Liebman_1345"/>
      <sheetName val="Val_Nº115"/>
      <sheetName val="Tipo_de_Cambio5"/>
      <sheetName val="3_INPUT_ACT5"/>
      <sheetName val="Anx_1_Nota_45"/>
      <sheetName val="MONTAJE_TUBERIA_Y_SOPORTES5"/>
      <sheetName val="Precios_Adicionales-Argos4"/>
      <sheetName val="MASTER_MH4"/>
      <sheetName val="MASTER_EQUIPOS4"/>
      <sheetName val="HM_500-VALIDAR_CON_EQ4"/>
      <sheetName val="C_V__OMYA4"/>
      <sheetName val="PROD_ANEXO_14"/>
      <sheetName val="PROD_ANEXO_24"/>
      <sheetName val="PROD_ANEXO_34"/>
      <sheetName val="NO_IMPRIMIR4"/>
      <sheetName val="Mov__Tierras4"/>
      <sheetName val="CONTROL_VOLQUETES24"/>
      <sheetName val="FORMATO_CONTROL_OK4"/>
      <sheetName val="HOJA_DE_DATOS4"/>
      <sheetName val="DATOS_34"/>
      <sheetName val="Desv_P_Puentes4"/>
      <sheetName val="O__Preliminares4"/>
      <sheetName val="Mivimiento_de_Tierras4"/>
      <sheetName val="Estribos_Acero_(Proy)4"/>
      <sheetName val="Fe°_C__Estribo4"/>
      <sheetName val="Losa_de_Concreto_Armado4"/>
      <sheetName val="Losa_de_Concreto_Armado_Acero4"/>
      <sheetName val="Fe°_C__Losa4"/>
      <sheetName val="Vereda_de_Concreto_Armado4"/>
      <sheetName val="Losa_de_Aproximacion4"/>
      <sheetName val="O__de_Protección_y_Encauzamien4"/>
      <sheetName val="509-509A_TMC36&quot;4"/>
      <sheetName val="510_TMC36&quot;4"/>
      <sheetName val="Resumen_Ejecutivo4"/>
      <sheetName val="Proyectos_PIA4"/>
      <sheetName val="1__Contratos4"/>
      <sheetName val="2__Gestión_Cronogramas4"/>
      <sheetName val="2_1_Curva_S_-_Proyectos4"/>
      <sheetName val="4__Estado_Construcción4"/>
      <sheetName val="3__Gestion_Adquisiciones4"/>
      <sheetName val="4_1_Estado_de_RFI´s4"/>
      <sheetName val="4_2_Estado_Valorizaciones4"/>
      <sheetName val="_4_3_Sol__de_Cambio4"/>
      <sheetName val="5__Estado_Ingeniería_4"/>
      <sheetName val="6__Gestion_Riesgos4"/>
      <sheetName val="7__Gestión_Comunicaciones4"/>
      <sheetName val="8__Acreditaciones4"/>
      <sheetName val="9_1_Panel_de_Control4"/>
      <sheetName val="SERVICIOS_A_OBRA_1954"/>
      <sheetName val="BASE_CONEX_4"/>
      <sheetName val="INST__BANDEJA4"/>
      <sheetName val="RES__TENDIDO4"/>
      <sheetName val="RES__PEINADO4"/>
      <sheetName val="RES_RETIRO4"/>
      <sheetName val="RES_CONEX_4"/>
      <sheetName val="Sem_4"/>
      <sheetName val="RES__CONEXIONADO4"/>
      <sheetName val="MONTAJE_DE_SOMBRILLA4"/>
      <sheetName val="DATOS_31"/>
      <sheetName val="Resumen_Ejecutivo1"/>
      <sheetName val="Proyectos_PIA1"/>
      <sheetName val="1__Contratos1"/>
      <sheetName val="2__Gestión_Cronogramas1"/>
      <sheetName val="2_1_Curva_S_-_Proyectos1"/>
      <sheetName val="4__Estado_Construcción1"/>
      <sheetName val="3__Gestion_Adquisiciones1"/>
      <sheetName val="4_1_Estado_de_RFI´s1"/>
      <sheetName val="4_2_Estado_Valorizaciones1"/>
      <sheetName val="_4_3_Sol__de_Cambio1"/>
      <sheetName val="5__Estado_Ingeniería_1"/>
      <sheetName val="6__Gestion_Riesgos1"/>
      <sheetName val="7__Gestión_Comunicaciones1"/>
      <sheetName val="8__Acreditaciones1"/>
      <sheetName val="9_1_Panel_de_Control1"/>
      <sheetName val="Liebman_1343"/>
      <sheetName val="Val_Nº113"/>
      <sheetName val="Tipo_de_Cambio3"/>
      <sheetName val="3_INPUT_ACT3"/>
      <sheetName val="Anx_1_Nota_43"/>
      <sheetName val="MONTAJE_TUBERIA_Y_SOPORTES3"/>
      <sheetName val="Precios_Adicionales-Argos2"/>
      <sheetName val="MASTER_MH2"/>
      <sheetName val="MASTER_EQUIPOS2"/>
      <sheetName val="HM_500-VALIDAR_CON_EQ2"/>
      <sheetName val="C_V__OMYA2"/>
      <sheetName val="PROD_ANEXO_12"/>
      <sheetName val="PROD_ANEXO_22"/>
      <sheetName val="PROD_ANEXO_32"/>
      <sheetName val="NO_IMPRIMIR2"/>
      <sheetName val="Mov__Tierras2"/>
      <sheetName val="CONTROL_VOLQUETES22"/>
      <sheetName val="FORMATO_CONTROL_OK2"/>
      <sheetName val="HOJA_DE_DATOS2"/>
      <sheetName val="DATOS_32"/>
      <sheetName val="Desv_P_Puentes2"/>
      <sheetName val="O__Preliminares2"/>
      <sheetName val="Mivimiento_de_Tierras2"/>
      <sheetName val="Estribos_Acero_(Proy)2"/>
      <sheetName val="Fe°_C__Estribo2"/>
      <sheetName val="Losa_de_Concreto_Armado2"/>
      <sheetName val="Losa_de_Concreto_Armado_Acero2"/>
      <sheetName val="Fe°_C__Losa2"/>
      <sheetName val="Vereda_de_Concreto_Armado2"/>
      <sheetName val="Losa_de_Aproximacion2"/>
      <sheetName val="O__de_Protección_y_Encauzamien2"/>
      <sheetName val="509-509A_TMC36&quot;2"/>
      <sheetName val="510_TMC36&quot;2"/>
      <sheetName val="Resumen_Ejecutivo2"/>
      <sheetName val="Proyectos_PIA2"/>
      <sheetName val="1__Contratos2"/>
      <sheetName val="2__Gestión_Cronogramas2"/>
      <sheetName val="2_1_Curva_S_-_Proyectos2"/>
      <sheetName val="4__Estado_Construcción2"/>
      <sheetName val="3__Gestion_Adquisiciones2"/>
      <sheetName val="4_1_Estado_de_RFI´s2"/>
      <sheetName val="4_2_Estado_Valorizaciones2"/>
      <sheetName val="_4_3_Sol__de_Cambio2"/>
      <sheetName val="5__Estado_Ingeniería_2"/>
      <sheetName val="6__Gestion_Riesgos2"/>
      <sheetName val="7__Gestión_Comunicaciones2"/>
      <sheetName val="8__Acreditaciones2"/>
      <sheetName val="9_1_Panel_de_Control2"/>
      <sheetName val="SERVICIOS_A_OBRA_1952"/>
      <sheetName val="BASE_CONEX_2"/>
      <sheetName val="INST__BANDEJA2"/>
      <sheetName val="RES__TENDIDO2"/>
      <sheetName val="RES__PEINADO2"/>
      <sheetName val="RES_RETIRO2"/>
      <sheetName val="RES_CONEX_2"/>
      <sheetName val="Sem_2"/>
      <sheetName val="RES__CONEXIONADO2"/>
      <sheetName val="MONTAJE_DE_SOMBRILLA2"/>
      <sheetName val="Liebman_1344"/>
      <sheetName val="Val_Nº114"/>
      <sheetName val="Tipo_de_Cambio4"/>
      <sheetName val="3_INPUT_ACT4"/>
      <sheetName val="Anx_1_Nota_44"/>
      <sheetName val="MONTAJE_TUBERIA_Y_SOPORTES4"/>
      <sheetName val="Precios_Adicionales-Argos3"/>
      <sheetName val="MASTER_MH3"/>
      <sheetName val="MASTER_EQUIPOS3"/>
      <sheetName val="HM_500-VALIDAR_CON_EQ3"/>
      <sheetName val="C_V__OMYA3"/>
      <sheetName val="PROD_ANEXO_13"/>
      <sheetName val="PROD_ANEXO_23"/>
      <sheetName val="PROD_ANEXO_33"/>
      <sheetName val="NO_IMPRIMIR3"/>
      <sheetName val="Mov__Tierras3"/>
      <sheetName val="CONTROL_VOLQUETES23"/>
      <sheetName val="FORMATO_CONTROL_OK3"/>
      <sheetName val="HOJA_DE_DATOS3"/>
      <sheetName val="DATOS_33"/>
      <sheetName val="Desv_P_Puentes3"/>
      <sheetName val="O__Preliminares3"/>
      <sheetName val="Mivimiento_de_Tierras3"/>
      <sheetName val="Estribos_Acero_(Proy)3"/>
      <sheetName val="Fe°_C__Estribo3"/>
      <sheetName val="Losa_de_Concreto_Armado3"/>
      <sheetName val="Losa_de_Concreto_Armado_Acero3"/>
      <sheetName val="Fe°_C__Losa3"/>
      <sheetName val="Vereda_de_Concreto_Armado3"/>
      <sheetName val="Losa_de_Aproximacion3"/>
      <sheetName val="O__de_Protección_y_Encauzamien3"/>
      <sheetName val="509-509A_TMC36&quot;3"/>
      <sheetName val="510_TMC36&quot;3"/>
      <sheetName val="Resumen_Ejecutivo3"/>
      <sheetName val="Proyectos_PIA3"/>
      <sheetName val="1__Contratos3"/>
      <sheetName val="2__Gestión_Cronogramas3"/>
      <sheetName val="2_1_Curva_S_-_Proyectos3"/>
      <sheetName val="4__Estado_Construcción3"/>
      <sheetName val="3__Gestion_Adquisiciones3"/>
      <sheetName val="4_1_Estado_de_RFI´s3"/>
      <sheetName val="4_2_Estado_Valorizaciones3"/>
      <sheetName val="_4_3_Sol__de_Cambio3"/>
      <sheetName val="5__Estado_Ingeniería_3"/>
      <sheetName val="6__Gestion_Riesgos3"/>
      <sheetName val="7__Gestión_Comunicaciones3"/>
      <sheetName val="8__Acreditaciones3"/>
      <sheetName val="9_1_Panel_de_Control3"/>
      <sheetName val="SERVICIOS_A_OBRA_1953"/>
      <sheetName val="BASE_CONEX_3"/>
      <sheetName val="INST__BANDEJA3"/>
      <sheetName val="RES__TENDIDO3"/>
      <sheetName val="RES__PEINADO3"/>
      <sheetName val="RES_RETIRO3"/>
      <sheetName val="RES_CONEX_3"/>
      <sheetName val="Sem_3"/>
      <sheetName val="RES__CONEXIONADO3"/>
      <sheetName val="MONTAJE_DE_SOMBRILLA3"/>
      <sheetName val="Condicion"/>
      <sheetName val="03 Desmontaje"/>
      <sheetName val="02 Movilización"/>
      <sheetName val="Graph39_16"/>
      <sheetName val="GG-Ofertado-P4_Maz16"/>
      <sheetName val="9_Capex16"/>
      <sheetName val="GyP_total16"/>
      <sheetName val="IRR_sponsor16"/>
      <sheetName val="Metrados__Val_16"/>
      <sheetName val="datos_base16"/>
      <sheetName val="DATOS_UNOE16"/>
      <sheetName val="Restricciones_y_Compromisos16"/>
      <sheetName val="Sust_205ABC-VE16"/>
      <sheetName val="Sust_205ABC-VP16"/>
      <sheetName val="Resum_205ABC_700FG_907_A_2_216"/>
      <sheetName val="Deduccion_Reajuste16"/>
      <sheetName val="PER,COM_PRO_ADI115"/>
      <sheetName val="Planilla_Base_y_Subbase15"/>
      <sheetName val="Resumen_anual14"/>
      <sheetName val="MFT_TOC11"/>
      <sheetName val="Datos_-_F1,F211"/>
      <sheetName val="Piso_Tecnico11"/>
      <sheetName val="Avance_Resumen11"/>
      <sheetName val="EXPLAN__DESVIOS11"/>
      <sheetName val="CLASIF__MAT__DESVIOS11"/>
      <sheetName val="CLASIF__MATERIAL11"/>
      <sheetName val="EXPLAN__VIA_PRINCIPAL11"/>
      <sheetName val="Minuta_02910"/>
      <sheetName val="2_-_Información_gral_contrato10"/>
      <sheetName val="Mat_prod10"/>
      <sheetName val="Eq_Producción10"/>
      <sheetName val="GG_Obreros10"/>
      <sheetName val="Mat_apoyo10"/>
      <sheetName val="Eq_Apoyo10"/>
      <sheetName val="Mod_Directo10"/>
      <sheetName val="Modelo_Ind10"/>
      <sheetName val="COS_110"/>
      <sheetName val="3W__FORESCAST10"/>
      <sheetName val="3W_10"/>
      <sheetName val="CURVA_S10"/>
      <sheetName val="%_lc210"/>
      <sheetName val="HIST__PERS10"/>
      <sheetName val="HIST__EQUIP10"/>
      <sheetName val="Plan_de_Fases-Subfases11"/>
      <sheetName val="EQ_INGR-EGR10"/>
      <sheetName val="MOD_INGR-EGR10"/>
      <sheetName val="Procurement_Data10"/>
      <sheetName val="2__CURVAS10"/>
      <sheetName val="Cierre_(20%)10"/>
      <sheetName val="Resumen_GG10"/>
      <sheetName val="GG_Totales10"/>
      <sheetName val="Equip_Seguridad10"/>
      <sheetName val="Flujo_(20%)10"/>
      <sheetName val="1_-Flash_Report10"/>
      <sheetName val="3_-_Dotación_de_personal10"/>
      <sheetName val="4_-_Histograma_M_O__Dir_10"/>
      <sheetName val="5_-_Histograma_M_O__Indirec_10"/>
      <sheetName val="6_-_Distribucion_Equipos_y_Ma10"/>
      <sheetName val="7_-_Itemizado_Forecast_110"/>
      <sheetName val="6_-_Itemizado_Control_de_Avan10"/>
      <sheetName val="Contractor_ANNEX_1210"/>
      <sheetName val="8_-_Curva_S_Forecast_0210"/>
      <sheetName val="Modifica_Curva_S10"/>
      <sheetName val="9-_Reporte_de_Materiales10"/>
      <sheetName val="10_-Cuadro_Procura10"/>
      <sheetName val="11_-_Control_de_Ingenieria10"/>
      <sheetName val="12_-_Control_Procura_10"/>
      <sheetName val="13_-_Commodities_22_9kV10"/>
      <sheetName val="13_-_Commodities_60_kV10"/>
      <sheetName val="DIFERENCIA_LB0-FC0110"/>
      <sheetName val="RES_MET10"/>
      <sheetName val="1000_A_REPL10"/>
      <sheetName val="1000_B_REPL10"/>
      <sheetName val="1000_C_REPL10"/>
      <sheetName val="1000_A_PROY10"/>
      <sheetName val="1000_B_PROY10"/>
      <sheetName val="1000_C_PROY10"/>
      <sheetName val="Producción_(Marz-20)_(2)1"/>
      <sheetName val="Panel_de_Control1"/>
      <sheetName val="consolid-dossier_(IAS)_(2)"/>
      <sheetName val="BD_vidaUtil"/>
      <sheetName val="U_S_ILD"/>
      <sheetName val="RES OP-PRO-HAR"/>
      <sheetName val="Formulario"/>
      <sheetName val="VALORIZACION_1010"/>
      <sheetName val="ANALISIS_ALQUILER_FERREYROS1"/>
      <sheetName val="AD_05_7+300-52+9202"/>
      <sheetName val="EXP_0-52+9202"/>
      <sheetName val="Exp__Técnico_7+300-52+9202"/>
      <sheetName val="Resumen_derrumbes2"/>
      <sheetName val="Nudo_11"/>
      <sheetName val="DISTR_MANT_ELECTRICA1"/>
      <sheetName val="T.I. COSTOS FIJOS Y VARIABLES"/>
      <sheetName val="300 - 303.720"/>
      <sheetName val="EXP 0-52+920 (MM)"/>
      <sheetName val="Valorización"/>
      <sheetName val="Batu Hijau"/>
      <sheetName val="ALT-PREC"/>
      <sheetName val="PO_Control LOG Compras-Anexo-0E"/>
      <sheetName val="CI"/>
      <sheetName val="Tabla de Actividades"/>
      <sheetName val="LOOKAHEAD - RESTRICCIONES "/>
      <sheetName val="MANO"/>
      <sheetName val="balance"/>
      <sheetName val="DIFF_BUS"/>
      <sheetName val="FACT´DP WORLD CALLAO"/>
      <sheetName val="DATOS - NO BORRAR"/>
      <sheetName val="ACUMULADO"/>
      <sheetName val="EFE"/>
      <sheetName val="tickmarks"/>
      <sheetName val="Z-4"/>
      <sheetName val="POSESIÓN 2003"/>
      <sheetName val="PROJ_MGMT"/>
      <sheetName val="Salary Schedules"/>
      <sheetName val="RES_OP-PRO-HAR"/>
      <sheetName val="Resumen-Tot"/>
      <sheetName val="MEMÓRIA_E_PRANCHA"/>
      <sheetName val="TABELA"/>
      <sheetName val="Liquidación"/>
      <sheetName val="AA.11301"/>
      <sheetName val="AA.11305"/>
      <sheetName val="RC 8.1 || Noviembre"/>
      <sheetName val="DUA"/>
      <sheetName val="Percepciones"/>
      <sheetName val="Detracciones"/>
      <sheetName val="SPOT pendiente"/>
      <sheetName val="Mayor"/>
      <sheetName val="BC mensualizado"/>
      <sheetName val="BC || Noviembre"/>
      <sheetName val="AA.22301"/>
      <sheetName val="Vouching PaC"/>
      <sheetName val="Vouching IGV"/>
      <sheetName val="RV 14.1 || Noviembre"/>
      <sheetName val="Consulta RUC"/>
      <sheetName val="Tdetracción"/>
      <sheetName val="TC|SUNAT"/>
      <sheetName val="Detalle IGV ND"/>
      <sheetName val="Detalle IR||ND"/>
      <sheetName val="Operadores aduaneros"/>
      <sheetName val="Prueba Global IGV"/>
      <sheetName val="Prueba Global IR"/>
      <sheetName val="Correlatividad"/>
      <sheetName val="ITAN"/>
      <sheetName val="Coeficiente"/>
      <sheetName val="RUC"/>
      <sheetName val="Cronograma"/>
      <sheetName val="EEFF HISTORICOS "/>
      <sheetName val="Menu"/>
      <sheetName val="Plan1"/>
      <sheetName val="COSREF"/>
      <sheetName val="B"/>
      <sheetName val="PROMES"/>
      <sheetName val="Indirec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ow r="9">
          <cell r="H9">
            <v>0.90469999999999995</v>
          </cell>
        </row>
      </sheetData>
      <sheetData sheetId="145">
        <row r="9">
          <cell r="H9">
            <v>0.90469999999999995</v>
          </cell>
        </row>
      </sheetData>
      <sheetData sheetId="146">
        <row r="9">
          <cell r="H9">
            <v>0.90469999999999995</v>
          </cell>
        </row>
      </sheetData>
      <sheetData sheetId="147">
        <row r="9">
          <cell r="H9">
            <v>0.90469999999999995</v>
          </cell>
        </row>
      </sheetData>
      <sheetData sheetId="148">
        <row r="9">
          <cell r="H9">
            <v>0.90469999999999995</v>
          </cell>
        </row>
      </sheetData>
      <sheetData sheetId="149">
        <row r="9">
          <cell r="H9">
            <v>0.90469999999999995</v>
          </cell>
        </row>
      </sheetData>
      <sheetData sheetId="150">
        <row r="9">
          <cell r="H9">
            <v>0.90469999999999995</v>
          </cell>
        </row>
      </sheetData>
      <sheetData sheetId="151">
        <row r="9">
          <cell r="H9">
            <v>0.90469999999999995</v>
          </cell>
        </row>
      </sheetData>
      <sheetData sheetId="152" refreshError="1"/>
      <sheetData sheetId="153" refreshError="1"/>
      <sheetData sheetId="154">
        <row r="9">
          <cell r="H9">
            <v>0.90469999999999995</v>
          </cell>
        </row>
      </sheetData>
      <sheetData sheetId="155" refreshError="1"/>
      <sheetData sheetId="156">
        <row r="9">
          <cell r="H9">
            <v>0.90469999999999995</v>
          </cell>
        </row>
      </sheetData>
      <sheetData sheetId="157" refreshError="1"/>
      <sheetData sheetId="158" refreshError="1"/>
      <sheetData sheetId="159" refreshError="1"/>
      <sheetData sheetId="160">
        <row r="9">
          <cell r="H9">
            <v>0.90469999999999995</v>
          </cell>
        </row>
      </sheetData>
      <sheetData sheetId="161" refreshError="1"/>
      <sheetData sheetId="162" refreshError="1"/>
      <sheetData sheetId="163" refreshError="1"/>
      <sheetData sheetId="164" refreshError="1"/>
      <sheetData sheetId="165" refreshError="1"/>
      <sheetData sheetId="166" refreshError="1"/>
      <sheetData sheetId="167" refreshError="1"/>
      <sheetData sheetId="168">
        <row r="9">
          <cell r="H9">
            <v>0.90469999999999995</v>
          </cell>
        </row>
      </sheetData>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ow r="9">
          <cell r="H9">
            <v>0.90469999999999995</v>
          </cell>
        </row>
      </sheetData>
      <sheetData sheetId="182">
        <row r="9">
          <cell r="H9">
            <v>0.90469999999999995</v>
          </cell>
        </row>
      </sheetData>
      <sheetData sheetId="183">
        <row r="9">
          <cell r="H9">
            <v>0.90469999999999995</v>
          </cell>
        </row>
      </sheetData>
      <sheetData sheetId="184">
        <row r="9">
          <cell r="H9">
            <v>0.90469999999999995</v>
          </cell>
        </row>
      </sheetData>
      <sheetData sheetId="185">
        <row r="9">
          <cell r="H9">
            <v>0.90469999999999995</v>
          </cell>
        </row>
      </sheetData>
      <sheetData sheetId="186">
        <row r="9">
          <cell r="H9">
            <v>0.90469999999999995</v>
          </cell>
        </row>
      </sheetData>
      <sheetData sheetId="187">
        <row r="9">
          <cell r="H9">
            <v>0.90469999999999995</v>
          </cell>
        </row>
      </sheetData>
      <sheetData sheetId="188">
        <row r="9">
          <cell r="H9">
            <v>0.90469999999999995</v>
          </cell>
        </row>
      </sheetData>
      <sheetData sheetId="189">
        <row r="9">
          <cell r="H9">
            <v>0.90469999999999995</v>
          </cell>
        </row>
      </sheetData>
      <sheetData sheetId="190">
        <row r="9">
          <cell r="H9">
            <v>0.90469999999999995</v>
          </cell>
        </row>
      </sheetData>
      <sheetData sheetId="191">
        <row r="9">
          <cell r="H9">
            <v>0.90469999999999995</v>
          </cell>
        </row>
      </sheetData>
      <sheetData sheetId="192">
        <row r="9">
          <cell r="H9">
            <v>0.90469999999999995</v>
          </cell>
        </row>
      </sheetData>
      <sheetData sheetId="193">
        <row r="9">
          <cell r="H9">
            <v>0.90469999999999995</v>
          </cell>
        </row>
      </sheetData>
      <sheetData sheetId="194">
        <row r="9">
          <cell r="H9">
            <v>0.90469999999999995</v>
          </cell>
        </row>
      </sheetData>
      <sheetData sheetId="195">
        <row r="9">
          <cell r="H9">
            <v>0.90469999999999995</v>
          </cell>
        </row>
      </sheetData>
      <sheetData sheetId="196">
        <row r="9">
          <cell r="H9">
            <v>0.90469999999999995</v>
          </cell>
        </row>
      </sheetData>
      <sheetData sheetId="197" refreshError="1"/>
      <sheetData sheetId="198" refreshError="1"/>
      <sheetData sheetId="199" refreshError="1"/>
      <sheetData sheetId="200" refreshError="1"/>
      <sheetData sheetId="201" refreshError="1"/>
      <sheetData sheetId="202">
        <row r="9">
          <cell r="H9">
            <v>0.90469999999999995</v>
          </cell>
        </row>
      </sheetData>
      <sheetData sheetId="203">
        <row r="9">
          <cell r="H9">
            <v>0.90469999999999995</v>
          </cell>
        </row>
      </sheetData>
      <sheetData sheetId="204">
        <row r="9">
          <cell r="H9">
            <v>0.90469999999999995</v>
          </cell>
        </row>
      </sheetData>
      <sheetData sheetId="205">
        <row r="9">
          <cell r="H9">
            <v>0.90469999999999995</v>
          </cell>
        </row>
      </sheetData>
      <sheetData sheetId="206">
        <row r="9">
          <cell r="H9">
            <v>0.90469999999999995</v>
          </cell>
        </row>
      </sheetData>
      <sheetData sheetId="207">
        <row r="9">
          <cell r="H9">
            <v>0.90469999999999995</v>
          </cell>
        </row>
      </sheetData>
      <sheetData sheetId="208">
        <row r="9">
          <cell r="H9">
            <v>0.90469999999999995</v>
          </cell>
        </row>
      </sheetData>
      <sheetData sheetId="209">
        <row r="9">
          <cell r="H9">
            <v>0.90469999999999995</v>
          </cell>
        </row>
      </sheetData>
      <sheetData sheetId="210">
        <row r="9">
          <cell r="H9">
            <v>0.90469999999999995</v>
          </cell>
        </row>
      </sheetData>
      <sheetData sheetId="211">
        <row r="9">
          <cell r="H9">
            <v>0.90469999999999995</v>
          </cell>
        </row>
      </sheetData>
      <sheetData sheetId="212">
        <row r="9">
          <cell r="H9">
            <v>0.90469999999999995</v>
          </cell>
        </row>
      </sheetData>
      <sheetData sheetId="213">
        <row r="9">
          <cell r="H9">
            <v>0.90469999999999995</v>
          </cell>
        </row>
      </sheetData>
      <sheetData sheetId="214">
        <row r="9">
          <cell r="H9">
            <v>0.90469999999999995</v>
          </cell>
        </row>
      </sheetData>
      <sheetData sheetId="215">
        <row r="9">
          <cell r="H9">
            <v>0.90469999999999995</v>
          </cell>
        </row>
      </sheetData>
      <sheetData sheetId="216">
        <row r="9">
          <cell r="H9">
            <v>0.90469999999999995</v>
          </cell>
        </row>
      </sheetData>
      <sheetData sheetId="217">
        <row r="9">
          <cell r="H9">
            <v>0.90469999999999995</v>
          </cell>
        </row>
      </sheetData>
      <sheetData sheetId="218">
        <row r="9">
          <cell r="H9">
            <v>0.90469999999999995</v>
          </cell>
        </row>
      </sheetData>
      <sheetData sheetId="219">
        <row r="9">
          <cell r="H9">
            <v>0.90469999999999995</v>
          </cell>
        </row>
      </sheetData>
      <sheetData sheetId="220">
        <row r="9">
          <cell r="H9">
            <v>0.90469999999999995</v>
          </cell>
        </row>
      </sheetData>
      <sheetData sheetId="221">
        <row r="9">
          <cell r="H9">
            <v>0.90469999999999995</v>
          </cell>
        </row>
      </sheetData>
      <sheetData sheetId="222">
        <row r="9">
          <cell r="H9">
            <v>0.90469999999999995</v>
          </cell>
        </row>
      </sheetData>
      <sheetData sheetId="223">
        <row r="9">
          <cell r="H9">
            <v>0.90469999999999995</v>
          </cell>
        </row>
      </sheetData>
      <sheetData sheetId="224">
        <row r="9">
          <cell r="H9">
            <v>0.90469999999999995</v>
          </cell>
        </row>
      </sheetData>
      <sheetData sheetId="225">
        <row r="9">
          <cell r="H9">
            <v>0.90469999999999995</v>
          </cell>
        </row>
      </sheetData>
      <sheetData sheetId="226">
        <row r="9">
          <cell r="H9">
            <v>0.90469999999999995</v>
          </cell>
        </row>
      </sheetData>
      <sheetData sheetId="227">
        <row r="9">
          <cell r="H9">
            <v>0.90469999999999995</v>
          </cell>
        </row>
      </sheetData>
      <sheetData sheetId="228">
        <row r="9">
          <cell r="H9">
            <v>0.90469999999999995</v>
          </cell>
        </row>
      </sheetData>
      <sheetData sheetId="229">
        <row r="9">
          <cell r="H9">
            <v>0.90469999999999995</v>
          </cell>
        </row>
      </sheetData>
      <sheetData sheetId="230">
        <row r="9">
          <cell r="H9">
            <v>0.90469999999999995</v>
          </cell>
        </row>
      </sheetData>
      <sheetData sheetId="231" refreshError="1"/>
      <sheetData sheetId="232" refreshError="1"/>
      <sheetData sheetId="233">
        <row r="9">
          <cell r="H9">
            <v>0.90469999999999995</v>
          </cell>
        </row>
      </sheetData>
      <sheetData sheetId="234">
        <row r="9">
          <cell r="H9">
            <v>0.90469999999999995</v>
          </cell>
        </row>
      </sheetData>
      <sheetData sheetId="235">
        <row r="9">
          <cell r="H9">
            <v>0.90469999999999995</v>
          </cell>
        </row>
      </sheetData>
      <sheetData sheetId="236">
        <row r="9">
          <cell r="H9">
            <v>0.90469999999999995</v>
          </cell>
        </row>
      </sheetData>
      <sheetData sheetId="237">
        <row r="9">
          <cell r="H9">
            <v>0.90469999999999995</v>
          </cell>
        </row>
      </sheetData>
      <sheetData sheetId="238">
        <row r="9">
          <cell r="H9">
            <v>0.90469999999999995</v>
          </cell>
        </row>
      </sheetData>
      <sheetData sheetId="239">
        <row r="9">
          <cell r="H9">
            <v>0.90469999999999995</v>
          </cell>
        </row>
      </sheetData>
      <sheetData sheetId="240">
        <row r="9">
          <cell r="H9">
            <v>0.90469999999999995</v>
          </cell>
        </row>
      </sheetData>
      <sheetData sheetId="241">
        <row r="9">
          <cell r="H9">
            <v>0.90469999999999995</v>
          </cell>
        </row>
      </sheetData>
      <sheetData sheetId="242">
        <row r="9">
          <cell r="H9">
            <v>0.90469999999999995</v>
          </cell>
        </row>
      </sheetData>
      <sheetData sheetId="243">
        <row r="9">
          <cell r="H9">
            <v>0.90469999999999995</v>
          </cell>
        </row>
      </sheetData>
      <sheetData sheetId="244">
        <row r="9">
          <cell r="H9">
            <v>0.90469999999999995</v>
          </cell>
        </row>
      </sheetData>
      <sheetData sheetId="245">
        <row r="9">
          <cell r="H9">
            <v>0.90469999999999995</v>
          </cell>
        </row>
      </sheetData>
      <sheetData sheetId="246">
        <row r="9">
          <cell r="H9">
            <v>0.90469999999999995</v>
          </cell>
        </row>
      </sheetData>
      <sheetData sheetId="247">
        <row r="9">
          <cell r="H9">
            <v>0.90469999999999995</v>
          </cell>
        </row>
      </sheetData>
      <sheetData sheetId="248">
        <row r="9">
          <cell r="H9">
            <v>0.90469999999999995</v>
          </cell>
        </row>
      </sheetData>
      <sheetData sheetId="249">
        <row r="9">
          <cell r="H9">
            <v>0.90469999999999995</v>
          </cell>
        </row>
      </sheetData>
      <sheetData sheetId="250">
        <row r="9">
          <cell r="H9">
            <v>0.90469999999999995</v>
          </cell>
        </row>
      </sheetData>
      <sheetData sheetId="251">
        <row r="9">
          <cell r="H9">
            <v>0.90469999999999995</v>
          </cell>
        </row>
      </sheetData>
      <sheetData sheetId="252">
        <row r="9">
          <cell r="H9">
            <v>0.90469999999999995</v>
          </cell>
        </row>
      </sheetData>
      <sheetData sheetId="253">
        <row r="9">
          <cell r="H9">
            <v>0.90469999999999995</v>
          </cell>
        </row>
      </sheetData>
      <sheetData sheetId="254">
        <row r="9">
          <cell r="H9">
            <v>0.90469999999999995</v>
          </cell>
        </row>
      </sheetData>
      <sheetData sheetId="255">
        <row r="9">
          <cell r="H9">
            <v>0.90469999999999995</v>
          </cell>
        </row>
      </sheetData>
      <sheetData sheetId="256">
        <row r="9">
          <cell r="H9">
            <v>0.90469999999999995</v>
          </cell>
        </row>
      </sheetData>
      <sheetData sheetId="257">
        <row r="9">
          <cell r="H9">
            <v>0.90469999999999995</v>
          </cell>
        </row>
      </sheetData>
      <sheetData sheetId="258">
        <row r="9">
          <cell r="H9">
            <v>0.90469999999999995</v>
          </cell>
        </row>
      </sheetData>
      <sheetData sheetId="259">
        <row r="9">
          <cell r="H9">
            <v>0.90469999999999995</v>
          </cell>
        </row>
      </sheetData>
      <sheetData sheetId="260">
        <row r="9">
          <cell r="H9">
            <v>0.90469999999999995</v>
          </cell>
        </row>
      </sheetData>
      <sheetData sheetId="261">
        <row r="9">
          <cell r="H9">
            <v>0.90469999999999995</v>
          </cell>
        </row>
      </sheetData>
      <sheetData sheetId="262">
        <row r="9">
          <cell r="H9">
            <v>0.90469999999999995</v>
          </cell>
        </row>
      </sheetData>
      <sheetData sheetId="263">
        <row r="9">
          <cell r="H9">
            <v>0.90469999999999995</v>
          </cell>
        </row>
      </sheetData>
      <sheetData sheetId="264">
        <row r="9">
          <cell r="H9">
            <v>0.90469999999999995</v>
          </cell>
        </row>
      </sheetData>
      <sheetData sheetId="265">
        <row r="9">
          <cell r="H9">
            <v>0.90469999999999995</v>
          </cell>
        </row>
      </sheetData>
      <sheetData sheetId="266">
        <row r="9">
          <cell r="H9">
            <v>0.90469999999999995</v>
          </cell>
        </row>
      </sheetData>
      <sheetData sheetId="267">
        <row r="9">
          <cell r="H9">
            <v>0.90469999999999995</v>
          </cell>
        </row>
      </sheetData>
      <sheetData sheetId="268">
        <row r="9">
          <cell r="H9">
            <v>0.90469999999999995</v>
          </cell>
        </row>
      </sheetData>
      <sheetData sheetId="269">
        <row r="9">
          <cell r="H9">
            <v>0.90469999999999995</v>
          </cell>
        </row>
      </sheetData>
      <sheetData sheetId="270">
        <row r="9">
          <cell r="H9">
            <v>0.90469999999999995</v>
          </cell>
        </row>
      </sheetData>
      <sheetData sheetId="271">
        <row r="9">
          <cell r="H9">
            <v>0.90469999999999995</v>
          </cell>
        </row>
      </sheetData>
      <sheetData sheetId="272">
        <row r="9">
          <cell r="H9">
            <v>0.90469999999999995</v>
          </cell>
        </row>
      </sheetData>
      <sheetData sheetId="273">
        <row r="9">
          <cell r="H9">
            <v>0.90469999999999995</v>
          </cell>
        </row>
      </sheetData>
      <sheetData sheetId="274">
        <row r="9">
          <cell r="H9">
            <v>0.90469999999999995</v>
          </cell>
        </row>
      </sheetData>
      <sheetData sheetId="275">
        <row r="9">
          <cell r="H9">
            <v>0.90469999999999995</v>
          </cell>
        </row>
      </sheetData>
      <sheetData sheetId="276">
        <row r="9">
          <cell r="H9">
            <v>0.90469999999999995</v>
          </cell>
        </row>
      </sheetData>
      <sheetData sheetId="277">
        <row r="9">
          <cell r="H9">
            <v>0.90469999999999995</v>
          </cell>
        </row>
      </sheetData>
      <sheetData sheetId="278">
        <row r="9">
          <cell r="H9">
            <v>0.90469999999999995</v>
          </cell>
        </row>
      </sheetData>
      <sheetData sheetId="279">
        <row r="9">
          <cell r="H9">
            <v>0.90469999999999995</v>
          </cell>
        </row>
      </sheetData>
      <sheetData sheetId="280">
        <row r="9">
          <cell r="H9">
            <v>0.90469999999999995</v>
          </cell>
        </row>
      </sheetData>
      <sheetData sheetId="281">
        <row r="9">
          <cell r="H9">
            <v>0.90469999999999995</v>
          </cell>
        </row>
      </sheetData>
      <sheetData sheetId="282">
        <row r="9">
          <cell r="H9">
            <v>0.90469999999999995</v>
          </cell>
        </row>
      </sheetData>
      <sheetData sheetId="283">
        <row r="9">
          <cell r="H9">
            <v>0.90469999999999995</v>
          </cell>
        </row>
      </sheetData>
      <sheetData sheetId="284">
        <row r="9">
          <cell r="H9">
            <v>0.90469999999999995</v>
          </cell>
        </row>
      </sheetData>
      <sheetData sheetId="285">
        <row r="9">
          <cell r="H9">
            <v>0.90469999999999995</v>
          </cell>
        </row>
      </sheetData>
      <sheetData sheetId="286">
        <row r="9">
          <cell r="H9">
            <v>0.90469999999999995</v>
          </cell>
        </row>
      </sheetData>
      <sheetData sheetId="287">
        <row r="9">
          <cell r="H9">
            <v>0.90469999999999995</v>
          </cell>
        </row>
      </sheetData>
      <sheetData sheetId="288">
        <row r="9">
          <cell r="H9">
            <v>0.90469999999999995</v>
          </cell>
        </row>
      </sheetData>
      <sheetData sheetId="289">
        <row r="9">
          <cell r="H9">
            <v>0.90469999999999995</v>
          </cell>
        </row>
      </sheetData>
      <sheetData sheetId="290">
        <row r="9">
          <cell r="H9">
            <v>0.90469999999999995</v>
          </cell>
        </row>
      </sheetData>
      <sheetData sheetId="291">
        <row r="9">
          <cell r="H9">
            <v>0.90469999999999995</v>
          </cell>
        </row>
      </sheetData>
      <sheetData sheetId="292">
        <row r="9">
          <cell r="H9">
            <v>0.90469999999999995</v>
          </cell>
        </row>
      </sheetData>
      <sheetData sheetId="293">
        <row r="9">
          <cell r="H9">
            <v>0.90469999999999995</v>
          </cell>
        </row>
      </sheetData>
      <sheetData sheetId="294">
        <row r="9">
          <cell r="H9">
            <v>0.90469999999999995</v>
          </cell>
        </row>
      </sheetData>
      <sheetData sheetId="295">
        <row r="9">
          <cell r="H9">
            <v>0.90469999999999995</v>
          </cell>
        </row>
      </sheetData>
      <sheetData sheetId="296">
        <row r="9">
          <cell r="H9">
            <v>0.90469999999999995</v>
          </cell>
        </row>
      </sheetData>
      <sheetData sheetId="297">
        <row r="9">
          <cell r="H9">
            <v>0.90469999999999995</v>
          </cell>
        </row>
      </sheetData>
      <sheetData sheetId="298">
        <row r="9">
          <cell r="H9">
            <v>0.90469999999999995</v>
          </cell>
        </row>
      </sheetData>
      <sheetData sheetId="299" refreshError="1"/>
      <sheetData sheetId="300" refreshError="1"/>
      <sheetData sheetId="301" refreshError="1"/>
      <sheetData sheetId="302" refreshError="1"/>
      <sheetData sheetId="303" refreshError="1"/>
      <sheetData sheetId="304" refreshError="1"/>
      <sheetData sheetId="305">
        <row r="9">
          <cell r="H9">
            <v>0.90469999999999995</v>
          </cell>
        </row>
      </sheetData>
      <sheetData sheetId="306">
        <row r="9">
          <cell r="H9">
            <v>0.90469999999999995</v>
          </cell>
        </row>
      </sheetData>
      <sheetData sheetId="307">
        <row r="9">
          <cell r="H9">
            <v>0.90469999999999995</v>
          </cell>
        </row>
      </sheetData>
      <sheetData sheetId="308">
        <row r="9">
          <cell r="H9">
            <v>0.90469999999999995</v>
          </cell>
        </row>
      </sheetData>
      <sheetData sheetId="309">
        <row r="9">
          <cell r="H9">
            <v>0.90469999999999995</v>
          </cell>
        </row>
      </sheetData>
      <sheetData sheetId="310">
        <row r="9">
          <cell r="H9">
            <v>0.90469999999999995</v>
          </cell>
        </row>
      </sheetData>
      <sheetData sheetId="311">
        <row r="9">
          <cell r="H9">
            <v>0.90469999999999995</v>
          </cell>
        </row>
      </sheetData>
      <sheetData sheetId="312">
        <row r="9">
          <cell r="H9">
            <v>0.90469999999999995</v>
          </cell>
        </row>
      </sheetData>
      <sheetData sheetId="313">
        <row r="9">
          <cell r="H9">
            <v>0.90469999999999995</v>
          </cell>
        </row>
      </sheetData>
      <sheetData sheetId="314" refreshError="1"/>
      <sheetData sheetId="315">
        <row r="9">
          <cell r="H9">
            <v>0.90469999999999995</v>
          </cell>
        </row>
      </sheetData>
      <sheetData sheetId="316">
        <row r="9">
          <cell r="H9">
            <v>0.90469999999999995</v>
          </cell>
        </row>
      </sheetData>
      <sheetData sheetId="317">
        <row r="9">
          <cell r="H9">
            <v>0.90469999999999995</v>
          </cell>
        </row>
      </sheetData>
      <sheetData sheetId="318">
        <row r="9">
          <cell r="H9">
            <v>0.90469999999999995</v>
          </cell>
        </row>
      </sheetData>
      <sheetData sheetId="319">
        <row r="9">
          <cell r="H9">
            <v>0.90469999999999995</v>
          </cell>
        </row>
      </sheetData>
      <sheetData sheetId="320">
        <row r="9">
          <cell r="H9">
            <v>0.90469999999999995</v>
          </cell>
        </row>
      </sheetData>
      <sheetData sheetId="321">
        <row r="9">
          <cell r="H9">
            <v>0.90469999999999995</v>
          </cell>
        </row>
      </sheetData>
      <sheetData sheetId="322">
        <row r="9">
          <cell r="H9">
            <v>0.90469999999999995</v>
          </cell>
        </row>
      </sheetData>
      <sheetData sheetId="323">
        <row r="9">
          <cell r="H9">
            <v>0.90469999999999995</v>
          </cell>
        </row>
      </sheetData>
      <sheetData sheetId="324">
        <row r="9">
          <cell r="H9">
            <v>0.90469999999999995</v>
          </cell>
        </row>
      </sheetData>
      <sheetData sheetId="325">
        <row r="9">
          <cell r="H9">
            <v>0.90469999999999995</v>
          </cell>
        </row>
      </sheetData>
      <sheetData sheetId="326">
        <row r="9">
          <cell r="H9">
            <v>0.90469999999999995</v>
          </cell>
        </row>
      </sheetData>
      <sheetData sheetId="327">
        <row r="9">
          <cell r="H9">
            <v>0.90469999999999995</v>
          </cell>
        </row>
      </sheetData>
      <sheetData sheetId="328">
        <row r="9">
          <cell r="H9">
            <v>0.90469999999999995</v>
          </cell>
        </row>
      </sheetData>
      <sheetData sheetId="329">
        <row r="9">
          <cell r="H9">
            <v>0.90469999999999995</v>
          </cell>
        </row>
      </sheetData>
      <sheetData sheetId="330">
        <row r="9">
          <cell r="H9">
            <v>0.90469999999999995</v>
          </cell>
        </row>
      </sheetData>
      <sheetData sheetId="331">
        <row r="9">
          <cell r="H9">
            <v>0.90469999999999995</v>
          </cell>
        </row>
      </sheetData>
      <sheetData sheetId="332">
        <row r="9">
          <cell r="H9">
            <v>0.90469999999999995</v>
          </cell>
        </row>
      </sheetData>
      <sheetData sheetId="333">
        <row r="9">
          <cell r="H9">
            <v>0.90469999999999995</v>
          </cell>
        </row>
      </sheetData>
      <sheetData sheetId="334">
        <row r="9">
          <cell r="H9">
            <v>0.90469999999999995</v>
          </cell>
        </row>
      </sheetData>
      <sheetData sheetId="335">
        <row r="9">
          <cell r="H9">
            <v>0.90469999999999995</v>
          </cell>
        </row>
      </sheetData>
      <sheetData sheetId="336">
        <row r="9">
          <cell r="H9">
            <v>0.90469999999999995</v>
          </cell>
        </row>
      </sheetData>
      <sheetData sheetId="337" refreshError="1"/>
      <sheetData sheetId="338">
        <row r="9">
          <cell r="H9">
            <v>0.90469999999999995</v>
          </cell>
        </row>
      </sheetData>
      <sheetData sheetId="339">
        <row r="9">
          <cell r="H9">
            <v>0.90469999999999995</v>
          </cell>
        </row>
      </sheetData>
      <sheetData sheetId="340">
        <row r="9">
          <cell r="H9">
            <v>0.90469999999999995</v>
          </cell>
        </row>
      </sheetData>
      <sheetData sheetId="341">
        <row r="9">
          <cell r="H9">
            <v>0.90469999999999995</v>
          </cell>
        </row>
      </sheetData>
      <sheetData sheetId="342">
        <row r="9">
          <cell r="H9">
            <v>0.90469999999999995</v>
          </cell>
        </row>
      </sheetData>
      <sheetData sheetId="343">
        <row r="9">
          <cell r="H9">
            <v>0.90469999999999995</v>
          </cell>
        </row>
      </sheetData>
      <sheetData sheetId="344">
        <row r="9">
          <cell r="H9">
            <v>0.90469999999999995</v>
          </cell>
        </row>
      </sheetData>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ow r="9">
          <cell r="H9">
            <v>0.90469999999999995</v>
          </cell>
        </row>
      </sheetData>
      <sheetData sheetId="361">
        <row r="9">
          <cell r="H9">
            <v>0.90469999999999995</v>
          </cell>
        </row>
      </sheetData>
      <sheetData sheetId="362">
        <row r="9">
          <cell r="H9">
            <v>0.90469999999999995</v>
          </cell>
        </row>
      </sheetData>
      <sheetData sheetId="363">
        <row r="9">
          <cell r="H9">
            <v>0.90469999999999995</v>
          </cell>
        </row>
      </sheetData>
      <sheetData sheetId="364">
        <row r="9">
          <cell r="H9">
            <v>0.90469999999999995</v>
          </cell>
        </row>
      </sheetData>
      <sheetData sheetId="365">
        <row r="9">
          <cell r="H9">
            <v>0.90469999999999995</v>
          </cell>
        </row>
      </sheetData>
      <sheetData sheetId="366">
        <row r="9">
          <cell r="H9">
            <v>0.90469999999999995</v>
          </cell>
        </row>
      </sheetData>
      <sheetData sheetId="367">
        <row r="9">
          <cell r="H9">
            <v>0.90469999999999995</v>
          </cell>
        </row>
      </sheetData>
      <sheetData sheetId="368">
        <row r="9">
          <cell r="H9">
            <v>0.90469999999999995</v>
          </cell>
        </row>
      </sheetData>
      <sheetData sheetId="369">
        <row r="9">
          <cell r="H9">
            <v>0.90469999999999995</v>
          </cell>
        </row>
      </sheetData>
      <sheetData sheetId="370">
        <row r="9">
          <cell r="H9">
            <v>0.90469999999999995</v>
          </cell>
        </row>
      </sheetData>
      <sheetData sheetId="371">
        <row r="9">
          <cell r="H9">
            <v>0.90469999999999995</v>
          </cell>
        </row>
      </sheetData>
      <sheetData sheetId="372">
        <row r="9">
          <cell r="H9">
            <v>0.90469999999999995</v>
          </cell>
        </row>
      </sheetData>
      <sheetData sheetId="373">
        <row r="9">
          <cell r="H9">
            <v>0.90469999999999995</v>
          </cell>
        </row>
      </sheetData>
      <sheetData sheetId="374">
        <row r="9">
          <cell r="H9">
            <v>0.90469999999999995</v>
          </cell>
        </row>
      </sheetData>
      <sheetData sheetId="375">
        <row r="9">
          <cell r="H9">
            <v>0.90469999999999995</v>
          </cell>
        </row>
      </sheetData>
      <sheetData sheetId="376">
        <row r="9">
          <cell r="H9">
            <v>0.90469999999999995</v>
          </cell>
        </row>
      </sheetData>
      <sheetData sheetId="377">
        <row r="9">
          <cell r="H9">
            <v>0.90469999999999995</v>
          </cell>
        </row>
      </sheetData>
      <sheetData sheetId="378">
        <row r="9">
          <cell r="H9">
            <v>0.90469999999999995</v>
          </cell>
        </row>
      </sheetData>
      <sheetData sheetId="379">
        <row r="9">
          <cell r="H9">
            <v>0.90469999999999995</v>
          </cell>
        </row>
      </sheetData>
      <sheetData sheetId="380">
        <row r="9">
          <cell r="H9">
            <v>0.90469999999999995</v>
          </cell>
        </row>
      </sheetData>
      <sheetData sheetId="381">
        <row r="9">
          <cell r="H9">
            <v>0.90469999999999995</v>
          </cell>
        </row>
      </sheetData>
      <sheetData sheetId="382">
        <row r="9">
          <cell r="H9">
            <v>0.90469999999999995</v>
          </cell>
        </row>
      </sheetData>
      <sheetData sheetId="383">
        <row r="9">
          <cell r="H9">
            <v>0.90469999999999995</v>
          </cell>
        </row>
      </sheetData>
      <sheetData sheetId="384">
        <row r="9">
          <cell r="H9">
            <v>0.90469999999999995</v>
          </cell>
        </row>
      </sheetData>
      <sheetData sheetId="385">
        <row r="9">
          <cell r="H9">
            <v>0.90469999999999995</v>
          </cell>
        </row>
      </sheetData>
      <sheetData sheetId="386">
        <row r="9">
          <cell r="H9">
            <v>0.90469999999999995</v>
          </cell>
        </row>
      </sheetData>
      <sheetData sheetId="387">
        <row r="9">
          <cell r="H9">
            <v>0.90469999999999995</v>
          </cell>
        </row>
      </sheetData>
      <sheetData sheetId="388">
        <row r="9">
          <cell r="H9">
            <v>0.90469999999999995</v>
          </cell>
        </row>
      </sheetData>
      <sheetData sheetId="389">
        <row r="9">
          <cell r="H9">
            <v>0.90469999999999995</v>
          </cell>
        </row>
      </sheetData>
      <sheetData sheetId="390">
        <row r="9">
          <cell r="H9">
            <v>0.90469999999999995</v>
          </cell>
        </row>
      </sheetData>
      <sheetData sheetId="391">
        <row r="9">
          <cell r="H9">
            <v>0.90469999999999995</v>
          </cell>
        </row>
      </sheetData>
      <sheetData sheetId="392">
        <row r="9">
          <cell r="H9">
            <v>0.90469999999999995</v>
          </cell>
        </row>
      </sheetData>
      <sheetData sheetId="393">
        <row r="9">
          <cell r="H9">
            <v>0.90469999999999995</v>
          </cell>
        </row>
      </sheetData>
      <sheetData sheetId="394">
        <row r="9">
          <cell r="H9">
            <v>0.90469999999999995</v>
          </cell>
        </row>
      </sheetData>
      <sheetData sheetId="395">
        <row r="9">
          <cell r="H9">
            <v>0.90469999999999995</v>
          </cell>
        </row>
      </sheetData>
      <sheetData sheetId="396">
        <row r="9">
          <cell r="H9">
            <v>0.90469999999999995</v>
          </cell>
        </row>
      </sheetData>
      <sheetData sheetId="397">
        <row r="9">
          <cell r="H9">
            <v>0.90469999999999995</v>
          </cell>
        </row>
      </sheetData>
      <sheetData sheetId="398">
        <row r="9">
          <cell r="H9">
            <v>0.90469999999999995</v>
          </cell>
        </row>
      </sheetData>
      <sheetData sheetId="399">
        <row r="9">
          <cell r="H9">
            <v>0.90469999999999995</v>
          </cell>
        </row>
      </sheetData>
      <sheetData sheetId="400">
        <row r="9">
          <cell r="H9">
            <v>0.90469999999999995</v>
          </cell>
        </row>
      </sheetData>
      <sheetData sheetId="401">
        <row r="9">
          <cell r="H9">
            <v>0.90469999999999995</v>
          </cell>
        </row>
      </sheetData>
      <sheetData sheetId="402">
        <row r="9">
          <cell r="H9">
            <v>0.90469999999999995</v>
          </cell>
        </row>
      </sheetData>
      <sheetData sheetId="403">
        <row r="9">
          <cell r="H9">
            <v>0.90469999999999995</v>
          </cell>
        </row>
      </sheetData>
      <sheetData sheetId="404">
        <row r="9">
          <cell r="H9">
            <v>0.90469999999999995</v>
          </cell>
        </row>
      </sheetData>
      <sheetData sheetId="405">
        <row r="9">
          <cell r="H9">
            <v>0.90469999999999995</v>
          </cell>
        </row>
      </sheetData>
      <sheetData sheetId="406">
        <row r="9">
          <cell r="H9">
            <v>0.90469999999999995</v>
          </cell>
        </row>
      </sheetData>
      <sheetData sheetId="407">
        <row r="9">
          <cell r="H9">
            <v>0.90469999999999995</v>
          </cell>
        </row>
      </sheetData>
      <sheetData sheetId="408">
        <row r="9">
          <cell r="H9">
            <v>0.90469999999999995</v>
          </cell>
        </row>
      </sheetData>
      <sheetData sheetId="409">
        <row r="9">
          <cell r="H9">
            <v>0.90469999999999995</v>
          </cell>
        </row>
      </sheetData>
      <sheetData sheetId="410">
        <row r="9">
          <cell r="H9">
            <v>0.90469999999999995</v>
          </cell>
        </row>
      </sheetData>
      <sheetData sheetId="411">
        <row r="9">
          <cell r="H9">
            <v>0.90469999999999995</v>
          </cell>
        </row>
      </sheetData>
      <sheetData sheetId="412">
        <row r="9">
          <cell r="H9">
            <v>0.90469999999999995</v>
          </cell>
        </row>
      </sheetData>
      <sheetData sheetId="413">
        <row r="9">
          <cell r="H9">
            <v>0.90469999999999995</v>
          </cell>
        </row>
      </sheetData>
      <sheetData sheetId="414">
        <row r="9">
          <cell r="H9">
            <v>0.90469999999999995</v>
          </cell>
        </row>
      </sheetData>
      <sheetData sheetId="415">
        <row r="9">
          <cell r="H9">
            <v>0.90469999999999995</v>
          </cell>
        </row>
      </sheetData>
      <sheetData sheetId="416">
        <row r="9">
          <cell r="H9">
            <v>0.90469999999999995</v>
          </cell>
        </row>
      </sheetData>
      <sheetData sheetId="417">
        <row r="9">
          <cell r="H9">
            <v>0.90469999999999995</v>
          </cell>
        </row>
      </sheetData>
      <sheetData sheetId="418">
        <row r="9">
          <cell r="H9">
            <v>0.90469999999999995</v>
          </cell>
        </row>
      </sheetData>
      <sheetData sheetId="419">
        <row r="9">
          <cell r="H9">
            <v>0.90469999999999995</v>
          </cell>
        </row>
      </sheetData>
      <sheetData sheetId="420">
        <row r="9">
          <cell r="H9">
            <v>0.90469999999999995</v>
          </cell>
        </row>
      </sheetData>
      <sheetData sheetId="421">
        <row r="9">
          <cell r="H9">
            <v>0.90469999999999995</v>
          </cell>
        </row>
      </sheetData>
      <sheetData sheetId="422">
        <row r="9">
          <cell r="H9">
            <v>0.90469999999999995</v>
          </cell>
        </row>
      </sheetData>
      <sheetData sheetId="423">
        <row r="9">
          <cell r="H9">
            <v>0.90469999999999995</v>
          </cell>
        </row>
      </sheetData>
      <sheetData sheetId="424">
        <row r="9">
          <cell r="H9">
            <v>0.90469999999999995</v>
          </cell>
        </row>
      </sheetData>
      <sheetData sheetId="425">
        <row r="9">
          <cell r="H9">
            <v>0.90469999999999995</v>
          </cell>
        </row>
      </sheetData>
      <sheetData sheetId="426">
        <row r="9">
          <cell r="H9">
            <v>0.90469999999999995</v>
          </cell>
        </row>
      </sheetData>
      <sheetData sheetId="427">
        <row r="9">
          <cell r="H9">
            <v>0.90469999999999995</v>
          </cell>
        </row>
      </sheetData>
      <sheetData sheetId="428">
        <row r="9">
          <cell r="H9">
            <v>0.90469999999999995</v>
          </cell>
        </row>
      </sheetData>
      <sheetData sheetId="429">
        <row r="9">
          <cell r="H9">
            <v>0.90469999999999995</v>
          </cell>
        </row>
      </sheetData>
      <sheetData sheetId="430">
        <row r="9">
          <cell r="H9">
            <v>0.90469999999999995</v>
          </cell>
        </row>
      </sheetData>
      <sheetData sheetId="431">
        <row r="9">
          <cell r="H9">
            <v>0.90469999999999995</v>
          </cell>
        </row>
      </sheetData>
      <sheetData sheetId="432">
        <row r="9">
          <cell r="H9">
            <v>0.90469999999999995</v>
          </cell>
        </row>
      </sheetData>
      <sheetData sheetId="433">
        <row r="9">
          <cell r="H9">
            <v>0.90469999999999995</v>
          </cell>
        </row>
      </sheetData>
      <sheetData sheetId="434">
        <row r="9">
          <cell r="H9">
            <v>0.90469999999999995</v>
          </cell>
        </row>
      </sheetData>
      <sheetData sheetId="435">
        <row r="9">
          <cell r="H9">
            <v>0.90469999999999995</v>
          </cell>
        </row>
      </sheetData>
      <sheetData sheetId="436">
        <row r="9">
          <cell r="H9">
            <v>0.90469999999999995</v>
          </cell>
        </row>
      </sheetData>
      <sheetData sheetId="437">
        <row r="9">
          <cell r="H9">
            <v>0.90469999999999995</v>
          </cell>
        </row>
      </sheetData>
      <sheetData sheetId="438">
        <row r="9">
          <cell r="H9">
            <v>0.90469999999999995</v>
          </cell>
        </row>
      </sheetData>
      <sheetData sheetId="439">
        <row r="9">
          <cell r="H9">
            <v>0.90469999999999995</v>
          </cell>
        </row>
      </sheetData>
      <sheetData sheetId="440">
        <row r="9">
          <cell r="H9">
            <v>0.90469999999999995</v>
          </cell>
        </row>
      </sheetData>
      <sheetData sheetId="441" refreshError="1"/>
      <sheetData sheetId="442">
        <row r="9">
          <cell r="H9">
            <v>0.90469999999999995</v>
          </cell>
        </row>
      </sheetData>
      <sheetData sheetId="443">
        <row r="9">
          <cell r="H9">
            <v>0.90469999999999995</v>
          </cell>
        </row>
      </sheetData>
      <sheetData sheetId="444">
        <row r="9">
          <cell r="H9">
            <v>0.90469999999999995</v>
          </cell>
        </row>
      </sheetData>
      <sheetData sheetId="445">
        <row r="9">
          <cell r="H9">
            <v>0.90469999999999995</v>
          </cell>
        </row>
      </sheetData>
      <sheetData sheetId="446">
        <row r="9">
          <cell r="H9">
            <v>0.90469999999999995</v>
          </cell>
        </row>
      </sheetData>
      <sheetData sheetId="447">
        <row r="9">
          <cell r="H9">
            <v>0.90469999999999995</v>
          </cell>
        </row>
      </sheetData>
      <sheetData sheetId="448">
        <row r="9">
          <cell r="H9">
            <v>0.90469999999999995</v>
          </cell>
        </row>
      </sheetData>
      <sheetData sheetId="449">
        <row r="9">
          <cell r="H9">
            <v>0.90469999999999995</v>
          </cell>
        </row>
      </sheetData>
      <sheetData sheetId="450">
        <row r="9">
          <cell r="H9">
            <v>0.90469999999999995</v>
          </cell>
        </row>
      </sheetData>
      <sheetData sheetId="451">
        <row r="9">
          <cell r="H9">
            <v>0.90469999999999995</v>
          </cell>
        </row>
      </sheetData>
      <sheetData sheetId="452">
        <row r="9">
          <cell r="H9">
            <v>0.90469999999999995</v>
          </cell>
        </row>
      </sheetData>
      <sheetData sheetId="453">
        <row r="9">
          <cell r="H9">
            <v>0.90469999999999995</v>
          </cell>
        </row>
      </sheetData>
      <sheetData sheetId="454">
        <row r="9">
          <cell r="H9">
            <v>0.90469999999999995</v>
          </cell>
        </row>
      </sheetData>
      <sheetData sheetId="455">
        <row r="9">
          <cell r="H9">
            <v>0.90469999999999995</v>
          </cell>
        </row>
      </sheetData>
      <sheetData sheetId="456">
        <row r="9">
          <cell r="H9">
            <v>0.90469999999999995</v>
          </cell>
        </row>
      </sheetData>
      <sheetData sheetId="457">
        <row r="9">
          <cell r="H9">
            <v>0.90469999999999995</v>
          </cell>
        </row>
      </sheetData>
      <sheetData sheetId="458">
        <row r="9">
          <cell r="H9">
            <v>0.90469999999999995</v>
          </cell>
        </row>
      </sheetData>
      <sheetData sheetId="459">
        <row r="9">
          <cell r="H9">
            <v>0.90469999999999995</v>
          </cell>
        </row>
      </sheetData>
      <sheetData sheetId="460">
        <row r="9">
          <cell r="H9">
            <v>0.90469999999999995</v>
          </cell>
        </row>
      </sheetData>
      <sheetData sheetId="461">
        <row r="9">
          <cell r="H9">
            <v>0.90469999999999995</v>
          </cell>
        </row>
      </sheetData>
      <sheetData sheetId="462">
        <row r="9">
          <cell r="H9">
            <v>0.90469999999999995</v>
          </cell>
        </row>
      </sheetData>
      <sheetData sheetId="463">
        <row r="9">
          <cell r="H9">
            <v>0.90469999999999995</v>
          </cell>
        </row>
      </sheetData>
      <sheetData sheetId="464">
        <row r="9">
          <cell r="H9">
            <v>0.90469999999999995</v>
          </cell>
        </row>
      </sheetData>
      <sheetData sheetId="465">
        <row r="9">
          <cell r="H9">
            <v>0.90469999999999995</v>
          </cell>
        </row>
      </sheetData>
      <sheetData sheetId="466">
        <row r="9">
          <cell r="H9">
            <v>0.90469999999999995</v>
          </cell>
        </row>
      </sheetData>
      <sheetData sheetId="467" refreshError="1"/>
      <sheetData sheetId="468" refreshError="1"/>
      <sheetData sheetId="469" refreshError="1"/>
      <sheetData sheetId="470" refreshError="1"/>
      <sheetData sheetId="471">
        <row r="9">
          <cell r="H9">
            <v>0.90469999999999995</v>
          </cell>
        </row>
      </sheetData>
      <sheetData sheetId="472">
        <row r="9">
          <cell r="H9">
            <v>0.90469999999999995</v>
          </cell>
        </row>
      </sheetData>
      <sheetData sheetId="473">
        <row r="9">
          <cell r="H9">
            <v>0.90469999999999995</v>
          </cell>
        </row>
      </sheetData>
      <sheetData sheetId="474">
        <row r="9">
          <cell r="H9">
            <v>0.90469999999999995</v>
          </cell>
        </row>
      </sheetData>
      <sheetData sheetId="475">
        <row r="9">
          <cell r="H9">
            <v>0.90469999999999995</v>
          </cell>
        </row>
      </sheetData>
      <sheetData sheetId="476">
        <row r="9">
          <cell r="H9">
            <v>0.90469999999999995</v>
          </cell>
        </row>
      </sheetData>
      <sheetData sheetId="477">
        <row r="9">
          <cell r="H9">
            <v>0.90469999999999995</v>
          </cell>
        </row>
      </sheetData>
      <sheetData sheetId="478">
        <row r="9">
          <cell r="H9">
            <v>0.90469999999999995</v>
          </cell>
        </row>
      </sheetData>
      <sheetData sheetId="479">
        <row r="9">
          <cell r="H9">
            <v>0.90469999999999995</v>
          </cell>
        </row>
      </sheetData>
      <sheetData sheetId="480">
        <row r="9">
          <cell r="H9">
            <v>0.90469999999999995</v>
          </cell>
        </row>
      </sheetData>
      <sheetData sheetId="481">
        <row r="9">
          <cell r="H9">
            <v>0.90469999999999995</v>
          </cell>
        </row>
      </sheetData>
      <sheetData sheetId="482">
        <row r="9">
          <cell r="H9">
            <v>0.90469999999999995</v>
          </cell>
        </row>
      </sheetData>
      <sheetData sheetId="483">
        <row r="9">
          <cell r="H9">
            <v>0.90469999999999995</v>
          </cell>
        </row>
      </sheetData>
      <sheetData sheetId="484">
        <row r="9">
          <cell r="H9">
            <v>0.90469999999999995</v>
          </cell>
        </row>
      </sheetData>
      <sheetData sheetId="485">
        <row r="9">
          <cell r="H9">
            <v>0.90469999999999995</v>
          </cell>
        </row>
      </sheetData>
      <sheetData sheetId="486">
        <row r="9">
          <cell r="H9">
            <v>0.90469999999999995</v>
          </cell>
        </row>
      </sheetData>
      <sheetData sheetId="487">
        <row r="9">
          <cell r="H9">
            <v>0.90469999999999995</v>
          </cell>
        </row>
      </sheetData>
      <sheetData sheetId="488">
        <row r="9">
          <cell r="H9">
            <v>0.90469999999999995</v>
          </cell>
        </row>
      </sheetData>
      <sheetData sheetId="489">
        <row r="9">
          <cell r="H9">
            <v>0.90469999999999995</v>
          </cell>
        </row>
      </sheetData>
      <sheetData sheetId="490">
        <row r="9">
          <cell r="H9">
            <v>0.90469999999999995</v>
          </cell>
        </row>
      </sheetData>
      <sheetData sheetId="491">
        <row r="9">
          <cell r="H9">
            <v>0.90469999999999995</v>
          </cell>
        </row>
      </sheetData>
      <sheetData sheetId="492">
        <row r="9">
          <cell r="H9">
            <v>0.90469999999999995</v>
          </cell>
        </row>
      </sheetData>
      <sheetData sheetId="493">
        <row r="9">
          <cell r="H9">
            <v>0.90469999999999995</v>
          </cell>
        </row>
      </sheetData>
      <sheetData sheetId="494">
        <row r="9">
          <cell r="H9">
            <v>0.90469999999999995</v>
          </cell>
        </row>
      </sheetData>
      <sheetData sheetId="495">
        <row r="9">
          <cell r="H9">
            <v>0.90469999999999995</v>
          </cell>
        </row>
      </sheetData>
      <sheetData sheetId="496">
        <row r="9">
          <cell r="H9">
            <v>0.90469999999999995</v>
          </cell>
        </row>
      </sheetData>
      <sheetData sheetId="497">
        <row r="9">
          <cell r="H9">
            <v>0.90469999999999995</v>
          </cell>
        </row>
      </sheetData>
      <sheetData sheetId="498">
        <row r="9">
          <cell r="H9">
            <v>0.90469999999999995</v>
          </cell>
        </row>
      </sheetData>
      <sheetData sheetId="499">
        <row r="9">
          <cell r="H9">
            <v>0.90469999999999995</v>
          </cell>
        </row>
      </sheetData>
      <sheetData sheetId="500">
        <row r="9">
          <cell r="H9">
            <v>0.90469999999999995</v>
          </cell>
        </row>
      </sheetData>
      <sheetData sheetId="501">
        <row r="9">
          <cell r="H9">
            <v>0.90469999999999995</v>
          </cell>
        </row>
      </sheetData>
      <sheetData sheetId="502">
        <row r="9">
          <cell r="H9">
            <v>0.90469999999999995</v>
          </cell>
        </row>
      </sheetData>
      <sheetData sheetId="503">
        <row r="9">
          <cell r="H9">
            <v>0.90469999999999995</v>
          </cell>
        </row>
      </sheetData>
      <sheetData sheetId="504">
        <row r="9">
          <cell r="H9">
            <v>0.90469999999999995</v>
          </cell>
        </row>
      </sheetData>
      <sheetData sheetId="505">
        <row r="9">
          <cell r="H9">
            <v>0.90469999999999995</v>
          </cell>
        </row>
      </sheetData>
      <sheetData sheetId="506">
        <row r="9">
          <cell r="H9">
            <v>0.90469999999999995</v>
          </cell>
        </row>
      </sheetData>
      <sheetData sheetId="507">
        <row r="9">
          <cell r="H9">
            <v>0.90469999999999995</v>
          </cell>
        </row>
      </sheetData>
      <sheetData sheetId="508">
        <row r="9">
          <cell r="H9">
            <v>0.90469999999999995</v>
          </cell>
        </row>
      </sheetData>
      <sheetData sheetId="509">
        <row r="9">
          <cell r="H9">
            <v>0.90469999999999995</v>
          </cell>
        </row>
      </sheetData>
      <sheetData sheetId="510">
        <row r="9">
          <cell r="H9">
            <v>0.90469999999999995</v>
          </cell>
        </row>
      </sheetData>
      <sheetData sheetId="511">
        <row r="9">
          <cell r="H9">
            <v>0.90469999999999995</v>
          </cell>
        </row>
      </sheetData>
      <sheetData sheetId="512">
        <row r="9">
          <cell r="H9">
            <v>0.90469999999999995</v>
          </cell>
        </row>
      </sheetData>
      <sheetData sheetId="513">
        <row r="9">
          <cell r="H9">
            <v>0.90469999999999995</v>
          </cell>
        </row>
      </sheetData>
      <sheetData sheetId="514">
        <row r="9">
          <cell r="H9">
            <v>0.90469999999999995</v>
          </cell>
        </row>
      </sheetData>
      <sheetData sheetId="515">
        <row r="9">
          <cell r="H9">
            <v>0.90469999999999995</v>
          </cell>
        </row>
      </sheetData>
      <sheetData sheetId="516">
        <row r="9">
          <cell r="H9">
            <v>0.90469999999999995</v>
          </cell>
        </row>
      </sheetData>
      <sheetData sheetId="517">
        <row r="9">
          <cell r="H9">
            <v>0.90469999999999995</v>
          </cell>
        </row>
      </sheetData>
      <sheetData sheetId="518">
        <row r="9">
          <cell r="H9">
            <v>0.90469999999999995</v>
          </cell>
        </row>
      </sheetData>
      <sheetData sheetId="519">
        <row r="9">
          <cell r="H9">
            <v>0.90469999999999995</v>
          </cell>
        </row>
      </sheetData>
      <sheetData sheetId="520">
        <row r="9">
          <cell r="H9">
            <v>0.90469999999999995</v>
          </cell>
        </row>
      </sheetData>
      <sheetData sheetId="521">
        <row r="9">
          <cell r="H9">
            <v>0.90469999999999995</v>
          </cell>
        </row>
      </sheetData>
      <sheetData sheetId="522">
        <row r="9">
          <cell r="H9">
            <v>0.90469999999999995</v>
          </cell>
        </row>
      </sheetData>
      <sheetData sheetId="523">
        <row r="9">
          <cell r="H9">
            <v>0.90469999999999995</v>
          </cell>
        </row>
      </sheetData>
      <sheetData sheetId="524">
        <row r="9">
          <cell r="H9">
            <v>0.90469999999999995</v>
          </cell>
        </row>
      </sheetData>
      <sheetData sheetId="525">
        <row r="9">
          <cell r="H9">
            <v>0.90469999999999995</v>
          </cell>
        </row>
      </sheetData>
      <sheetData sheetId="526">
        <row r="9">
          <cell r="H9">
            <v>0.90469999999999995</v>
          </cell>
        </row>
      </sheetData>
      <sheetData sheetId="527">
        <row r="9">
          <cell r="H9">
            <v>0.90469999999999995</v>
          </cell>
        </row>
      </sheetData>
      <sheetData sheetId="528">
        <row r="9">
          <cell r="H9">
            <v>0.90469999999999995</v>
          </cell>
        </row>
      </sheetData>
      <sheetData sheetId="529">
        <row r="9">
          <cell r="H9">
            <v>0.90469999999999995</v>
          </cell>
        </row>
      </sheetData>
      <sheetData sheetId="530">
        <row r="9">
          <cell r="H9">
            <v>0.90469999999999995</v>
          </cell>
        </row>
      </sheetData>
      <sheetData sheetId="531">
        <row r="9">
          <cell r="H9">
            <v>0.90469999999999995</v>
          </cell>
        </row>
      </sheetData>
      <sheetData sheetId="532">
        <row r="9">
          <cell r="H9">
            <v>0.90469999999999995</v>
          </cell>
        </row>
      </sheetData>
      <sheetData sheetId="533">
        <row r="9">
          <cell r="H9">
            <v>0.90469999999999995</v>
          </cell>
        </row>
      </sheetData>
      <sheetData sheetId="534">
        <row r="9">
          <cell r="H9">
            <v>0.90469999999999995</v>
          </cell>
        </row>
      </sheetData>
      <sheetData sheetId="535">
        <row r="9">
          <cell r="H9">
            <v>0.90469999999999995</v>
          </cell>
        </row>
      </sheetData>
      <sheetData sheetId="536">
        <row r="9">
          <cell r="H9">
            <v>0.90469999999999995</v>
          </cell>
        </row>
      </sheetData>
      <sheetData sheetId="537">
        <row r="9">
          <cell r="H9">
            <v>0.90469999999999995</v>
          </cell>
        </row>
      </sheetData>
      <sheetData sheetId="538">
        <row r="9">
          <cell r="H9">
            <v>0.90469999999999995</v>
          </cell>
        </row>
      </sheetData>
      <sheetData sheetId="539">
        <row r="9">
          <cell r="H9">
            <v>0.90469999999999995</v>
          </cell>
        </row>
      </sheetData>
      <sheetData sheetId="540">
        <row r="9">
          <cell r="H9">
            <v>0.90469999999999995</v>
          </cell>
        </row>
      </sheetData>
      <sheetData sheetId="541">
        <row r="9">
          <cell r="H9">
            <v>0.90469999999999995</v>
          </cell>
        </row>
      </sheetData>
      <sheetData sheetId="542">
        <row r="9">
          <cell r="H9">
            <v>0.90469999999999995</v>
          </cell>
        </row>
      </sheetData>
      <sheetData sheetId="543">
        <row r="9">
          <cell r="H9">
            <v>0.90469999999999995</v>
          </cell>
        </row>
      </sheetData>
      <sheetData sheetId="544">
        <row r="9">
          <cell r="H9">
            <v>0.90469999999999995</v>
          </cell>
        </row>
      </sheetData>
      <sheetData sheetId="545">
        <row r="9">
          <cell r="H9">
            <v>0.90469999999999995</v>
          </cell>
        </row>
      </sheetData>
      <sheetData sheetId="546">
        <row r="9">
          <cell r="H9">
            <v>0.90469999999999995</v>
          </cell>
        </row>
      </sheetData>
      <sheetData sheetId="547">
        <row r="9">
          <cell r="H9">
            <v>0.90469999999999995</v>
          </cell>
        </row>
      </sheetData>
      <sheetData sheetId="548">
        <row r="9">
          <cell r="H9">
            <v>0.90469999999999995</v>
          </cell>
        </row>
      </sheetData>
      <sheetData sheetId="549">
        <row r="9">
          <cell r="H9">
            <v>0.90469999999999995</v>
          </cell>
        </row>
      </sheetData>
      <sheetData sheetId="550">
        <row r="9">
          <cell r="H9">
            <v>0.90469999999999995</v>
          </cell>
        </row>
      </sheetData>
      <sheetData sheetId="551">
        <row r="9">
          <cell r="H9">
            <v>0.90469999999999995</v>
          </cell>
        </row>
      </sheetData>
      <sheetData sheetId="552">
        <row r="9">
          <cell r="H9">
            <v>0.90469999999999995</v>
          </cell>
        </row>
      </sheetData>
      <sheetData sheetId="553">
        <row r="9">
          <cell r="H9">
            <v>0.90469999999999995</v>
          </cell>
        </row>
      </sheetData>
      <sheetData sheetId="554">
        <row r="9">
          <cell r="H9">
            <v>0.90469999999999995</v>
          </cell>
        </row>
      </sheetData>
      <sheetData sheetId="555">
        <row r="9">
          <cell r="H9">
            <v>0.90469999999999995</v>
          </cell>
        </row>
      </sheetData>
      <sheetData sheetId="556">
        <row r="9">
          <cell r="H9">
            <v>0.90469999999999995</v>
          </cell>
        </row>
      </sheetData>
      <sheetData sheetId="557">
        <row r="9">
          <cell r="H9">
            <v>0.90469999999999995</v>
          </cell>
        </row>
      </sheetData>
      <sheetData sheetId="558">
        <row r="9">
          <cell r="H9">
            <v>0.90469999999999995</v>
          </cell>
        </row>
      </sheetData>
      <sheetData sheetId="559">
        <row r="9">
          <cell r="H9">
            <v>0.90469999999999995</v>
          </cell>
        </row>
      </sheetData>
      <sheetData sheetId="560">
        <row r="9">
          <cell r="H9">
            <v>0.90469999999999995</v>
          </cell>
        </row>
      </sheetData>
      <sheetData sheetId="561">
        <row r="9">
          <cell r="H9">
            <v>0.90469999999999995</v>
          </cell>
        </row>
      </sheetData>
      <sheetData sheetId="562">
        <row r="9">
          <cell r="H9">
            <v>0.90469999999999995</v>
          </cell>
        </row>
      </sheetData>
      <sheetData sheetId="563">
        <row r="9">
          <cell r="H9">
            <v>0.90469999999999995</v>
          </cell>
        </row>
      </sheetData>
      <sheetData sheetId="564">
        <row r="9">
          <cell r="H9">
            <v>0.90469999999999995</v>
          </cell>
        </row>
      </sheetData>
      <sheetData sheetId="565">
        <row r="9">
          <cell r="H9">
            <v>0.90469999999999995</v>
          </cell>
        </row>
      </sheetData>
      <sheetData sheetId="566">
        <row r="9">
          <cell r="H9">
            <v>0.90469999999999995</v>
          </cell>
        </row>
      </sheetData>
      <sheetData sheetId="567">
        <row r="9">
          <cell r="H9">
            <v>0.90469999999999995</v>
          </cell>
        </row>
      </sheetData>
      <sheetData sheetId="568">
        <row r="9">
          <cell r="H9">
            <v>0.90469999999999995</v>
          </cell>
        </row>
      </sheetData>
      <sheetData sheetId="569">
        <row r="9">
          <cell r="H9">
            <v>0.90469999999999995</v>
          </cell>
        </row>
      </sheetData>
      <sheetData sheetId="570">
        <row r="9">
          <cell r="H9">
            <v>0.90469999999999995</v>
          </cell>
        </row>
      </sheetData>
      <sheetData sheetId="571">
        <row r="9">
          <cell r="H9">
            <v>0.90469999999999995</v>
          </cell>
        </row>
      </sheetData>
      <sheetData sheetId="572">
        <row r="9">
          <cell r="H9">
            <v>0.90469999999999995</v>
          </cell>
        </row>
      </sheetData>
      <sheetData sheetId="573">
        <row r="9">
          <cell r="H9">
            <v>0.90469999999999995</v>
          </cell>
        </row>
      </sheetData>
      <sheetData sheetId="574">
        <row r="9">
          <cell r="H9">
            <v>0.90469999999999995</v>
          </cell>
        </row>
      </sheetData>
      <sheetData sheetId="575">
        <row r="9">
          <cell r="H9">
            <v>0.90469999999999995</v>
          </cell>
        </row>
      </sheetData>
      <sheetData sheetId="576">
        <row r="9">
          <cell r="H9">
            <v>0.90469999999999995</v>
          </cell>
        </row>
      </sheetData>
      <sheetData sheetId="577">
        <row r="9">
          <cell r="H9">
            <v>0.90469999999999995</v>
          </cell>
        </row>
      </sheetData>
      <sheetData sheetId="578">
        <row r="9">
          <cell r="H9">
            <v>0.90469999999999995</v>
          </cell>
        </row>
      </sheetData>
      <sheetData sheetId="579">
        <row r="9">
          <cell r="H9">
            <v>0.90469999999999995</v>
          </cell>
        </row>
      </sheetData>
      <sheetData sheetId="580">
        <row r="9">
          <cell r="H9">
            <v>0.90469999999999995</v>
          </cell>
        </row>
      </sheetData>
      <sheetData sheetId="581">
        <row r="9">
          <cell r="H9">
            <v>0.90469999999999995</v>
          </cell>
        </row>
      </sheetData>
      <sheetData sheetId="582">
        <row r="9">
          <cell r="H9">
            <v>0.90469999999999995</v>
          </cell>
        </row>
      </sheetData>
      <sheetData sheetId="583">
        <row r="9">
          <cell r="H9">
            <v>0.90469999999999995</v>
          </cell>
        </row>
      </sheetData>
      <sheetData sheetId="584">
        <row r="9">
          <cell r="H9">
            <v>0.90469999999999995</v>
          </cell>
        </row>
      </sheetData>
      <sheetData sheetId="585">
        <row r="9">
          <cell r="H9">
            <v>0.90469999999999995</v>
          </cell>
        </row>
      </sheetData>
      <sheetData sheetId="586">
        <row r="9">
          <cell r="H9">
            <v>0.90469999999999995</v>
          </cell>
        </row>
      </sheetData>
      <sheetData sheetId="587">
        <row r="9">
          <cell r="H9">
            <v>0.90469999999999995</v>
          </cell>
        </row>
      </sheetData>
      <sheetData sheetId="588">
        <row r="9">
          <cell r="H9">
            <v>0.90469999999999995</v>
          </cell>
        </row>
      </sheetData>
      <sheetData sheetId="589">
        <row r="9">
          <cell r="H9">
            <v>0.90469999999999995</v>
          </cell>
        </row>
      </sheetData>
      <sheetData sheetId="590">
        <row r="9">
          <cell r="H9">
            <v>0.90469999999999995</v>
          </cell>
        </row>
      </sheetData>
      <sheetData sheetId="591">
        <row r="9">
          <cell r="H9">
            <v>0.90469999999999995</v>
          </cell>
        </row>
      </sheetData>
      <sheetData sheetId="592">
        <row r="9">
          <cell r="H9">
            <v>0.90469999999999995</v>
          </cell>
        </row>
      </sheetData>
      <sheetData sheetId="593">
        <row r="9">
          <cell r="H9">
            <v>0.90469999999999995</v>
          </cell>
        </row>
      </sheetData>
      <sheetData sheetId="594">
        <row r="9">
          <cell r="H9">
            <v>0.90469999999999995</v>
          </cell>
        </row>
      </sheetData>
      <sheetData sheetId="595">
        <row r="9">
          <cell r="H9">
            <v>0.90469999999999995</v>
          </cell>
        </row>
      </sheetData>
      <sheetData sheetId="596">
        <row r="9">
          <cell r="H9">
            <v>0.90469999999999995</v>
          </cell>
        </row>
      </sheetData>
      <sheetData sheetId="597">
        <row r="9">
          <cell r="H9">
            <v>0.90469999999999995</v>
          </cell>
        </row>
      </sheetData>
      <sheetData sheetId="598">
        <row r="9">
          <cell r="H9">
            <v>0.90469999999999995</v>
          </cell>
        </row>
      </sheetData>
      <sheetData sheetId="599">
        <row r="9">
          <cell r="H9">
            <v>0.90469999999999995</v>
          </cell>
        </row>
      </sheetData>
      <sheetData sheetId="600">
        <row r="9">
          <cell r="H9">
            <v>0.90469999999999995</v>
          </cell>
        </row>
      </sheetData>
      <sheetData sheetId="601">
        <row r="9">
          <cell r="H9">
            <v>0.90469999999999995</v>
          </cell>
        </row>
      </sheetData>
      <sheetData sheetId="602">
        <row r="9">
          <cell r="H9">
            <v>0.90469999999999995</v>
          </cell>
        </row>
      </sheetData>
      <sheetData sheetId="603">
        <row r="9">
          <cell r="H9">
            <v>0.90469999999999995</v>
          </cell>
        </row>
      </sheetData>
      <sheetData sheetId="604">
        <row r="9">
          <cell r="H9">
            <v>0.90469999999999995</v>
          </cell>
        </row>
      </sheetData>
      <sheetData sheetId="605">
        <row r="9">
          <cell r="H9">
            <v>0.90469999999999995</v>
          </cell>
        </row>
      </sheetData>
      <sheetData sheetId="606">
        <row r="9">
          <cell r="H9">
            <v>0.90469999999999995</v>
          </cell>
        </row>
      </sheetData>
      <sheetData sheetId="607">
        <row r="9">
          <cell r="H9">
            <v>0.90469999999999995</v>
          </cell>
        </row>
      </sheetData>
      <sheetData sheetId="608">
        <row r="9">
          <cell r="H9">
            <v>0.90469999999999995</v>
          </cell>
        </row>
      </sheetData>
      <sheetData sheetId="609">
        <row r="9">
          <cell r="H9">
            <v>0.90469999999999995</v>
          </cell>
        </row>
      </sheetData>
      <sheetData sheetId="610">
        <row r="9">
          <cell r="H9">
            <v>0.90469999999999995</v>
          </cell>
        </row>
      </sheetData>
      <sheetData sheetId="611">
        <row r="9">
          <cell r="H9">
            <v>0.90469999999999995</v>
          </cell>
        </row>
      </sheetData>
      <sheetData sheetId="612">
        <row r="9">
          <cell r="H9">
            <v>0.90469999999999995</v>
          </cell>
        </row>
      </sheetData>
      <sheetData sheetId="613">
        <row r="9">
          <cell r="H9">
            <v>0.90469999999999995</v>
          </cell>
        </row>
      </sheetData>
      <sheetData sheetId="614">
        <row r="9">
          <cell r="H9">
            <v>0.90469999999999995</v>
          </cell>
        </row>
      </sheetData>
      <sheetData sheetId="615">
        <row r="9">
          <cell r="H9">
            <v>0.90469999999999995</v>
          </cell>
        </row>
      </sheetData>
      <sheetData sheetId="616">
        <row r="9">
          <cell r="H9">
            <v>0.90469999999999995</v>
          </cell>
        </row>
      </sheetData>
      <sheetData sheetId="617">
        <row r="9">
          <cell r="H9">
            <v>0.90469999999999995</v>
          </cell>
        </row>
      </sheetData>
      <sheetData sheetId="618">
        <row r="9">
          <cell r="H9">
            <v>0.90469999999999995</v>
          </cell>
        </row>
      </sheetData>
      <sheetData sheetId="619">
        <row r="9">
          <cell r="H9">
            <v>0.90469999999999995</v>
          </cell>
        </row>
      </sheetData>
      <sheetData sheetId="620">
        <row r="9">
          <cell r="H9">
            <v>0.90469999999999995</v>
          </cell>
        </row>
      </sheetData>
      <sheetData sheetId="621">
        <row r="9">
          <cell r="H9">
            <v>0.90469999999999995</v>
          </cell>
        </row>
      </sheetData>
      <sheetData sheetId="622">
        <row r="9">
          <cell r="H9">
            <v>0.90469999999999995</v>
          </cell>
        </row>
      </sheetData>
      <sheetData sheetId="623">
        <row r="9">
          <cell r="H9">
            <v>0.90469999999999995</v>
          </cell>
        </row>
      </sheetData>
      <sheetData sheetId="624">
        <row r="9">
          <cell r="H9">
            <v>0.90469999999999995</v>
          </cell>
        </row>
      </sheetData>
      <sheetData sheetId="625">
        <row r="9">
          <cell r="H9">
            <v>0.90469999999999995</v>
          </cell>
        </row>
      </sheetData>
      <sheetData sheetId="626">
        <row r="9">
          <cell r="H9">
            <v>0.90469999999999995</v>
          </cell>
        </row>
      </sheetData>
      <sheetData sheetId="627">
        <row r="9">
          <cell r="H9">
            <v>0.90469999999999995</v>
          </cell>
        </row>
      </sheetData>
      <sheetData sheetId="628">
        <row r="9">
          <cell r="H9">
            <v>0.90469999999999995</v>
          </cell>
        </row>
      </sheetData>
      <sheetData sheetId="629">
        <row r="9">
          <cell r="H9">
            <v>0.90469999999999995</v>
          </cell>
        </row>
      </sheetData>
      <sheetData sheetId="630">
        <row r="9">
          <cell r="H9">
            <v>0.90469999999999995</v>
          </cell>
        </row>
      </sheetData>
      <sheetData sheetId="631">
        <row r="9">
          <cell r="H9">
            <v>0.90469999999999995</v>
          </cell>
        </row>
      </sheetData>
      <sheetData sheetId="632">
        <row r="9">
          <cell r="H9">
            <v>0.90469999999999995</v>
          </cell>
        </row>
      </sheetData>
      <sheetData sheetId="633">
        <row r="9">
          <cell r="H9">
            <v>0.90469999999999995</v>
          </cell>
        </row>
      </sheetData>
      <sheetData sheetId="634">
        <row r="9">
          <cell r="H9">
            <v>0.90469999999999995</v>
          </cell>
        </row>
      </sheetData>
      <sheetData sheetId="635">
        <row r="9">
          <cell r="H9">
            <v>0.90469999999999995</v>
          </cell>
        </row>
      </sheetData>
      <sheetData sheetId="636">
        <row r="9">
          <cell r="H9">
            <v>0.90469999999999995</v>
          </cell>
        </row>
      </sheetData>
      <sheetData sheetId="637">
        <row r="9">
          <cell r="H9">
            <v>0.90469999999999995</v>
          </cell>
        </row>
      </sheetData>
      <sheetData sheetId="638">
        <row r="9">
          <cell r="H9">
            <v>0.90469999999999995</v>
          </cell>
        </row>
      </sheetData>
      <sheetData sheetId="639">
        <row r="9">
          <cell r="H9">
            <v>0.90469999999999995</v>
          </cell>
        </row>
      </sheetData>
      <sheetData sheetId="640">
        <row r="9">
          <cell r="H9">
            <v>0.90469999999999995</v>
          </cell>
        </row>
      </sheetData>
      <sheetData sheetId="641">
        <row r="9">
          <cell r="H9">
            <v>0.90469999999999995</v>
          </cell>
        </row>
      </sheetData>
      <sheetData sheetId="642">
        <row r="9">
          <cell r="H9">
            <v>0.90469999999999995</v>
          </cell>
        </row>
      </sheetData>
      <sheetData sheetId="643">
        <row r="9">
          <cell r="H9">
            <v>0.90469999999999995</v>
          </cell>
        </row>
      </sheetData>
      <sheetData sheetId="644">
        <row r="9">
          <cell r="H9">
            <v>0.90469999999999995</v>
          </cell>
        </row>
      </sheetData>
      <sheetData sheetId="645">
        <row r="9">
          <cell r="H9">
            <v>0.90469999999999995</v>
          </cell>
        </row>
      </sheetData>
      <sheetData sheetId="646">
        <row r="9">
          <cell r="H9">
            <v>0.90469999999999995</v>
          </cell>
        </row>
      </sheetData>
      <sheetData sheetId="647">
        <row r="9">
          <cell r="H9">
            <v>0.90469999999999995</v>
          </cell>
        </row>
      </sheetData>
      <sheetData sheetId="648">
        <row r="9">
          <cell r="H9">
            <v>0.90469999999999995</v>
          </cell>
        </row>
      </sheetData>
      <sheetData sheetId="649">
        <row r="9">
          <cell r="H9">
            <v>0.90469999999999995</v>
          </cell>
        </row>
      </sheetData>
      <sheetData sheetId="650">
        <row r="9">
          <cell r="H9">
            <v>0.90469999999999995</v>
          </cell>
        </row>
      </sheetData>
      <sheetData sheetId="651">
        <row r="9">
          <cell r="H9">
            <v>0.90469999999999995</v>
          </cell>
        </row>
      </sheetData>
      <sheetData sheetId="652">
        <row r="9">
          <cell r="H9">
            <v>0.90469999999999995</v>
          </cell>
        </row>
      </sheetData>
      <sheetData sheetId="653">
        <row r="9">
          <cell r="H9">
            <v>0.90469999999999995</v>
          </cell>
        </row>
      </sheetData>
      <sheetData sheetId="654">
        <row r="9">
          <cell r="H9">
            <v>0.90469999999999995</v>
          </cell>
        </row>
      </sheetData>
      <sheetData sheetId="655">
        <row r="9">
          <cell r="H9">
            <v>0.90469999999999995</v>
          </cell>
        </row>
      </sheetData>
      <sheetData sheetId="656">
        <row r="9">
          <cell r="H9">
            <v>0.90469999999999995</v>
          </cell>
        </row>
      </sheetData>
      <sheetData sheetId="657">
        <row r="9">
          <cell r="H9">
            <v>0.90469999999999995</v>
          </cell>
        </row>
      </sheetData>
      <sheetData sheetId="658">
        <row r="9">
          <cell r="H9">
            <v>0.90469999999999995</v>
          </cell>
        </row>
      </sheetData>
      <sheetData sheetId="659">
        <row r="9">
          <cell r="H9">
            <v>0.90469999999999995</v>
          </cell>
        </row>
      </sheetData>
      <sheetData sheetId="660">
        <row r="9">
          <cell r="H9">
            <v>0.90469999999999995</v>
          </cell>
        </row>
      </sheetData>
      <sheetData sheetId="661">
        <row r="9">
          <cell r="H9">
            <v>0.90469999999999995</v>
          </cell>
        </row>
      </sheetData>
      <sheetData sheetId="662">
        <row r="9">
          <cell r="H9">
            <v>0.90469999999999995</v>
          </cell>
        </row>
      </sheetData>
      <sheetData sheetId="663">
        <row r="9">
          <cell r="H9">
            <v>0.90469999999999995</v>
          </cell>
        </row>
      </sheetData>
      <sheetData sheetId="664">
        <row r="9">
          <cell r="H9">
            <v>0.90469999999999995</v>
          </cell>
        </row>
      </sheetData>
      <sheetData sheetId="665">
        <row r="9">
          <cell r="H9">
            <v>0.90469999999999995</v>
          </cell>
        </row>
      </sheetData>
      <sheetData sheetId="666">
        <row r="9">
          <cell r="H9">
            <v>0.90469999999999995</v>
          </cell>
        </row>
      </sheetData>
      <sheetData sheetId="667">
        <row r="9">
          <cell r="H9">
            <v>0.90469999999999995</v>
          </cell>
        </row>
      </sheetData>
      <sheetData sheetId="668">
        <row r="9">
          <cell r="H9">
            <v>0.90469999999999995</v>
          </cell>
        </row>
      </sheetData>
      <sheetData sheetId="669">
        <row r="9">
          <cell r="H9">
            <v>0.90469999999999995</v>
          </cell>
        </row>
      </sheetData>
      <sheetData sheetId="670">
        <row r="9">
          <cell r="H9">
            <v>0.90469999999999995</v>
          </cell>
        </row>
      </sheetData>
      <sheetData sheetId="671">
        <row r="9">
          <cell r="H9">
            <v>0.90469999999999995</v>
          </cell>
        </row>
      </sheetData>
      <sheetData sheetId="672">
        <row r="9">
          <cell r="H9">
            <v>0.90469999999999995</v>
          </cell>
        </row>
      </sheetData>
      <sheetData sheetId="673">
        <row r="9">
          <cell r="H9">
            <v>0.90469999999999995</v>
          </cell>
        </row>
      </sheetData>
      <sheetData sheetId="674">
        <row r="9">
          <cell r="H9">
            <v>0.90469999999999995</v>
          </cell>
        </row>
      </sheetData>
      <sheetData sheetId="675">
        <row r="9">
          <cell r="H9">
            <v>0.90469999999999995</v>
          </cell>
        </row>
      </sheetData>
      <sheetData sheetId="676">
        <row r="9">
          <cell r="H9">
            <v>0.90469999999999995</v>
          </cell>
        </row>
      </sheetData>
      <sheetData sheetId="677">
        <row r="9">
          <cell r="H9">
            <v>0.90469999999999995</v>
          </cell>
        </row>
      </sheetData>
      <sheetData sheetId="678">
        <row r="9">
          <cell r="H9">
            <v>0.90469999999999995</v>
          </cell>
        </row>
      </sheetData>
      <sheetData sheetId="679">
        <row r="9">
          <cell r="H9">
            <v>0.90469999999999995</v>
          </cell>
        </row>
      </sheetData>
      <sheetData sheetId="680">
        <row r="9">
          <cell r="H9">
            <v>0.90469999999999995</v>
          </cell>
        </row>
      </sheetData>
      <sheetData sheetId="681">
        <row r="9">
          <cell r="H9">
            <v>0.90469999999999995</v>
          </cell>
        </row>
      </sheetData>
      <sheetData sheetId="682">
        <row r="9">
          <cell r="H9">
            <v>0.90469999999999995</v>
          </cell>
        </row>
      </sheetData>
      <sheetData sheetId="683">
        <row r="9">
          <cell r="H9">
            <v>0.90469999999999995</v>
          </cell>
        </row>
      </sheetData>
      <sheetData sheetId="684">
        <row r="9">
          <cell r="H9">
            <v>0.90469999999999995</v>
          </cell>
        </row>
      </sheetData>
      <sheetData sheetId="685">
        <row r="9">
          <cell r="H9">
            <v>0.90469999999999995</v>
          </cell>
        </row>
      </sheetData>
      <sheetData sheetId="686">
        <row r="9">
          <cell r="H9">
            <v>0.90469999999999995</v>
          </cell>
        </row>
      </sheetData>
      <sheetData sheetId="687">
        <row r="9">
          <cell r="H9">
            <v>0.90469999999999995</v>
          </cell>
        </row>
      </sheetData>
      <sheetData sheetId="688">
        <row r="9">
          <cell r="H9">
            <v>0.90469999999999995</v>
          </cell>
        </row>
      </sheetData>
      <sheetData sheetId="689">
        <row r="9">
          <cell r="H9">
            <v>0.90469999999999995</v>
          </cell>
        </row>
      </sheetData>
      <sheetData sheetId="690">
        <row r="9">
          <cell r="H9">
            <v>0.90469999999999995</v>
          </cell>
        </row>
      </sheetData>
      <sheetData sheetId="691">
        <row r="9">
          <cell r="H9">
            <v>0.90469999999999995</v>
          </cell>
        </row>
      </sheetData>
      <sheetData sheetId="692">
        <row r="9">
          <cell r="H9">
            <v>0.90469999999999995</v>
          </cell>
        </row>
      </sheetData>
      <sheetData sheetId="693">
        <row r="9">
          <cell r="H9">
            <v>0.90469999999999995</v>
          </cell>
        </row>
      </sheetData>
      <sheetData sheetId="694">
        <row r="9">
          <cell r="H9">
            <v>0.90469999999999995</v>
          </cell>
        </row>
      </sheetData>
      <sheetData sheetId="695">
        <row r="9">
          <cell r="H9">
            <v>0.90469999999999995</v>
          </cell>
        </row>
      </sheetData>
      <sheetData sheetId="696">
        <row r="9">
          <cell r="H9">
            <v>0.90469999999999995</v>
          </cell>
        </row>
      </sheetData>
      <sheetData sheetId="697">
        <row r="9">
          <cell r="H9">
            <v>0.90469999999999995</v>
          </cell>
        </row>
      </sheetData>
      <sheetData sheetId="698">
        <row r="9">
          <cell r="H9">
            <v>0.90469999999999995</v>
          </cell>
        </row>
      </sheetData>
      <sheetData sheetId="699">
        <row r="9">
          <cell r="H9">
            <v>0.90469999999999995</v>
          </cell>
        </row>
      </sheetData>
      <sheetData sheetId="700">
        <row r="9">
          <cell r="H9">
            <v>0.90469999999999995</v>
          </cell>
        </row>
      </sheetData>
      <sheetData sheetId="701">
        <row r="9">
          <cell r="H9">
            <v>0.90469999999999995</v>
          </cell>
        </row>
      </sheetData>
      <sheetData sheetId="702">
        <row r="9">
          <cell r="H9">
            <v>0.90469999999999995</v>
          </cell>
        </row>
      </sheetData>
      <sheetData sheetId="703">
        <row r="9">
          <cell r="H9">
            <v>0.90469999999999995</v>
          </cell>
        </row>
      </sheetData>
      <sheetData sheetId="704">
        <row r="9">
          <cell r="H9">
            <v>0.90469999999999995</v>
          </cell>
        </row>
      </sheetData>
      <sheetData sheetId="705">
        <row r="9">
          <cell r="H9">
            <v>0.90469999999999995</v>
          </cell>
        </row>
      </sheetData>
      <sheetData sheetId="706">
        <row r="9">
          <cell r="H9">
            <v>0.90469999999999995</v>
          </cell>
        </row>
      </sheetData>
      <sheetData sheetId="707">
        <row r="9">
          <cell r="H9">
            <v>0.90469999999999995</v>
          </cell>
        </row>
      </sheetData>
      <sheetData sheetId="708">
        <row r="9">
          <cell r="H9">
            <v>0.90469999999999995</v>
          </cell>
        </row>
      </sheetData>
      <sheetData sheetId="709">
        <row r="9">
          <cell r="H9">
            <v>0.90469999999999995</v>
          </cell>
        </row>
      </sheetData>
      <sheetData sheetId="710">
        <row r="9">
          <cell r="H9">
            <v>0.90469999999999995</v>
          </cell>
        </row>
      </sheetData>
      <sheetData sheetId="711">
        <row r="9">
          <cell r="H9">
            <v>0.90469999999999995</v>
          </cell>
        </row>
      </sheetData>
      <sheetData sheetId="712">
        <row r="9">
          <cell r="H9">
            <v>0.90469999999999995</v>
          </cell>
        </row>
      </sheetData>
      <sheetData sheetId="713">
        <row r="9">
          <cell r="H9">
            <v>0.90469999999999995</v>
          </cell>
        </row>
      </sheetData>
      <sheetData sheetId="714">
        <row r="9">
          <cell r="H9">
            <v>0.90469999999999995</v>
          </cell>
        </row>
      </sheetData>
      <sheetData sheetId="715">
        <row r="9">
          <cell r="H9">
            <v>0.90469999999999995</v>
          </cell>
        </row>
      </sheetData>
      <sheetData sheetId="716">
        <row r="9">
          <cell r="H9">
            <v>0.90469999999999995</v>
          </cell>
        </row>
      </sheetData>
      <sheetData sheetId="717">
        <row r="9">
          <cell r="H9">
            <v>0.90469999999999995</v>
          </cell>
        </row>
      </sheetData>
      <sheetData sheetId="718">
        <row r="9">
          <cell r="H9">
            <v>0.90469999999999995</v>
          </cell>
        </row>
      </sheetData>
      <sheetData sheetId="719">
        <row r="9">
          <cell r="H9">
            <v>0.90469999999999995</v>
          </cell>
        </row>
      </sheetData>
      <sheetData sheetId="720">
        <row r="9">
          <cell r="H9">
            <v>0.90469999999999995</v>
          </cell>
        </row>
      </sheetData>
      <sheetData sheetId="721">
        <row r="9">
          <cell r="H9">
            <v>0.90469999999999995</v>
          </cell>
        </row>
      </sheetData>
      <sheetData sheetId="722">
        <row r="9">
          <cell r="H9">
            <v>0.90469999999999995</v>
          </cell>
        </row>
      </sheetData>
      <sheetData sheetId="723">
        <row r="9">
          <cell r="H9">
            <v>0.90469999999999995</v>
          </cell>
        </row>
      </sheetData>
      <sheetData sheetId="724">
        <row r="9">
          <cell r="H9">
            <v>0.90469999999999995</v>
          </cell>
        </row>
      </sheetData>
      <sheetData sheetId="725">
        <row r="9">
          <cell r="H9">
            <v>0.90469999999999995</v>
          </cell>
        </row>
      </sheetData>
      <sheetData sheetId="726">
        <row r="9">
          <cell r="H9">
            <v>0.90469999999999995</v>
          </cell>
        </row>
      </sheetData>
      <sheetData sheetId="727">
        <row r="9">
          <cell r="H9">
            <v>0.90469999999999995</v>
          </cell>
        </row>
      </sheetData>
      <sheetData sheetId="728">
        <row r="9">
          <cell r="H9">
            <v>0.90469999999999995</v>
          </cell>
        </row>
      </sheetData>
      <sheetData sheetId="729">
        <row r="9">
          <cell r="H9">
            <v>0.90469999999999995</v>
          </cell>
        </row>
      </sheetData>
      <sheetData sheetId="730">
        <row r="9">
          <cell r="H9">
            <v>0.90469999999999995</v>
          </cell>
        </row>
      </sheetData>
      <sheetData sheetId="731">
        <row r="9">
          <cell r="H9">
            <v>0.90469999999999995</v>
          </cell>
        </row>
      </sheetData>
      <sheetData sheetId="732">
        <row r="9">
          <cell r="H9">
            <v>0.90469999999999995</v>
          </cell>
        </row>
      </sheetData>
      <sheetData sheetId="733">
        <row r="9">
          <cell r="H9">
            <v>0.90469999999999995</v>
          </cell>
        </row>
      </sheetData>
      <sheetData sheetId="734">
        <row r="9">
          <cell r="H9">
            <v>0.90469999999999995</v>
          </cell>
        </row>
      </sheetData>
      <sheetData sheetId="735">
        <row r="9">
          <cell r="H9">
            <v>0.90469999999999995</v>
          </cell>
        </row>
      </sheetData>
      <sheetData sheetId="736">
        <row r="9">
          <cell r="H9">
            <v>0.90469999999999995</v>
          </cell>
        </row>
      </sheetData>
      <sheetData sheetId="737">
        <row r="9">
          <cell r="H9">
            <v>0.90469999999999995</v>
          </cell>
        </row>
      </sheetData>
      <sheetData sheetId="738">
        <row r="9">
          <cell r="H9">
            <v>0.90469999999999995</v>
          </cell>
        </row>
      </sheetData>
      <sheetData sheetId="739">
        <row r="9">
          <cell r="H9">
            <v>0.90469999999999995</v>
          </cell>
        </row>
      </sheetData>
      <sheetData sheetId="740">
        <row r="9">
          <cell r="H9">
            <v>0.90469999999999995</v>
          </cell>
        </row>
      </sheetData>
      <sheetData sheetId="741">
        <row r="9">
          <cell r="H9">
            <v>0.90469999999999995</v>
          </cell>
        </row>
      </sheetData>
      <sheetData sheetId="742">
        <row r="9">
          <cell r="H9">
            <v>0.90469999999999995</v>
          </cell>
        </row>
      </sheetData>
      <sheetData sheetId="743">
        <row r="9">
          <cell r="H9">
            <v>0.90469999999999995</v>
          </cell>
        </row>
      </sheetData>
      <sheetData sheetId="744">
        <row r="9">
          <cell r="H9">
            <v>0.90469999999999995</v>
          </cell>
        </row>
      </sheetData>
      <sheetData sheetId="745">
        <row r="9">
          <cell r="H9">
            <v>0.90469999999999995</v>
          </cell>
        </row>
      </sheetData>
      <sheetData sheetId="746">
        <row r="9">
          <cell r="H9">
            <v>0.90469999999999995</v>
          </cell>
        </row>
      </sheetData>
      <sheetData sheetId="747">
        <row r="9">
          <cell r="H9">
            <v>0.90469999999999995</v>
          </cell>
        </row>
      </sheetData>
      <sheetData sheetId="748">
        <row r="9">
          <cell r="H9">
            <v>0.90469999999999995</v>
          </cell>
        </row>
      </sheetData>
      <sheetData sheetId="749">
        <row r="9">
          <cell r="H9">
            <v>0.90469999999999995</v>
          </cell>
        </row>
      </sheetData>
      <sheetData sheetId="750">
        <row r="9">
          <cell r="H9">
            <v>0.90469999999999995</v>
          </cell>
        </row>
      </sheetData>
      <sheetData sheetId="751">
        <row r="9">
          <cell r="H9">
            <v>0.90469999999999995</v>
          </cell>
        </row>
      </sheetData>
      <sheetData sheetId="752">
        <row r="9">
          <cell r="H9">
            <v>0.90469999999999995</v>
          </cell>
        </row>
      </sheetData>
      <sheetData sheetId="753">
        <row r="9">
          <cell r="H9">
            <v>0.90469999999999995</v>
          </cell>
        </row>
      </sheetData>
      <sheetData sheetId="754">
        <row r="9">
          <cell r="H9">
            <v>0.90469999999999995</v>
          </cell>
        </row>
      </sheetData>
      <sheetData sheetId="755">
        <row r="9">
          <cell r="H9">
            <v>0.90469999999999995</v>
          </cell>
        </row>
      </sheetData>
      <sheetData sheetId="756">
        <row r="9">
          <cell r="H9">
            <v>0.90469999999999995</v>
          </cell>
        </row>
      </sheetData>
      <sheetData sheetId="757">
        <row r="9">
          <cell r="H9">
            <v>0.90469999999999995</v>
          </cell>
        </row>
      </sheetData>
      <sheetData sheetId="758">
        <row r="9">
          <cell r="H9">
            <v>0.90469999999999995</v>
          </cell>
        </row>
      </sheetData>
      <sheetData sheetId="759">
        <row r="9">
          <cell r="H9">
            <v>0.90469999999999995</v>
          </cell>
        </row>
      </sheetData>
      <sheetData sheetId="760">
        <row r="9">
          <cell r="H9">
            <v>0.90469999999999995</v>
          </cell>
        </row>
      </sheetData>
      <sheetData sheetId="761">
        <row r="9">
          <cell r="H9">
            <v>0.90469999999999995</v>
          </cell>
        </row>
      </sheetData>
      <sheetData sheetId="762">
        <row r="9">
          <cell r="H9">
            <v>0.90469999999999995</v>
          </cell>
        </row>
      </sheetData>
      <sheetData sheetId="763">
        <row r="9">
          <cell r="H9">
            <v>0.90469999999999995</v>
          </cell>
        </row>
      </sheetData>
      <sheetData sheetId="764">
        <row r="9">
          <cell r="H9">
            <v>0.90469999999999995</v>
          </cell>
        </row>
      </sheetData>
      <sheetData sheetId="765">
        <row r="9">
          <cell r="H9">
            <v>0.90469999999999995</v>
          </cell>
        </row>
      </sheetData>
      <sheetData sheetId="766">
        <row r="9">
          <cell r="H9">
            <v>0.90469999999999995</v>
          </cell>
        </row>
      </sheetData>
      <sheetData sheetId="767">
        <row r="9">
          <cell r="H9">
            <v>0.90469999999999995</v>
          </cell>
        </row>
      </sheetData>
      <sheetData sheetId="768">
        <row r="9">
          <cell r="H9">
            <v>0.90469999999999995</v>
          </cell>
        </row>
      </sheetData>
      <sheetData sheetId="769">
        <row r="9">
          <cell r="H9">
            <v>0.90469999999999995</v>
          </cell>
        </row>
      </sheetData>
      <sheetData sheetId="770">
        <row r="9">
          <cell r="H9">
            <v>0.90469999999999995</v>
          </cell>
        </row>
      </sheetData>
      <sheetData sheetId="771">
        <row r="9">
          <cell r="H9">
            <v>0.90469999999999995</v>
          </cell>
        </row>
      </sheetData>
      <sheetData sheetId="772">
        <row r="9">
          <cell r="H9">
            <v>0.90469999999999995</v>
          </cell>
        </row>
      </sheetData>
      <sheetData sheetId="773">
        <row r="9">
          <cell r="H9">
            <v>0.90469999999999995</v>
          </cell>
        </row>
      </sheetData>
      <sheetData sheetId="774">
        <row r="9">
          <cell r="H9">
            <v>0.90469999999999995</v>
          </cell>
        </row>
      </sheetData>
      <sheetData sheetId="775">
        <row r="9">
          <cell r="H9">
            <v>0.90469999999999995</v>
          </cell>
        </row>
      </sheetData>
      <sheetData sheetId="776">
        <row r="9">
          <cell r="H9">
            <v>0.90469999999999995</v>
          </cell>
        </row>
      </sheetData>
      <sheetData sheetId="777">
        <row r="9">
          <cell r="H9">
            <v>0.90469999999999995</v>
          </cell>
        </row>
      </sheetData>
      <sheetData sheetId="778">
        <row r="9">
          <cell r="H9">
            <v>0.90469999999999995</v>
          </cell>
        </row>
      </sheetData>
      <sheetData sheetId="779">
        <row r="9">
          <cell r="H9">
            <v>0.90469999999999995</v>
          </cell>
        </row>
      </sheetData>
      <sheetData sheetId="780">
        <row r="9">
          <cell r="H9">
            <v>0.90469999999999995</v>
          </cell>
        </row>
      </sheetData>
      <sheetData sheetId="781">
        <row r="9">
          <cell r="H9">
            <v>0.90469999999999995</v>
          </cell>
        </row>
      </sheetData>
      <sheetData sheetId="782">
        <row r="9">
          <cell r="H9">
            <v>0.90469999999999995</v>
          </cell>
        </row>
      </sheetData>
      <sheetData sheetId="783">
        <row r="9">
          <cell r="H9">
            <v>0.90469999999999995</v>
          </cell>
        </row>
      </sheetData>
      <sheetData sheetId="784">
        <row r="9">
          <cell r="H9">
            <v>0.90469999999999995</v>
          </cell>
        </row>
      </sheetData>
      <sheetData sheetId="785">
        <row r="9">
          <cell r="H9">
            <v>0.90469999999999995</v>
          </cell>
        </row>
      </sheetData>
      <sheetData sheetId="786">
        <row r="9">
          <cell r="H9">
            <v>0.90469999999999995</v>
          </cell>
        </row>
      </sheetData>
      <sheetData sheetId="787">
        <row r="9">
          <cell r="H9">
            <v>0.90469999999999995</v>
          </cell>
        </row>
      </sheetData>
      <sheetData sheetId="788">
        <row r="9">
          <cell r="H9">
            <v>0.90469999999999995</v>
          </cell>
        </row>
      </sheetData>
      <sheetData sheetId="789">
        <row r="9">
          <cell r="H9">
            <v>0.90469999999999995</v>
          </cell>
        </row>
      </sheetData>
      <sheetData sheetId="790">
        <row r="9">
          <cell r="H9">
            <v>0.90469999999999995</v>
          </cell>
        </row>
      </sheetData>
      <sheetData sheetId="791">
        <row r="9">
          <cell r="H9">
            <v>0.90469999999999995</v>
          </cell>
        </row>
      </sheetData>
      <sheetData sheetId="792">
        <row r="9">
          <cell r="H9">
            <v>0.90469999999999995</v>
          </cell>
        </row>
      </sheetData>
      <sheetData sheetId="793">
        <row r="9">
          <cell r="H9">
            <v>0.90469999999999995</v>
          </cell>
        </row>
      </sheetData>
      <sheetData sheetId="794">
        <row r="9">
          <cell r="H9">
            <v>0.90469999999999995</v>
          </cell>
        </row>
      </sheetData>
      <sheetData sheetId="795">
        <row r="9">
          <cell r="H9">
            <v>0.90469999999999995</v>
          </cell>
        </row>
      </sheetData>
      <sheetData sheetId="796">
        <row r="9">
          <cell r="H9">
            <v>0.90469999999999995</v>
          </cell>
        </row>
      </sheetData>
      <sheetData sheetId="797">
        <row r="9">
          <cell r="H9">
            <v>0.90469999999999995</v>
          </cell>
        </row>
      </sheetData>
      <sheetData sheetId="798">
        <row r="9">
          <cell r="H9">
            <v>0.90469999999999995</v>
          </cell>
        </row>
      </sheetData>
      <sheetData sheetId="799">
        <row r="9">
          <cell r="H9">
            <v>0.90469999999999995</v>
          </cell>
        </row>
      </sheetData>
      <sheetData sheetId="800">
        <row r="9">
          <cell r="H9">
            <v>0.90469999999999995</v>
          </cell>
        </row>
      </sheetData>
      <sheetData sheetId="801">
        <row r="9">
          <cell r="H9">
            <v>0.90469999999999995</v>
          </cell>
        </row>
      </sheetData>
      <sheetData sheetId="802">
        <row r="9">
          <cell r="H9">
            <v>0.90469999999999995</v>
          </cell>
        </row>
      </sheetData>
      <sheetData sheetId="803">
        <row r="9">
          <cell r="H9">
            <v>0.90469999999999995</v>
          </cell>
        </row>
      </sheetData>
      <sheetData sheetId="804">
        <row r="9">
          <cell r="H9">
            <v>0.90469999999999995</v>
          </cell>
        </row>
      </sheetData>
      <sheetData sheetId="805">
        <row r="9">
          <cell r="H9">
            <v>0.90469999999999995</v>
          </cell>
        </row>
      </sheetData>
      <sheetData sheetId="806">
        <row r="9">
          <cell r="H9">
            <v>0.90469999999999995</v>
          </cell>
        </row>
      </sheetData>
      <sheetData sheetId="807">
        <row r="9">
          <cell r="H9">
            <v>0.90469999999999995</v>
          </cell>
        </row>
      </sheetData>
      <sheetData sheetId="808">
        <row r="9">
          <cell r="H9">
            <v>0.90469999999999995</v>
          </cell>
        </row>
      </sheetData>
      <sheetData sheetId="809">
        <row r="9">
          <cell r="H9">
            <v>0.90469999999999995</v>
          </cell>
        </row>
      </sheetData>
      <sheetData sheetId="810">
        <row r="9">
          <cell r="H9">
            <v>0.90469999999999995</v>
          </cell>
        </row>
      </sheetData>
      <sheetData sheetId="811">
        <row r="9">
          <cell r="H9">
            <v>0.90469999999999995</v>
          </cell>
        </row>
      </sheetData>
      <sheetData sheetId="812">
        <row r="9">
          <cell r="H9">
            <v>0.90469999999999995</v>
          </cell>
        </row>
      </sheetData>
      <sheetData sheetId="813">
        <row r="9">
          <cell r="H9">
            <v>0.90469999999999995</v>
          </cell>
        </row>
      </sheetData>
      <sheetData sheetId="814">
        <row r="9">
          <cell r="H9">
            <v>0.90469999999999995</v>
          </cell>
        </row>
      </sheetData>
      <sheetData sheetId="815">
        <row r="9">
          <cell r="H9">
            <v>0.90469999999999995</v>
          </cell>
        </row>
      </sheetData>
      <sheetData sheetId="816">
        <row r="9">
          <cell r="H9">
            <v>0.90469999999999995</v>
          </cell>
        </row>
      </sheetData>
      <sheetData sheetId="817">
        <row r="9">
          <cell r="H9">
            <v>0.90469999999999995</v>
          </cell>
        </row>
      </sheetData>
      <sheetData sheetId="818">
        <row r="9">
          <cell r="H9">
            <v>0.90469999999999995</v>
          </cell>
        </row>
      </sheetData>
      <sheetData sheetId="819">
        <row r="9">
          <cell r="H9">
            <v>0.90469999999999995</v>
          </cell>
        </row>
      </sheetData>
      <sheetData sheetId="820">
        <row r="9">
          <cell r="H9">
            <v>0.90469999999999995</v>
          </cell>
        </row>
      </sheetData>
      <sheetData sheetId="821">
        <row r="9">
          <cell r="H9">
            <v>0.90469999999999995</v>
          </cell>
        </row>
      </sheetData>
      <sheetData sheetId="822">
        <row r="9">
          <cell r="H9">
            <v>0.90469999999999995</v>
          </cell>
        </row>
      </sheetData>
      <sheetData sheetId="823">
        <row r="9">
          <cell r="H9">
            <v>0.90469999999999995</v>
          </cell>
        </row>
      </sheetData>
      <sheetData sheetId="824">
        <row r="9">
          <cell r="H9">
            <v>0.90469999999999995</v>
          </cell>
        </row>
      </sheetData>
      <sheetData sheetId="825">
        <row r="9">
          <cell r="H9">
            <v>0.90469999999999995</v>
          </cell>
        </row>
      </sheetData>
      <sheetData sheetId="826">
        <row r="9">
          <cell r="H9">
            <v>0.90469999999999995</v>
          </cell>
        </row>
      </sheetData>
      <sheetData sheetId="827">
        <row r="9">
          <cell r="H9">
            <v>0.90469999999999995</v>
          </cell>
        </row>
      </sheetData>
      <sheetData sheetId="828">
        <row r="9">
          <cell r="H9">
            <v>0.90469999999999995</v>
          </cell>
        </row>
      </sheetData>
      <sheetData sheetId="829">
        <row r="9">
          <cell r="H9">
            <v>0.90469999999999995</v>
          </cell>
        </row>
      </sheetData>
      <sheetData sheetId="830">
        <row r="9">
          <cell r="H9">
            <v>0.90469999999999995</v>
          </cell>
        </row>
      </sheetData>
      <sheetData sheetId="831">
        <row r="9">
          <cell r="H9">
            <v>0.90469999999999995</v>
          </cell>
        </row>
      </sheetData>
      <sheetData sheetId="832">
        <row r="9">
          <cell r="H9">
            <v>0.90469999999999995</v>
          </cell>
        </row>
      </sheetData>
      <sheetData sheetId="833">
        <row r="9">
          <cell r="H9">
            <v>0.90469999999999995</v>
          </cell>
        </row>
      </sheetData>
      <sheetData sheetId="834">
        <row r="9">
          <cell r="H9">
            <v>0.90469999999999995</v>
          </cell>
        </row>
      </sheetData>
      <sheetData sheetId="835">
        <row r="9">
          <cell r="H9">
            <v>0.90469999999999995</v>
          </cell>
        </row>
      </sheetData>
      <sheetData sheetId="836">
        <row r="9">
          <cell r="H9">
            <v>0.90469999999999995</v>
          </cell>
        </row>
      </sheetData>
      <sheetData sheetId="837">
        <row r="9">
          <cell r="H9">
            <v>0.90469999999999995</v>
          </cell>
        </row>
      </sheetData>
      <sheetData sheetId="838">
        <row r="9">
          <cell r="H9">
            <v>0.90469999999999995</v>
          </cell>
        </row>
      </sheetData>
      <sheetData sheetId="839">
        <row r="9">
          <cell r="H9">
            <v>0.90469999999999995</v>
          </cell>
        </row>
      </sheetData>
      <sheetData sheetId="840">
        <row r="9">
          <cell r="H9">
            <v>0.90469999999999995</v>
          </cell>
        </row>
      </sheetData>
      <sheetData sheetId="841">
        <row r="9">
          <cell r="H9">
            <v>0.90469999999999995</v>
          </cell>
        </row>
      </sheetData>
      <sheetData sheetId="842">
        <row r="9">
          <cell r="H9">
            <v>0.90469999999999995</v>
          </cell>
        </row>
      </sheetData>
      <sheetData sheetId="843">
        <row r="9">
          <cell r="H9">
            <v>0.90469999999999995</v>
          </cell>
        </row>
      </sheetData>
      <sheetData sheetId="844">
        <row r="9">
          <cell r="H9">
            <v>0.90469999999999995</v>
          </cell>
        </row>
      </sheetData>
      <sheetData sheetId="845">
        <row r="9">
          <cell r="H9">
            <v>0.90469999999999995</v>
          </cell>
        </row>
      </sheetData>
      <sheetData sheetId="846">
        <row r="9">
          <cell r="H9">
            <v>0.90469999999999995</v>
          </cell>
        </row>
      </sheetData>
      <sheetData sheetId="847">
        <row r="9">
          <cell r="H9">
            <v>0.90469999999999995</v>
          </cell>
        </row>
      </sheetData>
      <sheetData sheetId="848">
        <row r="9">
          <cell r="H9">
            <v>0.90469999999999995</v>
          </cell>
        </row>
      </sheetData>
      <sheetData sheetId="849">
        <row r="9">
          <cell r="H9">
            <v>0.90469999999999995</v>
          </cell>
        </row>
      </sheetData>
      <sheetData sheetId="850">
        <row r="9">
          <cell r="H9">
            <v>0.90469999999999995</v>
          </cell>
        </row>
      </sheetData>
      <sheetData sheetId="851">
        <row r="9">
          <cell r="H9">
            <v>0.90469999999999995</v>
          </cell>
        </row>
      </sheetData>
      <sheetData sheetId="852">
        <row r="9">
          <cell r="H9">
            <v>0.90469999999999995</v>
          </cell>
        </row>
      </sheetData>
      <sheetData sheetId="853">
        <row r="9">
          <cell r="H9">
            <v>0.90469999999999995</v>
          </cell>
        </row>
      </sheetData>
      <sheetData sheetId="854">
        <row r="9">
          <cell r="H9">
            <v>0.90469999999999995</v>
          </cell>
        </row>
      </sheetData>
      <sheetData sheetId="855">
        <row r="9">
          <cell r="H9">
            <v>0.90469999999999995</v>
          </cell>
        </row>
      </sheetData>
      <sheetData sheetId="856">
        <row r="9">
          <cell r="H9">
            <v>0.90469999999999995</v>
          </cell>
        </row>
      </sheetData>
      <sheetData sheetId="857">
        <row r="9">
          <cell r="H9">
            <v>0.90469999999999995</v>
          </cell>
        </row>
      </sheetData>
      <sheetData sheetId="858">
        <row r="9">
          <cell r="H9">
            <v>0.90469999999999995</v>
          </cell>
        </row>
      </sheetData>
      <sheetData sheetId="859">
        <row r="9">
          <cell r="H9">
            <v>0.90469999999999995</v>
          </cell>
        </row>
      </sheetData>
      <sheetData sheetId="860">
        <row r="9">
          <cell r="H9">
            <v>0.90469999999999995</v>
          </cell>
        </row>
      </sheetData>
      <sheetData sheetId="861">
        <row r="9">
          <cell r="H9">
            <v>0.90469999999999995</v>
          </cell>
        </row>
      </sheetData>
      <sheetData sheetId="862">
        <row r="9">
          <cell r="H9">
            <v>0.90469999999999995</v>
          </cell>
        </row>
      </sheetData>
      <sheetData sheetId="863">
        <row r="9">
          <cell r="H9">
            <v>0.90469999999999995</v>
          </cell>
        </row>
      </sheetData>
      <sheetData sheetId="864">
        <row r="9">
          <cell r="H9">
            <v>0.90469999999999995</v>
          </cell>
        </row>
      </sheetData>
      <sheetData sheetId="865">
        <row r="9">
          <cell r="H9">
            <v>0.90469999999999995</v>
          </cell>
        </row>
      </sheetData>
      <sheetData sheetId="866">
        <row r="9">
          <cell r="H9">
            <v>0.90469999999999995</v>
          </cell>
        </row>
      </sheetData>
      <sheetData sheetId="867">
        <row r="9">
          <cell r="H9">
            <v>0.90469999999999995</v>
          </cell>
        </row>
      </sheetData>
      <sheetData sheetId="868">
        <row r="9">
          <cell r="H9">
            <v>0.90469999999999995</v>
          </cell>
        </row>
      </sheetData>
      <sheetData sheetId="869">
        <row r="9">
          <cell r="H9">
            <v>0.90469999999999995</v>
          </cell>
        </row>
      </sheetData>
      <sheetData sheetId="870">
        <row r="9">
          <cell r="H9">
            <v>0.90469999999999995</v>
          </cell>
        </row>
      </sheetData>
      <sheetData sheetId="871">
        <row r="9">
          <cell r="H9">
            <v>0.90469999999999995</v>
          </cell>
        </row>
      </sheetData>
      <sheetData sheetId="872">
        <row r="9">
          <cell r="H9">
            <v>0.90469999999999995</v>
          </cell>
        </row>
      </sheetData>
      <sheetData sheetId="873">
        <row r="9">
          <cell r="H9">
            <v>0.90469999999999995</v>
          </cell>
        </row>
      </sheetData>
      <sheetData sheetId="874">
        <row r="9">
          <cell r="H9">
            <v>0.90469999999999995</v>
          </cell>
        </row>
      </sheetData>
      <sheetData sheetId="875">
        <row r="9">
          <cell r="H9">
            <v>0.90469999999999995</v>
          </cell>
        </row>
      </sheetData>
      <sheetData sheetId="876">
        <row r="9">
          <cell r="H9">
            <v>0.90469999999999995</v>
          </cell>
        </row>
      </sheetData>
      <sheetData sheetId="877">
        <row r="9">
          <cell r="H9">
            <v>0.90469999999999995</v>
          </cell>
        </row>
      </sheetData>
      <sheetData sheetId="878">
        <row r="9">
          <cell r="H9">
            <v>0.90469999999999995</v>
          </cell>
        </row>
      </sheetData>
      <sheetData sheetId="879">
        <row r="9">
          <cell r="H9">
            <v>0.90469999999999995</v>
          </cell>
        </row>
      </sheetData>
      <sheetData sheetId="880">
        <row r="9">
          <cell r="H9">
            <v>0.90469999999999995</v>
          </cell>
        </row>
      </sheetData>
      <sheetData sheetId="881">
        <row r="9">
          <cell r="H9">
            <v>0.90469999999999995</v>
          </cell>
        </row>
      </sheetData>
      <sheetData sheetId="882">
        <row r="9">
          <cell r="H9">
            <v>0.90469999999999995</v>
          </cell>
        </row>
      </sheetData>
      <sheetData sheetId="883">
        <row r="9">
          <cell r="H9">
            <v>0.90469999999999995</v>
          </cell>
        </row>
      </sheetData>
      <sheetData sheetId="884">
        <row r="9">
          <cell r="H9">
            <v>0.90469999999999995</v>
          </cell>
        </row>
      </sheetData>
      <sheetData sheetId="885">
        <row r="9">
          <cell r="H9">
            <v>0.90469999999999995</v>
          </cell>
        </row>
      </sheetData>
      <sheetData sheetId="886">
        <row r="9">
          <cell r="H9">
            <v>0.90469999999999995</v>
          </cell>
        </row>
      </sheetData>
      <sheetData sheetId="887">
        <row r="9">
          <cell r="H9">
            <v>0.90469999999999995</v>
          </cell>
        </row>
      </sheetData>
      <sheetData sheetId="888">
        <row r="9">
          <cell r="H9">
            <v>0.90469999999999995</v>
          </cell>
        </row>
      </sheetData>
      <sheetData sheetId="889">
        <row r="9">
          <cell r="H9">
            <v>0.90469999999999995</v>
          </cell>
        </row>
      </sheetData>
      <sheetData sheetId="890">
        <row r="9">
          <cell r="H9">
            <v>0.90469999999999995</v>
          </cell>
        </row>
      </sheetData>
      <sheetData sheetId="891">
        <row r="9">
          <cell r="H9">
            <v>0.90469999999999995</v>
          </cell>
        </row>
      </sheetData>
      <sheetData sheetId="892">
        <row r="9">
          <cell r="H9">
            <v>0.90469999999999995</v>
          </cell>
        </row>
      </sheetData>
      <sheetData sheetId="893">
        <row r="9">
          <cell r="H9">
            <v>0.90469999999999995</v>
          </cell>
        </row>
      </sheetData>
      <sheetData sheetId="894">
        <row r="9">
          <cell r="H9">
            <v>0.90469999999999995</v>
          </cell>
        </row>
      </sheetData>
      <sheetData sheetId="895">
        <row r="9">
          <cell r="H9">
            <v>0.90469999999999995</v>
          </cell>
        </row>
      </sheetData>
      <sheetData sheetId="896">
        <row r="9">
          <cell r="H9">
            <v>0.90469999999999995</v>
          </cell>
        </row>
      </sheetData>
      <sheetData sheetId="897">
        <row r="9">
          <cell r="H9">
            <v>0.90469999999999995</v>
          </cell>
        </row>
      </sheetData>
      <sheetData sheetId="898">
        <row r="9">
          <cell r="H9">
            <v>0.90469999999999995</v>
          </cell>
        </row>
      </sheetData>
      <sheetData sheetId="899">
        <row r="9">
          <cell r="H9">
            <v>0.90469999999999995</v>
          </cell>
        </row>
      </sheetData>
      <sheetData sheetId="900">
        <row r="9">
          <cell r="H9">
            <v>0.90469999999999995</v>
          </cell>
        </row>
      </sheetData>
      <sheetData sheetId="901">
        <row r="9">
          <cell r="H9">
            <v>0.90469999999999995</v>
          </cell>
        </row>
      </sheetData>
      <sheetData sheetId="902">
        <row r="9">
          <cell r="H9">
            <v>0.90469999999999995</v>
          </cell>
        </row>
      </sheetData>
      <sheetData sheetId="903">
        <row r="9">
          <cell r="H9">
            <v>0.90469999999999995</v>
          </cell>
        </row>
      </sheetData>
      <sheetData sheetId="904">
        <row r="9">
          <cell r="H9">
            <v>0.90469999999999995</v>
          </cell>
        </row>
      </sheetData>
      <sheetData sheetId="905">
        <row r="9">
          <cell r="H9">
            <v>0.90469999999999995</v>
          </cell>
        </row>
      </sheetData>
      <sheetData sheetId="906">
        <row r="9">
          <cell r="H9">
            <v>0.90469999999999995</v>
          </cell>
        </row>
      </sheetData>
      <sheetData sheetId="907">
        <row r="9">
          <cell r="H9">
            <v>0.90469999999999995</v>
          </cell>
        </row>
      </sheetData>
      <sheetData sheetId="908">
        <row r="9">
          <cell r="H9">
            <v>0.90469999999999995</v>
          </cell>
        </row>
      </sheetData>
      <sheetData sheetId="909">
        <row r="9">
          <cell r="H9">
            <v>0.90469999999999995</v>
          </cell>
        </row>
      </sheetData>
      <sheetData sheetId="910">
        <row r="9">
          <cell r="H9">
            <v>0.90469999999999995</v>
          </cell>
        </row>
      </sheetData>
      <sheetData sheetId="911">
        <row r="9">
          <cell r="H9">
            <v>0.90469999999999995</v>
          </cell>
        </row>
      </sheetData>
      <sheetData sheetId="912">
        <row r="9">
          <cell r="H9">
            <v>0.90469999999999995</v>
          </cell>
        </row>
      </sheetData>
      <sheetData sheetId="913">
        <row r="9">
          <cell r="H9">
            <v>0.90469999999999995</v>
          </cell>
        </row>
      </sheetData>
      <sheetData sheetId="914">
        <row r="9">
          <cell r="H9">
            <v>0.90469999999999995</v>
          </cell>
        </row>
      </sheetData>
      <sheetData sheetId="915">
        <row r="9">
          <cell r="H9">
            <v>0.90469999999999995</v>
          </cell>
        </row>
      </sheetData>
      <sheetData sheetId="916">
        <row r="9">
          <cell r="H9">
            <v>0.90469999999999995</v>
          </cell>
        </row>
      </sheetData>
      <sheetData sheetId="917">
        <row r="9">
          <cell r="H9">
            <v>0.90469999999999995</v>
          </cell>
        </row>
      </sheetData>
      <sheetData sheetId="918">
        <row r="9">
          <cell r="H9">
            <v>0.90469999999999995</v>
          </cell>
        </row>
      </sheetData>
      <sheetData sheetId="919">
        <row r="9">
          <cell r="H9">
            <v>0.90469999999999995</v>
          </cell>
        </row>
      </sheetData>
      <sheetData sheetId="920">
        <row r="9">
          <cell r="H9">
            <v>0.90469999999999995</v>
          </cell>
        </row>
      </sheetData>
      <sheetData sheetId="921">
        <row r="9">
          <cell r="H9">
            <v>0.90469999999999995</v>
          </cell>
        </row>
      </sheetData>
      <sheetData sheetId="922">
        <row r="9">
          <cell r="H9">
            <v>0.90469999999999995</v>
          </cell>
        </row>
      </sheetData>
      <sheetData sheetId="923">
        <row r="9">
          <cell r="H9">
            <v>0.90469999999999995</v>
          </cell>
        </row>
      </sheetData>
      <sheetData sheetId="924">
        <row r="9">
          <cell r="H9">
            <v>0.90469999999999995</v>
          </cell>
        </row>
      </sheetData>
      <sheetData sheetId="925">
        <row r="9">
          <cell r="H9">
            <v>0.90469999999999995</v>
          </cell>
        </row>
      </sheetData>
      <sheetData sheetId="926">
        <row r="9">
          <cell r="H9">
            <v>0.90469999999999995</v>
          </cell>
        </row>
      </sheetData>
      <sheetData sheetId="927">
        <row r="9">
          <cell r="H9">
            <v>0.90469999999999995</v>
          </cell>
        </row>
      </sheetData>
      <sheetData sheetId="928">
        <row r="9">
          <cell r="H9">
            <v>0.90469999999999995</v>
          </cell>
        </row>
      </sheetData>
      <sheetData sheetId="929">
        <row r="9">
          <cell r="H9">
            <v>0.90469999999999995</v>
          </cell>
        </row>
      </sheetData>
      <sheetData sheetId="930">
        <row r="9">
          <cell r="H9">
            <v>0.90469999999999995</v>
          </cell>
        </row>
      </sheetData>
      <sheetData sheetId="931">
        <row r="9">
          <cell r="H9">
            <v>0.90469999999999995</v>
          </cell>
        </row>
      </sheetData>
      <sheetData sheetId="932">
        <row r="9">
          <cell r="H9">
            <v>0.90469999999999995</v>
          </cell>
        </row>
      </sheetData>
      <sheetData sheetId="933">
        <row r="9">
          <cell r="H9">
            <v>0.90469999999999995</v>
          </cell>
        </row>
      </sheetData>
      <sheetData sheetId="934">
        <row r="9">
          <cell r="H9">
            <v>0.90469999999999995</v>
          </cell>
        </row>
      </sheetData>
      <sheetData sheetId="935">
        <row r="9">
          <cell r="H9">
            <v>0.90469999999999995</v>
          </cell>
        </row>
      </sheetData>
      <sheetData sheetId="936">
        <row r="9">
          <cell r="H9">
            <v>0.90469999999999995</v>
          </cell>
        </row>
      </sheetData>
      <sheetData sheetId="937">
        <row r="9">
          <cell r="H9">
            <v>0.90469999999999995</v>
          </cell>
        </row>
      </sheetData>
      <sheetData sheetId="938">
        <row r="9">
          <cell r="H9">
            <v>0.90469999999999995</v>
          </cell>
        </row>
      </sheetData>
      <sheetData sheetId="939">
        <row r="9">
          <cell r="H9">
            <v>0.90469999999999995</v>
          </cell>
        </row>
      </sheetData>
      <sheetData sheetId="940">
        <row r="9">
          <cell r="H9">
            <v>0.90469999999999995</v>
          </cell>
        </row>
      </sheetData>
      <sheetData sheetId="941">
        <row r="9">
          <cell r="H9">
            <v>0.90469999999999995</v>
          </cell>
        </row>
      </sheetData>
      <sheetData sheetId="942">
        <row r="9">
          <cell r="H9">
            <v>0.90469999999999995</v>
          </cell>
        </row>
      </sheetData>
      <sheetData sheetId="943">
        <row r="9">
          <cell r="H9">
            <v>0.90469999999999995</v>
          </cell>
        </row>
      </sheetData>
      <sheetData sheetId="944">
        <row r="9">
          <cell r="H9">
            <v>0.90469999999999995</v>
          </cell>
        </row>
      </sheetData>
      <sheetData sheetId="945">
        <row r="9">
          <cell r="H9">
            <v>0.90469999999999995</v>
          </cell>
        </row>
      </sheetData>
      <sheetData sheetId="946">
        <row r="9">
          <cell r="H9">
            <v>0.90469999999999995</v>
          </cell>
        </row>
      </sheetData>
      <sheetData sheetId="947">
        <row r="9">
          <cell r="H9">
            <v>0.90469999999999995</v>
          </cell>
        </row>
      </sheetData>
      <sheetData sheetId="948">
        <row r="9">
          <cell r="H9">
            <v>0.90469999999999995</v>
          </cell>
        </row>
      </sheetData>
      <sheetData sheetId="949">
        <row r="9">
          <cell r="H9">
            <v>0.90469999999999995</v>
          </cell>
        </row>
      </sheetData>
      <sheetData sheetId="950">
        <row r="9">
          <cell r="H9">
            <v>0.90469999999999995</v>
          </cell>
        </row>
      </sheetData>
      <sheetData sheetId="951">
        <row r="9">
          <cell r="H9">
            <v>0.90469999999999995</v>
          </cell>
        </row>
      </sheetData>
      <sheetData sheetId="952">
        <row r="9">
          <cell r="H9">
            <v>0.90469999999999995</v>
          </cell>
        </row>
      </sheetData>
      <sheetData sheetId="953">
        <row r="9">
          <cell r="H9">
            <v>0.90469999999999995</v>
          </cell>
        </row>
      </sheetData>
      <sheetData sheetId="954">
        <row r="9">
          <cell r="H9">
            <v>0.90469999999999995</v>
          </cell>
        </row>
      </sheetData>
      <sheetData sheetId="955">
        <row r="9">
          <cell r="H9">
            <v>0.90469999999999995</v>
          </cell>
        </row>
      </sheetData>
      <sheetData sheetId="956">
        <row r="9">
          <cell r="H9">
            <v>0.90469999999999995</v>
          </cell>
        </row>
      </sheetData>
      <sheetData sheetId="957">
        <row r="9">
          <cell r="H9">
            <v>0.90469999999999995</v>
          </cell>
        </row>
      </sheetData>
      <sheetData sheetId="958">
        <row r="9">
          <cell r="H9">
            <v>0.90469999999999995</v>
          </cell>
        </row>
      </sheetData>
      <sheetData sheetId="959">
        <row r="9">
          <cell r="H9">
            <v>0.90469999999999995</v>
          </cell>
        </row>
      </sheetData>
      <sheetData sheetId="960">
        <row r="9">
          <cell r="H9">
            <v>0.90469999999999995</v>
          </cell>
        </row>
      </sheetData>
      <sheetData sheetId="961">
        <row r="9">
          <cell r="H9">
            <v>0.90469999999999995</v>
          </cell>
        </row>
      </sheetData>
      <sheetData sheetId="962">
        <row r="9">
          <cell r="H9">
            <v>0.90469999999999995</v>
          </cell>
        </row>
      </sheetData>
      <sheetData sheetId="963">
        <row r="9">
          <cell r="H9">
            <v>0.90469999999999995</v>
          </cell>
        </row>
      </sheetData>
      <sheetData sheetId="964">
        <row r="9">
          <cell r="H9">
            <v>0.90469999999999995</v>
          </cell>
        </row>
      </sheetData>
      <sheetData sheetId="965">
        <row r="9">
          <cell r="H9">
            <v>0.90469999999999995</v>
          </cell>
        </row>
      </sheetData>
      <sheetData sheetId="966">
        <row r="9">
          <cell r="H9">
            <v>0.90469999999999995</v>
          </cell>
        </row>
      </sheetData>
      <sheetData sheetId="967">
        <row r="9">
          <cell r="H9">
            <v>0.90469999999999995</v>
          </cell>
        </row>
      </sheetData>
      <sheetData sheetId="968">
        <row r="9">
          <cell r="H9">
            <v>0.90469999999999995</v>
          </cell>
        </row>
      </sheetData>
      <sheetData sheetId="969">
        <row r="9">
          <cell r="H9">
            <v>0.90469999999999995</v>
          </cell>
        </row>
      </sheetData>
      <sheetData sheetId="970">
        <row r="9">
          <cell r="H9">
            <v>0.90469999999999995</v>
          </cell>
        </row>
      </sheetData>
      <sheetData sheetId="971">
        <row r="9">
          <cell r="H9">
            <v>0.90469999999999995</v>
          </cell>
        </row>
      </sheetData>
      <sheetData sheetId="972">
        <row r="9">
          <cell r="H9">
            <v>0.90469999999999995</v>
          </cell>
        </row>
      </sheetData>
      <sheetData sheetId="973">
        <row r="9">
          <cell r="H9">
            <v>0.90469999999999995</v>
          </cell>
        </row>
      </sheetData>
      <sheetData sheetId="974">
        <row r="9">
          <cell r="H9">
            <v>0.90469999999999995</v>
          </cell>
        </row>
      </sheetData>
      <sheetData sheetId="975">
        <row r="9">
          <cell r="H9">
            <v>0.90469999999999995</v>
          </cell>
        </row>
      </sheetData>
      <sheetData sheetId="976">
        <row r="9">
          <cell r="H9">
            <v>0.90469999999999995</v>
          </cell>
        </row>
      </sheetData>
      <sheetData sheetId="977">
        <row r="9">
          <cell r="H9">
            <v>0.90469999999999995</v>
          </cell>
        </row>
      </sheetData>
      <sheetData sheetId="978">
        <row r="9">
          <cell r="H9">
            <v>0.90469999999999995</v>
          </cell>
        </row>
      </sheetData>
      <sheetData sheetId="979">
        <row r="9">
          <cell r="H9">
            <v>0.90469999999999995</v>
          </cell>
        </row>
      </sheetData>
      <sheetData sheetId="980">
        <row r="9">
          <cell r="H9">
            <v>0.90469999999999995</v>
          </cell>
        </row>
      </sheetData>
      <sheetData sheetId="981">
        <row r="9">
          <cell r="H9">
            <v>0.90469999999999995</v>
          </cell>
        </row>
      </sheetData>
      <sheetData sheetId="982">
        <row r="9">
          <cell r="H9">
            <v>0.90469999999999995</v>
          </cell>
        </row>
      </sheetData>
      <sheetData sheetId="983">
        <row r="9">
          <cell r="H9">
            <v>0.90469999999999995</v>
          </cell>
        </row>
      </sheetData>
      <sheetData sheetId="984">
        <row r="9">
          <cell r="H9">
            <v>0.90469999999999995</v>
          </cell>
        </row>
      </sheetData>
      <sheetData sheetId="985">
        <row r="9">
          <cell r="H9">
            <v>0.90469999999999995</v>
          </cell>
        </row>
      </sheetData>
      <sheetData sheetId="986">
        <row r="9">
          <cell r="H9">
            <v>0.90469999999999995</v>
          </cell>
        </row>
      </sheetData>
      <sheetData sheetId="987">
        <row r="9">
          <cell r="H9">
            <v>0.90469999999999995</v>
          </cell>
        </row>
      </sheetData>
      <sheetData sheetId="988">
        <row r="9">
          <cell r="H9">
            <v>0.90469999999999995</v>
          </cell>
        </row>
      </sheetData>
      <sheetData sheetId="989">
        <row r="9">
          <cell r="H9">
            <v>0.90469999999999995</v>
          </cell>
        </row>
      </sheetData>
      <sheetData sheetId="990">
        <row r="9">
          <cell r="H9">
            <v>0.90469999999999995</v>
          </cell>
        </row>
      </sheetData>
      <sheetData sheetId="991">
        <row r="9">
          <cell r="H9">
            <v>0.90469999999999995</v>
          </cell>
        </row>
      </sheetData>
      <sheetData sheetId="992">
        <row r="9">
          <cell r="H9">
            <v>0.90469999999999995</v>
          </cell>
        </row>
      </sheetData>
      <sheetData sheetId="993">
        <row r="9">
          <cell r="H9">
            <v>0.90469999999999995</v>
          </cell>
        </row>
      </sheetData>
      <sheetData sheetId="994">
        <row r="9">
          <cell r="H9">
            <v>0.90469999999999995</v>
          </cell>
        </row>
      </sheetData>
      <sheetData sheetId="995">
        <row r="9">
          <cell r="H9">
            <v>0.90469999999999995</v>
          </cell>
        </row>
      </sheetData>
      <sheetData sheetId="996">
        <row r="9">
          <cell r="H9">
            <v>0.90469999999999995</v>
          </cell>
        </row>
      </sheetData>
      <sheetData sheetId="997">
        <row r="9">
          <cell r="H9">
            <v>0.90469999999999995</v>
          </cell>
        </row>
      </sheetData>
      <sheetData sheetId="998">
        <row r="9">
          <cell r="H9">
            <v>0.90469999999999995</v>
          </cell>
        </row>
      </sheetData>
      <sheetData sheetId="999">
        <row r="9">
          <cell r="H9">
            <v>0.90469999999999995</v>
          </cell>
        </row>
      </sheetData>
      <sheetData sheetId="1000">
        <row r="9">
          <cell r="H9">
            <v>0.90469999999999995</v>
          </cell>
        </row>
      </sheetData>
      <sheetData sheetId="1001">
        <row r="9">
          <cell r="H9">
            <v>0.90469999999999995</v>
          </cell>
        </row>
      </sheetData>
      <sheetData sheetId="1002">
        <row r="9">
          <cell r="H9">
            <v>0.90469999999999995</v>
          </cell>
        </row>
      </sheetData>
      <sheetData sheetId="1003">
        <row r="9">
          <cell r="H9">
            <v>0.90469999999999995</v>
          </cell>
        </row>
      </sheetData>
      <sheetData sheetId="1004">
        <row r="9">
          <cell r="H9">
            <v>0.90469999999999995</v>
          </cell>
        </row>
      </sheetData>
      <sheetData sheetId="1005">
        <row r="9">
          <cell r="H9">
            <v>0.90469999999999995</v>
          </cell>
        </row>
      </sheetData>
      <sheetData sheetId="1006">
        <row r="9">
          <cell r="H9">
            <v>0.90469999999999995</v>
          </cell>
        </row>
      </sheetData>
      <sheetData sheetId="1007">
        <row r="9">
          <cell r="H9">
            <v>0.90469999999999995</v>
          </cell>
        </row>
      </sheetData>
      <sheetData sheetId="1008">
        <row r="9">
          <cell r="H9">
            <v>0.90469999999999995</v>
          </cell>
        </row>
      </sheetData>
      <sheetData sheetId="1009">
        <row r="9">
          <cell r="H9">
            <v>0.90469999999999995</v>
          </cell>
        </row>
      </sheetData>
      <sheetData sheetId="1010">
        <row r="9">
          <cell r="H9">
            <v>0.90469999999999995</v>
          </cell>
        </row>
      </sheetData>
      <sheetData sheetId="1011">
        <row r="9">
          <cell r="H9">
            <v>0.90469999999999995</v>
          </cell>
        </row>
      </sheetData>
      <sheetData sheetId="1012">
        <row r="9">
          <cell r="H9">
            <v>0.90469999999999995</v>
          </cell>
        </row>
      </sheetData>
      <sheetData sheetId="1013">
        <row r="9">
          <cell r="H9">
            <v>0.90469999999999995</v>
          </cell>
        </row>
      </sheetData>
      <sheetData sheetId="1014">
        <row r="9">
          <cell r="H9">
            <v>0.90469999999999995</v>
          </cell>
        </row>
      </sheetData>
      <sheetData sheetId="1015">
        <row r="9">
          <cell r="H9">
            <v>0.90469999999999995</v>
          </cell>
        </row>
      </sheetData>
      <sheetData sheetId="1016">
        <row r="9">
          <cell r="H9">
            <v>0.90469999999999995</v>
          </cell>
        </row>
      </sheetData>
      <sheetData sheetId="1017">
        <row r="9">
          <cell r="H9">
            <v>0.90469999999999995</v>
          </cell>
        </row>
      </sheetData>
      <sheetData sheetId="1018">
        <row r="9">
          <cell r="H9">
            <v>0.90469999999999995</v>
          </cell>
        </row>
      </sheetData>
      <sheetData sheetId="1019">
        <row r="9">
          <cell r="H9">
            <v>0.90469999999999995</v>
          </cell>
        </row>
      </sheetData>
      <sheetData sheetId="1020">
        <row r="9">
          <cell r="H9">
            <v>0.90469999999999995</v>
          </cell>
        </row>
      </sheetData>
      <sheetData sheetId="1021">
        <row r="9">
          <cell r="H9">
            <v>0.90469999999999995</v>
          </cell>
        </row>
      </sheetData>
      <sheetData sheetId="1022">
        <row r="9">
          <cell r="H9">
            <v>0.90469999999999995</v>
          </cell>
        </row>
      </sheetData>
      <sheetData sheetId="1023">
        <row r="9">
          <cell r="H9">
            <v>0.90469999999999995</v>
          </cell>
        </row>
      </sheetData>
      <sheetData sheetId="1024">
        <row r="9">
          <cell r="H9">
            <v>0.90469999999999995</v>
          </cell>
        </row>
      </sheetData>
      <sheetData sheetId="1025">
        <row r="9">
          <cell r="H9">
            <v>0.90469999999999995</v>
          </cell>
        </row>
      </sheetData>
      <sheetData sheetId="1026">
        <row r="9">
          <cell r="H9">
            <v>0.90469999999999995</v>
          </cell>
        </row>
      </sheetData>
      <sheetData sheetId="1027">
        <row r="9">
          <cell r="H9">
            <v>0.90469999999999995</v>
          </cell>
        </row>
      </sheetData>
      <sheetData sheetId="1028">
        <row r="9">
          <cell r="H9">
            <v>0.90469999999999995</v>
          </cell>
        </row>
      </sheetData>
      <sheetData sheetId="1029">
        <row r="9">
          <cell r="H9">
            <v>0.90469999999999995</v>
          </cell>
        </row>
      </sheetData>
      <sheetData sheetId="1030">
        <row r="9">
          <cell r="H9">
            <v>0.90469999999999995</v>
          </cell>
        </row>
      </sheetData>
      <sheetData sheetId="1031">
        <row r="9">
          <cell r="H9">
            <v>0.90469999999999995</v>
          </cell>
        </row>
      </sheetData>
      <sheetData sheetId="1032">
        <row r="9">
          <cell r="H9">
            <v>0.90469999999999995</v>
          </cell>
        </row>
      </sheetData>
      <sheetData sheetId="1033">
        <row r="9">
          <cell r="H9">
            <v>0.90469999999999995</v>
          </cell>
        </row>
      </sheetData>
      <sheetData sheetId="1034">
        <row r="9">
          <cell r="H9">
            <v>0.90469999999999995</v>
          </cell>
        </row>
      </sheetData>
      <sheetData sheetId="1035">
        <row r="9">
          <cell r="H9">
            <v>0.90469999999999995</v>
          </cell>
        </row>
      </sheetData>
      <sheetData sheetId="1036">
        <row r="9">
          <cell r="H9">
            <v>0.90469999999999995</v>
          </cell>
        </row>
      </sheetData>
      <sheetData sheetId="1037">
        <row r="9">
          <cell r="H9">
            <v>0.90469999999999995</v>
          </cell>
        </row>
      </sheetData>
      <sheetData sheetId="1038">
        <row r="9">
          <cell r="H9">
            <v>0.90469999999999995</v>
          </cell>
        </row>
      </sheetData>
      <sheetData sheetId="1039">
        <row r="9">
          <cell r="H9">
            <v>0.90469999999999995</v>
          </cell>
        </row>
      </sheetData>
      <sheetData sheetId="1040">
        <row r="9">
          <cell r="H9">
            <v>0.90469999999999995</v>
          </cell>
        </row>
      </sheetData>
      <sheetData sheetId="1041">
        <row r="9">
          <cell r="H9">
            <v>0.90469999999999995</v>
          </cell>
        </row>
      </sheetData>
      <sheetData sheetId="1042">
        <row r="9">
          <cell r="H9">
            <v>0.90469999999999995</v>
          </cell>
        </row>
      </sheetData>
      <sheetData sheetId="1043">
        <row r="9">
          <cell r="H9">
            <v>0.90469999999999995</v>
          </cell>
        </row>
      </sheetData>
      <sheetData sheetId="1044">
        <row r="9">
          <cell r="H9">
            <v>0.90469999999999995</v>
          </cell>
        </row>
      </sheetData>
      <sheetData sheetId="1045">
        <row r="9">
          <cell r="H9">
            <v>0.90469999999999995</v>
          </cell>
        </row>
      </sheetData>
      <sheetData sheetId="1046">
        <row r="9">
          <cell r="H9">
            <v>0.90469999999999995</v>
          </cell>
        </row>
      </sheetData>
      <sheetData sheetId="1047">
        <row r="9">
          <cell r="H9">
            <v>0.90469999999999995</v>
          </cell>
        </row>
      </sheetData>
      <sheetData sheetId="1048">
        <row r="9">
          <cell r="H9">
            <v>0.90469999999999995</v>
          </cell>
        </row>
      </sheetData>
      <sheetData sheetId="1049">
        <row r="9">
          <cell r="H9">
            <v>0.90469999999999995</v>
          </cell>
        </row>
      </sheetData>
      <sheetData sheetId="1050">
        <row r="9">
          <cell r="H9">
            <v>0.90469999999999995</v>
          </cell>
        </row>
      </sheetData>
      <sheetData sheetId="1051">
        <row r="9">
          <cell r="H9">
            <v>0.90469999999999995</v>
          </cell>
        </row>
      </sheetData>
      <sheetData sheetId="1052">
        <row r="9">
          <cell r="H9">
            <v>0.90469999999999995</v>
          </cell>
        </row>
      </sheetData>
      <sheetData sheetId="1053">
        <row r="9">
          <cell r="H9">
            <v>0.90469999999999995</v>
          </cell>
        </row>
      </sheetData>
      <sheetData sheetId="1054">
        <row r="9">
          <cell r="H9">
            <v>0.90469999999999995</v>
          </cell>
        </row>
      </sheetData>
      <sheetData sheetId="1055">
        <row r="9">
          <cell r="H9">
            <v>0.90469999999999995</v>
          </cell>
        </row>
      </sheetData>
      <sheetData sheetId="1056">
        <row r="9">
          <cell r="H9">
            <v>0.90469999999999995</v>
          </cell>
        </row>
      </sheetData>
      <sheetData sheetId="1057">
        <row r="9">
          <cell r="H9">
            <v>0.90469999999999995</v>
          </cell>
        </row>
      </sheetData>
      <sheetData sheetId="1058">
        <row r="9">
          <cell r="H9">
            <v>0.90469999999999995</v>
          </cell>
        </row>
      </sheetData>
      <sheetData sheetId="1059">
        <row r="9">
          <cell r="H9">
            <v>0.90469999999999995</v>
          </cell>
        </row>
      </sheetData>
      <sheetData sheetId="1060">
        <row r="9">
          <cell r="H9">
            <v>0.90469999999999995</v>
          </cell>
        </row>
      </sheetData>
      <sheetData sheetId="1061">
        <row r="9">
          <cell r="H9">
            <v>0.90469999999999995</v>
          </cell>
        </row>
      </sheetData>
      <sheetData sheetId="1062">
        <row r="9">
          <cell r="H9">
            <v>0.90469999999999995</v>
          </cell>
        </row>
      </sheetData>
      <sheetData sheetId="1063">
        <row r="9">
          <cell r="H9">
            <v>0.90469999999999995</v>
          </cell>
        </row>
      </sheetData>
      <sheetData sheetId="1064">
        <row r="9">
          <cell r="H9">
            <v>0.90469999999999995</v>
          </cell>
        </row>
      </sheetData>
      <sheetData sheetId="1065">
        <row r="9">
          <cell r="H9">
            <v>0.90469999999999995</v>
          </cell>
        </row>
      </sheetData>
      <sheetData sheetId="1066">
        <row r="9">
          <cell r="H9">
            <v>0.90469999999999995</v>
          </cell>
        </row>
      </sheetData>
      <sheetData sheetId="1067">
        <row r="9">
          <cell r="H9">
            <v>0.90469999999999995</v>
          </cell>
        </row>
      </sheetData>
      <sheetData sheetId="1068">
        <row r="9">
          <cell r="H9">
            <v>0.90469999999999995</v>
          </cell>
        </row>
      </sheetData>
      <sheetData sheetId="1069">
        <row r="9">
          <cell r="H9">
            <v>0.90469999999999995</v>
          </cell>
        </row>
      </sheetData>
      <sheetData sheetId="1070">
        <row r="9">
          <cell r="H9">
            <v>0.90469999999999995</v>
          </cell>
        </row>
      </sheetData>
      <sheetData sheetId="1071">
        <row r="9">
          <cell r="H9">
            <v>0.90469999999999995</v>
          </cell>
        </row>
      </sheetData>
      <sheetData sheetId="1072">
        <row r="9">
          <cell r="H9">
            <v>0.90469999999999995</v>
          </cell>
        </row>
      </sheetData>
      <sheetData sheetId="1073">
        <row r="9">
          <cell r="H9">
            <v>0.90469999999999995</v>
          </cell>
        </row>
      </sheetData>
      <sheetData sheetId="1074">
        <row r="9">
          <cell r="H9">
            <v>0.90469999999999995</v>
          </cell>
        </row>
      </sheetData>
      <sheetData sheetId="1075">
        <row r="9">
          <cell r="H9">
            <v>0.90469999999999995</v>
          </cell>
        </row>
      </sheetData>
      <sheetData sheetId="1076">
        <row r="9">
          <cell r="H9">
            <v>0.90469999999999995</v>
          </cell>
        </row>
      </sheetData>
      <sheetData sheetId="1077">
        <row r="9">
          <cell r="H9">
            <v>0.90469999999999995</v>
          </cell>
        </row>
      </sheetData>
      <sheetData sheetId="1078">
        <row r="9">
          <cell r="H9">
            <v>0.90469999999999995</v>
          </cell>
        </row>
      </sheetData>
      <sheetData sheetId="1079">
        <row r="9">
          <cell r="H9">
            <v>0.90469999999999995</v>
          </cell>
        </row>
      </sheetData>
      <sheetData sheetId="1080">
        <row r="9">
          <cell r="H9">
            <v>0.90469999999999995</v>
          </cell>
        </row>
      </sheetData>
      <sheetData sheetId="1081">
        <row r="9">
          <cell r="H9">
            <v>0.90469999999999995</v>
          </cell>
        </row>
      </sheetData>
      <sheetData sheetId="1082">
        <row r="9">
          <cell r="H9">
            <v>0.90469999999999995</v>
          </cell>
        </row>
      </sheetData>
      <sheetData sheetId="1083">
        <row r="9">
          <cell r="H9">
            <v>0.90469999999999995</v>
          </cell>
        </row>
      </sheetData>
      <sheetData sheetId="1084">
        <row r="9">
          <cell r="H9">
            <v>0.90469999999999995</v>
          </cell>
        </row>
      </sheetData>
      <sheetData sheetId="1085">
        <row r="9">
          <cell r="H9">
            <v>0.90469999999999995</v>
          </cell>
        </row>
      </sheetData>
      <sheetData sheetId="1086">
        <row r="9">
          <cell r="H9">
            <v>0.90469999999999995</v>
          </cell>
        </row>
      </sheetData>
      <sheetData sheetId="1087">
        <row r="9">
          <cell r="H9">
            <v>0.90469999999999995</v>
          </cell>
        </row>
      </sheetData>
      <sheetData sheetId="1088">
        <row r="9">
          <cell r="H9">
            <v>0.90469999999999995</v>
          </cell>
        </row>
      </sheetData>
      <sheetData sheetId="1089" refreshError="1"/>
      <sheetData sheetId="1090" refreshError="1"/>
      <sheetData sheetId="1091">
        <row r="9">
          <cell r="H9">
            <v>0.90469999999999995</v>
          </cell>
        </row>
      </sheetData>
      <sheetData sheetId="1092">
        <row r="9">
          <cell r="H9">
            <v>0.90469999999999995</v>
          </cell>
        </row>
      </sheetData>
      <sheetData sheetId="1093">
        <row r="9">
          <cell r="H9">
            <v>0.90469999999999995</v>
          </cell>
        </row>
      </sheetData>
      <sheetData sheetId="1094">
        <row r="9">
          <cell r="H9">
            <v>0.90469999999999995</v>
          </cell>
        </row>
      </sheetData>
      <sheetData sheetId="1095">
        <row r="9">
          <cell r="H9">
            <v>0.90469999999999995</v>
          </cell>
        </row>
      </sheetData>
      <sheetData sheetId="1096">
        <row r="9">
          <cell r="H9">
            <v>0.90469999999999995</v>
          </cell>
        </row>
      </sheetData>
      <sheetData sheetId="1097" refreshError="1"/>
      <sheetData sheetId="1098" refreshError="1"/>
      <sheetData sheetId="1099" refreshError="1"/>
      <sheetData sheetId="1100" refreshError="1"/>
      <sheetData sheetId="1101">
        <row r="9">
          <cell r="H9">
            <v>0.90469999999999995</v>
          </cell>
        </row>
      </sheetData>
      <sheetData sheetId="1102" refreshError="1"/>
      <sheetData sheetId="1103" refreshError="1"/>
      <sheetData sheetId="1104" refreshError="1"/>
      <sheetData sheetId="1105">
        <row r="9">
          <cell r="H9">
            <v>0.90469999999999995</v>
          </cell>
        </row>
      </sheetData>
      <sheetData sheetId="1106">
        <row r="9">
          <cell r="H9">
            <v>0.90469999999999995</v>
          </cell>
        </row>
      </sheetData>
      <sheetData sheetId="1107">
        <row r="9">
          <cell r="H9">
            <v>0.90469999999999995</v>
          </cell>
        </row>
      </sheetData>
      <sheetData sheetId="1108">
        <row r="9">
          <cell r="H9">
            <v>0.90469999999999995</v>
          </cell>
        </row>
      </sheetData>
      <sheetData sheetId="1109">
        <row r="9">
          <cell r="H9">
            <v>0.90469999999999995</v>
          </cell>
        </row>
      </sheetData>
      <sheetData sheetId="1110">
        <row r="9">
          <cell r="H9">
            <v>0.90469999999999995</v>
          </cell>
        </row>
      </sheetData>
      <sheetData sheetId="1111">
        <row r="9">
          <cell r="H9">
            <v>0.90469999999999995</v>
          </cell>
        </row>
      </sheetData>
      <sheetData sheetId="1112">
        <row r="9">
          <cell r="H9">
            <v>0.90469999999999995</v>
          </cell>
        </row>
      </sheetData>
      <sheetData sheetId="1113">
        <row r="9">
          <cell r="H9">
            <v>0.90469999999999995</v>
          </cell>
        </row>
      </sheetData>
      <sheetData sheetId="1114">
        <row r="9">
          <cell r="H9">
            <v>0.90469999999999995</v>
          </cell>
        </row>
      </sheetData>
      <sheetData sheetId="1115">
        <row r="9">
          <cell r="H9">
            <v>0.90469999999999995</v>
          </cell>
        </row>
      </sheetData>
      <sheetData sheetId="1116" refreshError="1"/>
      <sheetData sheetId="1117"/>
      <sheetData sheetId="1118"/>
      <sheetData sheetId="1119">
        <row r="9">
          <cell r="H9">
            <v>0.90469999999999995</v>
          </cell>
        </row>
      </sheetData>
      <sheetData sheetId="1120">
        <row r="9">
          <cell r="H9">
            <v>0.90469999999999995</v>
          </cell>
        </row>
      </sheetData>
      <sheetData sheetId="1121">
        <row r="9">
          <cell r="H9">
            <v>0.90469999999999995</v>
          </cell>
        </row>
      </sheetData>
      <sheetData sheetId="1122">
        <row r="9">
          <cell r="H9">
            <v>0.90469999999999995</v>
          </cell>
        </row>
      </sheetData>
      <sheetData sheetId="1123">
        <row r="9">
          <cell r="H9">
            <v>0.90469999999999995</v>
          </cell>
        </row>
      </sheetData>
      <sheetData sheetId="1124">
        <row r="9">
          <cell r="H9">
            <v>0.90469999999999995</v>
          </cell>
        </row>
      </sheetData>
      <sheetData sheetId="1125">
        <row r="9">
          <cell r="H9">
            <v>0.90469999999999995</v>
          </cell>
        </row>
      </sheetData>
      <sheetData sheetId="1126">
        <row r="9">
          <cell r="H9">
            <v>0.90469999999999995</v>
          </cell>
        </row>
      </sheetData>
      <sheetData sheetId="1127">
        <row r="9">
          <cell r="H9">
            <v>0.90469999999999995</v>
          </cell>
        </row>
      </sheetData>
      <sheetData sheetId="1128">
        <row r="9">
          <cell r="H9">
            <v>0.90469999999999995</v>
          </cell>
        </row>
      </sheetData>
      <sheetData sheetId="1129">
        <row r="9">
          <cell r="H9">
            <v>0.90469999999999995</v>
          </cell>
        </row>
      </sheetData>
      <sheetData sheetId="1130">
        <row r="9">
          <cell r="H9">
            <v>0.90469999999999995</v>
          </cell>
        </row>
      </sheetData>
      <sheetData sheetId="1131">
        <row r="9">
          <cell r="H9">
            <v>0.90469999999999995</v>
          </cell>
        </row>
      </sheetData>
      <sheetData sheetId="1132">
        <row r="9">
          <cell r="H9">
            <v>0.90469999999999995</v>
          </cell>
        </row>
      </sheetData>
      <sheetData sheetId="1133">
        <row r="9">
          <cell r="H9">
            <v>0.90469999999999995</v>
          </cell>
        </row>
      </sheetData>
      <sheetData sheetId="1134">
        <row r="9">
          <cell r="H9">
            <v>0.90469999999999995</v>
          </cell>
        </row>
      </sheetData>
      <sheetData sheetId="1135" refreshError="1"/>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row r="9">
          <cell r="H9">
            <v>0.90469999999999995</v>
          </cell>
        </row>
      </sheetData>
      <sheetData sheetId="1166"/>
      <sheetData sheetId="1167"/>
      <sheetData sheetId="1168">
        <row r="9">
          <cell r="H9">
            <v>0.90469999999999995</v>
          </cell>
        </row>
      </sheetData>
      <sheetData sheetId="1169">
        <row r="9">
          <cell r="H9">
            <v>0.90469999999999995</v>
          </cell>
        </row>
      </sheetData>
      <sheetData sheetId="1170"/>
      <sheetData sheetId="1171"/>
      <sheetData sheetId="1172"/>
      <sheetData sheetId="1173"/>
      <sheetData sheetId="1174"/>
      <sheetData sheetId="1175"/>
      <sheetData sheetId="1176"/>
      <sheetData sheetId="1177"/>
      <sheetData sheetId="1178"/>
      <sheetData sheetId="1179"/>
      <sheetData sheetId="1180" refreshError="1"/>
      <sheetData sheetId="1181" refreshError="1"/>
      <sheetData sheetId="1182">
        <row r="9">
          <cell r="H9">
            <v>0.90469999999999995</v>
          </cell>
        </row>
      </sheetData>
      <sheetData sheetId="1183">
        <row r="9">
          <cell r="H9">
            <v>0.90469999999999995</v>
          </cell>
        </row>
      </sheetData>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ow r="9">
          <cell r="H9">
            <v>0.90469999999999995</v>
          </cell>
        </row>
      </sheetData>
      <sheetData sheetId="1196"/>
      <sheetData sheetId="1197"/>
      <sheetData sheetId="1198">
        <row r="9">
          <cell r="H9">
            <v>0.90469999999999995</v>
          </cell>
        </row>
      </sheetData>
      <sheetData sheetId="1199">
        <row r="9">
          <cell r="H9">
            <v>0.90469999999999995</v>
          </cell>
        </row>
      </sheetData>
      <sheetData sheetId="1200">
        <row r="9">
          <cell r="H9">
            <v>0.90469999999999995</v>
          </cell>
        </row>
      </sheetData>
      <sheetData sheetId="1201">
        <row r="9">
          <cell r="H9">
            <v>0.90469999999999995</v>
          </cell>
        </row>
      </sheetData>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row r="9">
          <cell r="H9">
            <v>0.90469999999999995</v>
          </cell>
        </row>
      </sheetData>
      <sheetData sheetId="1228">
        <row r="9">
          <cell r="H9">
            <v>0.90469999999999995</v>
          </cell>
        </row>
      </sheetData>
      <sheetData sheetId="1229"/>
      <sheetData sheetId="1230"/>
      <sheetData sheetId="1231"/>
      <sheetData sheetId="1232" refreshError="1"/>
      <sheetData sheetId="1233" refreshError="1"/>
      <sheetData sheetId="1234" refreshError="1"/>
      <sheetData sheetId="1235" refreshError="1"/>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row r="9">
          <cell r="H9">
            <v>0.90469999999999995</v>
          </cell>
        </row>
      </sheetData>
      <sheetData sheetId="1250"/>
      <sheetData sheetId="1251"/>
      <sheetData sheetId="1252">
        <row r="9">
          <cell r="H9">
            <v>0.90469999999999995</v>
          </cell>
        </row>
      </sheetData>
      <sheetData sheetId="1253">
        <row r="9">
          <cell r="H9">
            <v>0.90469999999999995</v>
          </cell>
        </row>
      </sheetData>
      <sheetData sheetId="1254">
        <row r="9">
          <cell r="H9">
            <v>0.90469999999999995</v>
          </cell>
        </row>
      </sheetData>
      <sheetData sheetId="1255">
        <row r="9">
          <cell r="H9">
            <v>0.90469999999999995</v>
          </cell>
        </row>
      </sheetData>
      <sheetData sheetId="1256">
        <row r="9">
          <cell r="H9">
            <v>0.90469999999999995</v>
          </cell>
        </row>
      </sheetData>
      <sheetData sheetId="1257">
        <row r="9">
          <cell r="H9">
            <v>0.90469999999999995</v>
          </cell>
        </row>
      </sheetData>
      <sheetData sheetId="1258">
        <row r="9">
          <cell r="H9">
            <v>0.90469999999999995</v>
          </cell>
        </row>
      </sheetData>
      <sheetData sheetId="1259">
        <row r="9">
          <cell r="H9">
            <v>0.90469999999999995</v>
          </cell>
        </row>
      </sheetData>
      <sheetData sheetId="1260">
        <row r="9">
          <cell r="H9">
            <v>0.90469999999999995</v>
          </cell>
        </row>
      </sheetData>
      <sheetData sheetId="1261"/>
      <sheetData sheetId="1262"/>
      <sheetData sheetId="1263"/>
      <sheetData sheetId="1264"/>
      <sheetData sheetId="1265"/>
      <sheetData sheetId="1266">
        <row r="9">
          <cell r="H9">
            <v>0.90469999999999995</v>
          </cell>
        </row>
      </sheetData>
      <sheetData sheetId="1267">
        <row r="9">
          <cell r="H9">
            <v>0.90469999999999995</v>
          </cell>
        </row>
      </sheetData>
      <sheetData sheetId="1268">
        <row r="9">
          <cell r="H9">
            <v>0.90469999999999995</v>
          </cell>
        </row>
      </sheetData>
      <sheetData sheetId="1269">
        <row r="9">
          <cell r="H9">
            <v>0.90469999999999995</v>
          </cell>
        </row>
      </sheetData>
      <sheetData sheetId="1270">
        <row r="9">
          <cell r="H9">
            <v>0.90469999999999995</v>
          </cell>
        </row>
      </sheetData>
      <sheetData sheetId="1271">
        <row r="9">
          <cell r="H9">
            <v>0.90469999999999995</v>
          </cell>
        </row>
      </sheetData>
      <sheetData sheetId="1272">
        <row r="9">
          <cell r="H9">
            <v>0.90469999999999995</v>
          </cell>
        </row>
      </sheetData>
      <sheetData sheetId="1273">
        <row r="9">
          <cell r="H9">
            <v>0.90469999999999995</v>
          </cell>
        </row>
      </sheetData>
      <sheetData sheetId="1274">
        <row r="9">
          <cell r="H9">
            <v>0.90469999999999995</v>
          </cell>
        </row>
      </sheetData>
      <sheetData sheetId="1275">
        <row r="9">
          <cell r="H9">
            <v>0.90469999999999995</v>
          </cell>
        </row>
      </sheetData>
      <sheetData sheetId="1276">
        <row r="9">
          <cell r="H9">
            <v>0.90469999999999995</v>
          </cell>
        </row>
      </sheetData>
      <sheetData sheetId="1277"/>
      <sheetData sheetId="1278">
        <row r="9">
          <cell r="H9">
            <v>0.90469999999999995</v>
          </cell>
        </row>
      </sheetData>
      <sheetData sheetId="1279">
        <row r="9">
          <cell r="H9">
            <v>0.90469999999999995</v>
          </cell>
        </row>
      </sheetData>
      <sheetData sheetId="1280"/>
      <sheetData sheetId="1281"/>
      <sheetData sheetId="1282">
        <row r="9">
          <cell r="H9">
            <v>0.90469999999999995</v>
          </cell>
        </row>
      </sheetData>
      <sheetData sheetId="1283">
        <row r="9">
          <cell r="H9">
            <v>0.90469999999999995</v>
          </cell>
        </row>
      </sheetData>
      <sheetData sheetId="1284">
        <row r="9">
          <cell r="H9">
            <v>0.90469999999999995</v>
          </cell>
        </row>
      </sheetData>
      <sheetData sheetId="1285">
        <row r="9">
          <cell r="H9">
            <v>0.90469999999999995</v>
          </cell>
        </row>
      </sheetData>
      <sheetData sheetId="1286">
        <row r="9">
          <cell r="H9">
            <v>0.90469999999999995</v>
          </cell>
        </row>
      </sheetData>
      <sheetData sheetId="1287">
        <row r="9">
          <cell r="H9">
            <v>0.90469999999999995</v>
          </cell>
        </row>
      </sheetData>
      <sheetData sheetId="1288">
        <row r="9">
          <cell r="H9">
            <v>0.90469999999999995</v>
          </cell>
        </row>
      </sheetData>
      <sheetData sheetId="1289">
        <row r="9">
          <cell r="H9">
            <v>0.90469999999999995</v>
          </cell>
        </row>
      </sheetData>
      <sheetData sheetId="1290">
        <row r="9">
          <cell r="H9">
            <v>0.90469999999999995</v>
          </cell>
        </row>
      </sheetData>
      <sheetData sheetId="1291">
        <row r="9">
          <cell r="H9">
            <v>0.90469999999999995</v>
          </cell>
        </row>
      </sheetData>
      <sheetData sheetId="1292">
        <row r="9">
          <cell r="H9">
            <v>0.90469999999999995</v>
          </cell>
        </row>
      </sheetData>
      <sheetData sheetId="1293">
        <row r="9">
          <cell r="H9">
            <v>0.90469999999999995</v>
          </cell>
        </row>
      </sheetData>
      <sheetData sheetId="1294">
        <row r="9">
          <cell r="H9">
            <v>0.90469999999999995</v>
          </cell>
        </row>
      </sheetData>
      <sheetData sheetId="1295">
        <row r="9">
          <cell r="H9">
            <v>0.90469999999999995</v>
          </cell>
        </row>
      </sheetData>
      <sheetData sheetId="1296">
        <row r="9">
          <cell r="H9">
            <v>0.90469999999999995</v>
          </cell>
        </row>
      </sheetData>
      <sheetData sheetId="1297">
        <row r="9">
          <cell r="H9">
            <v>0.90469999999999995</v>
          </cell>
        </row>
      </sheetData>
      <sheetData sheetId="1298">
        <row r="9">
          <cell r="H9">
            <v>0.90469999999999995</v>
          </cell>
        </row>
      </sheetData>
      <sheetData sheetId="1299">
        <row r="9">
          <cell r="H9">
            <v>0.90469999999999995</v>
          </cell>
        </row>
      </sheetData>
      <sheetData sheetId="1300">
        <row r="9">
          <cell r="H9">
            <v>0.90469999999999995</v>
          </cell>
        </row>
      </sheetData>
      <sheetData sheetId="1301">
        <row r="9">
          <cell r="H9">
            <v>0.90469999999999995</v>
          </cell>
        </row>
      </sheetData>
      <sheetData sheetId="1302"/>
      <sheetData sheetId="1303"/>
      <sheetData sheetId="1304"/>
      <sheetData sheetId="1305"/>
      <sheetData sheetId="1306">
        <row r="9">
          <cell r="H9">
            <v>0.90469999999999995</v>
          </cell>
        </row>
      </sheetData>
      <sheetData sheetId="1307">
        <row r="9">
          <cell r="H9">
            <v>0.90469999999999995</v>
          </cell>
        </row>
      </sheetData>
      <sheetData sheetId="1308">
        <row r="9">
          <cell r="H9">
            <v>0.90469999999999995</v>
          </cell>
        </row>
      </sheetData>
      <sheetData sheetId="1309">
        <row r="9">
          <cell r="H9">
            <v>0.90469999999999995</v>
          </cell>
        </row>
      </sheetData>
      <sheetData sheetId="1310">
        <row r="9">
          <cell r="H9">
            <v>0.90469999999999995</v>
          </cell>
        </row>
      </sheetData>
      <sheetData sheetId="1311">
        <row r="9">
          <cell r="H9">
            <v>0.90469999999999995</v>
          </cell>
        </row>
      </sheetData>
      <sheetData sheetId="1312">
        <row r="9">
          <cell r="H9">
            <v>0.90469999999999995</v>
          </cell>
        </row>
      </sheetData>
      <sheetData sheetId="1313">
        <row r="9">
          <cell r="H9">
            <v>0.90469999999999995</v>
          </cell>
        </row>
      </sheetData>
      <sheetData sheetId="1314"/>
      <sheetData sheetId="1315"/>
      <sheetData sheetId="1316">
        <row r="9">
          <cell r="H9">
            <v>0.90469999999999995</v>
          </cell>
        </row>
      </sheetData>
      <sheetData sheetId="1317">
        <row r="9">
          <cell r="H9">
            <v>0.90469999999999995</v>
          </cell>
        </row>
      </sheetData>
      <sheetData sheetId="1318">
        <row r="9">
          <cell r="H9">
            <v>0.90469999999999995</v>
          </cell>
        </row>
      </sheetData>
      <sheetData sheetId="1319">
        <row r="9">
          <cell r="H9">
            <v>0.90469999999999995</v>
          </cell>
        </row>
      </sheetData>
      <sheetData sheetId="1320">
        <row r="9">
          <cell r="H9">
            <v>0.90469999999999995</v>
          </cell>
        </row>
      </sheetData>
      <sheetData sheetId="1321"/>
      <sheetData sheetId="1322"/>
      <sheetData sheetId="1323"/>
      <sheetData sheetId="1324"/>
      <sheetData sheetId="1325"/>
      <sheetData sheetId="1326">
        <row r="9">
          <cell r="H9">
            <v>0.90469999999999995</v>
          </cell>
        </row>
      </sheetData>
      <sheetData sheetId="1327"/>
      <sheetData sheetId="1328"/>
      <sheetData sheetId="1329"/>
      <sheetData sheetId="1330"/>
      <sheetData sheetId="1331"/>
      <sheetData sheetId="1332"/>
      <sheetData sheetId="1333"/>
      <sheetData sheetId="1334"/>
      <sheetData sheetId="1335"/>
      <sheetData sheetId="1336"/>
      <sheetData sheetId="1337"/>
      <sheetData sheetId="1338">
        <row r="9">
          <cell r="H9">
            <v>0.90469999999999995</v>
          </cell>
        </row>
      </sheetData>
      <sheetData sheetId="1339">
        <row r="9">
          <cell r="H9">
            <v>0.90469999999999995</v>
          </cell>
        </row>
      </sheetData>
      <sheetData sheetId="1340"/>
      <sheetData sheetId="1341"/>
      <sheetData sheetId="1342"/>
      <sheetData sheetId="1343"/>
      <sheetData sheetId="1344"/>
      <sheetData sheetId="1345"/>
      <sheetData sheetId="1346">
        <row r="9">
          <cell r="H9">
            <v>0.90469999999999995</v>
          </cell>
        </row>
      </sheetData>
      <sheetData sheetId="1347">
        <row r="9">
          <cell r="H9">
            <v>0.90469999999999995</v>
          </cell>
        </row>
      </sheetData>
      <sheetData sheetId="1348">
        <row r="9">
          <cell r="H9">
            <v>0.90469999999999995</v>
          </cell>
        </row>
      </sheetData>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row r="9">
          <cell r="H9">
            <v>0.90469999999999995</v>
          </cell>
        </row>
      </sheetData>
      <sheetData sheetId="1375">
        <row r="9">
          <cell r="H9">
            <v>0.90469999999999995</v>
          </cell>
        </row>
      </sheetData>
      <sheetData sheetId="1376"/>
      <sheetData sheetId="1377">
        <row r="9">
          <cell r="H9">
            <v>0.90469999999999995</v>
          </cell>
        </row>
      </sheetData>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refreshError="1"/>
      <sheetData sheetId="1395" refreshError="1"/>
      <sheetData sheetId="1396" refreshError="1"/>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refreshError="1"/>
      <sheetData sheetId="1410" refreshError="1"/>
      <sheetData sheetId="1411" refreshError="1"/>
      <sheetData sheetId="1412" refreshError="1"/>
      <sheetData sheetId="1413"/>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sheetData sheetId="1431"/>
      <sheetData sheetId="1432"/>
      <sheetData sheetId="1433"/>
      <sheetData sheetId="1434"/>
      <sheetData sheetId="1435"/>
      <sheetData sheetId="1436"/>
      <sheetData sheetId="1437"/>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sheetData sheetId="1449"/>
      <sheetData sheetId="1450"/>
      <sheetData sheetId="1451"/>
      <sheetData sheetId="1452"/>
      <sheetData sheetId="1453"/>
      <sheetData sheetId="1454"/>
      <sheetData sheetId="1455"/>
      <sheetData sheetId="1456"/>
      <sheetData sheetId="1457"/>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refreshError="1"/>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sheetData sheetId="1509"/>
      <sheetData sheetId="1510" refreshError="1"/>
      <sheetData sheetId="1511" refreshError="1"/>
      <sheetData sheetId="1512" refreshError="1"/>
      <sheetData sheetId="1513" refreshError="1"/>
      <sheetData sheetId="1514" refreshError="1"/>
      <sheetData sheetId="1515" refreshError="1"/>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sheetData sheetId="1549"/>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row r="9">
          <cell r="H9">
            <v>0.90469999999999995</v>
          </cell>
        </row>
      </sheetData>
      <sheetData sheetId="1598">
        <row r="9">
          <cell r="H9">
            <v>0.90469999999999995</v>
          </cell>
        </row>
      </sheetData>
      <sheetData sheetId="1599">
        <row r="9">
          <cell r="H9">
            <v>0.90469999999999995</v>
          </cell>
        </row>
      </sheetData>
      <sheetData sheetId="1600">
        <row r="9">
          <cell r="H9">
            <v>0.90469999999999995</v>
          </cell>
        </row>
      </sheetData>
      <sheetData sheetId="1601"/>
      <sheetData sheetId="1602">
        <row r="9">
          <cell r="H9">
            <v>0.90469999999999995</v>
          </cell>
        </row>
      </sheetData>
      <sheetData sheetId="1603">
        <row r="9">
          <cell r="H9">
            <v>0.90469999999999995</v>
          </cell>
        </row>
      </sheetData>
      <sheetData sheetId="1604"/>
      <sheetData sheetId="1605"/>
      <sheetData sheetId="1606">
        <row r="9">
          <cell r="H9">
            <v>0.90469999999999995</v>
          </cell>
        </row>
      </sheetData>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refreshError="1"/>
      <sheetData sheetId="1707" refreshError="1"/>
      <sheetData sheetId="1708" refreshError="1"/>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sheetData sheetId="1727">
        <row r="9">
          <cell r="H9">
            <v>0.90469999999999995</v>
          </cell>
        </row>
      </sheetData>
      <sheetData sheetId="1728"/>
      <sheetData sheetId="1729"/>
      <sheetData sheetId="1730"/>
      <sheetData sheetId="1731"/>
      <sheetData sheetId="1732"/>
      <sheetData sheetId="1733">
        <row r="9">
          <cell r="H9">
            <v>0.90469999999999995</v>
          </cell>
        </row>
      </sheetData>
      <sheetData sheetId="1734">
        <row r="9">
          <cell r="H9">
            <v>0.90469999999999995</v>
          </cell>
        </row>
      </sheetData>
      <sheetData sheetId="1735">
        <row r="9">
          <cell r="H9">
            <v>0.90469999999999995</v>
          </cell>
        </row>
      </sheetData>
      <sheetData sheetId="1736">
        <row r="9">
          <cell r="H9">
            <v>0.90469999999999995</v>
          </cell>
        </row>
      </sheetData>
      <sheetData sheetId="1737">
        <row r="9">
          <cell r="H9">
            <v>0.90469999999999995</v>
          </cell>
        </row>
      </sheetData>
      <sheetData sheetId="1738">
        <row r="9">
          <cell r="H9">
            <v>0.90469999999999995</v>
          </cell>
        </row>
      </sheetData>
      <sheetData sheetId="1739">
        <row r="9">
          <cell r="H9">
            <v>0.90469999999999995</v>
          </cell>
        </row>
      </sheetData>
      <sheetData sheetId="1740">
        <row r="9">
          <cell r="H9">
            <v>0.90469999999999995</v>
          </cell>
        </row>
      </sheetData>
      <sheetData sheetId="1741">
        <row r="9">
          <cell r="H9">
            <v>0.90469999999999995</v>
          </cell>
        </row>
      </sheetData>
      <sheetData sheetId="1742">
        <row r="9">
          <cell r="H9">
            <v>0.90469999999999995</v>
          </cell>
        </row>
      </sheetData>
      <sheetData sheetId="1743">
        <row r="9">
          <cell r="H9">
            <v>0.90469999999999995</v>
          </cell>
        </row>
      </sheetData>
      <sheetData sheetId="1744">
        <row r="9">
          <cell r="H9">
            <v>0.90469999999999995</v>
          </cell>
        </row>
      </sheetData>
      <sheetData sheetId="1745">
        <row r="9">
          <cell r="H9">
            <v>0.90469999999999995</v>
          </cell>
        </row>
      </sheetData>
      <sheetData sheetId="1746">
        <row r="9">
          <cell r="H9">
            <v>0.90469999999999995</v>
          </cell>
        </row>
      </sheetData>
      <sheetData sheetId="1747">
        <row r="9">
          <cell r="H9">
            <v>0.90469999999999995</v>
          </cell>
        </row>
      </sheetData>
      <sheetData sheetId="1748">
        <row r="9">
          <cell r="H9">
            <v>0.90469999999999995</v>
          </cell>
        </row>
      </sheetData>
      <sheetData sheetId="1749"/>
      <sheetData sheetId="1750"/>
      <sheetData sheetId="1751"/>
      <sheetData sheetId="1752"/>
      <sheetData sheetId="1753"/>
      <sheetData sheetId="1754">
        <row r="9">
          <cell r="H9">
            <v>0.90469999999999995</v>
          </cell>
        </row>
      </sheetData>
      <sheetData sheetId="1755">
        <row r="9">
          <cell r="H9">
            <v>0.90469999999999995</v>
          </cell>
        </row>
      </sheetData>
      <sheetData sheetId="1756">
        <row r="9">
          <cell r="H9">
            <v>0.90469999999999995</v>
          </cell>
        </row>
      </sheetData>
      <sheetData sheetId="1757">
        <row r="9">
          <cell r="H9">
            <v>0.90469999999999995</v>
          </cell>
        </row>
      </sheetData>
      <sheetData sheetId="1758">
        <row r="9">
          <cell r="H9">
            <v>0.90469999999999995</v>
          </cell>
        </row>
      </sheetData>
      <sheetData sheetId="1759">
        <row r="9">
          <cell r="H9">
            <v>0.90469999999999995</v>
          </cell>
        </row>
      </sheetData>
      <sheetData sheetId="1760">
        <row r="9">
          <cell r="H9">
            <v>0.90469999999999995</v>
          </cell>
        </row>
      </sheetData>
      <sheetData sheetId="1761">
        <row r="9">
          <cell r="H9">
            <v>0.90469999999999995</v>
          </cell>
        </row>
      </sheetData>
      <sheetData sheetId="1762">
        <row r="9">
          <cell r="H9">
            <v>0.90469999999999995</v>
          </cell>
        </row>
      </sheetData>
      <sheetData sheetId="1763">
        <row r="9">
          <cell r="H9">
            <v>0.90469999999999995</v>
          </cell>
        </row>
      </sheetData>
      <sheetData sheetId="1764">
        <row r="9">
          <cell r="H9">
            <v>0.90469999999999995</v>
          </cell>
        </row>
      </sheetData>
      <sheetData sheetId="1765">
        <row r="9">
          <cell r="H9">
            <v>0.90469999999999995</v>
          </cell>
        </row>
      </sheetData>
      <sheetData sheetId="1766">
        <row r="9">
          <cell r="H9">
            <v>0.90469999999999995</v>
          </cell>
        </row>
      </sheetData>
      <sheetData sheetId="1767">
        <row r="9">
          <cell r="H9">
            <v>0.90469999999999995</v>
          </cell>
        </row>
      </sheetData>
      <sheetData sheetId="1768">
        <row r="9">
          <cell r="H9">
            <v>0.90469999999999995</v>
          </cell>
        </row>
      </sheetData>
      <sheetData sheetId="1769">
        <row r="9">
          <cell r="H9">
            <v>0.90469999999999995</v>
          </cell>
        </row>
      </sheetData>
      <sheetData sheetId="1770">
        <row r="9">
          <cell r="H9">
            <v>0.90469999999999995</v>
          </cell>
        </row>
      </sheetData>
      <sheetData sheetId="1771">
        <row r="9">
          <cell r="H9">
            <v>0.90469999999999995</v>
          </cell>
        </row>
      </sheetData>
      <sheetData sheetId="1772">
        <row r="9">
          <cell r="H9">
            <v>0.90469999999999995</v>
          </cell>
        </row>
      </sheetData>
      <sheetData sheetId="1773">
        <row r="9">
          <cell r="H9">
            <v>0.90469999999999995</v>
          </cell>
        </row>
      </sheetData>
      <sheetData sheetId="1774">
        <row r="9">
          <cell r="H9">
            <v>0.90469999999999995</v>
          </cell>
        </row>
      </sheetData>
      <sheetData sheetId="1775"/>
      <sheetData sheetId="1776">
        <row r="9">
          <cell r="H9">
            <v>0.90469999999999995</v>
          </cell>
        </row>
      </sheetData>
      <sheetData sheetId="1777">
        <row r="9">
          <cell r="H9">
            <v>0.90469999999999995</v>
          </cell>
        </row>
      </sheetData>
      <sheetData sheetId="1778">
        <row r="9">
          <cell r="H9">
            <v>0.90469999999999995</v>
          </cell>
        </row>
      </sheetData>
      <sheetData sheetId="1779">
        <row r="9">
          <cell r="H9">
            <v>0.90469999999999995</v>
          </cell>
        </row>
      </sheetData>
      <sheetData sheetId="1780">
        <row r="9">
          <cell r="H9">
            <v>0.90469999999999995</v>
          </cell>
        </row>
      </sheetData>
      <sheetData sheetId="1781">
        <row r="9">
          <cell r="H9">
            <v>0.90469999999999995</v>
          </cell>
        </row>
      </sheetData>
      <sheetData sheetId="1782">
        <row r="9">
          <cell r="H9">
            <v>0.90469999999999995</v>
          </cell>
        </row>
      </sheetData>
      <sheetData sheetId="1783"/>
      <sheetData sheetId="1784"/>
      <sheetData sheetId="1785"/>
      <sheetData sheetId="1786"/>
      <sheetData sheetId="1787"/>
      <sheetData sheetId="1788" refreshError="1"/>
      <sheetData sheetId="1789" refreshError="1"/>
      <sheetData sheetId="1790"/>
      <sheetData sheetId="1791"/>
      <sheetData sheetId="1792"/>
      <sheetData sheetId="1793"/>
      <sheetData sheetId="1794"/>
      <sheetData sheetId="1795"/>
      <sheetData sheetId="1796"/>
      <sheetData sheetId="1797"/>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sheetData sheetId="1821" refreshError="1"/>
      <sheetData sheetId="1822" refreshError="1"/>
      <sheetData sheetId="1823" refreshError="1"/>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sheetData sheetId="1837"/>
      <sheetData sheetId="1838"/>
      <sheetData sheetId="1839"/>
      <sheetData sheetId="1840"/>
      <sheetData sheetId="1841"/>
      <sheetData sheetId="1842"/>
      <sheetData sheetId="1843"/>
      <sheetData sheetId="1844"/>
      <sheetData sheetId="1845"/>
      <sheetData sheetId="1846"/>
      <sheetData sheetId="1847"/>
      <sheetData sheetId="1848"/>
      <sheetData sheetId="1849"/>
      <sheetData sheetId="1850"/>
      <sheetData sheetId="1851"/>
      <sheetData sheetId="1852" refreshError="1"/>
      <sheetData sheetId="1853" refreshError="1"/>
      <sheetData sheetId="1854" refreshError="1"/>
      <sheetData sheetId="1855" refreshError="1"/>
      <sheetData sheetId="1856" refreshError="1"/>
      <sheetData sheetId="1857" refreshError="1"/>
      <sheetData sheetId="185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AD"/>
      <sheetName val="GRAL SGO"/>
      <sheetName val="INFORME"/>
      <sheetName val="MFT SGO"/>
      <sheetName val="GRAL TOC"/>
      <sheetName val="MFT TOC"/>
      <sheetName val="DICIEM"/>
      <sheetName val="Restricciones y Compromisos"/>
      <sheetName val="Basis"/>
      <sheetName val="steel"/>
      <sheetName val="[DICIEM.XLS][DICIEM.XLS][DICIEM"/>
      <sheetName val="Listas"/>
      <sheetName val="[DICIEM.XLS]\PCA\EXCEL\OTROS\DI"/>
      <sheetName val="[DICIEM.XLS][DICIEM.XLS]\PCA\EX"/>
      <sheetName val="[DICIEM.XLS]_PCA_EXCEL_OTROS_18"/>
      <sheetName val="[DICIEM.XLS]_PCA_EXCEL_OTROS__8"/>
      <sheetName val="[DICIEM.XLS]_PCA_EXCEL_OTROS__3"/>
      <sheetName val="[DICIEM.XLS]_PCA_EXCEL_OTROS__2"/>
      <sheetName val="[DICIEM.XLS]_PCA_EXCEL_OTROS__4"/>
      <sheetName val="[DICIEM.XLS]_PCA_EXCEL_OTROS__7"/>
      <sheetName val="[DICIEM.XLS]_PCA_EXCEL_OTROS__5"/>
      <sheetName val="[DICIEM.XLS]_PCA_EXCEL_OTROS__6"/>
      <sheetName val="[DICIEM.XLS]_PCA_EXCEL_OTROS_12"/>
      <sheetName val="[DICIEM.XLS]_PCA_EXCEL_OTROS_10"/>
      <sheetName val="[DICIEM.XLS]_PCA_EXCEL_OTROS__9"/>
      <sheetName val="[DICIEM.XLS]_PCA_EXCEL_OTROS_11"/>
      <sheetName val="[DICIEM.XLS]_PCA_EXCEL_OTROS_15"/>
      <sheetName val="[DICIEM.XLS]_PCA_EXCEL_OTROS_13"/>
      <sheetName val="[DICIEM.XLS]_PCA_EXCEL_OTROS_14"/>
      <sheetName val="[DICIEM.XLS]_PCA_EXCEL_OTROS_16"/>
      <sheetName val="[DICIEM.XLS]_PCA_EXCEL_OTROS_17"/>
      <sheetName val="[DICIEM.XLS]_PCA_EXCEL_OTROS_19"/>
      <sheetName val="[DICIEM.XLS]_PCA_EXCEL_OTROS_20"/>
      <sheetName val="[DICIEM.XLS]_PCA_EXCEL_OTRO_209"/>
      <sheetName val="[DICIEM.XLS]_PCA_EXCEL_OTROS_21"/>
      <sheetName val="[DICIEM.XLS]_PCA_EXCEL_OTROS_37"/>
      <sheetName val="[DICIEM.XLS]_PCA_EXCEL_OTROS_22"/>
      <sheetName val="[DICIEM.XLS]_PCA_EXCEL_OTROS_24"/>
      <sheetName val="[DICIEM.XLS]_PCA_EXCEL_OTROS_23"/>
      <sheetName val="[DICIEM.XLS]_PCA_EXCEL_OTROS_25"/>
      <sheetName val="[DICIEM.XLS]_PCA_EXCEL_OTROS_29"/>
      <sheetName val="[DICIEM.XLS]_PCA_EXCEL_OTROS_26"/>
      <sheetName val="[DICIEM.XLS]_PCA_EXCEL_OTROS_27"/>
      <sheetName val="[DICIEM.XLS]_PCA_EXCEL_OTROS_28"/>
      <sheetName val="[DICIEM.XLS]_PCA_EXCEL_OTROS_30"/>
      <sheetName val="[DICIEM.XLS]_PCA_EXCEL_OTROS_31"/>
      <sheetName val="[DICIEM.XLS]_PCA_EXCEL_OTROS_32"/>
      <sheetName val="[DICIEM.XLS]_PCA_EXCEL_OTROS_33"/>
      <sheetName val="[DICIEM.XLS]_PCA_EXCEL_OTROS_34"/>
      <sheetName val="[DICIEM.XLS]_PCA_EXCEL_OTROS_35"/>
      <sheetName val="[DICIEM.XLS]_PCA_EXCEL_OTROS_36"/>
      <sheetName val="[DICIEM.XLS]_PCA_EXCEL_OTROS_38"/>
      <sheetName val="[DICIEM.XLS]_PCA_EXCEL_OTROS_94"/>
      <sheetName val="[DICIEM.XLS]_PCA_EXCEL_OTROS_40"/>
      <sheetName val="[DICIEM.XLS]_PCA_EXCEL_OTROS_39"/>
      <sheetName val="[DICIEM.XLS]_PCA_EXCEL_OTROS_41"/>
      <sheetName val="[DICIEM.XLS]_PCA_EXCEL_OTROS_42"/>
      <sheetName val="[DICIEM.XLS]_PCA_EXCEL_OTROS_45"/>
      <sheetName val="[DICIEM.XLS]_PCA_EXCEL_OTROS_43"/>
      <sheetName val="[DICIEM.XLS]_PCA_EXCEL_OTROS_44"/>
      <sheetName val="[DICIEM.XLS]_PCA_EXCEL_OTROS_47"/>
      <sheetName val="[DICIEM.XLS]_PCA_EXCEL_OTROS_46"/>
      <sheetName val="[DICIEM.XLS]_PCA_EXCEL_OTROS_48"/>
      <sheetName val="[DICIEM.XLS]_PCA_EXCEL_OTROS_51"/>
      <sheetName val="[DICIEM.XLS]_PCA_EXCEL_OTROS_49"/>
      <sheetName val="[DICIEM.XLS]_PCA_EXCEL_OTROS_50"/>
      <sheetName val="[DICIEM.XLS]_PCA_EXCEL_OTROS_52"/>
      <sheetName val="[DICIEM.XLS]_PCA_EXCEL_OTROS_55"/>
      <sheetName val="[DICIEM.XLS]_PCA_EXCEL_OTROS_54"/>
      <sheetName val="[DICIEM.XLS]_PCA_EXCEL_OTROS_53"/>
      <sheetName val="[DICIEM.XLS]_PCA_EXCEL_OTROS_57"/>
      <sheetName val="[DICIEM.XLS]_PCA_EXCEL_OTROS_56"/>
      <sheetName val="[DICIEM.XLS]_PCA_EXCEL_OTROS_62"/>
      <sheetName val="[DICIEM.XLS]_PCA_EXCEL_OTROS_58"/>
      <sheetName val="[DICIEM.XLS]_PCA_EXCEL_OTROS_59"/>
      <sheetName val="[DICIEM.XLS]_PCA_EXCEL_OTROS_60"/>
      <sheetName val="[DICIEM.XLS]_PCA_EXCEL_OTROS_61"/>
      <sheetName val="[DICIEM.XLS]_PCA_EXCEL_OTROS_63"/>
      <sheetName val="[DICIEM.XLS]_PCA_EXCEL_OTROS_64"/>
      <sheetName val="[DICIEM.XLS]_PCA_EXCEL_OTROS_76"/>
      <sheetName val="[DICIEM.XLS]_PCA_EXCEL_OTROS_65"/>
      <sheetName val="[DICIEM.XLS]_PCA_EXCEL_OTROS_66"/>
      <sheetName val="[DICIEM.XLS]_PCA_EXCEL_OTROS_67"/>
      <sheetName val="[DICIEM.XLS]_PCA_EXCEL_OTROS_68"/>
      <sheetName val="[DICIEM.XLS]_PCA_EXCEL_OTROS_69"/>
      <sheetName val="[DICIEM.XLS]_PCA_EXCEL_OTROS_70"/>
      <sheetName val="[DICIEM.XLS]_PCA_EXCEL_OTROS_71"/>
      <sheetName val="[DICIEM.XLS]_PCA_EXCEL_OTROS_72"/>
      <sheetName val="[DICIEM.XLS]_PCA_EXCEL_OTROS_73"/>
      <sheetName val="[DICIEM.XLS]_PCA_EXCEL_OTROS_74"/>
      <sheetName val="[DICIEM.XLS]_PCA_EXCEL_OTROS_75"/>
      <sheetName val="[DICIEM.XLS]_PCA_EXCEL_OTROS_83"/>
      <sheetName val="[DICIEM.XLS]_PCA_EXCEL_OTROS_77"/>
      <sheetName val="[DICIEM.XLS]_PCA_EXCEL_OTROS_78"/>
      <sheetName val="[DICIEM.XLS]_PCA_EXCEL_OTROS_79"/>
      <sheetName val="[DICIEM.XLS]_PCA_EXCEL_OTROS_80"/>
      <sheetName val="[DICIEM.XLS]_PCA_EXCEL_OTROS_81"/>
      <sheetName val="[DICIEM.XLS]_PCA_EXCEL_OTROS_82"/>
      <sheetName val="[DICIEM.XLS]_PCA_EXCEL_OTROS_88"/>
      <sheetName val="[DICIEM.XLS]_PCA_EXCEL_OTROS_84"/>
      <sheetName val="[DICIEM.XLS]_PCA_EXCEL_OTROS_85"/>
      <sheetName val="[DICIEM.XLS]_PCA_EXCEL_OTROS_86"/>
      <sheetName val="[DICIEM.XLS]_PCA_EXCEL_OTROS_87"/>
      <sheetName val="[DICIEM.XLS]_PCA_EXCEL_OTROS_93"/>
      <sheetName val="[DICIEM.XLS]_PCA_EXCEL_OTROS_89"/>
      <sheetName val="[DICIEM.XLS]_PCA_EXCEL_OTROS_90"/>
      <sheetName val="[DICIEM.XLS]_PCA_EXCEL_OTROS_91"/>
      <sheetName val="[DICIEM.XLS]_PCA_EXCEL_OTROS_92"/>
      <sheetName val="[DICIEM.XLS]_PCA_EXCEL_OTROS_96"/>
      <sheetName val="[DICIEM.XLS]_PCA_EXCEL_OTROS_95"/>
      <sheetName val="[DICIEM.XLS]_PCA_EXCEL_OTRO_106"/>
      <sheetName val="[DICIEM.XLS]_PCA_EXCEL_OTROS_97"/>
      <sheetName val="[DICIEM.XLS]_PCA_EXCEL_OTROS_98"/>
      <sheetName val="[DICIEM.XLS]_PCA_EXCEL_OTROS_99"/>
      <sheetName val="[DICIEM.XLS]_PCA_EXCEL_OTRO_100"/>
      <sheetName val="[DICIEM.XLS]_PCA_EXCEL_OTRO_101"/>
      <sheetName val="[DICIEM.XLS]_PCA_EXCEL_OTRO_102"/>
      <sheetName val="[DICIEM.XLS]_PCA_EXCEL_OTRO_103"/>
      <sheetName val="[DICIEM.XLS]_PCA_EXCEL_OTRO_104"/>
      <sheetName val="[DICIEM.XLS]_PCA_EXCEL_OTRO_105"/>
      <sheetName val="[DICIEM.XLS]_PCA_EXCEL_OTRO_110"/>
      <sheetName val="[DICIEM.XLS]_PCA_EXCEL_OTRO_107"/>
      <sheetName val="[DICIEM.XLS]_PCA_EXCEL_OTRO_108"/>
      <sheetName val="[DICIEM.XLS]_PCA_EXCEL_OTRO_109"/>
      <sheetName val="[DICIEM.XLS]_PCA_EXCEL_OTRO_111"/>
      <sheetName val="[DICIEM.XLS]_PCA_EXCEL_OTRO_112"/>
      <sheetName val="[DICIEM.XLS]_PCA_EXCEL_OTRO_113"/>
      <sheetName val="[DICIEM.XLS]_PCA_EXCEL_OTRO_120"/>
      <sheetName val="[DICIEM.XLS]_PCA_EXCEL_OTRO_119"/>
      <sheetName val="[DICIEM.XLS]_PCA_EXCEL_OTRO_114"/>
      <sheetName val="[DICIEM.XLS]_PCA_EXCEL_OTRO_115"/>
      <sheetName val="[DICIEM.XLS]_PCA_EXCEL_OTRO_116"/>
      <sheetName val="[DICIEM.XLS]_PCA_EXCEL_OTRO_117"/>
      <sheetName val="[DICIEM.XLS]_PCA_EXCEL_OTRO_118"/>
      <sheetName val="[DICIEM.XLS]_PCA_EXCEL_OTRO_124"/>
      <sheetName val="[DICIEM.XLS]_PCA_EXCEL_OTRO_121"/>
      <sheetName val="[DICIEM.XLS]_PCA_EXCEL_OTRO_122"/>
      <sheetName val="[DICIEM.XLS]_PCA_EXCEL_OTRO_123"/>
      <sheetName val="[DICIEM.XLS]_PCA_EXCEL_OTRO_126"/>
      <sheetName val="[DICIEM.XLS]_PCA_EXCEL_OTRO_125"/>
      <sheetName val="[DICIEM.XLS]_PCA_EXCEL_OTRO_128"/>
      <sheetName val="[DICIEM.XLS]_PCA_EXCEL_OTRO_127"/>
      <sheetName val="[DICIEM.XLS]_PCA_EXCEL_OTRO_164"/>
      <sheetName val="[DICIEM.XLS]_PCA_EXCEL_OTRO_129"/>
      <sheetName val="[DICIEM.XLS]_PCA_EXCEL_OTRO_130"/>
      <sheetName val="[DICIEM.XLS]_PCA_EXCEL_OTRO_132"/>
      <sheetName val="[DICIEM.XLS]_PCA_EXCEL_OTRO_131"/>
      <sheetName val="[DICIEM.XLS]_PCA_EXCEL_OTRO_133"/>
      <sheetName val="[DICIEM.XLS]_PCA_EXCEL_OTRO_134"/>
      <sheetName val="[DICIEM.XLS]_PCA_EXCEL_OTRO_135"/>
      <sheetName val="[DICIEM.XLS]_PCA_EXCEL_OTRO_136"/>
      <sheetName val="[DICIEM.XLS]_PCA_EXCEL_OTRO_163"/>
      <sheetName val="[DICIEM.XLS]_PCA_EXCEL_OTRO_141"/>
      <sheetName val="[DICIEM.XLS]_PCA_EXCEL_OTRO_137"/>
      <sheetName val="[DICIEM.XLS]_PCA_EXCEL_OTRO_138"/>
      <sheetName val="[DICIEM.XLS]_PCA_EXCEL_OTRO_139"/>
      <sheetName val="[DICIEM.XLS]_PCA_EXCEL_OTRO_140"/>
      <sheetName val="[DICIEM.XLS]_PCA_EXCEL_OTRO_147"/>
      <sheetName val="[DICIEM.XLS]_PCA_EXCEL_OTRO_142"/>
      <sheetName val="[DICIEM.XLS]_PCA_EXCEL_OTRO_146"/>
      <sheetName val="[DICIEM.XLS]_PCA_EXCEL_OTRO_143"/>
      <sheetName val="[DICIEM.XLS]_PCA_EXCEL_OTRO_144"/>
      <sheetName val="[DICIEM.XLS]_PCA_EXCEL_OTRO_145"/>
      <sheetName val="[DICIEM.XLS]_PCA_EXCEL_OTRO_151"/>
      <sheetName val="[DICIEM.XLS]_PCA_EXCEL_OTRO_149"/>
      <sheetName val="[DICIEM.XLS]_PCA_EXCEL_OTRO_148"/>
      <sheetName val="[DICIEM.XLS]_PCA_EXCEL_OTRO_150"/>
      <sheetName val="[DICIEM.XLS]_PCA_EXCEL_OTRO_154"/>
      <sheetName val="[DICIEM.XLS]_PCA_EXCEL_OTRO_152"/>
      <sheetName val="[DICIEM.XLS]_PCA_EXCEL_OTRO_153"/>
      <sheetName val="[DICIEM.XLS]_PCA_EXCEL_OTRO_155"/>
      <sheetName val="[DICIEM.XLS]_PCA_EXCEL_OTRO_156"/>
      <sheetName val="[DICIEM.XLS]_PCA_EXCEL_OTRO_161"/>
      <sheetName val="[DICIEM.XLS]_PCA_EXCEL_OTRO_157"/>
      <sheetName val="[DICIEM.XLS]_PCA_EXCEL_OTRO_158"/>
      <sheetName val="[DICIEM.XLS]_PCA_EXCEL_OTRO_159"/>
      <sheetName val="[DICIEM.XLS]_PCA_EXCEL_OTRO_160"/>
      <sheetName val="[DICIEM.XLS]_PCA_EXCEL_OTRO_162"/>
      <sheetName val="[DICIEM.XLS]_PCA_EXCEL_OTRO_185"/>
      <sheetName val="[DICIEM.XLS]_PCA_EXCEL_OTRO_165"/>
      <sheetName val="[DICIEM.XLS]_PCA_EXCEL_OTRO_166"/>
      <sheetName val="[DICIEM.XLS]_PCA_EXCEL_OTRO_167"/>
      <sheetName val="[DICIEM.XLS]_PCA_EXCEL_OTRO_168"/>
      <sheetName val="[DICIEM.XLS]_PCA_EXCEL_OTRO_169"/>
      <sheetName val="[DICIEM.XLS]_PCA_EXCEL_OTRO_170"/>
      <sheetName val="[DICIEM.XLS]_PCA_EXCEL_OTRO_171"/>
      <sheetName val="[DICIEM.XLS]_PCA_EXCEL_OTRO_173"/>
      <sheetName val="[DICIEM.XLS]_PCA_EXCEL_OTRO_172"/>
      <sheetName val="[DICIEM.XLS]_PCA_EXCEL_OTRO_180"/>
      <sheetName val="[DICIEM.XLS]_PCA_EXCEL_OTRO_174"/>
      <sheetName val="[DICIEM.XLS]_PCA_EXCEL_OTRO_175"/>
      <sheetName val="[DICIEM.XLS]_PCA_EXCEL_OTRO_176"/>
      <sheetName val="[DICIEM.XLS]_PCA_EXCEL_OTRO_177"/>
      <sheetName val="[DICIEM.XLS]_PCA_EXCEL_OTRO_178"/>
      <sheetName val="[DICIEM.XLS]_PCA_EXCEL_OTRO_179"/>
      <sheetName val="[DICIEM.XLS]_PCA_EXCEL_OTRO_181"/>
      <sheetName val="[DICIEM.XLS]_PCA_EXCEL_OTRO_183"/>
      <sheetName val="[DICIEM.XLS]_PCA_EXCEL_OTRO_182"/>
      <sheetName val="[DICIEM.XLS]_PCA_EXCEL_OTRO_184"/>
      <sheetName val="[DICIEM.XLS]_PCA_EXCEL_OTRO_188"/>
      <sheetName val="[DICIEM.XLS]_PCA_EXCEL_OTRO_187"/>
      <sheetName val="[DICIEM.XLS]_PCA_EXCEL_OTRO_186"/>
      <sheetName val="[DICIEM.XLS]_PCA_EXCEL_OTRO_189"/>
      <sheetName val="[DICIEM.XLS]_PCA_EXCEL_OTRO_191"/>
      <sheetName val="[DICIEM.XLS]_PCA_EXCEL_OTRO_190"/>
      <sheetName val="[DICIEM.XLS]_PCA_EXCEL_OTRO_193"/>
      <sheetName val="[DICIEM.XLS]_PCA_EXCEL_OTRO_192"/>
      <sheetName val="[DICIEM.XLS]_PCA_EXCEL_OTRO_195"/>
      <sheetName val="[DICIEM.XLS]_PCA_EXCEL_OTRO_194"/>
      <sheetName val="[DICIEM.XLS]_PCA_EXCEL_OTRO_196"/>
      <sheetName val="[DICIEM.XLS]_PCA_EXCEL_OTRO_197"/>
      <sheetName val="[DICIEM.XLS]_PCA_EXCEL_OTRO_198"/>
      <sheetName val="[DICIEM.XLS]_PCA_EXCEL_OTRO_199"/>
      <sheetName val="[DICIEM.XLS]_PCA_EXCEL_OTRO_200"/>
      <sheetName val="[DICIEM.XLS]_PCA_EXCEL_OTRO_201"/>
      <sheetName val="[DICIEM.XLS]_PCA_EXCEL_OTRO_202"/>
      <sheetName val="[DICIEM.XLS]_PCA_EXCEL_OTRO_205"/>
      <sheetName val="[DICIEM.XLS]_PCA_EXCEL_OTRO_204"/>
      <sheetName val="[DICIEM.XLS]_PCA_EXCEL_OTRO_203"/>
      <sheetName val="[DICIEM.XLS]_PCA_EXCEL_OTRO_206"/>
      <sheetName val="[DICIEM.XLS]_PCA_EXCEL_OTRO_207"/>
      <sheetName val="[DICIEM.XLS]_PCA_EXCEL_OTRO_208"/>
      <sheetName val="[DICIEM.XLS]_PCA_EXCEL_OTRO_286"/>
      <sheetName val="[DICIEM.XLS]_PCA_EXCEL_OTRO_210"/>
      <sheetName val="[DICIEM.XLS]_PCA_EXCEL_OTRO_211"/>
      <sheetName val="[DICIEM.XLS]_PCA_EXCEL_OTRO_221"/>
      <sheetName val="[DICIEM.XLS]_PCA_EXCEL_OTRO_213"/>
      <sheetName val="[DICIEM.XLS]_PCA_EXCEL_OTRO_212"/>
      <sheetName val="[DICIEM.XLS]_PCA_EXCEL_OTRO_215"/>
      <sheetName val="[DICIEM.XLS]_PCA_EXCEL_OTRO_214"/>
      <sheetName val="[DICIEM.XLS]_PCA_EXCEL_OTRO_216"/>
      <sheetName val="[DICIEM.XLS]_PCA_EXCEL_OTRO_217"/>
      <sheetName val="[DICIEM.XLS]_PCA_EXCEL_OTRO_218"/>
      <sheetName val="[DICIEM.XLS]_PCA_EXCEL_OTRO_219"/>
      <sheetName val="[DICIEM.XLS]_PCA_EXCEL_OTRO_220"/>
      <sheetName val="[DICIEM.XLS]_PCA_EXCEL_OTRO_223"/>
      <sheetName val="[DICIEM.XLS]_PCA_EXCEL_OTRO_222"/>
      <sheetName val="[DICIEM.XLS]_PCA_EXCEL_OTRO_224"/>
      <sheetName val="[DICIEM.XLS]_PCA_EXCEL_OTRO_226"/>
      <sheetName val="[DICIEM.XLS]_PCA_EXCEL_OTRO_225"/>
      <sheetName val="[DICIEM.XLS]_PCA_EXCEL_OTRO_228"/>
      <sheetName val="[DICIEM.XLS]_PCA_EXCEL_OTRO_227"/>
      <sheetName val="[DICIEM.XLS]_PCA_EXCEL_OTRO_229"/>
      <sheetName val="[DICIEM.XLS]_PCA_EXCEL_OTRO_235"/>
      <sheetName val="[DICIEM.XLS]_PCA_EXCEL_OTRO_230"/>
      <sheetName val="[DICIEM.XLS]_PCA_EXCEL_OTRO_231"/>
      <sheetName val="[DICIEM.XLS]_PCA_EXCEL_OTRO_233"/>
      <sheetName val="[DICIEM.XLS]_PCA_EXCEL_OTRO_232"/>
      <sheetName val="[DICIEM.XLS]_PCA_EXCEL_OTRO_234"/>
      <sheetName val="[DICIEM.XLS]_PCA_EXCEL_OTRO_236"/>
      <sheetName val="[DICIEM.XLS]_PCA_EXCEL_OTRO_237"/>
      <sheetName val="[DICIEM.XLS]_PCA_EXCEL_OTRO_239"/>
      <sheetName val="[DICIEM.XLS]_PCA_EXCEL_OTRO_238"/>
      <sheetName val="[DICIEM.XLS]_PCA_EXCEL_OTRO_241"/>
      <sheetName val="[DICIEM.XLS]_PCA_EXCEL_OTRO_240"/>
      <sheetName val="[DICIEM.XLS]_PCA_EXCEL_OTRO_244"/>
      <sheetName val="[DICIEM.XLS]_PCA_EXCEL_OTRO_243"/>
      <sheetName val="[DICIEM.XLS]_PCA_EXCEL_OTRO_242"/>
      <sheetName val="[DICIEM.XLS]_PCA_EXCEL_OTRO_246"/>
      <sheetName val="[DICIEM.XLS]_PCA_EXCEL_OTRO_245"/>
      <sheetName val="[DICIEM.XLS]_PCA_EXCEL_OTRO_247"/>
      <sheetName val="[DICIEM.XLS]_PCA_EXCEL_OTRO_248"/>
      <sheetName val="[DICIEM.XLS]_PCA_EXCEL_OTRO_252"/>
      <sheetName val="[DICIEM.XLS]_PCA_EXCEL_OTRO_249"/>
      <sheetName val="[DICIEM.XLS]_PCA_EXCEL_OTRO_250"/>
      <sheetName val="[DICIEM.XLS]_PCA_EXCEL_OTRO_251"/>
      <sheetName val="[DICIEM.XLS]_PCA_EXCEL_OTRO_253"/>
      <sheetName val="[DICIEM.XLS]_PCA_EXCEL_OTRO_261"/>
      <sheetName val="[DICIEM.XLS]_PCA_EXCEL_OTRO_254"/>
      <sheetName val="[DICIEM.XLS]_PCA_EXCEL_OTRO_255"/>
      <sheetName val="[DICIEM.XLS]_PCA_EXCEL_OTRO_256"/>
      <sheetName val="[DICIEM.XLS]_PCA_EXCEL_OTRO_257"/>
      <sheetName val="[DICIEM.XLS]_PCA_EXCEL_OTRO_258"/>
      <sheetName val="[DICIEM.XLS]_PCA_EXCEL_OTRO_259"/>
      <sheetName val="[DICIEM.XLS]_PCA_EXCEL_OTRO_260"/>
      <sheetName val="[DICIEM.XLS]_PCA_EXCEL_OTRO_273"/>
      <sheetName val="[DICIEM.XLS]_PCA_EXCEL_OTRO_272"/>
      <sheetName val="[DICIEM.XLS]_PCA_EXCEL_OTRO_262"/>
      <sheetName val="[DICIEM.XLS]_PCA_EXCEL_OTRO_263"/>
      <sheetName val="[DICIEM.XLS]_PCA_EXCEL_OTRO_264"/>
      <sheetName val="[DICIEM.XLS]_PCA_EXCEL_OTRO_265"/>
      <sheetName val="[DICIEM.XLS]_PCA_EXCEL_OTRO_266"/>
      <sheetName val="[DICIEM.XLS]_PCA_EXCEL_OTRO_267"/>
      <sheetName val="[DICIEM.XLS]_PCA_EXCEL_OTRO_268"/>
      <sheetName val="[DICIEM.XLS]_PCA_EXCEL_OTRO_269"/>
      <sheetName val="[DICIEM.XLS]_PCA_EXCEL_OTRO_270"/>
      <sheetName val="[DICIEM.XLS]_PCA_EXCEL_OTRO_271"/>
      <sheetName val="[DICIEM.XLS]_PCA_EXCEL_OTRO_279"/>
      <sheetName val="[DICIEM.XLS]_PCA_EXCEL_OTRO_274"/>
      <sheetName val="[DICIEM.XLS]_PCA_EXCEL_OTRO_275"/>
      <sheetName val="[DICIEM.XLS]_PCA_EXCEL_OTRO_276"/>
      <sheetName val="[DICIEM.XLS]_PCA_EXCEL_OTRO_277"/>
      <sheetName val="[DICIEM.XLS]_PCA_EXCEL_OTRO_278"/>
      <sheetName val="[DICIEM.XLS]_PCA_EXCEL_OTRO_280"/>
      <sheetName val="[DICIEM.XLS]_PCA_EXCEL_OTRO_284"/>
      <sheetName val="[DICIEM.XLS]_PCA_EXCEL_OTRO_281"/>
      <sheetName val="[DICIEM.XLS]_PCA_EXCEL_OTRO_283"/>
      <sheetName val="[DICIEM.XLS]_PCA_EXCEL_OTRO_282"/>
      <sheetName val="[DICIEM.XLS]_PCA_EXCEL_OTRO_285"/>
      <sheetName val="[DICIEM.XLS]_PCA_EXCEL_OTRO_295"/>
      <sheetName val="[DICIEM.XLS]_PCA_EXCEL_OTRO_287"/>
      <sheetName val="[DICIEM.XLS]_PCA_EXCEL_OTRO_288"/>
      <sheetName val="[DICIEM.XLS]_PCA_EXCEL_OTRO_291"/>
      <sheetName val="[DICIEM.XLS]_PCA_EXCEL_OTRO_289"/>
      <sheetName val="[DICIEM.XLS]_PCA_EXCEL_OTRO_290"/>
      <sheetName val="[DICIEM.XLS]_PCA_EXCEL_OTRO_292"/>
      <sheetName val="[DICIEM.XLS]_PCA_EXCEL_OTRO_293"/>
      <sheetName val="[DICIEM.XLS]_PCA_EXCEL_OTRO_294"/>
      <sheetName val="[DICIEM.XLS]_PCA_EXCEL_OTRO_328"/>
      <sheetName val="[DICIEM.XLS]_PCA_EXCEL_OTRO_297"/>
      <sheetName val="[DICIEM.XLS]_PCA_EXCEL_OTRO_296"/>
      <sheetName val="[DICIEM.XLS]_PCA_EXCEL_OTRO_325"/>
      <sheetName val="[DICIEM.XLS]_PCA_EXCEL_OTRO_311"/>
      <sheetName val="[DICIEM.XLS]_PCA_EXCEL_OTRO_306"/>
      <sheetName val="[DICIEM.XLS]_PCA_EXCEL_OTRO_302"/>
      <sheetName val="[DICIEM.XLS]_PCA_EXCEL_OTRO_299"/>
      <sheetName val="[DICIEM.XLS]_PCA_EXCEL_OTRO_298"/>
      <sheetName val="[DICIEM.XLS]_PCA_EXCEL_OTRO_300"/>
      <sheetName val="[DICIEM.XLS]_PCA_EXCEL_OTRO_301"/>
      <sheetName val="[DICIEM.XLS]_PCA_EXCEL_OTRO_303"/>
      <sheetName val="[DICIEM.XLS]_PCA_EXCEL_OTRO_304"/>
      <sheetName val="[DICIEM.XLS]_PCA_EXCEL_OTRO_305"/>
      <sheetName val="[DICIEM.XLS]_PCA_EXCEL_OTRO_307"/>
      <sheetName val="[DICIEM.XLS]_PCA_EXCEL_OTRO_308"/>
      <sheetName val="[DICIEM.XLS]_PCA_EXCEL_OTRO_309"/>
      <sheetName val="[DICIEM.XLS]_PCA_EXCEL_OTRO_310"/>
      <sheetName val="[DICIEM.XLS]_PCA_EXCEL_OTRO_312"/>
      <sheetName val="[DICIEM.XLS]_PCA_EXCEL_OTRO_313"/>
      <sheetName val="[DICIEM.XLS]_PCA_EXCEL_OTRO_314"/>
      <sheetName val="[DICIEM.XLS]_PCA_EXCEL_OTRO_315"/>
      <sheetName val="[DICIEM.XLS]_PCA_EXCEL_OTRO_316"/>
      <sheetName val="[DICIEM.XLS]_PCA_EXCEL_OTRO_317"/>
      <sheetName val="[DICIEM.XLS]_PCA_EXCEL_OTRO_318"/>
      <sheetName val="[DICIEM.XLS]_PCA_EXCEL_OTRO_319"/>
      <sheetName val="[DICIEM.XLS]_PCA_EXCEL_OTRO_320"/>
      <sheetName val="[DICIEM.XLS]_PCA_EXCEL_OTRO_321"/>
      <sheetName val="[DICIEM.XLS]_PCA_EXCEL_OTRO_322"/>
      <sheetName val="[DICIEM.XLS]_PCA_EXCEL_OTRO_323"/>
      <sheetName val="[DICIEM.XLS]_PCA_EXCEL_OTRO_324"/>
      <sheetName val="[DICIEM.XLS]_PCA_EXCEL_OTRO_327"/>
      <sheetName val="[DICIEM.XLS]_PCA_EXCEL_OTRO_326"/>
      <sheetName val="[DICIEM.XLS]_PCA_EXCEL_OTRO_337"/>
      <sheetName val="[DICIEM.XLS]_PCA_EXCEL_OTRO_329"/>
      <sheetName val="[DICIEM.XLS]_PCA_EXCEL_OTRO_330"/>
      <sheetName val="[DICIEM.XLS]_PCA_EXCEL_OTRO_331"/>
      <sheetName val="[DICIEM.XLS]_PCA_EXCEL_OTRO_332"/>
      <sheetName val="[DICIEM.XLS]_PCA_EXCEL_OTRO_333"/>
      <sheetName val="[DICIEM.XLS]_PCA_EXCEL_OTRO_334"/>
      <sheetName val="[DICIEM.XLS]_PCA_EXCEL_OTRO_335"/>
      <sheetName val="[DICIEM.XLS]_PCA_EXCEL_OTRO_336"/>
      <sheetName val="[DICIEM.XLS]_PCA_EXCEL_OTRO_338"/>
      <sheetName val="[DICIEM.XLS]_PCA_EXCEL_OTRO_350"/>
      <sheetName val="[DICIEM.XLS]_PCA_EXCEL_OTRO_339"/>
      <sheetName val="[DICIEM.XLS]_PCA_EXCEL_OTRO_340"/>
      <sheetName val="[DICIEM.XLS]_PCA_EXCEL_OTRO_341"/>
      <sheetName val="[DICIEM.XLS]_PCA_EXCEL_OTRO_342"/>
      <sheetName val="[DICIEM.XLS]_PCA_EXCEL_OTRO_343"/>
      <sheetName val="[DICIEM.XLS]_PCA_EXCEL_OTRO_344"/>
      <sheetName val="[DICIEM.XLS]_PCA_EXCEL_OTRO_345"/>
      <sheetName val="[DICIEM.XLS]_PCA_EXCEL_OTRO_346"/>
      <sheetName val="[DICIEM.XLS]_PCA_EXCEL_OTRO_347"/>
      <sheetName val="[DICIEM.XLS]_PCA_EXCEL_OTRO_348"/>
      <sheetName val="[DICIEM.XLS]_PCA_EXCEL_OTRO_349"/>
      <sheetName val="[DICIEM.XLS]_PCA_EXCEL_OTRO_351"/>
      <sheetName val="[DICIEM.XLS]_PCA_EXCEL_OTRO_353"/>
      <sheetName val="[DICIEM.XLS]_PCA_EXCEL_OTRO_352"/>
      <sheetName val="[DICIEM.XLS]_PCA_EXCEL_OTRO_374"/>
      <sheetName val="[DICIEM.XLS]_PCA_EXCEL_OTRO_354"/>
      <sheetName val="[DICIEM.XLS]_PCA_EXCEL_OTRO_356"/>
      <sheetName val="[DICIEM.XLS]_PCA_EXCEL_OTRO_355"/>
      <sheetName val="[DICIEM.XLS]_PCA_EXCEL_OTRO_359"/>
      <sheetName val="[DICIEM.XLS]_PCA_EXCEL_OTRO_358"/>
      <sheetName val="[DICIEM.XLS]_PCA_EXCEL_OTRO_357"/>
      <sheetName val="[DICIEM.XLS]_PCA_EXCEL_OTRO_360"/>
      <sheetName val="[DICIEM.XLS]_PCA_EXCEL_OTRO_361"/>
      <sheetName val="[DICIEM.XLS]_PCA_EXCEL_OTRO_362"/>
      <sheetName val="[DICIEM.XLS]_PCA_EXCEL_OTRO_363"/>
      <sheetName val="[DICIEM.XLS]_PCA_EXCEL_OTRO_364"/>
      <sheetName val="[DICIEM.XLS]_PCA_EXCEL_OTRO_365"/>
      <sheetName val="[DICIEM.XLS]_PCA_EXCEL_OTRO_366"/>
      <sheetName val="[DICIEM.XLS]_PCA_EXCEL_OTRO_367"/>
      <sheetName val="[DICIEM.XLS]_PCA_EXCEL_OTRO_368"/>
      <sheetName val="[DICIEM.XLS]_PCA_EXCEL_OTRO_369"/>
      <sheetName val="[DICIEM.XLS]_PCA_EXCEL_OTRO_370"/>
      <sheetName val="[DICIEM.XLS]_PCA_EXCEL_OTRO_371"/>
      <sheetName val="[DICIEM.XLS]_PCA_EXCEL_OTRO_372"/>
      <sheetName val="[DICIEM.XLS]_PCA_EXCEL_OTRO_373"/>
      <sheetName val="[DICIEM.XLS]_PCA_EXCEL_OTRO_375"/>
      <sheetName val="[DICIEM.XLS]_PCA_EXCEL_OTRO_377"/>
      <sheetName val="[DICIEM.XLS]_PCA_EXCEL_OTRO_376"/>
      <sheetName val="[DICIEM.XLS]_PCA_EXCEL_OTRO_391"/>
      <sheetName val="[DICIEM.XLS]_PCA_EXCEL_OTRO_378"/>
      <sheetName val="[DICIEM.XLS]_PCA_EXCEL_OTRO_379"/>
      <sheetName val="[DICIEM.XLS]_PCA_EXCEL_OTRO_380"/>
      <sheetName val="[DICIEM.XLS]_PCA_EXCEL_OTRO_381"/>
      <sheetName val="[DICIEM.XLS]_PCA_EXCEL_OTRO_382"/>
      <sheetName val="[DICIEM.XLS]_PCA_EXCEL_OTRO_383"/>
      <sheetName val="[DICIEM.XLS]_PCA_EXCEL_OTRO_384"/>
      <sheetName val="[DICIEM.XLS]_PCA_EXCEL_OTRO_385"/>
      <sheetName val="[DICIEM.XLS]_PCA_EXCEL_OTRO_386"/>
      <sheetName val="[DICIEM.XLS]_PCA_EXCEL_OTRO_387"/>
      <sheetName val="[DICIEM.XLS]_PCA_EXCEL_OTRO_388"/>
      <sheetName val="[DICIEM.XLS]_PCA_EXCEL_OTRO_389"/>
      <sheetName val="[DICIEM.XLS]_PCA_EXCEL_OTRO_390"/>
      <sheetName val="[DICIEM.XLS]_PCA_EXCEL_OTRO_392"/>
      <sheetName val="[DICIEM.XLS]_PCA_EXCEL_OTRO_406"/>
      <sheetName val="[DICIEM.XLS]_PCA_EXCEL_OTRO_393"/>
      <sheetName val="[DICIEM.XLS]_PCA_EXCEL_OTRO_394"/>
      <sheetName val="[DICIEM.XLS]_PCA_EXCEL_OTRO_395"/>
      <sheetName val="[DICIEM.XLS]_PCA_EXCEL_OTRO_396"/>
      <sheetName val="[DICIEM.XLS]_PCA_EXCEL_OTRO_397"/>
      <sheetName val="[DICIEM.XLS]_PCA_EXCEL_OTRO_398"/>
      <sheetName val="[DICIEM.XLS]_PCA_EXCEL_OTRO_399"/>
      <sheetName val="[DICIEM.XLS]_PCA_EXCEL_OTRO_400"/>
      <sheetName val="[DICIEM.XLS]_PCA_EXCEL_OTRO_401"/>
      <sheetName val="[DICIEM.XLS]_PCA_EXCEL_OTRO_402"/>
      <sheetName val="[DICIEM.XLS]_PCA_EXCEL_OTRO_403"/>
      <sheetName val="[DICIEM.XLS]_PCA_EXCEL_OTRO_404"/>
      <sheetName val="[DICIEM.XLS]_PCA_EXCEL_OTRO_405"/>
      <sheetName val="[DICIEM.XLS]_PCA_EXCEL_OTRO_408"/>
      <sheetName val="[DICIEM.XLS]_PCA_EXCEL_OTRO_407"/>
      <sheetName val="[DICIEM.XLS]_PCA_EXCEL_OTRO_409"/>
      <sheetName val="[DICIEM.XLS]_PCA_EXCEL_OTRO_410"/>
      <sheetName val="[DICIEM.XLS]_PCA_EXCEL_OTRO_415"/>
      <sheetName val="[DICIEM.XLS]_PCA_EXCEL_OTRO_411"/>
      <sheetName val="[DICIEM.XLS]_PCA_EXCEL_OTRO_412"/>
      <sheetName val="[DICIEM.XLS]_PCA_EXCEL_OTRO_413"/>
      <sheetName val="[DICIEM.XLS]_PCA_EXCEL_OTRO_414"/>
      <sheetName val="[DICIEM.XLS]_PCA_EXCEL_OTRO_416"/>
      <sheetName val="[DICIEM.XLS]_PCA_EXCEL_OTRO_417"/>
      <sheetName val="[DICIEM.XLS]_PCA_EXCEL_OTRO_418"/>
      <sheetName val="[DICIEM.XLS]_PCA_EXCEL_OTRO_433"/>
      <sheetName val="[DICIEM.XLS]_PCA_EXCEL_OTRO_419"/>
      <sheetName val="[DICIEM.XLS]_PCA_EXCEL_OTRO_420"/>
      <sheetName val="[DICIEM.XLS]_PCA_EXCEL_OTRO_428"/>
      <sheetName val="[DICIEM.XLS]_PCA_EXCEL_OTRO_421"/>
      <sheetName val="[DICIEM.XLS]_PCA_EXCEL_OTRO_422"/>
      <sheetName val="[DICIEM.XLS]_PCA_EXCEL_OTRO_423"/>
      <sheetName val="[DICIEM.XLS]_PCA_EXCEL_OTRO_424"/>
      <sheetName val="[DICIEM.XLS]_PCA_EXCEL_OTRO_425"/>
      <sheetName val="[DICIEM.XLS]_PCA_EXCEL_OTRO_426"/>
      <sheetName val="[DICIEM.XLS]_PCA_EXCEL_OTRO_427"/>
      <sheetName val="[DICIEM.XLS]_PCA_EXCEL_OTRO_429"/>
      <sheetName val="[DICIEM.XLS]_PCA_EXCEL_OTRO_430"/>
      <sheetName val="[DICIEM.XLS]_PCA_EXCEL_OTRO_431"/>
      <sheetName val="[DICIEM.XLS]_PCA_EXCEL_OTRO_432"/>
      <sheetName val="[DICIEM.XLS]_PCA_EXCEL_OTRO_434"/>
      <sheetName val="[DICIEM.XLS]_PCA_EXCEL_OTRO_448"/>
      <sheetName val="[DICIEM.XLS]_PCA_EXCEL_OTRO_435"/>
      <sheetName val="[DICIEM.XLS]_PCA_EXCEL_OTRO_436"/>
      <sheetName val="[DICIEM.XLS]_PCA_EXCEL_OTRO_437"/>
      <sheetName val="[DICIEM.XLS]_PCA_EXCEL_OTRO_438"/>
      <sheetName val="[DICIEM.XLS]_PCA_EXCEL_OTRO_439"/>
      <sheetName val="[DICIEM.XLS]_PCA_EXCEL_OTRO_440"/>
      <sheetName val="[DICIEM.XLS]_PCA_EXCEL_OTRO_441"/>
      <sheetName val="[DICIEM.XLS]_PCA_EXCEL_OTRO_442"/>
      <sheetName val="[DICIEM.XLS]_PCA_EXCEL_OTRO_443"/>
      <sheetName val="[DICIEM.XLS]_PCA_EXCEL_OTRO_444"/>
      <sheetName val="[DICIEM.XLS]_PCA_EXCEL_OTRO_445"/>
      <sheetName val="[DICIEM.XLS]_PCA_EXCEL_OTRO_446"/>
      <sheetName val="[DICIEM.XLS]_PCA_EXCEL_OTRO_447"/>
      <sheetName val="[DICIEM.XLS]_PCA_EXCEL_OTRO_449"/>
      <sheetName val="[DICIEM.XLS]_PCA_EXCEL_OTRO_450"/>
      <sheetName val="[DICIEM.XLS]_PCA_EXCEL_OTRO_454"/>
      <sheetName val="[DICIEM.XLS]_PCA_EXCEL_OTRO_451"/>
      <sheetName val="[DICIEM.XLS]_PCA_EXCEL_OTRO_452"/>
      <sheetName val="[DICIEM.XLS]_PCA_EXCEL_OTRO_453"/>
      <sheetName val="[DICIEM.XLS]_PCA_EXCEL_OTRO_455"/>
      <sheetName val="[DICIEM.XLS]_PCA_EXCEL_OTRO_456"/>
      <sheetName val="[DICIEM.XLS]_PCA_EXCEL_OTRO_460"/>
      <sheetName val="[DICIEM.XLS]_PCA_EXCEL_OTRO_457"/>
      <sheetName val="[DICIEM.XLS]_PCA_EXCEL_OTRO_458"/>
      <sheetName val="[DICIEM.XLS]_PCA_EXCEL_OTRO_459"/>
      <sheetName val="[DICIEM.XLS]_PCA_EXCEL_OTRO_462"/>
      <sheetName val="[DICIEM.XLS]_PCA_EXCEL_OTRO_461"/>
      <sheetName val="[DICIEM.XLS]_PCA_EXCEL_OTRO_463"/>
      <sheetName val="[DICIEM.XLS]_PCA_EXCEL_OTRO_464"/>
      <sheetName val="DICIEM.XLS"/>
      <sheetName val="Calculos"/>
      <sheetName val="Mina"/>
      <sheetName val="GRAL_SGO"/>
      <sheetName val="MFT_SGO"/>
      <sheetName val="GRAL_TOC"/>
      <sheetName val="MFT_TOC"/>
      <sheetName val="[DICIEM_XLS][DICIEM_XLS][DICIEM"/>
      <sheetName val="[DICIEM_XLS]\PCA\EXCEL\OTROS\DI"/>
      <sheetName val="[DICIEM_XLS][DICIEM_XLS]\PCA\EX"/>
      <sheetName val="[DICIEM_XLS]_PCA_EXCEL_OTROS__3"/>
      <sheetName val="DICIEM_XLS"/>
      <sheetName val="[DICIEM_XLS]_PCA_EXCEL_OTROS__2"/>
      <sheetName val="[DICIEM_XLS]_PCA_EXCEL_OTROS__4"/>
      <sheetName val="[DICIEM_XLS]_PCA_EXCEL_OTROS__5"/>
      <sheetName val="[DICIEM_XLS]_PCA_EXCEL_OTROS__6"/>
      <sheetName val="[DICIEM_XLS]_PCA_EXCEL_OTROS__7"/>
      <sheetName val="[DICIEM_XLS]_PCA_EXCEL_OTROS_10"/>
      <sheetName val="[DICIEM_XLS]_PCA_EXCEL_OTROS__8"/>
      <sheetName val="[DICIEM_XLS]_PCA_EXCEL_OTROS__9"/>
      <sheetName val="[DICIEM_XLS]_PCA_EXCEL_OTROS_13"/>
      <sheetName val="[DICIEM_XLS]_PCA_EXCEL_OTROS_11"/>
      <sheetName val="[DICIEM_XLS]_PCA_EXCEL_OTROS_12"/>
      <sheetName val="[DICIEM.XLS]_PCA_EXCEL_OTRO_465"/>
      <sheetName val="[DICIEM.XLS]_PCA_EXCEL_OTRO_466"/>
      <sheetName val="[DICIEM.XLS]_PCA_EXCEL_OTRO_469"/>
      <sheetName val="[DICIEM.XLS]_PCA_EXCEL_OTRO_467"/>
      <sheetName val="[DICIEM.XLS]_PCA_EXCEL_OTRO_468"/>
      <sheetName val="[DICIEM.XLS]_PCA_EXCEL_OTRO_470"/>
      <sheetName val="[DICIEM.XLS]_PCA_EXCEL_OTRO_471"/>
      <sheetName val="[DICIEM.XLS]_PCA_EXCEL_OTRO_472"/>
      <sheetName val="[DICIEM.XLS]_PCA_EXCEL_OTRO_473"/>
      <sheetName val="[DICIEM.XLS]_PCA_EXCEL_OTRO_474"/>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sheetData sheetId="478"/>
      <sheetData sheetId="479"/>
      <sheetData sheetId="480" refreshError="1"/>
      <sheetData sheetId="481" refreshError="1"/>
      <sheetData sheetId="482" refreshError="1"/>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rtrait"/>
      <sheetName val="EXEC SUMMARY"/>
      <sheetName val="Reconciliation"/>
      <sheetName val="SUMMARY"/>
      <sheetName val="EATON SUMMARY"/>
      <sheetName val="Eaton"/>
      <sheetName val="MEWS SUMMARY"/>
      <sheetName val="MEWS"/>
      <sheetName val="EXTERNAL"/>
      <sheetName val="PLANTROOM"/>
      <sheetName val="EXCL"/>
      <sheetName val="appendix"/>
      <sheetName val="Elec"/>
      <sheetName val="Mech"/>
      <sheetName val="FF&amp;E Summary"/>
      <sheetName val="Furniture"/>
      <sheetName val="Curtains"/>
      <sheetName val="Fabrics"/>
      <sheetName val="Rugs"/>
      <sheetName val="Room Finishes"/>
      <sheetName val="Eaton Finishes"/>
      <sheetName val="MEWS Finishes"/>
      <sheetName val="EXEC_SUMMARY"/>
      <sheetName val="EATON_SUMMARY"/>
      <sheetName val="MEWS_SUMMARY"/>
      <sheetName val="FF&amp;E_Summary"/>
      <sheetName val="Room_Finishes"/>
      <sheetName val="Eaton_Finishes"/>
      <sheetName val="MEWS_Finishes"/>
      <sheetName val="EXEC_SUMMARY1"/>
      <sheetName val="EATON_SUMMARY1"/>
      <sheetName val="MEWS_SUMMARY1"/>
      <sheetName val="FF&amp;E_Summary1"/>
      <sheetName val="Room_Finishes1"/>
      <sheetName val="Eaton_Finishes1"/>
      <sheetName val="MEWS_Finishes1"/>
      <sheetName val="EXEC_SUMMARY2"/>
      <sheetName val="EATON_SUMMARY2"/>
      <sheetName val="MEWS_SUMMARY2"/>
      <sheetName val="FF&amp;E_Summary2"/>
      <sheetName val="Room_Finishes2"/>
      <sheetName val="Eaton_Finishes2"/>
      <sheetName val="MEWS_Finishes2"/>
      <sheetName val="EXEC_SUMMARY3"/>
      <sheetName val="EATON_SUMMARY3"/>
      <sheetName val="MEWS_SUMMARY3"/>
      <sheetName val="FF&amp;E_Summary3"/>
      <sheetName val="Room_Finishes3"/>
      <sheetName val="Eaton_Finishes3"/>
      <sheetName val="MEWS_Finishes3"/>
      <sheetName val="812eatonplacecostplan12"/>
      <sheetName val="EXEC_SUMMARY4"/>
      <sheetName val="EATON_SUMMARY4"/>
      <sheetName val="MEWS_SUMMARY4"/>
      <sheetName val="FF&amp;E_Summary4"/>
      <sheetName val="Room_Finishes4"/>
      <sheetName val="Eaton_Finishes4"/>
      <sheetName val="MEWS_Finishes4"/>
      <sheetName val="DAT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sheetData sheetId="52"/>
      <sheetData sheetId="53"/>
      <sheetData sheetId="54"/>
      <sheetData sheetId="55"/>
      <sheetData sheetId="56"/>
      <sheetData sheetId="57"/>
      <sheetData sheetId="5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s"/>
      <sheetName val="Graph Cumulative"/>
      <sheetName val="Data"/>
      <sheetName val="Basis"/>
      <sheetName val="Lists UK prelims"/>
      <sheetName val="Project Details"/>
      <sheetName val="Form"/>
      <sheetName val="Sheet1"/>
      <sheetName val="FORMULAS"/>
      <sheetName val="C Base Resi Amen -3 FO Detail"/>
      <sheetName val="4.0 Tower Benchmark Charts"/>
      <sheetName val="4.0 Tower Benchmark Charts (2)"/>
      <sheetName val="Architect"/>
      <sheetName val="upa"/>
      <sheetName val="MOS"/>
      <sheetName val="Graph_Cumulative"/>
      <sheetName val="Project_Details"/>
      <sheetName val="Lists_UK_prelims"/>
      <sheetName val="Graph_Cumulative1"/>
      <sheetName val="Project_Details1"/>
      <sheetName val="Lists_UK_prelims1"/>
      <sheetName val="Lists"/>
      <sheetName val="Floor areas"/>
      <sheetName val="Floor_areas"/>
      <sheetName val="Graph_Cumulative2"/>
      <sheetName val="C_Base_Resi_Amen_-3_FO_Detail"/>
      <sheetName val="4_0_Tower_Benchmark_Charts"/>
      <sheetName val="4_0_Tower_Benchmark_Charts_(2)"/>
      <sheetName val="Floor_areas1"/>
      <sheetName val="Assumptions"/>
      <sheetName val="@risk_rents_and_incentives"/>
      <sheetName val="Car_park_lease"/>
      <sheetName val="Design"/>
      <sheetName val="Base_Areas-m²"/>
      <sheetName val="Master_Data_Sheet"/>
      <sheetName val="Net_rent_analysis"/>
      <sheetName val="Base_Areas-ft²"/>
      <sheetName val="Sub-con Payments"/>
      <sheetName val="Read me"/>
      <sheetName val="TB"/>
      <sheetName val="BS"/>
      <sheetName val="Rate Analysis"/>
      <sheetName val="COMPLEXALL"/>
      <sheetName val="FitOutConfCentre"/>
      <sheetName val="Core Data"/>
      <sheetName val="1"/>
      <sheetName val="CASH-FLOW"/>
      <sheetName val="Feed Sheet"/>
      <sheetName val="WORKING"/>
      <sheetName val="Change analysis source"/>
      <sheetName val="Change_analysis_source"/>
      <sheetName val="App A - Project BD"/>
      <sheetName val="Floor_areas2"/>
      <sheetName val="Graph_Cumulative3"/>
      <sheetName val="Project_Details2"/>
      <sheetName val="Floor_areas3"/>
      <sheetName val="Graph_Cumulative4"/>
      <sheetName val="Project_Details3"/>
      <sheetName val="Floor_areas4"/>
      <sheetName val="Graph_Cumulative5"/>
      <sheetName val="Project_Details4"/>
      <sheetName val="Floor_areas5"/>
      <sheetName val="Lists_UK_prelims2"/>
      <sheetName val="Graph_Cumulative6"/>
      <sheetName val="Project_Details5"/>
      <sheetName val="Floor_areas6"/>
      <sheetName val="Lists_UK_prelims3"/>
      <sheetName val="Graph_Cumulative7"/>
      <sheetName val="Project_Details6"/>
      <sheetName val="Floor_areas7"/>
      <sheetName val="Lists_UK_prelims4"/>
      <sheetName val="Graph_Cumulative8"/>
      <sheetName val="Project_Details7"/>
      <sheetName val="Floor_areas8"/>
      <sheetName val="Lists_UK_prelims5"/>
      <sheetName val="Summary Facebook"/>
      <sheetName val="Summary Elemental Level "/>
      <sheetName val="Employers Direction"/>
      <sheetName val="Feed_Sheet"/>
      <sheetName val="Sub-con_Payments"/>
      <sheetName val="Read_me"/>
      <sheetName val="Workings"/>
      <sheetName val="List"/>
      <sheetName val="summary"/>
      <sheetName val="Sheet3"/>
      <sheetName val="Embed Connections"/>
      <sheetName val="FIRE PROTECTION"/>
      <sheetName val="ERECTION COSTS"/>
      <sheetName val="GO DATA SUMMARY"/>
      <sheetName val="Recovery Rates"/>
      <sheetName val="PAINTING COSTS"/>
      <sheetName val="STEEL SCHEDULE"/>
      <sheetName val="SNI Bill of Quantities"/>
      <sheetName val="hist&amp;proj"/>
      <sheetName val="mfg"/>
      <sheetName val="analysis"/>
      <sheetName val="SCHEDULE"/>
      <sheetName val="Database"/>
      <sheetName val="schedule nos"/>
      <sheetName val="India-Express 2"/>
      <sheetName val="Shivaji"/>
      <sheetName val="general"/>
      <sheetName val="Cover"/>
      <sheetName val="IPO"/>
      <sheetName val="Data Sheet"/>
      <sheetName val="grsummary"/>
      <sheetName val="Parameter"/>
      <sheetName val="1_Project_Profile"/>
      <sheetName val="bhandup"/>
      <sheetName val="BQMPALOC"/>
      <sheetName val="SPT vs PHI"/>
      <sheetName val="internet"/>
      <sheetName val="AutoOpen Stub Data"/>
      <sheetName val="pricesummary"/>
    </sheetNames>
    <sheetDataSet>
      <sheetData sheetId="0" refreshError="1"/>
      <sheetData sheetId="1"/>
      <sheetData sheetId="2">
        <row r="1">
          <cell r="C1" t="str">
            <v xml:space="preserve">     PETER FLETCHER'S CASHFLOW PROGRAMME</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sheetData sheetId="21" refreshError="1"/>
      <sheetData sheetId="22" refreshError="1"/>
      <sheetData sheetId="23"/>
      <sheetData sheetId="24"/>
      <sheetData sheetId="25"/>
      <sheetData sheetId="26"/>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refreshError="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sheetData sheetId="79"/>
      <sheetData sheetId="80"/>
      <sheetData sheetId="81" refreshError="1"/>
      <sheetData sheetId="82" refreshError="1"/>
      <sheetData sheetId="83"/>
      <sheetData sheetId="84"/>
      <sheetData sheetId="85"/>
      <sheetData sheetId="86"/>
      <sheetData sheetId="87"/>
      <sheetData sheetId="88"/>
      <sheetData sheetId="89"/>
      <sheetData sheetId="90"/>
      <sheetData sheetId="91"/>
      <sheetData sheetId="92"/>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inf cash"/>
      <sheetName val="accom cash"/>
      <sheetName val="Sports cash"/>
      <sheetName val="train cash"/>
      <sheetName val="site cash "/>
      <sheetName val="Water cash"/>
      <sheetName val="CCTV cash"/>
      <sheetName val="Infrastructure"/>
      <sheetName val="Accommodation"/>
      <sheetName val="training"/>
      <sheetName val="siteworks"/>
      <sheetName val="Cashflow-with baseline"/>
      <sheetName val="inf_cash"/>
      <sheetName val="accom_cash"/>
      <sheetName val="Sports_cash"/>
      <sheetName val="train_cash"/>
      <sheetName val="site_cash_"/>
      <sheetName val="Water_cash"/>
      <sheetName val="CCTV_cash"/>
      <sheetName val="Cashflow-with_baseline"/>
      <sheetName val="Day work"/>
      <sheetName val="GRSummary"/>
      <sheetName val="inf_cash1"/>
      <sheetName val="accom_cash1"/>
      <sheetName val="Sports_cash1"/>
      <sheetName val="train_cash1"/>
      <sheetName val="site_cash_1"/>
      <sheetName val="Water_cash1"/>
      <sheetName val="CCTV_cash1"/>
      <sheetName val="Cashflow-with_baseline1"/>
      <sheetName val="inf_cash5"/>
      <sheetName val="accom_cash5"/>
      <sheetName val="Sports_cash5"/>
      <sheetName val="train_cash5"/>
      <sheetName val="site_cash_5"/>
      <sheetName val="Water_cash5"/>
      <sheetName val="CCTV_cash5"/>
      <sheetName val="Cashflow-with_baseline5"/>
      <sheetName val="inf_cash2"/>
      <sheetName val="accom_cash2"/>
      <sheetName val="Sports_cash2"/>
      <sheetName val="train_cash2"/>
      <sheetName val="site_cash_2"/>
      <sheetName val="Water_cash2"/>
      <sheetName val="CCTV_cash2"/>
      <sheetName val="Cashflow-with_baseline2"/>
      <sheetName val="inf_cash3"/>
      <sheetName val="accom_cash3"/>
      <sheetName val="Sports_cash3"/>
      <sheetName val="train_cash3"/>
      <sheetName val="site_cash_3"/>
      <sheetName val="Water_cash3"/>
      <sheetName val="CCTV_cash3"/>
      <sheetName val="Cashflow-with_baseline3"/>
      <sheetName val="inf_cash4"/>
      <sheetName val="accom_cash4"/>
      <sheetName val="Sports_cash4"/>
      <sheetName val="train_cash4"/>
      <sheetName val="site_cash_4"/>
      <sheetName val="Water_cash4"/>
      <sheetName val="CCTV_cash4"/>
      <sheetName val="Cashflow-with_baseline4"/>
      <sheetName val="inf_cash6"/>
      <sheetName val="accom_cash6"/>
      <sheetName val="Sports_cash6"/>
      <sheetName val="train_cash6"/>
      <sheetName val="site_cash_6"/>
      <sheetName val="Water_cash6"/>
      <sheetName val="CCTV_cash6"/>
      <sheetName val="Cashflow-with_baseline6"/>
      <sheetName val="Day_work"/>
      <sheetName val="List of OGD's"/>
      <sheetName val="inf_cash7"/>
      <sheetName val="accom_cash7"/>
      <sheetName val="Sports_cash7"/>
      <sheetName val="train_cash7"/>
      <sheetName val="site_cash_7"/>
      <sheetName val="Water_cash7"/>
      <sheetName val="CCTV_cash7"/>
      <sheetName val="Cashflow-with_baseline7"/>
    </sheetNames>
    <sheetDataSet>
      <sheetData sheetId="0">
        <row r="22">
          <cell r="A22">
            <v>1</v>
          </cell>
        </row>
      </sheetData>
      <sheetData sheetId="1">
        <row r="22">
          <cell r="A22">
            <v>1</v>
          </cell>
        </row>
      </sheetData>
      <sheetData sheetId="2" refreshError="1"/>
      <sheetData sheetId="3">
        <row r="22">
          <cell r="A22">
            <v>1</v>
          </cell>
        </row>
      </sheetData>
      <sheetData sheetId="4" refreshError="1">
        <row r="22">
          <cell r="A22">
            <v>1</v>
          </cell>
        </row>
        <row r="23">
          <cell r="A23">
            <v>2</v>
          </cell>
        </row>
        <row r="24">
          <cell r="A24">
            <v>3</v>
          </cell>
        </row>
        <row r="25">
          <cell r="A25">
            <v>4</v>
          </cell>
        </row>
        <row r="26">
          <cell r="A26">
            <v>5</v>
          </cell>
        </row>
        <row r="27">
          <cell r="A27">
            <v>6</v>
          </cell>
        </row>
        <row r="28">
          <cell r="A28">
            <v>7</v>
          </cell>
        </row>
        <row r="29">
          <cell r="A29">
            <v>8</v>
          </cell>
        </row>
        <row r="30">
          <cell r="A30">
            <v>9</v>
          </cell>
        </row>
        <row r="31">
          <cell r="A31">
            <v>10</v>
          </cell>
        </row>
        <row r="32">
          <cell r="A32">
            <v>11</v>
          </cell>
        </row>
      </sheetData>
      <sheetData sheetId="5"/>
      <sheetData sheetId="6"/>
      <sheetData sheetId="7"/>
      <sheetData sheetId="8"/>
      <sheetData sheetId="9"/>
      <sheetData sheetId="10"/>
      <sheetData sheetId="11"/>
      <sheetData sheetId="12" refreshError="1"/>
      <sheetData sheetId="13">
        <row r="22">
          <cell r="A22">
            <v>1</v>
          </cell>
        </row>
      </sheetData>
      <sheetData sheetId="14">
        <row r="22">
          <cell r="A22">
            <v>1</v>
          </cell>
        </row>
      </sheetData>
      <sheetData sheetId="15">
        <row r="22">
          <cell r="A22">
            <v>1</v>
          </cell>
        </row>
      </sheetData>
      <sheetData sheetId="16">
        <row r="22">
          <cell r="A22">
            <v>1</v>
          </cell>
        </row>
      </sheetData>
      <sheetData sheetId="17">
        <row r="22">
          <cell r="A22">
            <v>1</v>
          </cell>
        </row>
      </sheetData>
      <sheetData sheetId="18">
        <row r="22">
          <cell r="A22">
            <v>1</v>
          </cell>
        </row>
      </sheetData>
      <sheetData sheetId="19"/>
      <sheetData sheetId="20"/>
      <sheetData sheetId="21" refreshError="1"/>
      <sheetData sheetId="22" refreshError="1"/>
      <sheetData sheetId="23"/>
      <sheetData sheetId="24">
        <row r="22">
          <cell r="A22">
            <v>1</v>
          </cell>
        </row>
      </sheetData>
      <sheetData sheetId="25"/>
      <sheetData sheetId="26">
        <row r="22">
          <cell r="A22">
            <v>1</v>
          </cell>
        </row>
      </sheetData>
      <sheetData sheetId="27"/>
      <sheetData sheetId="28"/>
      <sheetData sheetId="29"/>
      <sheetData sheetId="30"/>
      <sheetData sheetId="31"/>
      <sheetData sheetId="32"/>
      <sheetData sheetId="33"/>
      <sheetData sheetId="34">
        <row r="22">
          <cell r="A22">
            <v>1</v>
          </cell>
        </row>
      </sheetData>
      <sheetData sheetId="35"/>
      <sheetData sheetId="36"/>
      <sheetData sheetId="37"/>
      <sheetData sheetId="38"/>
      <sheetData sheetId="39"/>
      <sheetData sheetId="40">
        <row r="22">
          <cell r="A22">
            <v>1</v>
          </cell>
        </row>
      </sheetData>
      <sheetData sheetId="41"/>
      <sheetData sheetId="42">
        <row r="22">
          <cell r="A22">
            <v>1</v>
          </cell>
        </row>
      </sheetData>
      <sheetData sheetId="43"/>
      <sheetData sheetId="44"/>
      <sheetData sheetId="45"/>
      <sheetData sheetId="46"/>
      <sheetData sheetId="47"/>
      <sheetData sheetId="48">
        <row r="22">
          <cell r="A22">
            <v>1</v>
          </cell>
        </row>
      </sheetData>
      <sheetData sheetId="49"/>
      <sheetData sheetId="50">
        <row r="22">
          <cell r="A22">
            <v>1</v>
          </cell>
        </row>
      </sheetData>
      <sheetData sheetId="51"/>
      <sheetData sheetId="52"/>
      <sheetData sheetId="53"/>
      <sheetData sheetId="54"/>
      <sheetData sheetId="55"/>
      <sheetData sheetId="56"/>
      <sheetData sheetId="57"/>
      <sheetData sheetId="58">
        <row r="22">
          <cell r="A22">
            <v>1</v>
          </cell>
        </row>
      </sheetData>
      <sheetData sheetId="59"/>
      <sheetData sheetId="60"/>
      <sheetData sheetId="61"/>
      <sheetData sheetId="62"/>
      <sheetData sheetId="63"/>
      <sheetData sheetId="64">
        <row r="22">
          <cell r="A22">
            <v>1</v>
          </cell>
        </row>
      </sheetData>
      <sheetData sheetId="65"/>
      <sheetData sheetId="66">
        <row r="22">
          <cell r="A22">
            <v>1</v>
          </cell>
        </row>
      </sheetData>
      <sheetData sheetId="67"/>
      <sheetData sheetId="68"/>
      <sheetData sheetId="69"/>
      <sheetData sheetId="70"/>
      <sheetData sheetId="71"/>
      <sheetData sheetId="72" refreshError="1"/>
      <sheetData sheetId="73"/>
      <sheetData sheetId="74"/>
      <sheetData sheetId="75"/>
      <sheetData sheetId="76">
        <row r="22">
          <cell r="A22">
            <v>1</v>
          </cell>
        </row>
      </sheetData>
      <sheetData sheetId="77"/>
      <sheetData sheetId="78"/>
      <sheetData sheetId="79"/>
      <sheetData sheetId="8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Development"/>
      <sheetName val="Train"/>
      <sheetName val="Track"/>
      <sheetName val="Track Upgrade"/>
      <sheetName val="Resources"/>
      <sheetName val="Track_Upgrade"/>
      <sheetName val="Track_Upgrade1"/>
      <sheetName val="Track_Upgrade2"/>
      <sheetName val="Lookup"/>
      <sheetName val="PSR_DATA"/>
      <sheetName val="DETAILED_PERIOD_COST_FLOW"/>
      <sheetName val="Data (2)"/>
      <sheetName val="WBS_STRUCTURE"/>
      <sheetName val="TO_GAMES"/>
      <sheetName val="PROJECT_BAC(CONT)"/>
      <sheetName val="PROJECT_TRANS"/>
      <sheetName val="PROJECT_PERIOD"/>
      <sheetName val="PROJECT_BAC"/>
      <sheetName val="DETAILED_BAC"/>
      <sheetName val="PROJECT_COST_FLOW"/>
      <sheetName val="DELIVERY"/>
      <sheetName val="Project_Cost_flow(cont)"/>
      <sheetName val="020312_Model_Run4_Opt4a4_v2"/>
      <sheetName val="Track_Upgrade3"/>
      <sheetName val="Datos"/>
      <sheetName val="Grafico"/>
      <sheetName val="DMT"/>
      <sheetName val="Acopios"/>
      <sheetName val="Hoja1"/>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UP.ADI1.TVI"/>
      <sheetName val="RES,MET,ADI1"/>
      <sheetName val="RES.MET.2,01.-TVI"/>
      <sheetName val="Resumen"/>
      <sheetName val="RES.MET.EXP.ADI1.TVI"/>
      <sheetName val="PER.YCOM,PRO.ADI1"/>
      <sheetName val="CANT.PRO.ADI1"/>
      <sheetName val="TRANSP.GEN.REP.ADI1"/>
      <sheetName val="TRANSP. BOT.REP.ADI1"/>
      <sheetName val="TRANSP.GEN.PRO.ADI1"/>
      <sheetName val="TRANSP.BOT.PRO.ADI1"/>
      <sheetName val="BAN.REP.ADI1"/>
      <sheetName val="BANQ.PRO.ADI1"/>
      <sheetName val="Km.270"/>
      <sheetName val="Km.271"/>
      <sheetName val="Km.272"/>
      <sheetName val="Km.273"/>
      <sheetName val="Km.27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EXEC SUMMARY"/>
      <sheetName val="EATON SUMMARY"/>
      <sheetName val="EATON"/>
      <sheetName val="MEWS SUMMARY"/>
      <sheetName val="MEWS"/>
      <sheetName val="EXTERNAL"/>
      <sheetName val="PLANTROOM"/>
      <sheetName val="EXCL"/>
      <sheetName val="EXEC_SUMMARY"/>
      <sheetName val="EATON_SUMMARY"/>
      <sheetName val="MEWS_SUMMARY"/>
      <sheetName val="EXEC_SUMMARY1"/>
      <sheetName val="EATON_SUMMARY1"/>
      <sheetName val="MEWS_SUMMARY1"/>
      <sheetName val="Curva S Campamento Contratista"/>
      <sheetName val="TD.Restriccion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MA-CANTA"/>
      <sheetName val="RESUMEN-EXPLANACION"/>
      <sheetName val="Graph1"/>
      <sheetName val="Graph2"/>
      <sheetName val="Graph3"/>
      <sheetName val="Graph4"/>
      <sheetName val="Graph5"/>
      <sheetName val="Graph6"/>
      <sheetName val="Graph7"/>
      <sheetName val="Graph8"/>
      <sheetName val="Graph9"/>
      <sheetName val="Graph10"/>
      <sheetName val="Graph11"/>
      <sheetName val="Graph12"/>
      <sheetName val="Graph13"/>
      <sheetName val="Graph14"/>
      <sheetName val="Graph15"/>
      <sheetName val="Graph16"/>
      <sheetName val="Graph17"/>
      <sheetName val="Graph18"/>
      <sheetName val="Graph19"/>
      <sheetName val="Graph20"/>
      <sheetName val="Graph21"/>
      <sheetName val="Graph22"/>
      <sheetName val="Graph23"/>
      <sheetName val="Graph24"/>
      <sheetName val="Graph25"/>
      <sheetName val="Graph26"/>
      <sheetName val="Graph27)"/>
      <sheetName val="Graph28"/>
      <sheetName val="Graph29"/>
      <sheetName val="Graph30"/>
      <sheetName val="Graph31"/>
      <sheetName val="Graph32"/>
      <sheetName val="Graph33"/>
      <sheetName val="Graph34"/>
      <sheetName val="Graph35"/>
      <sheetName val="Graph36"/>
      <sheetName val="Graph37"/>
      <sheetName val="Graph38"/>
      <sheetName val="Graph39 "/>
      <sheetName val="Graph40"/>
      <sheetName val="Graph41"/>
      <sheetName val="Graph42"/>
      <sheetName val="Graph43"/>
      <sheetName val="Graph44"/>
      <sheetName val="Graph45"/>
      <sheetName val="Graph46"/>
      <sheetName val="Graph47"/>
      <sheetName val="Graph48"/>
      <sheetName val="Graph49"/>
      <sheetName val="Graph50"/>
      <sheetName val="Graph51"/>
      <sheetName val="Graph52"/>
      <sheetName val="Graph53"/>
      <sheetName val="Graph54"/>
      <sheetName val="Graph55"/>
      <sheetName val="Graph56"/>
      <sheetName val="Graph57"/>
      <sheetName val="Graph58"/>
      <sheetName val="Graph59"/>
      <sheetName val="Graph60"/>
      <sheetName val="Graph61"/>
      <sheetName val="Graph62"/>
      <sheetName val="Graph63"/>
      <sheetName val="Graph64"/>
      <sheetName val="Graph65"/>
      <sheetName val="Graph66"/>
      <sheetName val="Graph67"/>
      <sheetName val="Graph68"/>
      <sheetName val="Graph69"/>
      <sheetName val="Graph70"/>
      <sheetName val="Graph71"/>
      <sheetName val="Graph72"/>
      <sheetName val="Graph73"/>
      <sheetName val="Graph74"/>
      <sheetName val="Graph75"/>
      <sheetName val="Graph76"/>
      <sheetName val="Graph77"/>
      <sheetName val="Graph78"/>
      <sheetName val="Graph79"/>
      <sheetName val="Graph80"/>
      <sheetName val="Graph81"/>
      <sheetName val="D"/>
      <sheetName val="E"/>
      <sheetName val="SECCIONES"/>
      <sheetName val="F"/>
      <sheetName val="F-1"/>
      <sheetName val="G"/>
      <sheetName val="G-1"/>
      <sheetName val="H"/>
      <sheetName val="H-1"/>
      <sheetName val="I"/>
      <sheetName val="I-1"/>
      <sheetName val="J"/>
      <sheetName val="K"/>
      <sheetName val="L"/>
      <sheetName val="M"/>
      <sheetName val="N"/>
      <sheetName val="O"/>
      <sheetName val="P"/>
      <sheetName val="Q"/>
      <sheetName val="R"/>
      <sheetName val="Presenta1"/>
      <sheetName val="F-05"/>
      <sheetName val="Sheet2"/>
      <sheetName val="GG-Ofertado-P4 Maz"/>
      <sheetName val="datos base"/>
      <sheetName val="DATOS UNOE"/>
      <sheetName val="Producción"/>
      <sheetName val="Tabla"/>
      <sheetName val="Datos"/>
      <sheetName val="General"/>
      <sheetName val="Imprimacion_Planilla"/>
      <sheetName val="9 Capex"/>
      <sheetName val="Fierro-C1"/>
      <sheetName val="PER,COM.PRO.ADI1"/>
      <sheetName val="RES,MET,ADI1"/>
      <sheetName val="Planilla Base y Subbase"/>
      <sheetName val="RESUMEN"/>
      <sheetName val="Sust.205ABC-VE"/>
      <sheetName val="Sust.205ABC-VP"/>
      <sheetName val="Resum 205ABC 700FG 907.A.2.2"/>
      <sheetName val="GyP total"/>
      <sheetName val="RefG"/>
      <sheetName val="IRR sponsor"/>
      <sheetName val="Limit_ACC_A"/>
      <sheetName val="Deduccion Reajuste"/>
      <sheetName val="Restricciones y Compromisos"/>
      <sheetName val="REFERENCIAS"/>
      <sheetName val="RES"/>
      <sheetName val="Metrados  Val."/>
      <sheetName val="Data"/>
      <sheetName val="Graph39_"/>
      <sheetName val="EXP"/>
      <sheetName val="Resumen anual"/>
      <sheetName val="200"/>
      <sheetName val="CIERRE"/>
      <sheetName val="EVAL"/>
      <sheetName val="RES-PINTADO"/>
      <sheetName val="Quantity"/>
      <sheetName val="9_Capex"/>
      <sheetName val="GG-Ofertado-P4_Maz"/>
      <sheetName val="datos_base"/>
      <sheetName val="DATOS_UNOE"/>
      <sheetName val="Sust_205ABC-VE"/>
      <sheetName val="Sust_205ABC-VP"/>
      <sheetName val="Resum_205ABC_700FG_907_A_2_2"/>
      <sheetName val="GyP_total"/>
      <sheetName val="IRR_sponsor"/>
      <sheetName val="Deduccion_Reajuste"/>
      <sheetName val="Restricciones_y_Compromisos"/>
      <sheetName val="PARTIDAS"/>
      <sheetName val="Piso Tecnico"/>
      <sheetName val="Model"/>
      <sheetName val="Avance Resumen"/>
      <sheetName val="EXPLAN. DESVIOS"/>
      <sheetName val="CLASIF. MAT. DESVIOS"/>
      <sheetName val="CLASIF. MATERIAL"/>
      <sheetName val="EXPLAN. VIA PRINCIPAL"/>
      <sheetName val="Metrados__Val_"/>
      <sheetName val="resultado"/>
      <sheetName val="MFT TOC"/>
      <sheetName val="Presupuesto"/>
      <sheetName val="Analisis"/>
      <sheetName val="Insumos"/>
      <sheetName val="Rangos"/>
      <sheetName val="FórmulaPolinómica"/>
      <sheetName val="TC"/>
      <sheetName val="Macro1"/>
      <sheetName val="Hoja2"/>
      <sheetName val="AUSEN99"/>
      <sheetName val="borrador"/>
      <sheetName val="Plan de Fases-Subfases"/>
      <sheetName val="Tablas"/>
      <sheetName val="Planificacion"/>
      <sheetName val="Graph39_1"/>
      <sheetName val="datos_base1"/>
      <sheetName val="GG-Ofertado-P4_Maz1"/>
      <sheetName val="9_Capex1"/>
      <sheetName val="GyP_total1"/>
      <sheetName val="IRR_sponsor1"/>
      <sheetName val="DATOS_UNOE1"/>
      <sheetName val="Sust_205ABC-VE1"/>
      <sheetName val="Sust_205ABC-VP1"/>
      <sheetName val="Resum_205ABC_700FG_907_A_2_21"/>
      <sheetName val="Deduccion_Reajuste1"/>
      <sheetName val="Restricciones_y_Compromisos1"/>
      <sheetName val="PER,COM_PRO_ADI1"/>
      <sheetName val="Planilla_Base_y_Subbase"/>
      <sheetName val="Resumen_anual"/>
      <sheetName val="FLUOR-AAQSA"/>
      <sheetName val="Hoja3"/>
      <sheetName val="PLANEADO"/>
      <sheetName val="Hoja1"/>
      <sheetName val="CAPATAZ"/>
      <sheetName val="Datos - F1,F2"/>
      <sheetName val="EQ INGR-EGR"/>
      <sheetName val="MOD INGR-EGR"/>
      <sheetName val="Metrados__Val_1"/>
      <sheetName val="Piso_Tecnico"/>
      <sheetName val="Avance_Resumen"/>
      <sheetName val="EXPLAN__DESVIOS"/>
      <sheetName val="CLASIF__MAT__DESVIOS"/>
      <sheetName val="CLASIF__MATERIAL"/>
      <sheetName val="EXPLAN__VIA_PRINCIPAL"/>
      <sheetName val="MFT_TOC"/>
      <sheetName val="Plan_de_Fases-Subfases"/>
      <sheetName val="Datos_-_F1,F2"/>
      <sheetName val="Minuta 029"/>
      <sheetName val="2.- Información gral contrato"/>
      <sheetName val="Mat prod"/>
      <sheetName val="MO"/>
      <sheetName val="Eq Producción"/>
      <sheetName val="GG Obreros"/>
      <sheetName val="Mat apoyo"/>
      <sheetName val="Eq Apoyo"/>
      <sheetName val="Emp"/>
      <sheetName val="GG"/>
      <sheetName val="ROxRUBROS"/>
      <sheetName val="Mod Directo"/>
      <sheetName val="Modelo Ind"/>
      <sheetName val="Hoja4"/>
      <sheetName val="COS"/>
      <sheetName val="COS 1"/>
      <sheetName val="PTO_ARES"/>
      <sheetName val="Calendario"/>
      <sheetName val="Pto_Itemizado_S10"/>
      <sheetName val="Engineering"/>
      <sheetName val="Procurement Data"/>
      <sheetName val="VALORIZACION 10"/>
      <sheetName val="Graph39_2"/>
      <sheetName val="9_Capex2"/>
      <sheetName val="GG-Ofertado-P4_Maz2"/>
      <sheetName val="datos_base2"/>
      <sheetName val="DATOS_UNOE2"/>
      <sheetName val="Sust_205ABC-VE2"/>
      <sheetName val="Sust_205ABC-VP2"/>
      <sheetName val="Resum_205ABC_700FG_907_A_2_22"/>
      <sheetName val="GyP_total2"/>
      <sheetName val="IRR_sponsor2"/>
      <sheetName val="Deduccion_Reajuste2"/>
      <sheetName val="Restricciones_y_Compromisos2"/>
      <sheetName val="PER,COM_PRO_ADI11"/>
      <sheetName val="Planilla_Base_y_Subbase1"/>
      <sheetName val="Graph39_3"/>
      <sheetName val="9_Capex3"/>
      <sheetName val="GG-Ofertado-P4_Maz3"/>
      <sheetName val="datos_base3"/>
      <sheetName val="DATOS_UNOE3"/>
      <sheetName val="Sust_205ABC-VE3"/>
      <sheetName val="Sust_205ABC-VP3"/>
      <sheetName val="Resum_205ABC_700FG_907_A_2_23"/>
      <sheetName val="GyP_total3"/>
      <sheetName val="IRR_sponsor3"/>
      <sheetName val="Deduccion_Reajuste3"/>
      <sheetName val="Restricciones_y_Compromisos3"/>
      <sheetName val="PER,COM_PRO_ADI12"/>
      <sheetName val="Planilla_Base_y_Subbase2"/>
      <sheetName val="Resumen_anual1"/>
      <sheetName val="Graph39_4"/>
      <sheetName val="9_Capex4"/>
      <sheetName val="GG-Ofertado-P4_Maz4"/>
      <sheetName val="datos_base4"/>
      <sheetName val="DATOS_UNOE4"/>
      <sheetName val="Sust_205ABC-VE4"/>
      <sheetName val="Sust_205ABC-VP4"/>
      <sheetName val="Resum_205ABC_700FG_907_A_2_24"/>
      <sheetName val="GyP_total4"/>
      <sheetName val="IRR_sponsor4"/>
      <sheetName val="Deduccion_Reajuste4"/>
      <sheetName val="Restricciones_y_Compromisos4"/>
      <sheetName val="PER,COM_PRO_ADI13"/>
      <sheetName val="Planilla_Base_y_Subbase3"/>
      <sheetName val="Resumen_anual2"/>
      <sheetName val="Metrados__Val_2"/>
      <sheetName val="Graph39_5"/>
      <sheetName val="9_Capex5"/>
      <sheetName val="GG-Ofertado-P4_Maz5"/>
      <sheetName val="datos_base5"/>
      <sheetName val="DATOS_UNOE5"/>
      <sheetName val="Sust_205ABC-VE5"/>
      <sheetName val="Sust_205ABC-VP5"/>
      <sheetName val="Resum_205ABC_700FG_907_A_2_25"/>
      <sheetName val="GyP_total5"/>
      <sheetName val="IRR_sponsor5"/>
      <sheetName val="Deduccion_Reajuste5"/>
      <sheetName val="Restricciones_y_Compromisos5"/>
      <sheetName val="PER,COM_PRO_ADI14"/>
      <sheetName val="Planilla_Base_y_Subbase4"/>
      <sheetName val="Resumen_anual3"/>
      <sheetName val="Metrados__Val_3"/>
      <sheetName val="PIP"/>
      <sheetName val="Metrados__Val_4"/>
      <sheetName val="Metrados__Val_5"/>
      <sheetName val="A"/>
      <sheetName val="3W. FORESCAST"/>
      <sheetName val="PAC"/>
      <sheetName val="3W "/>
      <sheetName val="HITOS"/>
      <sheetName val="REPROGRACION"/>
      <sheetName val="CURVA S"/>
      <sheetName val="% lc2"/>
      <sheetName val="HIST. PERS"/>
      <sheetName val="HIST. EQUIP"/>
      <sheetName val="Pavimentos"/>
      <sheetName val="PLANILLA-MET"/>
      <sheetName val="CANTA"/>
      <sheetName val="2. CURVAS"/>
      <sheetName val="Cierre (20%)"/>
      <sheetName val="Resumen GG"/>
      <sheetName val="GG Totales"/>
      <sheetName val="Recursos"/>
      <sheetName val="12Gar&amp;Seg"/>
      <sheetName val="Equip Seguridad"/>
      <sheetName val="Flujo"/>
      <sheetName val="Flujo (20%)"/>
      <sheetName val="Contingencias"/>
      <sheetName val="Caratula"/>
      <sheetName val="Indice"/>
      <sheetName val="1.-Flash Report"/>
      <sheetName val="3.- Dotación de personal"/>
      <sheetName val="4.- Histograma M.O. Dir."/>
      <sheetName val="5.- Histograma M.O. Indirec."/>
      <sheetName val="6.- Distribucion Equipos y Maq"/>
      <sheetName val="7.- Itemizado Forecast 1"/>
      <sheetName val="6.- Itemizado Control de Avance"/>
      <sheetName val="Contractor ANNEX_12"/>
      <sheetName val="8.- Curva S Forecast 02"/>
      <sheetName val="09-Rendimientos"/>
      <sheetName val="Modifica Curva S"/>
      <sheetName val="9- Reporte de Materiales"/>
      <sheetName val="10.-Cuadro Procura"/>
      <sheetName val="11.- Control de Ingenieria"/>
      <sheetName val="12.- Control Procura "/>
      <sheetName val="13.- Commodities 22.9kV"/>
      <sheetName val="13.- Commodities 60 kV"/>
      <sheetName val="LA"/>
      <sheetName val="MILES"/>
      <sheetName val="DIFERENCIA LB0-FC01"/>
      <sheetName val="BASE_INST"/>
      <sheetName val="BASE_CONEX."/>
      <sheetName val="INST. BANDEJA"/>
      <sheetName val="RES. TENDIDO"/>
      <sheetName val="RES. PEINADO"/>
      <sheetName val="RES.RETIRO"/>
      <sheetName val="RES.CONEX."/>
      <sheetName val="SOMBRILLA"/>
      <sheetName val="Sem."/>
      <sheetName val="RES. CONEXIONADO"/>
      <sheetName val="MONTAJE DE SOMBRILLA"/>
      <sheetName val="RES.MET"/>
      <sheetName val="1000.A_REPL"/>
      <sheetName val="1000.B_REPL"/>
      <sheetName val="1000.C_REPL"/>
      <sheetName val="1000.A_PROY"/>
      <sheetName val="1000.B_PROY"/>
      <sheetName val="1000.C_PROY"/>
      <sheetName val="F-002"/>
      <sheetName val="3.INPUT ACT"/>
      <sheetName val="50+360"/>
      <sheetName val="AD.05 7+300-52+920"/>
      <sheetName val="contraseccion"/>
      <sheetName val="EXP 0-52+920"/>
      <sheetName val="MejorAM"/>
      <sheetName val="Exp. Técnico 7+300-52+920"/>
      <sheetName val="Resumen derrumbes"/>
      <sheetName val="509-509A TMC36&quot;"/>
      <sheetName val="510 TMC36&quot;"/>
      <sheetName val="Liebman 134"/>
      <sheetName val="Anx 1 Nota 4"/>
      <sheetName val="MONTAJE TUBERIA Y SOPORTES"/>
      <sheetName val="NO IMPRIMIR"/>
      <sheetName val="SERVICIOS A OBRA 195"/>
      <sheetName val="Graph39_6"/>
      <sheetName val="9_Capex6"/>
      <sheetName val="GG-Ofertado-P4_Maz6"/>
      <sheetName val="datos_base6"/>
      <sheetName val="DATOS_UNOE6"/>
      <sheetName val="Sust_205ABC-VE6"/>
      <sheetName val="Sust_205ABC-VP6"/>
      <sheetName val="Resum_205ABC_700FG_907_A_2_26"/>
      <sheetName val="GyP_total6"/>
      <sheetName val="IRR_sponsor6"/>
      <sheetName val="Deduccion_Reajuste6"/>
      <sheetName val="Restricciones_y_Compromisos6"/>
      <sheetName val="PER,COM_PRO_ADI15"/>
      <sheetName val="Planilla_Base_y_Subbase5"/>
      <sheetName val="Resumen_anual4"/>
      <sheetName val="Piso_Tecnico1"/>
      <sheetName val="Metrados__Val_6"/>
      <sheetName val="EXPLAN__DESVIOS1"/>
      <sheetName val="CLASIF__MAT__DESVIOS1"/>
      <sheetName val="CLASIF__MATERIAL1"/>
      <sheetName val="EXPLAN__VIA_PRINCIPAL1"/>
      <sheetName val="Avance_Resumen1"/>
      <sheetName val="MFT_TOC1"/>
      <sheetName val="EQ_INGR-EGR"/>
      <sheetName val="MOD_INGR-EGR"/>
      <sheetName val="Datos_-_F1,F21"/>
      <sheetName val="Plan_de_Fases-Subfases1"/>
      <sheetName val="Minuta_029"/>
      <sheetName val="2_-_Información_gral_contrato"/>
      <sheetName val="Mat_prod"/>
      <sheetName val="Eq_Producción"/>
      <sheetName val="GG_Obreros"/>
      <sheetName val="Mat_apoyo"/>
      <sheetName val="Eq_Apoyo"/>
      <sheetName val="Mod_Directo"/>
      <sheetName val="Modelo_Ind"/>
      <sheetName val="COS_1"/>
      <sheetName val="Procurement_Data"/>
      <sheetName val="VALORIZACION_10"/>
      <sheetName val="3W__FORESCAST"/>
      <sheetName val="3W_"/>
      <sheetName val="CURVA_S"/>
      <sheetName val="%_lc2"/>
      <sheetName val="HIST__PERS"/>
      <sheetName val="HIST__EQUIP"/>
      <sheetName val="2__CURVAS"/>
      <sheetName val="Cierre_(20%)"/>
      <sheetName val="Resumen_GG"/>
      <sheetName val="GG_Totales"/>
      <sheetName val="Equip_Seguridad"/>
      <sheetName val="Flujo_(20%)"/>
      <sheetName val="3_INPUT_ACT"/>
      <sheetName val="1_-Flash_Report"/>
      <sheetName val="3_-_Dotación_de_personal"/>
      <sheetName val="4_-_Histograma_M_O__Dir_"/>
      <sheetName val="5_-_Histograma_M_O__Indirec_"/>
      <sheetName val="6_-_Distribucion_Equipos_y_Maq"/>
      <sheetName val="7_-_Itemizado_Forecast_1"/>
      <sheetName val="6_-_Itemizado_Control_de_Avance"/>
      <sheetName val="Contractor_ANNEX_12"/>
      <sheetName val="8_-_Curva_S_Forecast_02"/>
      <sheetName val="Modifica_Curva_S"/>
      <sheetName val="9-_Reporte_de_Materiales"/>
      <sheetName val="10_-Cuadro_Procura"/>
      <sheetName val="11_-_Control_de_Ingenieria"/>
      <sheetName val="12_-_Control_Procura_"/>
      <sheetName val="13_-_Commodities_22_9kV"/>
      <sheetName val="13_-_Commodities_60_kV"/>
      <sheetName val="DIFERENCIA_LB0-FC01"/>
      <sheetName val="RES_MET"/>
      <sheetName val="1000_A_REPL"/>
      <sheetName val="1000_B_REPL"/>
      <sheetName val="1000_C_REPL"/>
      <sheetName val="1000_A_PROY"/>
      <sheetName val="1000_B_PROY"/>
      <sheetName val="1000_C_PROY"/>
      <sheetName val="Liebman_134"/>
      <sheetName val="Graph39_7"/>
      <sheetName val="GG-Ofertado-P4_Maz7"/>
      <sheetName val="datos_base7"/>
      <sheetName val="DATOS_UNOE7"/>
      <sheetName val="9_Capex7"/>
      <sheetName val="GyP_total7"/>
      <sheetName val="IRR_sponsor7"/>
      <sheetName val="Sust_205ABC-VE7"/>
      <sheetName val="Sust_205ABC-VP7"/>
      <sheetName val="Resum_205ABC_700FG_907_A_2_27"/>
      <sheetName val="Deduccion_Reajuste7"/>
      <sheetName val="Restricciones_y_Compromisos7"/>
      <sheetName val="PER,COM_PRO_ADI16"/>
      <sheetName val="Planilla_Base_y_Subbase6"/>
      <sheetName val="Metrados__Val_7"/>
      <sheetName val="EXPLAN__DESVIOS2"/>
      <sheetName val="CLASIF__MAT__DESVIOS2"/>
      <sheetName val="CLASIF__MATERIAL2"/>
      <sheetName val="EXPLAN__VIA_PRINCIPAL2"/>
      <sheetName val="Resumen_anual5"/>
      <sheetName val="Piso_Tecnico2"/>
      <sheetName val="Avance_Resumen2"/>
      <sheetName val="RES_MET1"/>
      <sheetName val="1000_A_REPL1"/>
      <sheetName val="1000_B_REPL1"/>
      <sheetName val="1000_C_REPL1"/>
      <sheetName val="1000_A_PROY1"/>
      <sheetName val="1000_B_PROY1"/>
      <sheetName val="1000_C_PROY1"/>
      <sheetName val="MFT_TOC2"/>
      <sheetName val="Plan_de_Fases-Subfases2"/>
      <sheetName val="Datos_-_F1,F22"/>
      <sheetName val="Minuta_0291"/>
      <sheetName val="2_-_Información_gral_contrato1"/>
      <sheetName val="EQ_INGR-EGR1"/>
      <sheetName val="MOD_INGR-EGR1"/>
      <sheetName val="Procurement_Data1"/>
      <sheetName val="Mat_prod1"/>
      <sheetName val="Eq_Producción1"/>
      <sheetName val="GG_Obreros1"/>
      <sheetName val="Mat_apoyo1"/>
      <sheetName val="Eq_Apoyo1"/>
      <sheetName val="Mod_Directo1"/>
      <sheetName val="Modelo_Ind1"/>
      <sheetName val="COS_11"/>
      <sheetName val="3W__FORESCAST1"/>
      <sheetName val="3W_1"/>
      <sheetName val="CURVA_S1"/>
      <sheetName val="%_lc21"/>
      <sheetName val="HIST__PERS1"/>
      <sheetName val="HIST__EQUIP1"/>
      <sheetName val="2__CURVAS1"/>
      <sheetName val="Cierre_(20%)1"/>
      <sheetName val="Resumen_GG1"/>
      <sheetName val="GG_Totales1"/>
      <sheetName val="Equip_Seguridad1"/>
      <sheetName val="Flujo_(20%)1"/>
      <sheetName val="VALORIZACION_101"/>
      <sheetName val="1_-Flash_Report1"/>
      <sheetName val="3_-_Dotación_de_personal1"/>
      <sheetName val="4_-_Histograma_M_O__Dir_1"/>
      <sheetName val="5_-_Histograma_M_O__Indirec_1"/>
      <sheetName val="6_-_Distribucion_Equipos_y_Maq1"/>
      <sheetName val="7_-_Itemizado_Forecast_11"/>
      <sheetName val="6_-_Itemizado_Control_de_Avanc1"/>
      <sheetName val="Contractor_ANNEX_121"/>
      <sheetName val="8_-_Curva_S_Forecast_021"/>
      <sheetName val="Modifica_Curva_S1"/>
      <sheetName val="9-_Reporte_de_Materiales1"/>
      <sheetName val="10_-Cuadro_Procura1"/>
      <sheetName val="11_-_Control_de_Ingenieria1"/>
      <sheetName val="12_-_Control_Procura_1"/>
      <sheetName val="13_-_Commodities_22_9kV1"/>
      <sheetName val="13_-_Commodities_60_kV1"/>
      <sheetName val="DIFERENCIA_LB0-FC011"/>
      <sheetName val="Panel de Control"/>
      <sheetName val="Tipo de Cambio"/>
      <sheetName val="Val Nº11"/>
      <sheetName val="CAOV_Met"/>
      <sheetName val="Adel-Materiales"/>
      <sheetName val="Polinom01"/>
      <sheetName val="Reajuste"/>
      <sheetName val="VARIABLES"/>
      <sheetName val="MONTAJE_TUBERIA_Y_SOPORTES"/>
      <sheetName val="Anx_1_Nota_4"/>
      <sheetName val="Tipo_de_Cambio"/>
      <sheetName val="FlujoTJ"/>
      <sheetName val="08"/>
      <sheetName val="01"/>
      <sheetName val="Graph39_10"/>
      <sheetName val="GG-Ofertado-P4_Maz10"/>
      <sheetName val="datos_base10"/>
      <sheetName val="DATOS_UNOE10"/>
      <sheetName val="9_Capex10"/>
      <sheetName val="GyP_total10"/>
      <sheetName val="IRR_sponsor10"/>
      <sheetName val="Sust_205ABC-VE10"/>
      <sheetName val="Sust_205ABC-VP10"/>
      <sheetName val="Resum_205ABC_700FG_907_A_2_210"/>
      <sheetName val="Deduccion_Reajuste10"/>
      <sheetName val="Restricciones_y_Compromisos10"/>
      <sheetName val="PER,COM_PRO_ADI19"/>
      <sheetName val="Planilla_Base_y_Subbase9"/>
      <sheetName val="Metrados__Val_10"/>
      <sheetName val="EXPLAN__DESVIOS5"/>
      <sheetName val="CLASIF__MAT__DESVIOS5"/>
      <sheetName val="CLASIF__MATERIAL5"/>
      <sheetName val="EXPLAN__VIA_PRINCIPAL5"/>
      <sheetName val="Resumen_anual8"/>
      <sheetName val="Piso_Tecnico5"/>
      <sheetName val="Avance_Resumen5"/>
      <sheetName val="RES_MET4"/>
      <sheetName val="1000_A_REPL4"/>
      <sheetName val="1000_B_REPL4"/>
      <sheetName val="1000_C_REPL4"/>
      <sheetName val="1000_A_PROY4"/>
      <sheetName val="1000_B_PROY4"/>
      <sheetName val="1000_C_PROY4"/>
      <sheetName val="MFT_TOC5"/>
      <sheetName val="Plan_de_Fases-Subfases5"/>
      <sheetName val="Datos_-_F1,F25"/>
      <sheetName val="Minuta_0294"/>
      <sheetName val="2_-_Información_gral_contrato4"/>
      <sheetName val="EQ_INGR-EGR4"/>
      <sheetName val="MOD_INGR-EGR4"/>
      <sheetName val="Procurement_Data4"/>
      <sheetName val="Mat_prod4"/>
      <sheetName val="Eq_Producción4"/>
      <sheetName val="GG_Obreros4"/>
      <sheetName val="Mat_apoyo4"/>
      <sheetName val="Eq_Apoyo4"/>
      <sheetName val="Mod_Directo4"/>
      <sheetName val="Modelo_Ind4"/>
      <sheetName val="COS_14"/>
      <sheetName val="3W__FORESCAST4"/>
      <sheetName val="3W_4"/>
      <sheetName val="CURVA_S4"/>
      <sheetName val="%_lc24"/>
      <sheetName val="HIST__PERS4"/>
      <sheetName val="HIST__EQUIP4"/>
      <sheetName val="2__CURVAS4"/>
      <sheetName val="Cierre_(20%)4"/>
      <sheetName val="Resumen_GG4"/>
      <sheetName val="GG_Totales4"/>
      <sheetName val="Equip_Seguridad4"/>
      <sheetName val="Flujo_(20%)4"/>
      <sheetName val="VALORIZACION_104"/>
      <sheetName val="1_-Flash_Report4"/>
      <sheetName val="3_-_Dotación_de_personal4"/>
      <sheetName val="4_-_Histograma_M_O__Dir_4"/>
      <sheetName val="5_-_Histograma_M_O__Indirec_4"/>
      <sheetName val="6_-_Distribucion_Equipos_y_Maq4"/>
      <sheetName val="7_-_Itemizado_Forecast_14"/>
      <sheetName val="6_-_Itemizado_Control_de_Avanc4"/>
      <sheetName val="Contractor_ANNEX_124"/>
      <sheetName val="8_-_Curva_S_Forecast_024"/>
      <sheetName val="Modifica_Curva_S4"/>
      <sheetName val="9-_Reporte_de_Materiales4"/>
      <sheetName val="10_-Cuadro_Procura4"/>
      <sheetName val="11_-_Control_de_Ingenieria4"/>
      <sheetName val="12_-_Control_Procura_4"/>
      <sheetName val="13_-_Commodities_22_9kV4"/>
      <sheetName val="13_-_Commodities_60_kV4"/>
      <sheetName val="DIFERENCIA_LB0-FC014"/>
      <sheetName val="Graph39_8"/>
      <sheetName val="GG-Ofertado-P4_Maz8"/>
      <sheetName val="datos_base8"/>
      <sheetName val="DATOS_UNOE8"/>
      <sheetName val="9_Capex8"/>
      <sheetName val="GyP_total8"/>
      <sheetName val="IRR_sponsor8"/>
      <sheetName val="Sust_205ABC-VE8"/>
      <sheetName val="Sust_205ABC-VP8"/>
      <sheetName val="Resum_205ABC_700FG_907_A_2_28"/>
      <sheetName val="Deduccion_Reajuste8"/>
      <sheetName val="Restricciones_y_Compromisos8"/>
      <sheetName val="PER,COM_PRO_ADI17"/>
      <sheetName val="Planilla_Base_y_Subbase7"/>
      <sheetName val="Metrados__Val_8"/>
      <sheetName val="EXPLAN__DESVIOS3"/>
      <sheetName val="CLASIF__MAT__DESVIOS3"/>
      <sheetName val="CLASIF__MATERIAL3"/>
      <sheetName val="EXPLAN__VIA_PRINCIPAL3"/>
      <sheetName val="Resumen_anual6"/>
      <sheetName val="Piso_Tecnico3"/>
      <sheetName val="Avance_Resumen3"/>
      <sheetName val="RES_MET2"/>
      <sheetName val="1000_A_REPL2"/>
      <sheetName val="1000_B_REPL2"/>
      <sheetName val="1000_C_REPL2"/>
      <sheetName val="1000_A_PROY2"/>
      <sheetName val="1000_B_PROY2"/>
      <sheetName val="1000_C_PROY2"/>
      <sheetName val="MFT_TOC3"/>
      <sheetName val="Plan_de_Fases-Subfases3"/>
      <sheetName val="Datos_-_F1,F23"/>
      <sheetName val="Minuta_0292"/>
      <sheetName val="2_-_Información_gral_contrato2"/>
      <sheetName val="EQ_INGR-EGR2"/>
      <sheetName val="MOD_INGR-EGR2"/>
      <sheetName val="Procurement_Data2"/>
      <sheetName val="Mat_prod2"/>
      <sheetName val="Eq_Producción2"/>
      <sheetName val="GG_Obreros2"/>
      <sheetName val="Mat_apoyo2"/>
      <sheetName val="Eq_Apoyo2"/>
      <sheetName val="Mod_Directo2"/>
      <sheetName val="Modelo_Ind2"/>
      <sheetName val="COS_12"/>
      <sheetName val="3W__FORESCAST2"/>
      <sheetName val="3W_2"/>
      <sheetName val="CURVA_S2"/>
      <sheetName val="%_lc22"/>
      <sheetName val="HIST__PERS2"/>
      <sheetName val="HIST__EQUIP2"/>
      <sheetName val="2__CURVAS2"/>
      <sheetName val="Cierre_(20%)2"/>
      <sheetName val="Resumen_GG2"/>
      <sheetName val="GG_Totales2"/>
      <sheetName val="Equip_Seguridad2"/>
      <sheetName val="Flujo_(20%)2"/>
      <sheetName val="VALORIZACION_102"/>
      <sheetName val="1_-Flash_Report2"/>
      <sheetName val="3_-_Dotación_de_personal2"/>
      <sheetName val="4_-_Histograma_M_O__Dir_2"/>
      <sheetName val="5_-_Histograma_M_O__Indirec_2"/>
      <sheetName val="6_-_Distribucion_Equipos_y_Maq2"/>
      <sheetName val="7_-_Itemizado_Forecast_12"/>
      <sheetName val="6_-_Itemizado_Control_de_Avanc2"/>
      <sheetName val="Contractor_ANNEX_122"/>
      <sheetName val="8_-_Curva_S_Forecast_022"/>
      <sheetName val="Modifica_Curva_S2"/>
      <sheetName val="9-_Reporte_de_Materiales2"/>
      <sheetName val="10_-Cuadro_Procura2"/>
      <sheetName val="11_-_Control_de_Ingenieria2"/>
      <sheetName val="12_-_Control_Procura_2"/>
      <sheetName val="13_-_Commodities_22_9kV2"/>
      <sheetName val="13_-_Commodities_60_kV2"/>
      <sheetName val="DIFERENCIA_LB0-FC012"/>
      <sheetName val="Graph39_9"/>
      <sheetName val="GG-Ofertado-P4_Maz9"/>
      <sheetName val="datos_base9"/>
      <sheetName val="DATOS_UNOE9"/>
      <sheetName val="9_Capex9"/>
      <sheetName val="GyP_total9"/>
      <sheetName val="IRR_sponsor9"/>
      <sheetName val="Sust_205ABC-VE9"/>
      <sheetName val="Sust_205ABC-VP9"/>
      <sheetName val="Resum_205ABC_700FG_907_A_2_29"/>
      <sheetName val="Deduccion_Reajuste9"/>
      <sheetName val="Restricciones_y_Compromisos9"/>
      <sheetName val="PER,COM_PRO_ADI18"/>
      <sheetName val="Planilla_Base_y_Subbase8"/>
      <sheetName val="Metrados__Val_9"/>
      <sheetName val="EXPLAN__DESVIOS4"/>
      <sheetName val="CLASIF__MAT__DESVIOS4"/>
      <sheetName val="CLASIF__MATERIAL4"/>
      <sheetName val="EXPLAN__VIA_PRINCIPAL4"/>
      <sheetName val="Resumen_anual7"/>
      <sheetName val="Piso_Tecnico4"/>
      <sheetName val="Avance_Resumen4"/>
      <sheetName val="RES_MET3"/>
      <sheetName val="1000_A_REPL3"/>
      <sheetName val="1000_B_REPL3"/>
      <sheetName val="1000_C_REPL3"/>
      <sheetName val="1000_A_PROY3"/>
      <sheetName val="1000_B_PROY3"/>
      <sheetName val="1000_C_PROY3"/>
      <sheetName val="MFT_TOC4"/>
      <sheetName val="Plan_de_Fases-Subfases4"/>
      <sheetName val="Datos_-_F1,F24"/>
      <sheetName val="Minuta_0293"/>
      <sheetName val="2_-_Información_gral_contrato3"/>
      <sheetName val="EQ_INGR-EGR3"/>
      <sheetName val="MOD_INGR-EGR3"/>
      <sheetName val="Procurement_Data3"/>
      <sheetName val="Mat_prod3"/>
      <sheetName val="Eq_Producción3"/>
      <sheetName val="GG_Obreros3"/>
      <sheetName val="Mat_apoyo3"/>
      <sheetName val="Eq_Apoyo3"/>
      <sheetName val="Mod_Directo3"/>
      <sheetName val="Modelo_Ind3"/>
      <sheetName val="COS_13"/>
      <sheetName val="3W__FORESCAST3"/>
      <sheetName val="3W_3"/>
      <sheetName val="CURVA_S3"/>
      <sheetName val="%_lc23"/>
      <sheetName val="HIST__PERS3"/>
      <sheetName val="HIST__EQUIP3"/>
      <sheetName val="2__CURVAS3"/>
      <sheetName val="Cierre_(20%)3"/>
      <sheetName val="Resumen_GG3"/>
      <sheetName val="GG_Totales3"/>
      <sheetName val="Equip_Seguridad3"/>
      <sheetName val="Flujo_(20%)3"/>
      <sheetName val="VALORIZACION_103"/>
      <sheetName val="1_-Flash_Report3"/>
      <sheetName val="3_-_Dotación_de_personal3"/>
      <sheetName val="4_-_Histograma_M_O__Dir_3"/>
      <sheetName val="5_-_Histograma_M_O__Indirec_3"/>
      <sheetName val="6_-_Distribucion_Equipos_y_Maq3"/>
      <sheetName val="7_-_Itemizado_Forecast_13"/>
      <sheetName val="6_-_Itemizado_Control_de_Avanc3"/>
      <sheetName val="Contractor_ANNEX_123"/>
      <sheetName val="8_-_Curva_S_Forecast_023"/>
      <sheetName val="Modifica_Curva_S3"/>
      <sheetName val="9-_Reporte_de_Materiales3"/>
      <sheetName val="10_-Cuadro_Procura3"/>
      <sheetName val="11_-_Control_de_Ingenieria3"/>
      <sheetName val="12_-_Control_Procura_3"/>
      <sheetName val="13_-_Commodities_22_9kV3"/>
      <sheetName val="13_-_Commodities_60_kV3"/>
      <sheetName val="DIFERENCIA_LB0-FC013"/>
      <sheetName val="Graph39_11"/>
      <sheetName val="GG-Ofertado-P4_Maz11"/>
      <sheetName val="datos_base11"/>
      <sheetName val="DATOS_UNOE11"/>
      <sheetName val="9_Capex11"/>
      <sheetName val="GyP_total11"/>
      <sheetName val="IRR_sponsor11"/>
      <sheetName val="Sust_205ABC-VE11"/>
      <sheetName val="Sust_205ABC-VP11"/>
      <sheetName val="Resum_205ABC_700FG_907_A_2_211"/>
      <sheetName val="Deduccion_Reajuste11"/>
      <sheetName val="Restricciones_y_Compromisos11"/>
      <sheetName val="PER,COM_PRO_ADI110"/>
      <sheetName val="Planilla_Base_y_Subbase10"/>
      <sheetName val="Metrados__Val_11"/>
      <sheetName val="EXPLAN__DESVIOS6"/>
      <sheetName val="CLASIF__MAT__DESVIOS6"/>
      <sheetName val="CLASIF__MATERIAL6"/>
      <sheetName val="EXPLAN__VIA_PRINCIPAL6"/>
      <sheetName val="Resumen_anual9"/>
      <sheetName val="Piso_Tecnico6"/>
      <sheetName val="Avance_Resumen6"/>
      <sheetName val="RES_MET5"/>
      <sheetName val="1000_A_REPL5"/>
      <sheetName val="1000_B_REPL5"/>
      <sheetName val="1000_C_REPL5"/>
      <sheetName val="1000_A_PROY5"/>
      <sheetName val="1000_B_PROY5"/>
      <sheetName val="1000_C_PROY5"/>
      <sheetName val="MFT_TOC6"/>
      <sheetName val="Plan_de_Fases-Subfases6"/>
      <sheetName val="Datos_-_F1,F26"/>
      <sheetName val="Minuta_0295"/>
      <sheetName val="2_-_Información_gral_contrato5"/>
      <sheetName val="EQ_INGR-EGR5"/>
      <sheetName val="MOD_INGR-EGR5"/>
      <sheetName val="Procurement_Data5"/>
      <sheetName val="Mat_prod5"/>
      <sheetName val="Eq_Producción5"/>
      <sheetName val="GG_Obreros5"/>
      <sheetName val="Mat_apoyo5"/>
      <sheetName val="Eq_Apoyo5"/>
      <sheetName val="Mod_Directo5"/>
      <sheetName val="Modelo_Ind5"/>
      <sheetName val="COS_15"/>
      <sheetName val="3W__FORESCAST5"/>
      <sheetName val="3W_5"/>
      <sheetName val="CURVA_S5"/>
      <sheetName val="%_lc25"/>
      <sheetName val="HIST__PERS5"/>
      <sheetName val="HIST__EQUIP5"/>
      <sheetName val="2__CURVAS5"/>
      <sheetName val="Cierre_(20%)5"/>
      <sheetName val="Resumen_GG5"/>
      <sheetName val="GG_Totales5"/>
      <sheetName val="Equip_Seguridad5"/>
      <sheetName val="Flujo_(20%)5"/>
      <sheetName val="VALORIZACION_105"/>
      <sheetName val="1_-Flash_Report5"/>
      <sheetName val="3_-_Dotación_de_personal5"/>
      <sheetName val="4_-_Histograma_M_O__Dir_5"/>
      <sheetName val="5_-_Histograma_M_O__Indirec_5"/>
      <sheetName val="6_-_Distribucion_Equipos_y_Maq5"/>
      <sheetName val="7_-_Itemizado_Forecast_15"/>
      <sheetName val="6_-_Itemizado_Control_de_Avanc5"/>
      <sheetName val="Contractor_ANNEX_125"/>
      <sheetName val="8_-_Curva_S_Forecast_025"/>
      <sheetName val="Modifica_Curva_S5"/>
      <sheetName val="9-_Reporte_de_Materiales5"/>
      <sheetName val="10_-Cuadro_Procura5"/>
      <sheetName val="11_-_Control_de_Ingenieria5"/>
      <sheetName val="12_-_Control_Procura_5"/>
      <sheetName val="13_-_Commodities_22_9kV5"/>
      <sheetName val="13_-_Commodities_60_kV5"/>
      <sheetName val="DIFERENCIA_LB0-FC015"/>
      <sheetName val="Graph39_12"/>
      <sheetName val="GG-Ofertado-P4_Maz12"/>
      <sheetName val="datos_base12"/>
      <sheetName val="DATOS_UNOE12"/>
      <sheetName val="9_Capex12"/>
      <sheetName val="GyP_total12"/>
      <sheetName val="IRR_sponsor12"/>
      <sheetName val="Sust_205ABC-VE12"/>
      <sheetName val="Sust_205ABC-VP12"/>
      <sheetName val="Resum_205ABC_700FG_907_A_2_212"/>
      <sheetName val="Deduccion_Reajuste12"/>
      <sheetName val="Restricciones_y_Compromisos12"/>
      <sheetName val="PER,COM_PRO_ADI111"/>
      <sheetName val="Planilla_Base_y_Subbase11"/>
      <sheetName val="Metrados__Val_12"/>
      <sheetName val="EXPLAN__DESVIOS7"/>
      <sheetName val="CLASIF__MAT__DESVIOS7"/>
      <sheetName val="CLASIF__MATERIAL7"/>
      <sheetName val="EXPLAN__VIA_PRINCIPAL7"/>
      <sheetName val="Resumen_anual10"/>
      <sheetName val="Piso_Tecnico7"/>
      <sheetName val="Avance_Resumen7"/>
      <sheetName val="RES_MET6"/>
      <sheetName val="1000_A_REPL6"/>
      <sheetName val="1000_B_REPL6"/>
      <sheetName val="1000_C_REPL6"/>
      <sheetName val="1000_A_PROY6"/>
      <sheetName val="1000_B_PROY6"/>
      <sheetName val="1000_C_PROY6"/>
      <sheetName val="MFT_TOC7"/>
      <sheetName val="Plan_de_Fases-Subfases7"/>
      <sheetName val="Datos_-_F1,F27"/>
      <sheetName val="Minuta_0296"/>
      <sheetName val="2_-_Información_gral_contrato6"/>
      <sheetName val="EQ_INGR-EGR6"/>
      <sheetName val="MOD_INGR-EGR6"/>
      <sheetName val="Procurement_Data6"/>
      <sheetName val="Mat_prod6"/>
      <sheetName val="Eq_Producción6"/>
      <sheetName val="GG_Obreros6"/>
      <sheetName val="Mat_apoyo6"/>
      <sheetName val="Eq_Apoyo6"/>
      <sheetName val="Mod_Directo6"/>
      <sheetName val="Modelo_Ind6"/>
      <sheetName val="COS_16"/>
      <sheetName val="3W__FORESCAST6"/>
      <sheetName val="3W_6"/>
      <sheetName val="CURVA_S6"/>
      <sheetName val="%_lc26"/>
      <sheetName val="HIST__PERS6"/>
      <sheetName val="HIST__EQUIP6"/>
      <sheetName val="2__CURVAS6"/>
      <sheetName val="Cierre_(20%)6"/>
      <sheetName val="Resumen_GG6"/>
      <sheetName val="GG_Totales6"/>
      <sheetName val="Equip_Seguridad6"/>
      <sheetName val="Flujo_(20%)6"/>
      <sheetName val="VALORIZACION_106"/>
      <sheetName val="1_-Flash_Report6"/>
      <sheetName val="3_-_Dotación_de_personal6"/>
      <sheetName val="4_-_Histograma_M_O__Dir_6"/>
      <sheetName val="5_-_Histograma_M_O__Indirec_6"/>
      <sheetName val="6_-_Distribucion_Equipos_y_Maq6"/>
      <sheetName val="7_-_Itemizado_Forecast_16"/>
      <sheetName val="6_-_Itemizado_Control_de_Avanc6"/>
      <sheetName val="Contractor_ANNEX_126"/>
      <sheetName val="8_-_Curva_S_Forecast_026"/>
      <sheetName val="Modifica_Curva_S6"/>
      <sheetName val="9-_Reporte_de_Materiales6"/>
      <sheetName val="10_-Cuadro_Procura6"/>
      <sheetName val="11_-_Control_de_Ingenieria6"/>
      <sheetName val="12_-_Control_Procura_6"/>
      <sheetName val="13_-_Commodities_22_9kV6"/>
      <sheetName val="13_-_Commodities_60_kV6"/>
      <sheetName val="DIFERENCIA_LB0-FC016"/>
      <sheetName val="Graph39_13"/>
      <sheetName val="GG-Ofertado-P4_Maz13"/>
      <sheetName val="datos_base13"/>
      <sheetName val="DATOS_UNOE13"/>
      <sheetName val="9_Capex13"/>
      <sheetName val="GyP_total13"/>
      <sheetName val="IRR_sponsor13"/>
      <sheetName val="Sust_205ABC-VE13"/>
      <sheetName val="Sust_205ABC-VP13"/>
      <sheetName val="Resum_205ABC_700FG_907_A_2_213"/>
      <sheetName val="Deduccion_Reajuste13"/>
      <sheetName val="Restricciones_y_Compromisos13"/>
      <sheetName val="PER,COM_PRO_ADI112"/>
      <sheetName val="Planilla_Base_y_Subbase12"/>
      <sheetName val="Metrados__Val_13"/>
      <sheetName val="EXPLAN__DESVIOS8"/>
      <sheetName val="CLASIF__MAT__DESVIOS8"/>
      <sheetName val="CLASIF__MATERIAL8"/>
      <sheetName val="EXPLAN__VIA_PRINCIPAL8"/>
      <sheetName val="Resumen_anual11"/>
      <sheetName val="Piso_Tecnico8"/>
      <sheetName val="Avance_Resumen8"/>
      <sheetName val="RES_MET7"/>
      <sheetName val="1000_A_REPL7"/>
      <sheetName val="1000_B_REPL7"/>
      <sheetName val="1000_C_REPL7"/>
      <sheetName val="1000_A_PROY7"/>
      <sheetName val="1000_B_PROY7"/>
      <sheetName val="1000_C_PROY7"/>
      <sheetName val="MFT_TOC8"/>
      <sheetName val="Plan_de_Fases-Subfases8"/>
      <sheetName val="Datos_-_F1,F28"/>
      <sheetName val="Minuta_0297"/>
      <sheetName val="2_-_Información_gral_contrato7"/>
      <sheetName val="EQ_INGR-EGR7"/>
      <sheetName val="MOD_INGR-EGR7"/>
      <sheetName val="Procurement_Data7"/>
      <sheetName val="Mat_prod7"/>
      <sheetName val="Eq_Producción7"/>
      <sheetName val="GG_Obreros7"/>
      <sheetName val="Mat_apoyo7"/>
      <sheetName val="Eq_Apoyo7"/>
      <sheetName val="Mod_Directo7"/>
      <sheetName val="Modelo_Ind7"/>
      <sheetName val="COS_17"/>
      <sheetName val="3W__FORESCAST7"/>
      <sheetName val="3W_7"/>
      <sheetName val="CURVA_S7"/>
      <sheetName val="%_lc27"/>
      <sheetName val="HIST__PERS7"/>
      <sheetName val="HIST__EQUIP7"/>
      <sheetName val="2__CURVAS7"/>
      <sheetName val="Cierre_(20%)7"/>
      <sheetName val="Resumen_GG7"/>
      <sheetName val="GG_Totales7"/>
      <sheetName val="Equip_Seguridad7"/>
      <sheetName val="Flujo_(20%)7"/>
      <sheetName val="VALORIZACION_107"/>
      <sheetName val="1_-Flash_Report7"/>
      <sheetName val="3_-_Dotación_de_personal7"/>
      <sheetName val="4_-_Histograma_M_O__Dir_7"/>
      <sheetName val="5_-_Histograma_M_O__Indirec_7"/>
      <sheetName val="6_-_Distribucion_Equipos_y_Maq7"/>
      <sheetName val="7_-_Itemizado_Forecast_17"/>
      <sheetName val="6_-_Itemizado_Control_de_Avanc7"/>
      <sheetName val="Contractor_ANNEX_127"/>
      <sheetName val="8_-_Curva_S_Forecast_027"/>
      <sheetName val="Modifica_Curva_S7"/>
      <sheetName val="9-_Reporte_de_Materiales7"/>
      <sheetName val="10_-Cuadro_Procura7"/>
      <sheetName val="11_-_Control_de_Ingenieria7"/>
      <sheetName val="12_-_Control_Procura_7"/>
      <sheetName val="13_-_Commodities_22_9kV7"/>
      <sheetName val="13_-_Commodities_60_kV7"/>
      <sheetName val="DIFERENCIA_LB0-FC017"/>
      <sheetName val="Graph39_14"/>
      <sheetName val="GG-Ofertado-P4_Maz14"/>
      <sheetName val="datos_base14"/>
      <sheetName val="DATOS_UNOE14"/>
      <sheetName val="9_Capex14"/>
      <sheetName val="GyP_total14"/>
      <sheetName val="IRR_sponsor14"/>
      <sheetName val="Sust_205ABC-VE14"/>
      <sheetName val="Sust_205ABC-VP14"/>
      <sheetName val="Resum_205ABC_700FG_907_A_2_214"/>
      <sheetName val="Deduccion_Reajuste14"/>
      <sheetName val="Restricciones_y_Compromisos14"/>
      <sheetName val="PER,COM_PRO_ADI113"/>
      <sheetName val="Planilla_Base_y_Subbase13"/>
      <sheetName val="Metrados__Val_14"/>
      <sheetName val="EXPLAN__DESVIOS9"/>
      <sheetName val="CLASIF__MAT__DESVIOS9"/>
      <sheetName val="CLASIF__MATERIAL9"/>
      <sheetName val="EXPLAN__VIA_PRINCIPAL9"/>
      <sheetName val="Resumen_anual12"/>
      <sheetName val="Piso_Tecnico9"/>
      <sheetName val="Avance_Resumen9"/>
      <sheetName val="RES_MET8"/>
      <sheetName val="1000_A_REPL8"/>
      <sheetName val="1000_B_REPL8"/>
      <sheetName val="1000_C_REPL8"/>
      <sheetName val="1000_A_PROY8"/>
      <sheetName val="1000_B_PROY8"/>
      <sheetName val="1000_C_PROY8"/>
      <sheetName val="MFT_TOC9"/>
      <sheetName val="Plan_de_Fases-Subfases9"/>
      <sheetName val="Datos_-_F1,F29"/>
      <sheetName val="Minuta_0298"/>
      <sheetName val="2_-_Información_gral_contrato8"/>
      <sheetName val="EQ_INGR-EGR8"/>
      <sheetName val="MOD_INGR-EGR8"/>
      <sheetName val="Procurement_Data8"/>
      <sheetName val="Mat_prod8"/>
      <sheetName val="Eq_Producción8"/>
      <sheetName val="GG_Obreros8"/>
      <sheetName val="Mat_apoyo8"/>
      <sheetName val="Eq_Apoyo8"/>
      <sheetName val="Mod_Directo8"/>
      <sheetName val="Modelo_Ind8"/>
      <sheetName val="COS_18"/>
      <sheetName val="3W__FORESCAST8"/>
      <sheetName val="3W_8"/>
      <sheetName val="CURVA_S8"/>
      <sheetName val="%_lc28"/>
      <sheetName val="HIST__PERS8"/>
      <sheetName val="HIST__EQUIP8"/>
      <sheetName val="2__CURVAS8"/>
      <sheetName val="Cierre_(20%)8"/>
      <sheetName val="Resumen_GG8"/>
      <sheetName val="GG_Totales8"/>
      <sheetName val="Equip_Seguridad8"/>
      <sheetName val="Flujo_(20%)8"/>
      <sheetName val="VALORIZACION_108"/>
      <sheetName val="1_-Flash_Report8"/>
      <sheetName val="3_-_Dotación_de_personal8"/>
      <sheetName val="4_-_Histograma_M_O__Dir_8"/>
      <sheetName val="5_-_Histograma_M_O__Indirec_8"/>
      <sheetName val="6_-_Distribucion_Equipos_y_Maq8"/>
      <sheetName val="7_-_Itemizado_Forecast_18"/>
      <sheetName val="6_-_Itemizado_Control_de_Avanc8"/>
      <sheetName val="Contractor_ANNEX_128"/>
      <sheetName val="8_-_Curva_S_Forecast_028"/>
      <sheetName val="Modifica_Curva_S8"/>
      <sheetName val="9-_Reporte_de_Materiales8"/>
      <sheetName val="10_-Cuadro_Procura8"/>
      <sheetName val="11_-_Control_de_Ingenieria8"/>
      <sheetName val="12_-_Control_Procura_8"/>
      <sheetName val="13_-_Commodities_22_9kV8"/>
      <sheetName val="13_-_Commodities_60_kV8"/>
      <sheetName val="DIFERENCIA_LB0-FC018"/>
      <sheetName val="MATER_CONCENTR_CBV99"/>
      <sheetName val="COSTO-MANO-OBRA-_CBV99"/>
      <sheetName val="MATER_CBV2000"/>
      <sheetName val="DISTR.MANT.ELECTRICA"/>
      <sheetName val="DOTACION_CBV99"/>
      <sheetName val="CPV_MGMG"/>
      <sheetName val="Val_Nº11"/>
      <sheetName val="07"/>
      <sheetName val="Esc"/>
      <sheetName val="054"/>
      <sheetName val="Main"/>
      <sheetName val="Mov. Tierras"/>
      <sheetName val="CONTROL VOLQUETES2"/>
      <sheetName val="FORMATO CONTROL OK"/>
      <sheetName val="HOJA DE DATOS"/>
      <sheetName val="10241EQLIST"/>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 val="Precios Adicionales-Argos"/>
      <sheetName val="ADICIONALES"/>
      <sheetName val="MASTER MH"/>
      <sheetName val="actividades"/>
      <sheetName val="MASTER EQUIPOS"/>
      <sheetName val="AUX"/>
      <sheetName val="ARCILLAS"/>
      <sheetName val="RDP"/>
      <sheetName val="HM"/>
      <sheetName val="HM_EQ"/>
      <sheetName val="HM_EQ_ENVIO"/>
      <sheetName val="DISTRIBUCION"/>
      <sheetName val="HM_500-VALIDAR CON EQ"/>
      <sheetName val="C.V. OMYA"/>
      <sheetName val="ADICIONALES_ARGOS"/>
      <sheetName val="PROD_ANEXO 1"/>
      <sheetName val="KPI_ANEXO_2_CICLO"/>
      <sheetName val="PROD_ANEXO 2"/>
      <sheetName val="PROD_ANEXO 3"/>
      <sheetName val="PROD_OMYA"/>
      <sheetName val="Help_KPI_OMYA"/>
      <sheetName val="ADICIONALES_OMYA"/>
      <sheetName val="KPI_ANEXO_1"/>
      <sheetName val="KPI_OMYA_DSC-R"/>
      <sheetName val="RESUMEN_SEMANAL"/>
      <sheetName val="Plan-Mensual"/>
      <sheetName val="Apus"/>
      <sheetName val="2019"/>
      <sheetName val="2020"/>
      <sheetName val="Cantidad"/>
      <sheetName val="Jorge1"/>
      <sheetName val="Jorge2"/>
      <sheetName val="DATOS 3"/>
      <sheetName val="Sheet1"/>
      <sheetName val="Carátula"/>
      <sheetName val="Contenido"/>
      <sheetName val="Resumen Ejecutivo"/>
      <sheetName val="Proyectos PIA"/>
      <sheetName val="1. Contratos"/>
      <sheetName val="2. Gestión Cronogramas"/>
      <sheetName val="2.1 Curva S - Proyectos"/>
      <sheetName val="4. Estado Construcción"/>
      <sheetName val="3. Gestion Adquisiciones"/>
      <sheetName val="4.1 Estado de RFI´s"/>
      <sheetName val="4.2 Estado Valorizaciones"/>
      <sheetName val=" 4.3 Sol. de Cambio"/>
      <sheetName val="5. Estado Ingeniería "/>
      <sheetName val="6. Gestion Riesgos"/>
      <sheetName val="7. Gestión Comunicaciones"/>
      <sheetName val="8. Acreditaciones"/>
      <sheetName val="9.1 Panel de Control"/>
      <sheetName val="3_INPUT_ACT1"/>
      <sheetName val="509-509A_TMC36&quot;"/>
      <sheetName val="510_TMC36&quot;"/>
      <sheetName val="Liebman_1341"/>
      <sheetName val="Anx_1_Nota_41"/>
      <sheetName val="MONTAJE_TUBERIA_Y_SOPORTES1"/>
      <sheetName val="Tipo_de_Cambio1"/>
      <sheetName val="SERVICIOS_A_OBRA_195"/>
      <sheetName val="AD_05_7+300-52+920"/>
      <sheetName val="EXP_0-52+920"/>
      <sheetName val="Exp__Técnico_7+300-52+920"/>
      <sheetName val="Resumen_derrumbes"/>
      <sheetName val="NO_IMPRIMIR"/>
      <sheetName val="Nudo 1"/>
      <sheetName val="ANALISIS ALQUILER FERREYROS"/>
      <sheetName val="Producción (Marz-20) (2)"/>
      <sheetName val="Separador"/>
      <sheetName val="Explanaciones"/>
      <sheetName val="Explanaciones TRAMO 5"/>
      <sheetName val="Explanaciones TRAMO 6"/>
      <sheetName val="Explanaciones EJE 1 - 3"/>
      <sheetName val="Explanaciones EJE 1 - 4"/>
      <sheetName val="Explanaciones EJE 2 - 5"/>
      <sheetName val="Explanaciones EJE 2 - 6.1"/>
      <sheetName val="Explanaciones EJE 3 - 7"/>
      <sheetName val="Explanaciones EJE 3 - 8"/>
      <sheetName val="encofrado y concreto muros"/>
      <sheetName val="Acero muros"/>
      <sheetName val="Muros metrados"/>
      <sheetName val="encofrado y concreto cimentacio"/>
      <sheetName val="Acero cimentaciones"/>
      <sheetName val="metrado cimentaciones"/>
      <sheetName val="encofrado y concreto columnas"/>
      <sheetName val="columnas"/>
      <sheetName val="BD CONFIABILIDAD"/>
      <sheetName val="Plla_Pers"/>
      <sheetName val="PREACTA"/>
      <sheetName val="consolid-dossier (IAS) (2)"/>
      <sheetName val="POSESIÓN"/>
      <sheetName val="Basis"/>
      <sheetName val="resumen OK"/>
      <sheetName val="Mov__Tierras"/>
      <sheetName val="CONTROL_VOLQUETES2"/>
      <sheetName val="FORMATO_CONTROL_OK"/>
      <sheetName val="HOJA_DE_DATOS"/>
      <sheetName val="BASE_CONEX_"/>
      <sheetName val="INST__BANDEJA"/>
      <sheetName val="RES__TENDIDO"/>
      <sheetName val="RES__PEINADO"/>
      <sheetName val="RES_RETIRO"/>
      <sheetName val="RES_CONEX_"/>
      <sheetName val="Sem_"/>
      <sheetName val="RES__CONEXIONADO"/>
      <sheetName val="MONTAJE_DE_SOMBRILLA"/>
      <sheetName val="Graph39_15"/>
      <sheetName val="9_Capex15"/>
      <sheetName val="GG-Ofertado-P4_Maz15"/>
      <sheetName val="datos_base15"/>
      <sheetName val="DATOS_UNOE15"/>
      <sheetName val="Sust_205ABC-VE15"/>
      <sheetName val="Sust_205ABC-VP15"/>
      <sheetName val="Resum_205ABC_700FG_907_A_2_215"/>
      <sheetName val="GyP_total15"/>
      <sheetName val="IRR_sponsor15"/>
      <sheetName val="Deduccion_Reajuste15"/>
      <sheetName val="Restricciones_y_Compromisos15"/>
      <sheetName val="PER,COM_PRO_ADI114"/>
      <sheetName val="Planilla_Base_y_Subbase14"/>
      <sheetName val="Resumen_anual13"/>
      <sheetName val="Piso_Tecnico10"/>
      <sheetName val="Metrados__Val_15"/>
      <sheetName val="EXPLAN__DESVIOS10"/>
      <sheetName val="CLASIF__MAT__DESVIOS10"/>
      <sheetName val="CLASIF__MATERIAL10"/>
      <sheetName val="EXPLAN__VIA_PRINCIPAL10"/>
      <sheetName val="Avance_Resumen10"/>
      <sheetName val="MFT_TOC10"/>
      <sheetName val="EQ_INGR-EGR9"/>
      <sheetName val="MOD_INGR-EGR9"/>
      <sheetName val="VALORIZACION_109"/>
      <sheetName val="Plan_de_Fases-Subfases10"/>
      <sheetName val="Datos_-_F1,F210"/>
      <sheetName val="Minuta_0299"/>
      <sheetName val="2_-_Información_gral_contrato9"/>
      <sheetName val="Mat_prod9"/>
      <sheetName val="Eq_Producción9"/>
      <sheetName val="GG_Obreros9"/>
      <sheetName val="Mat_apoyo9"/>
      <sheetName val="Eq_Apoyo9"/>
      <sheetName val="Mod_Directo9"/>
      <sheetName val="Modelo_Ind9"/>
      <sheetName val="COS_19"/>
      <sheetName val="Procurement_Data9"/>
      <sheetName val="3W__FORESCAST9"/>
      <sheetName val="3W_9"/>
      <sheetName val="CURVA_S9"/>
      <sheetName val="%_lc29"/>
      <sheetName val="HIST__PERS9"/>
      <sheetName val="HIST__EQUIP9"/>
      <sheetName val="RES_MET9"/>
      <sheetName val="1000_A_REPL9"/>
      <sheetName val="1000_B_REPL9"/>
      <sheetName val="1000_C_REPL9"/>
      <sheetName val="1000_A_PROY9"/>
      <sheetName val="1000_B_PROY9"/>
      <sheetName val="1000_C_PROY9"/>
      <sheetName val="2__CURVAS9"/>
      <sheetName val="Cierre_(20%)9"/>
      <sheetName val="Resumen_GG9"/>
      <sheetName val="GG_Totales9"/>
      <sheetName val="Equip_Seguridad9"/>
      <sheetName val="Flujo_(20%)9"/>
      <sheetName val="1_-Flash_Report9"/>
      <sheetName val="3_-_Dotación_de_personal9"/>
      <sheetName val="4_-_Histograma_M_O__Dir_9"/>
      <sheetName val="5_-_Histograma_M_O__Indirec_9"/>
      <sheetName val="6_-_Distribucion_Equipos_y_Maq9"/>
      <sheetName val="7_-_Itemizado_Forecast_19"/>
      <sheetName val="6_-_Itemizado_Control_de_Avanc9"/>
      <sheetName val="Contractor_ANNEX_129"/>
      <sheetName val="8_-_Curva_S_Forecast_029"/>
      <sheetName val="Modifica_Curva_S9"/>
      <sheetName val="9-_Reporte_de_Materiales9"/>
      <sheetName val="10_-Cuadro_Procura9"/>
      <sheetName val="11_-_Control_de_Ingenieria9"/>
      <sheetName val="12_-_Control_Procura_9"/>
      <sheetName val="13_-_Commodities_22_9kV9"/>
      <sheetName val="13_-_Commodities_60_kV9"/>
      <sheetName val="DIFERENCIA_LB0-FC019"/>
      <sheetName val="3_INPUT_ACT2"/>
      <sheetName val="Liebman_1342"/>
      <sheetName val="AD_05_7+300-52+9201"/>
      <sheetName val="EXP_0-52+9201"/>
      <sheetName val="Exp__Técnico_7+300-52+9201"/>
      <sheetName val="Resumen_derrumbes1"/>
      <sheetName val="Desv_P_Puentes"/>
      <sheetName val="O__Preliminares"/>
      <sheetName val="Mivimiento_de_Tierras"/>
      <sheetName val="Estribos_Acero_(Proy)"/>
      <sheetName val="Fe°_C__Estribo"/>
      <sheetName val="Losa_de_Concreto_Armado"/>
      <sheetName val="Losa_de_Concreto_Armado_Acero"/>
      <sheetName val="Fe°_C__Losa"/>
      <sheetName val="Vereda_de_Concreto_Armado"/>
      <sheetName val="Losa_de_Aproximacion"/>
      <sheetName val="O__de_Protección_y_Encauzamient"/>
      <sheetName val="MONTAJE_TUBERIA_Y_SOPORTES2"/>
      <sheetName val="Anx_1_Nota_42"/>
      <sheetName val="Tipo_de_Cambio2"/>
      <sheetName val="509-509A_TMC36&quot;1"/>
      <sheetName val="510_TMC36&quot;1"/>
      <sheetName val="NO_IMPRIMIR1"/>
      <sheetName val="Val_Nº111"/>
      <sheetName val="Nudo_1"/>
      <sheetName val="SERVICIOS_A_OBRA_1951"/>
      <sheetName val="Precios_Adicionales-Argos"/>
      <sheetName val="MASTER_MH"/>
      <sheetName val="MASTER_EQUIPOS"/>
      <sheetName val="HM_500-VALIDAR_CON_EQ"/>
      <sheetName val="C_V__OMYA"/>
      <sheetName val="PROD_ANEXO_1"/>
      <sheetName val="PROD_ANEXO_2"/>
      <sheetName val="PROD_ANEXO_3"/>
      <sheetName val="DATOS_3"/>
      <sheetName val="Panel_de_Control"/>
      <sheetName val="DISTR_MANT_ELECTRICA"/>
      <sheetName val="Flujo Ingresos"/>
      <sheetName val="Inputs"/>
      <sheetName val="BC_AGO-2014"/>
      <sheetName val="WBS"/>
      <sheetName val="PUNIT"/>
      <sheetName val="EXP-EXPEDIENTE"/>
      <sheetName val="Explanaciones_TRAMO_5"/>
      <sheetName val="Explanaciones_TRAMO_6"/>
      <sheetName val="Explanaciones_EJE_1_-_3"/>
      <sheetName val="Explanaciones_EJE_1_-_4"/>
      <sheetName val="Explanaciones_EJE_2_-_5"/>
      <sheetName val="Explanaciones_EJE_2_-_6_1"/>
      <sheetName val="Explanaciones_EJE_3_-_7"/>
      <sheetName val="Explanaciones_EJE_3_-_8"/>
      <sheetName val="05.01 Exc"/>
      <sheetName val="desb"/>
      <sheetName val="Resumen_Ejecutivo"/>
      <sheetName val="Proyectos_PIA"/>
      <sheetName val="1__Contratos"/>
      <sheetName val="2__Gestión_Cronogramas"/>
      <sheetName val="2_1_Curva_S_-_Proyectos"/>
      <sheetName val="4__Estado_Construcción"/>
      <sheetName val="3__Gestion_Adquisiciones"/>
      <sheetName val="4_1_Estado_de_RFI´s"/>
      <sheetName val="4_2_Estado_Valorizaciones"/>
      <sheetName val="_4_3_Sol__de_Cambio"/>
      <sheetName val="5__Estado_Ingeniería_"/>
      <sheetName val="6__Gestion_Riesgos"/>
      <sheetName val="7__Gestión_Comunicaciones"/>
      <sheetName val="8__Acreditaciones"/>
      <sheetName val="9_1_Panel_de_Control"/>
      <sheetName val="Producción_(Marz-20)_(2)"/>
      <sheetName val="ANALISIS_ALQUILER_FERREYROS"/>
      <sheetName val="BOQ-Bill1-8"/>
      <sheetName val="LOOKAHEAD - RESTRICCIONES "/>
      <sheetName val="03 Desmontaje"/>
      <sheetName val="02 Movilización"/>
      <sheetName val="RES OP-PRO-HAR"/>
      <sheetName val="BD_CONFIABILIDAD"/>
      <sheetName val="encofrado_y_concreto_muros"/>
      <sheetName val="Acero_muros"/>
      <sheetName val="Muros_metrados"/>
      <sheetName val="encofrado_y_concreto_cimentacio"/>
      <sheetName val="Acero_cimentaciones"/>
      <sheetName val="metrado_cimentaciones"/>
      <sheetName val="encofrado_y_concreto_columnas"/>
      <sheetName val="Flujo_Ingresos"/>
      <sheetName val="PO_Control LOG Compras-Anexo-0E"/>
      <sheetName val="edificio"/>
      <sheetName val="sotanos"/>
      <sheetName val="obras ext"/>
      <sheetName val="PRECIOS"/>
      <sheetName val="TABLAS "/>
      <sheetName val="Material"/>
      <sheetName val="MANO"/>
      <sheetName val="balance"/>
      <sheetName val="DIFF_BUS"/>
      <sheetName val="CONTROL"/>
      <sheetName val="Lista"/>
      <sheetName val="Parametros"/>
      <sheetName val="CI"/>
      <sheetName val="CNC"/>
      <sheetName val="Attach 4-18"/>
      <sheetName val="EXP 110-171"/>
      <sheetName val="Link"/>
      <sheetName val="Precios_Adicionales-Argos1"/>
      <sheetName val="MASTER_MH1"/>
      <sheetName val="MASTER_EQUIPOS1"/>
      <sheetName val="HM_500-VALIDAR_CON_EQ1"/>
      <sheetName val="C_V__OMYA1"/>
      <sheetName val="PROD_ANEXO_11"/>
      <sheetName val="PROD_ANEXO_21"/>
      <sheetName val="PROD_ANEXO_31"/>
      <sheetName val="Val_Nº112"/>
      <sheetName val="Mov__Tierras1"/>
      <sheetName val="CONTROL_VOLQUETES21"/>
      <sheetName val="FORMATO_CONTROL_OK1"/>
      <sheetName val="HOJA_DE_DATOS1"/>
      <sheetName val="Desv_P_Puentes1"/>
      <sheetName val="O__Preliminares1"/>
      <sheetName val="Mivimiento_de_Tierras1"/>
      <sheetName val="Estribos_Acero_(Proy)1"/>
      <sheetName val="Fe°_C__Estribo1"/>
      <sheetName val="Losa_de_Concreto_Armado1"/>
      <sheetName val="Losa_de_Concreto_Armado_Acero1"/>
      <sheetName val="Fe°_C__Losa1"/>
      <sheetName val="Vereda_de_Concreto_Armado1"/>
      <sheetName val="Losa_de_Aproximacion1"/>
      <sheetName val="O__de_Protección_y_Encauzamien1"/>
      <sheetName val="BASE_CONEX_1"/>
      <sheetName val="INST__BANDEJA1"/>
      <sheetName val="RES__TENDIDO1"/>
      <sheetName val="RES__PEINADO1"/>
      <sheetName val="RES_RETIRO1"/>
      <sheetName val="RES_CONEX_1"/>
      <sheetName val="Sem_1"/>
      <sheetName val="RES__CONEXIONADO1"/>
      <sheetName val="MONTAJE_DE_SOMBRILLA1"/>
      <sheetName val="Explanaciones_TRAMO_51"/>
      <sheetName val="Explanaciones_TRAMO_61"/>
      <sheetName val="Explanaciones_EJE_1_-_31"/>
      <sheetName val="Explanaciones_EJE_1_-_41"/>
      <sheetName val="Explanaciones_EJE_2_-_51"/>
      <sheetName val="Explanaciones_EJE_2_-_6_11"/>
      <sheetName val="Explanaciones_EJE_3_-_71"/>
      <sheetName val="Explanaciones_EJE_3_-_81"/>
      <sheetName val="TOTALES"/>
      <sheetName val="BD vidaUtil"/>
      <sheetName val="#¡REF"/>
      <sheetName val="FACT´DP WORLD CALLAO"/>
      <sheetName val="DATOS - NO BORRAR"/>
      <sheetName val="ACUMULADO"/>
      <sheetName val="EFE"/>
      <sheetName val="tickmarks"/>
      <sheetName val="Z-4"/>
      <sheetName val="Graph39_16"/>
      <sheetName val="GG-Ofertado-P4_Maz16"/>
      <sheetName val="9_Capex16"/>
      <sheetName val="datos_base16"/>
      <sheetName val="DATOS_UNOE16"/>
      <sheetName val="Sust_205ABC-VE16"/>
      <sheetName val="Sust_205ABC-VP16"/>
      <sheetName val="Resum_205ABC_700FG_907_A_2_216"/>
      <sheetName val="GyP_total16"/>
      <sheetName val="IRR_sponsor16"/>
      <sheetName val="Deduccion_Reajuste16"/>
      <sheetName val="Restricciones_y_Compromisos16"/>
      <sheetName val="PER,COM_PRO_ADI115"/>
      <sheetName val="Planilla_Base_y_Subbase15"/>
      <sheetName val="Resumen_anual14"/>
      <sheetName val="Metrados__Val_16"/>
      <sheetName val="EXPLAN__DESVIOS11"/>
      <sheetName val="CLASIF__MAT__DESVIOS11"/>
      <sheetName val="CLASIF__MATERIAL11"/>
      <sheetName val="EXPLAN__VIA_PRINCIPAL11"/>
      <sheetName val="Piso_Tecnico11"/>
      <sheetName val="Avance_Resumen11"/>
      <sheetName val="MFT_TOC11"/>
      <sheetName val="EQ_INGR-EGR10"/>
      <sheetName val="MOD_INGR-EGR10"/>
      <sheetName val="Datos_-_F1,F211"/>
      <sheetName val="Plan_de_Fases-Subfases11"/>
      <sheetName val="Minuta_02910"/>
      <sheetName val="2_-_Información_gral_contrato10"/>
      <sheetName val="Procurement_Data10"/>
      <sheetName val="Mat_prod10"/>
      <sheetName val="Eq_Producción10"/>
      <sheetName val="GG_Obreros10"/>
      <sheetName val="Mat_apoyo10"/>
      <sheetName val="Eq_Apoyo10"/>
      <sheetName val="Mod_Directo10"/>
      <sheetName val="Modelo_Ind10"/>
      <sheetName val="COS_110"/>
      <sheetName val="3W__FORESCAST10"/>
      <sheetName val="3W_10"/>
      <sheetName val="CURVA_S10"/>
      <sheetName val="%_lc210"/>
      <sheetName val="HIST__PERS10"/>
      <sheetName val="HIST__EQUIP10"/>
      <sheetName val="VALORIZACION_1010"/>
      <sheetName val="3_INPUT_ACT3"/>
      <sheetName val="2__CURVAS10"/>
      <sheetName val="Cierre_(20%)10"/>
      <sheetName val="Resumen_GG10"/>
      <sheetName val="GG_Totales10"/>
      <sheetName val="Equip_Seguridad10"/>
      <sheetName val="Flujo_(20%)10"/>
      <sheetName val="1_-Flash_Report10"/>
      <sheetName val="3_-_Dotación_de_personal10"/>
      <sheetName val="4_-_Histograma_M_O__Dir_10"/>
      <sheetName val="5_-_Histograma_M_O__Indirec_10"/>
      <sheetName val="6_-_Distribucion_Equipos_y_Ma10"/>
      <sheetName val="7_-_Itemizado_Forecast_110"/>
      <sheetName val="6_-_Itemizado_Control_de_Avan10"/>
      <sheetName val="Contractor_ANNEX_1210"/>
      <sheetName val="8_-_Curva_S_Forecast_0210"/>
      <sheetName val="Modifica_Curva_S10"/>
      <sheetName val="9-_Reporte_de_Materiales10"/>
      <sheetName val="10_-Cuadro_Procura10"/>
      <sheetName val="11_-_Control_de_Ingenieria10"/>
      <sheetName val="12_-_Control_Procura_10"/>
      <sheetName val="13_-_Commodities_22_9kV10"/>
      <sheetName val="13_-_Commodities_60_kV10"/>
      <sheetName val="DIFERENCIA_LB0-FC0110"/>
      <sheetName val="509-509A_TMC36&quot;2"/>
      <sheetName val="510_TMC36&quot;2"/>
      <sheetName val="RES_MET10"/>
      <sheetName val="1000_A_REPL10"/>
      <sheetName val="1000_B_REPL10"/>
      <sheetName val="1000_C_REPL10"/>
      <sheetName val="1000_A_PROY10"/>
      <sheetName val="1000_B_PROY10"/>
      <sheetName val="1000_C_PROY10"/>
      <sheetName val="Liebman_1343"/>
      <sheetName val="Anx_1_Nota_43"/>
      <sheetName val="SERVICIOS_A_OBRA_1952"/>
      <sheetName val="MONTAJE_TUBERIA_Y_SOPORTES3"/>
      <sheetName val="Tipo_de_Cambio3"/>
      <sheetName val="NO_IMPRIMIR2"/>
      <sheetName val="AD_05_7+300-52+9202"/>
      <sheetName val="EXP_0-52+9202"/>
      <sheetName val="Exp__Técnico_7+300-52+9202"/>
      <sheetName val="Resumen_derrumbes2"/>
      <sheetName val="Resumen_Ejecutivo1"/>
      <sheetName val="Proyectos_PIA1"/>
      <sheetName val="1__Contratos1"/>
      <sheetName val="2__Gestión_Cronogramas1"/>
      <sheetName val="2_1_Curva_S_-_Proyectos1"/>
      <sheetName val="4__Estado_Construcción1"/>
      <sheetName val="3__Gestion_Adquisiciones1"/>
      <sheetName val="4_1_Estado_de_RFI´s1"/>
      <sheetName val="4_2_Estado_Valorizaciones1"/>
      <sheetName val="_4_3_Sol__de_Cambio1"/>
      <sheetName val="5__Estado_Ingeniería_1"/>
      <sheetName val="6__Gestion_Riesgos1"/>
      <sheetName val="7__Gestión_Comunicaciones1"/>
      <sheetName val="8__Acreditaciones1"/>
      <sheetName val="9_1_Panel_de_Control1"/>
      <sheetName val="DATOS_31"/>
      <sheetName val="Nudo_11"/>
      <sheetName val="Panel_de_Control1"/>
      <sheetName val="DISTR_MANT_ELECTRICA1"/>
      <sheetName val="ANALISIS_ALQUILER_FERREYROS1"/>
      <sheetName val="Producción_(Marz-20)_(2)1"/>
      <sheetName val="consolid-dossier_(IAS)_(2)"/>
      <sheetName val="RES_OP-PRO-HAR"/>
      <sheetName val="Formulario"/>
      <sheetName val="POSESIÓN 2003"/>
      <sheetName val="PROJ_MGMT"/>
      <sheetName val="Salary Schedules"/>
      <sheetName val="Notas"/>
      <sheetName val="PHD riego "/>
      <sheetName val="Temperaturas"/>
      <sheetName val="PHD"/>
      <sheetName val="Resumen-Tot"/>
      <sheetName val="U.S ILD"/>
      <sheetName val="MEMÓRIA_E_PRANCHA"/>
      <sheetName val="TABELA"/>
      <sheetName val="Tabla de Actividades"/>
      <sheetName val="Indirec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ow r="9">
          <cell r="H9">
            <v>0.90469999999999995</v>
          </cell>
        </row>
      </sheetData>
      <sheetData sheetId="134" refreshError="1"/>
      <sheetData sheetId="135" refreshError="1"/>
      <sheetData sheetId="136" refreshError="1"/>
      <sheetData sheetId="137" refreshError="1"/>
      <sheetData sheetId="138" refreshError="1"/>
      <sheetData sheetId="139" refreshError="1"/>
      <sheetData sheetId="140" refreshError="1"/>
      <sheetData sheetId="141">
        <row r="9">
          <cell r="H9">
            <v>0.90469999999999995</v>
          </cell>
        </row>
      </sheetData>
      <sheetData sheetId="142">
        <row r="9">
          <cell r="H9">
            <v>0.90469999999999995</v>
          </cell>
        </row>
      </sheetData>
      <sheetData sheetId="143">
        <row r="9">
          <cell r="H9">
            <v>0.90469999999999995</v>
          </cell>
        </row>
      </sheetData>
      <sheetData sheetId="144">
        <row r="9">
          <cell r="H9">
            <v>0.90469999999999995</v>
          </cell>
        </row>
      </sheetData>
      <sheetData sheetId="145">
        <row r="9">
          <cell r="H9">
            <v>0.90469999999999995</v>
          </cell>
        </row>
      </sheetData>
      <sheetData sheetId="146">
        <row r="9">
          <cell r="H9">
            <v>0.90469999999999995</v>
          </cell>
        </row>
      </sheetData>
      <sheetData sheetId="147">
        <row r="9">
          <cell r="H9">
            <v>0.90469999999999995</v>
          </cell>
        </row>
      </sheetData>
      <sheetData sheetId="148">
        <row r="9">
          <cell r="H9">
            <v>0.90469999999999995</v>
          </cell>
        </row>
      </sheetData>
      <sheetData sheetId="149">
        <row r="9">
          <cell r="H9">
            <v>0.90469999999999995</v>
          </cell>
        </row>
      </sheetData>
      <sheetData sheetId="150">
        <row r="9">
          <cell r="H9">
            <v>0.90469999999999995</v>
          </cell>
        </row>
      </sheetData>
      <sheetData sheetId="151">
        <row r="9">
          <cell r="H9">
            <v>0.90469999999999995</v>
          </cell>
        </row>
      </sheetData>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ow r="9">
          <cell r="H9">
            <v>0.90469999999999995</v>
          </cell>
        </row>
      </sheetData>
      <sheetData sheetId="161" refreshError="1"/>
      <sheetData sheetId="162" refreshError="1"/>
      <sheetData sheetId="163">
        <row r="9">
          <cell r="H9">
            <v>0.90469999999999995</v>
          </cell>
        </row>
      </sheetData>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ow r="9">
          <cell r="H9">
            <v>0.90469999999999995</v>
          </cell>
        </row>
      </sheetData>
      <sheetData sheetId="177">
        <row r="9">
          <cell r="H9">
            <v>0.90469999999999995</v>
          </cell>
        </row>
      </sheetData>
      <sheetData sheetId="178">
        <row r="9">
          <cell r="H9">
            <v>0.90469999999999995</v>
          </cell>
        </row>
      </sheetData>
      <sheetData sheetId="179">
        <row r="9">
          <cell r="H9">
            <v>0.90469999999999995</v>
          </cell>
        </row>
      </sheetData>
      <sheetData sheetId="180">
        <row r="9">
          <cell r="H9">
            <v>0.90469999999999995</v>
          </cell>
        </row>
      </sheetData>
      <sheetData sheetId="181">
        <row r="9">
          <cell r="H9">
            <v>0.90469999999999995</v>
          </cell>
        </row>
      </sheetData>
      <sheetData sheetId="182">
        <row r="9">
          <cell r="H9">
            <v>0.90469999999999995</v>
          </cell>
        </row>
      </sheetData>
      <sheetData sheetId="183">
        <row r="9">
          <cell r="H9">
            <v>0.90469999999999995</v>
          </cell>
        </row>
      </sheetData>
      <sheetData sheetId="184">
        <row r="9">
          <cell r="H9">
            <v>0.90469999999999995</v>
          </cell>
        </row>
      </sheetData>
      <sheetData sheetId="185">
        <row r="9">
          <cell r="H9">
            <v>0.90469999999999995</v>
          </cell>
        </row>
      </sheetData>
      <sheetData sheetId="186">
        <row r="9">
          <cell r="H9">
            <v>0.90469999999999995</v>
          </cell>
        </row>
      </sheetData>
      <sheetData sheetId="187">
        <row r="9">
          <cell r="H9">
            <v>0.90469999999999995</v>
          </cell>
        </row>
      </sheetData>
      <sheetData sheetId="188">
        <row r="9">
          <cell r="H9">
            <v>0.90469999999999995</v>
          </cell>
        </row>
      </sheetData>
      <sheetData sheetId="189">
        <row r="9">
          <cell r="H9">
            <v>0.90469999999999995</v>
          </cell>
        </row>
      </sheetData>
      <sheetData sheetId="190">
        <row r="9">
          <cell r="H9">
            <v>0.90469999999999995</v>
          </cell>
        </row>
      </sheetData>
      <sheetData sheetId="191" refreshError="1"/>
      <sheetData sheetId="192" refreshError="1"/>
      <sheetData sheetId="193" refreshError="1"/>
      <sheetData sheetId="194">
        <row r="9">
          <cell r="H9">
            <v>0.90469999999999995</v>
          </cell>
        </row>
      </sheetData>
      <sheetData sheetId="195" refreshError="1"/>
      <sheetData sheetId="196" refreshError="1"/>
      <sheetData sheetId="197" refreshError="1"/>
      <sheetData sheetId="198" refreshError="1"/>
      <sheetData sheetId="199">
        <row r="9">
          <cell r="H9">
            <v>0.90469999999999995</v>
          </cell>
        </row>
      </sheetData>
      <sheetData sheetId="200">
        <row r="9">
          <cell r="H9">
            <v>0.90469999999999995</v>
          </cell>
        </row>
      </sheetData>
      <sheetData sheetId="201">
        <row r="9">
          <cell r="H9">
            <v>0.90469999999999995</v>
          </cell>
        </row>
      </sheetData>
      <sheetData sheetId="202">
        <row r="9">
          <cell r="H9">
            <v>0.90469999999999995</v>
          </cell>
        </row>
      </sheetData>
      <sheetData sheetId="203">
        <row r="9">
          <cell r="H9">
            <v>0.90469999999999995</v>
          </cell>
        </row>
      </sheetData>
      <sheetData sheetId="204">
        <row r="9">
          <cell r="H9">
            <v>0.90469999999999995</v>
          </cell>
        </row>
      </sheetData>
      <sheetData sheetId="205">
        <row r="9">
          <cell r="H9">
            <v>0.90469999999999995</v>
          </cell>
        </row>
      </sheetData>
      <sheetData sheetId="206">
        <row r="9">
          <cell r="H9">
            <v>0.90469999999999995</v>
          </cell>
        </row>
      </sheetData>
      <sheetData sheetId="207">
        <row r="9">
          <cell r="H9">
            <v>0.90469999999999995</v>
          </cell>
        </row>
      </sheetData>
      <sheetData sheetId="208">
        <row r="9">
          <cell r="H9">
            <v>0.90469999999999995</v>
          </cell>
        </row>
      </sheetData>
      <sheetData sheetId="209">
        <row r="9">
          <cell r="H9">
            <v>0.90469999999999995</v>
          </cell>
        </row>
      </sheetData>
      <sheetData sheetId="210">
        <row r="9">
          <cell r="H9">
            <v>0.90469999999999995</v>
          </cell>
        </row>
      </sheetData>
      <sheetData sheetId="211">
        <row r="9">
          <cell r="H9">
            <v>0.90469999999999995</v>
          </cell>
        </row>
      </sheetData>
      <sheetData sheetId="212">
        <row r="9">
          <cell r="H9">
            <v>0.90469999999999995</v>
          </cell>
        </row>
      </sheetData>
      <sheetData sheetId="213">
        <row r="9">
          <cell r="H9">
            <v>0.90469999999999995</v>
          </cell>
        </row>
      </sheetData>
      <sheetData sheetId="214">
        <row r="9">
          <cell r="H9">
            <v>0.90469999999999995</v>
          </cell>
        </row>
      </sheetData>
      <sheetData sheetId="215">
        <row r="9">
          <cell r="H9">
            <v>0.90469999999999995</v>
          </cell>
        </row>
      </sheetData>
      <sheetData sheetId="216">
        <row r="9">
          <cell r="H9">
            <v>0.90469999999999995</v>
          </cell>
        </row>
      </sheetData>
      <sheetData sheetId="217">
        <row r="9">
          <cell r="H9">
            <v>0.90469999999999995</v>
          </cell>
        </row>
      </sheetData>
      <sheetData sheetId="218">
        <row r="9">
          <cell r="H9">
            <v>0.90469999999999995</v>
          </cell>
        </row>
      </sheetData>
      <sheetData sheetId="219">
        <row r="9">
          <cell r="H9">
            <v>0.90469999999999995</v>
          </cell>
        </row>
      </sheetData>
      <sheetData sheetId="220">
        <row r="9">
          <cell r="H9">
            <v>0.90469999999999995</v>
          </cell>
        </row>
      </sheetData>
      <sheetData sheetId="221">
        <row r="9">
          <cell r="H9">
            <v>0.90469999999999995</v>
          </cell>
        </row>
      </sheetData>
      <sheetData sheetId="222">
        <row r="9">
          <cell r="H9">
            <v>0.90469999999999995</v>
          </cell>
        </row>
      </sheetData>
      <sheetData sheetId="223">
        <row r="9">
          <cell r="H9">
            <v>0.90469999999999995</v>
          </cell>
        </row>
      </sheetData>
      <sheetData sheetId="224">
        <row r="9">
          <cell r="H9">
            <v>0.90469999999999995</v>
          </cell>
        </row>
      </sheetData>
      <sheetData sheetId="225" refreshError="1"/>
      <sheetData sheetId="226" refreshError="1"/>
      <sheetData sheetId="227" refreshError="1"/>
      <sheetData sheetId="228" refreshError="1"/>
      <sheetData sheetId="229" refreshError="1"/>
      <sheetData sheetId="230" refreshError="1"/>
      <sheetData sheetId="231">
        <row r="9">
          <cell r="H9">
            <v>0.90469999999999995</v>
          </cell>
        </row>
      </sheetData>
      <sheetData sheetId="232">
        <row r="9">
          <cell r="H9">
            <v>0.90469999999999995</v>
          </cell>
        </row>
      </sheetData>
      <sheetData sheetId="233">
        <row r="9">
          <cell r="H9">
            <v>0.90469999999999995</v>
          </cell>
        </row>
      </sheetData>
      <sheetData sheetId="234">
        <row r="9">
          <cell r="H9">
            <v>0.90469999999999995</v>
          </cell>
        </row>
      </sheetData>
      <sheetData sheetId="235">
        <row r="9">
          <cell r="H9">
            <v>0.90469999999999995</v>
          </cell>
        </row>
      </sheetData>
      <sheetData sheetId="236">
        <row r="9">
          <cell r="H9">
            <v>0.90469999999999995</v>
          </cell>
        </row>
      </sheetData>
      <sheetData sheetId="237">
        <row r="9">
          <cell r="H9">
            <v>0.90469999999999995</v>
          </cell>
        </row>
      </sheetData>
      <sheetData sheetId="238">
        <row r="9">
          <cell r="H9">
            <v>0.90469999999999995</v>
          </cell>
        </row>
      </sheetData>
      <sheetData sheetId="239">
        <row r="9">
          <cell r="H9">
            <v>0.90469999999999995</v>
          </cell>
        </row>
      </sheetData>
      <sheetData sheetId="240">
        <row r="9">
          <cell r="H9">
            <v>0.90469999999999995</v>
          </cell>
        </row>
      </sheetData>
      <sheetData sheetId="241">
        <row r="9">
          <cell r="H9">
            <v>0.90469999999999995</v>
          </cell>
        </row>
      </sheetData>
      <sheetData sheetId="242">
        <row r="9">
          <cell r="H9">
            <v>0.90469999999999995</v>
          </cell>
        </row>
      </sheetData>
      <sheetData sheetId="243">
        <row r="9">
          <cell r="H9">
            <v>0.90469999999999995</v>
          </cell>
        </row>
      </sheetData>
      <sheetData sheetId="244">
        <row r="9">
          <cell r="H9">
            <v>0.90469999999999995</v>
          </cell>
        </row>
      </sheetData>
      <sheetData sheetId="245">
        <row r="9">
          <cell r="H9">
            <v>0.90469999999999995</v>
          </cell>
        </row>
      </sheetData>
      <sheetData sheetId="246">
        <row r="9">
          <cell r="H9">
            <v>0.90469999999999995</v>
          </cell>
        </row>
      </sheetData>
      <sheetData sheetId="247">
        <row r="9">
          <cell r="H9">
            <v>0.90469999999999995</v>
          </cell>
        </row>
      </sheetData>
      <sheetData sheetId="248">
        <row r="9">
          <cell r="H9">
            <v>0.90469999999999995</v>
          </cell>
        </row>
      </sheetData>
      <sheetData sheetId="249">
        <row r="9">
          <cell r="H9">
            <v>0.90469999999999995</v>
          </cell>
        </row>
      </sheetData>
      <sheetData sheetId="250">
        <row r="9">
          <cell r="H9">
            <v>0.90469999999999995</v>
          </cell>
        </row>
      </sheetData>
      <sheetData sheetId="251">
        <row r="9">
          <cell r="H9">
            <v>0.90469999999999995</v>
          </cell>
        </row>
      </sheetData>
      <sheetData sheetId="252">
        <row r="9">
          <cell r="H9">
            <v>0.90469999999999995</v>
          </cell>
        </row>
      </sheetData>
      <sheetData sheetId="253">
        <row r="9">
          <cell r="H9">
            <v>0.90469999999999995</v>
          </cell>
        </row>
      </sheetData>
      <sheetData sheetId="254">
        <row r="9">
          <cell r="H9">
            <v>0.90469999999999995</v>
          </cell>
        </row>
      </sheetData>
      <sheetData sheetId="255">
        <row r="9">
          <cell r="H9">
            <v>0.90469999999999995</v>
          </cell>
        </row>
      </sheetData>
      <sheetData sheetId="256">
        <row r="9">
          <cell r="H9">
            <v>0.90469999999999995</v>
          </cell>
        </row>
      </sheetData>
      <sheetData sheetId="257">
        <row r="9">
          <cell r="H9">
            <v>0.90469999999999995</v>
          </cell>
        </row>
      </sheetData>
      <sheetData sheetId="258">
        <row r="9">
          <cell r="H9">
            <v>0.90469999999999995</v>
          </cell>
        </row>
      </sheetData>
      <sheetData sheetId="259">
        <row r="9">
          <cell r="H9">
            <v>0.90469999999999995</v>
          </cell>
        </row>
      </sheetData>
      <sheetData sheetId="260">
        <row r="9">
          <cell r="H9">
            <v>0.90469999999999995</v>
          </cell>
        </row>
      </sheetData>
      <sheetData sheetId="261">
        <row r="9">
          <cell r="H9">
            <v>0.90469999999999995</v>
          </cell>
        </row>
      </sheetData>
      <sheetData sheetId="262">
        <row r="9">
          <cell r="H9">
            <v>0.90469999999999995</v>
          </cell>
        </row>
      </sheetData>
      <sheetData sheetId="263">
        <row r="9">
          <cell r="H9">
            <v>0.90469999999999995</v>
          </cell>
        </row>
      </sheetData>
      <sheetData sheetId="264">
        <row r="9">
          <cell r="H9">
            <v>0.90469999999999995</v>
          </cell>
        </row>
      </sheetData>
      <sheetData sheetId="265">
        <row r="9">
          <cell r="H9">
            <v>0.90469999999999995</v>
          </cell>
        </row>
      </sheetData>
      <sheetData sheetId="266">
        <row r="9">
          <cell r="H9">
            <v>0.90469999999999995</v>
          </cell>
        </row>
      </sheetData>
      <sheetData sheetId="267">
        <row r="9">
          <cell r="H9">
            <v>0.90469999999999995</v>
          </cell>
        </row>
      </sheetData>
      <sheetData sheetId="268">
        <row r="9">
          <cell r="H9">
            <v>0.90469999999999995</v>
          </cell>
        </row>
      </sheetData>
      <sheetData sheetId="269">
        <row r="9">
          <cell r="H9">
            <v>0.90469999999999995</v>
          </cell>
        </row>
      </sheetData>
      <sheetData sheetId="270">
        <row r="9">
          <cell r="H9">
            <v>0.90469999999999995</v>
          </cell>
        </row>
      </sheetData>
      <sheetData sheetId="271">
        <row r="9">
          <cell r="H9">
            <v>0.90469999999999995</v>
          </cell>
        </row>
      </sheetData>
      <sheetData sheetId="272">
        <row r="9">
          <cell r="H9">
            <v>0.90469999999999995</v>
          </cell>
        </row>
      </sheetData>
      <sheetData sheetId="273">
        <row r="9">
          <cell r="H9">
            <v>0.90469999999999995</v>
          </cell>
        </row>
      </sheetData>
      <sheetData sheetId="274">
        <row r="9">
          <cell r="H9">
            <v>0.90469999999999995</v>
          </cell>
        </row>
      </sheetData>
      <sheetData sheetId="275">
        <row r="9">
          <cell r="H9">
            <v>0.90469999999999995</v>
          </cell>
        </row>
      </sheetData>
      <sheetData sheetId="276">
        <row r="9">
          <cell r="H9">
            <v>0.90469999999999995</v>
          </cell>
        </row>
      </sheetData>
      <sheetData sheetId="277">
        <row r="9">
          <cell r="H9">
            <v>0.90469999999999995</v>
          </cell>
        </row>
      </sheetData>
      <sheetData sheetId="278">
        <row r="9">
          <cell r="H9">
            <v>0.90469999999999995</v>
          </cell>
        </row>
      </sheetData>
      <sheetData sheetId="279">
        <row r="9">
          <cell r="H9">
            <v>0.90469999999999995</v>
          </cell>
        </row>
      </sheetData>
      <sheetData sheetId="280">
        <row r="9">
          <cell r="H9">
            <v>0.90469999999999995</v>
          </cell>
        </row>
      </sheetData>
      <sheetData sheetId="281">
        <row r="9">
          <cell r="H9">
            <v>0.90469999999999995</v>
          </cell>
        </row>
      </sheetData>
      <sheetData sheetId="282">
        <row r="9">
          <cell r="H9">
            <v>0.90469999999999995</v>
          </cell>
        </row>
      </sheetData>
      <sheetData sheetId="283">
        <row r="9">
          <cell r="H9">
            <v>0.90469999999999995</v>
          </cell>
        </row>
      </sheetData>
      <sheetData sheetId="284">
        <row r="9">
          <cell r="H9">
            <v>0.90469999999999995</v>
          </cell>
        </row>
      </sheetData>
      <sheetData sheetId="285">
        <row r="9">
          <cell r="H9">
            <v>0.90469999999999995</v>
          </cell>
        </row>
      </sheetData>
      <sheetData sheetId="286">
        <row r="9">
          <cell r="H9">
            <v>0.90469999999999995</v>
          </cell>
        </row>
      </sheetData>
      <sheetData sheetId="287">
        <row r="9">
          <cell r="H9">
            <v>0.90469999999999995</v>
          </cell>
        </row>
      </sheetData>
      <sheetData sheetId="288">
        <row r="9">
          <cell r="H9">
            <v>0.90469999999999995</v>
          </cell>
        </row>
      </sheetData>
      <sheetData sheetId="289">
        <row r="9">
          <cell r="H9">
            <v>0.90469999999999995</v>
          </cell>
        </row>
      </sheetData>
      <sheetData sheetId="290">
        <row r="9">
          <cell r="H9">
            <v>0.90469999999999995</v>
          </cell>
        </row>
      </sheetData>
      <sheetData sheetId="291">
        <row r="9">
          <cell r="H9">
            <v>0.90469999999999995</v>
          </cell>
        </row>
      </sheetData>
      <sheetData sheetId="292" refreshError="1"/>
      <sheetData sheetId="293">
        <row r="9">
          <cell r="H9">
            <v>0.90469999999999995</v>
          </cell>
        </row>
      </sheetData>
      <sheetData sheetId="294">
        <row r="9">
          <cell r="H9">
            <v>0.90469999999999995</v>
          </cell>
        </row>
      </sheetData>
      <sheetData sheetId="295" refreshError="1"/>
      <sheetData sheetId="296">
        <row r="9">
          <cell r="H9">
            <v>0.90469999999999995</v>
          </cell>
        </row>
      </sheetData>
      <sheetData sheetId="297">
        <row r="9">
          <cell r="H9">
            <v>0.90469999999999995</v>
          </cell>
        </row>
      </sheetData>
      <sheetData sheetId="298">
        <row r="9">
          <cell r="H9">
            <v>0.90469999999999995</v>
          </cell>
        </row>
      </sheetData>
      <sheetData sheetId="299">
        <row r="9">
          <cell r="H9">
            <v>0.90469999999999995</v>
          </cell>
        </row>
      </sheetData>
      <sheetData sheetId="300">
        <row r="9">
          <cell r="H9">
            <v>0.90469999999999995</v>
          </cell>
        </row>
      </sheetData>
      <sheetData sheetId="301">
        <row r="9">
          <cell r="H9">
            <v>0.90469999999999995</v>
          </cell>
        </row>
      </sheetData>
      <sheetData sheetId="302">
        <row r="9">
          <cell r="H9">
            <v>0.90469999999999995</v>
          </cell>
        </row>
      </sheetData>
      <sheetData sheetId="303">
        <row r="9">
          <cell r="H9">
            <v>0.90469999999999995</v>
          </cell>
        </row>
      </sheetData>
      <sheetData sheetId="304">
        <row r="9">
          <cell r="H9">
            <v>0.90469999999999995</v>
          </cell>
        </row>
      </sheetData>
      <sheetData sheetId="305" refreshError="1"/>
      <sheetData sheetId="306" refreshError="1"/>
      <sheetData sheetId="307" refreshError="1"/>
      <sheetData sheetId="308" refreshError="1"/>
      <sheetData sheetId="309">
        <row r="9">
          <cell r="H9">
            <v>0.90469999999999995</v>
          </cell>
        </row>
      </sheetData>
      <sheetData sheetId="310">
        <row r="9">
          <cell r="H9">
            <v>0.90469999999999995</v>
          </cell>
        </row>
      </sheetData>
      <sheetData sheetId="311">
        <row r="9">
          <cell r="H9">
            <v>0.90469999999999995</v>
          </cell>
        </row>
      </sheetData>
      <sheetData sheetId="312">
        <row r="9">
          <cell r="H9">
            <v>0.90469999999999995</v>
          </cell>
        </row>
      </sheetData>
      <sheetData sheetId="313">
        <row r="9">
          <cell r="H9">
            <v>0.90469999999999995</v>
          </cell>
        </row>
      </sheetData>
      <sheetData sheetId="314">
        <row r="9">
          <cell r="H9">
            <v>0.90469999999999995</v>
          </cell>
        </row>
      </sheetData>
      <sheetData sheetId="315">
        <row r="9">
          <cell r="H9">
            <v>0.90469999999999995</v>
          </cell>
        </row>
      </sheetData>
      <sheetData sheetId="316">
        <row r="9">
          <cell r="H9">
            <v>0.90469999999999995</v>
          </cell>
        </row>
      </sheetData>
      <sheetData sheetId="317">
        <row r="9">
          <cell r="H9">
            <v>0.90469999999999995</v>
          </cell>
        </row>
      </sheetData>
      <sheetData sheetId="318">
        <row r="9">
          <cell r="H9">
            <v>0.90469999999999995</v>
          </cell>
        </row>
      </sheetData>
      <sheetData sheetId="319">
        <row r="9">
          <cell r="H9">
            <v>0.90469999999999995</v>
          </cell>
        </row>
      </sheetData>
      <sheetData sheetId="320">
        <row r="9">
          <cell r="H9">
            <v>0.90469999999999995</v>
          </cell>
        </row>
      </sheetData>
      <sheetData sheetId="321">
        <row r="9">
          <cell r="H9">
            <v>0.90469999999999995</v>
          </cell>
        </row>
      </sheetData>
      <sheetData sheetId="322">
        <row r="9">
          <cell r="H9">
            <v>0.90469999999999995</v>
          </cell>
        </row>
      </sheetData>
      <sheetData sheetId="323">
        <row r="9">
          <cell r="H9">
            <v>0.90469999999999995</v>
          </cell>
        </row>
      </sheetData>
      <sheetData sheetId="324">
        <row r="9">
          <cell r="H9">
            <v>0.90469999999999995</v>
          </cell>
        </row>
      </sheetData>
      <sheetData sheetId="325">
        <row r="9">
          <cell r="H9">
            <v>0.90469999999999995</v>
          </cell>
        </row>
      </sheetData>
      <sheetData sheetId="326">
        <row r="9">
          <cell r="H9">
            <v>0.90469999999999995</v>
          </cell>
        </row>
      </sheetData>
      <sheetData sheetId="327">
        <row r="9">
          <cell r="H9">
            <v>0.90469999999999995</v>
          </cell>
        </row>
      </sheetData>
      <sheetData sheetId="328">
        <row r="9">
          <cell r="H9">
            <v>0.90469999999999995</v>
          </cell>
        </row>
      </sheetData>
      <sheetData sheetId="329">
        <row r="9">
          <cell r="H9">
            <v>0.90469999999999995</v>
          </cell>
        </row>
      </sheetData>
      <sheetData sheetId="330">
        <row r="9">
          <cell r="H9">
            <v>0.90469999999999995</v>
          </cell>
        </row>
      </sheetData>
      <sheetData sheetId="331">
        <row r="9">
          <cell r="H9">
            <v>0.90469999999999995</v>
          </cell>
        </row>
      </sheetData>
      <sheetData sheetId="332">
        <row r="9">
          <cell r="H9">
            <v>0.90469999999999995</v>
          </cell>
        </row>
      </sheetData>
      <sheetData sheetId="333">
        <row r="9">
          <cell r="H9">
            <v>0.90469999999999995</v>
          </cell>
        </row>
      </sheetData>
      <sheetData sheetId="334">
        <row r="9">
          <cell r="H9">
            <v>0.90469999999999995</v>
          </cell>
        </row>
      </sheetData>
      <sheetData sheetId="335">
        <row r="9">
          <cell r="H9">
            <v>0.90469999999999995</v>
          </cell>
        </row>
      </sheetData>
      <sheetData sheetId="336">
        <row r="9">
          <cell r="H9">
            <v>0.90469999999999995</v>
          </cell>
        </row>
      </sheetData>
      <sheetData sheetId="337">
        <row r="9">
          <cell r="H9">
            <v>0.90469999999999995</v>
          </cell>
        </row>
      </sheetData>
      <sheetData sheetId="338">
        <row r="9">
          <cell r="H9">
            <v>0.90469999999999995</v>
          </cell>
        </row>
      </sheetData>
      <sheetData sheetId="339">
        <row r="9">
          <cell r="H9">
            <v>0.90469999999999995</v>
          </cell>
        </row>
      </sheetData>
      <sheetData sheetId="340">
        <row r="9">
          <cell r="H9">
            <v>0.90469999999999995</v>
          </cell>
        </row>
      </sheetData>
      <sheetData sheetId="341">
        <row r="9">
          <cell r="H9">
            <v>0.90469999999999995</v>
          </cell>
        </row>
      </sheetData>
      <sheetData sheetId="342">
        <row r="9">
          <cell r="H9">
            <v>0.90469999999999995</v>
          </cell>
        </row>
      </sheetData>
      <sheetData sheetId="343">
        <row r="9">
          <cell r="H9">
            <v>0.90469999999999995</v>
          </cell>
        </row>
      </sheetData>
      <sheetData sheetId="344">
        <row r="9">
          <cell r="H9">
            <v>0.90469999999999995</v>
          </cell>
        </row>
      </sheetData>
      <sheetData sheetId="345">
        <row r="9">
          <cell r="H9">
            <v>0.90469999999999995</v>
          </cell>
        </row>
      </sheetData>
      <sheetData sheetId="346">
        <row r="9">
          <cell r="H9">
            <v>0.90469999999999995</v>
          </cell>
        </row>
      </sheetData>
      <sheetData sheetId="347">
        <row r="9">
          <cell r="H9">
            <v>0.90469999999999995</v>
          </cell>
        </row>
      </sheetData>
      <sheetData sheetId="348">
        <row r="9">
          <cell r="H9">
            <v>0.90469999999999995</v>
          </cell>
        </row>
      </sheetData>
      <sheetData sheetId="349">
        <row r="9">
          <cell r="H9">
            <v>0.90469999999999995</v>
          </cell>
        </row>
      </sheetData>
      <sheetData sheetId="350">
        <row r="9">
          <cell r="H9">
            <v>0.90469999999999995</v>
          </cell>
        </row>
      </sheetData>
      <sheetData sheetId="351">
        <row r="9">
          <cell r="H9">
            <v>0.90469999999999995</v>
          </cell>
        </row>
      </sheetData>
      <sheetData sheetId="352">
        <row r="9">
          <cell r="H9">
            <v>0.90469999999999995</v>
          </cell>
        </row>
      </sheetData>
      <sheetData sheetId="353">
        <row r="9">
          <cell r="H9">
            <v>0.90469999999999995</v>
          </cell>
        </row>
      </sheetData>
      <sheetData sheetId="354">
        <row r="9">
          <cell r="H9">
            <v>0.90469999999999995</v>
          </cell>
        </row>
      </sheetData>
      <sheetData sheetId="355">
        <row r="9">
          <cell r="H9">
            <v>0.90469999999999995</v>
          </cell>
        </row>
      </sheetData>
      <sheetData sheetId="356">
        <row r="9">
          <cell r="H9">
            <v>0.90469999999999995</v>
          </cell>
        </row>
      </sheetData>
      <sheetData sheetId="357">
        <row r="9">
          <cell r="H9">
            <v>0.90469999999999995</v>
          </cell>
        </row>
      </sheetData>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ow r="9">
          <cell r="H9">
            <v>0.90469999999999995</v>
          </cell>
        </row>
      </sheetData>
      <sheetData sheetId="375">
        <row r="9">
          <cell r="H9">
            <v>0.90469999999999995</v>
          </cell>
        </row>
      </sheetData>
      <sheetData sheetId="376">
        <row r="9">
          <cell r="H9">
            <v>0.90469999999999995</v>
          </cell>
        </row>
      </sheetData>
      <sheetData sheetId="377">
        <row r="9">
          <cell r="H9">
            <v>0.90469999999999995</v>
          </cell>
        </row>
      </sheetData>
      <sheetData sheetId="378">
        <row r="9">
          <cell r="H9">
            <v>0.90469999999999995</v>
          </cell>
        </row>
      </sheetData>
      <sheetData sheetId="379">
        <row r="9">
          <cell r="H9">
            <v>0.90469999999999995</v>
          </cell>
        </row>
      </sheetData>
      <sheetData sheetId="380">
        <row r="9">
          <cell r="H9">
            <v>0.90469999999999995</v>
          </cell>
        </row>
      </sheetData>
      <sheetData sheetId="381">
        <row r="9">
          <cell r="H9">
            <v>0.90469999999999995</v>
          </cell>
        </row>
      </sheetData>
      <sheetData sheetId="382">
        <row r="9">
          <cell r="H9">
            <v>0.90469999999999995</v>
          </cell>
        </row>
      </sheetData>
      <sheetData sheetId="383">
        <row r="9">
          <cell r="H9">
            <v>0.90469999999999995</v>
          </cell>
        </row>
      </sheetData>
      <sheetData sheetId="384">
        <row r="9">
          <cell r="H9">
            <v>0.90469999999999995</v>
          </cell>
        </row>
      </sheetData>
      <sheetData sheetId="385">
        <row r="9">
          <cell r="H9">
            <v>0.90469999999999995</v>
          </cell>
        </row>
      </sheetData>
      <sheetData sheetId="386">
        <row r="9">
          <cell r="H9">
            <v>0.90469999999999995</v>
          </cell>
        </row>
      </sheetData>
      <sheetData sheetId="387">
        <row r="9">
          <cell r="H9">
            <v>0.90469999999999995</v>
          </cell>
        </row>
      </sheetData>
      <sheetData sheetId="388">
        <row r="9">
          <cell r="H9">
            <v>0.90469999999999995</v>
          </cell>
        </row>
      </sheetData>
      <sheetData sheetId="389">
        <row r="9">
          <cell r="H9">
            <v>0.90469999999999995</v>
          </cell>
        </row>
      </sheetData>
      <sheetData sheetId="390">
        <row r="9">
          <cell r="H9">
            <v>0.90469999999999995</v>
          </cell>
        </row>
      </sheetData>
      <sheetData sheetId="391">
        <row r="9">
          <cell r="H9">
            <v>0.90469999999999995</v>
          </cell>
        </row>
      </sheetData>
      <sheetData sheetId="392">
        <row r="9">
          <cell r="H9">
            <v>0.90469999999999995</v>
          </cell>
        </row>
      </sheetData>
      <sheetData sheetId="393">
        <row r="9">
          <cell r="H9">
            <v>0.90469999999999995</v>
          </cell>
        </row>
      </sheetData>
      <sheetData sheetId="394">
        <row r="9">
          <cell r="H9">
            <v>0.90469999999999995</v>
          </cell>
        </row>
      </sheetData>
      <sheetData sheetId="395">
        <row r="9">
          <cell r="H9">
            <v>0.90469999999999995</v>
          </cell>
        </row>
      </sheetData>
      <sheetData sheetId="396">
        <row r="9">
          <cell r="H9">
            <v>0.90469999999999995</v>
          </cell>
        </row>
      </sheetData>
      <sheetData sheetId="397">
        <row r="9">
          <cell r="H9">
            <v>0.90469999999999995</v>
          </cell>
        </row>
      </sheetData>
      <sheetData sheetId="398">
        <row r="9">
          <cell r="H9">
            <v>0.90469999999999995</v>
          </cell>
        </row>
      </sheetData>
      <sheetData sheetId="399">
        <row r="9">
          <cell r="H9">
            <v>0.90469999999999995</v>
          </cell>
        </row>
      </sheetData>
      <sheetData sheetId="400">
        <row r="9">
          <cell r="H9">
            <v>0.90469999999999995</v>
          </cell>
        </row>
      </sheetData>
      <sheetData sheetId="401">
        <row r="9">
          <cell r="H9">
            <v>0.90469999999999995</v>
          </cell>
        </row>
      </sheetData>
      <sheetData sheetId="402">
        <row r="9">
          <cell r="H9">
            <v>0.90469999999999995</v>
          </cell>
        </row>
      </sheetData>
      <sheetData sheetId="403">
        <row r="9">
          <cell r="H9">
            <v>0.90469999999999995</v>
          </cell>
        </row>
      </sheetData>
      <sheetData sheetId="404">
        <row r="9">
          <cell r="H9">
            <v>0.90469999999999995</v>
          </cell>
        </row>
      </sheetData>
      <sheetData sheetId="405">
        <row r="9">
          <cell r="H9">
            <v>0.90469999999999995</v>
          </cell>
        </row>
      </sheetData>
      <sheetData sheetId="406">
        <row r="9">
          <cell r="H9">
            <v>0.90469999999999995</v>
          </cell>
        </row>
      </sheetData>
      <sheetData sheetId="407">
        <row r="9">
          <cell r="H9">
            <v>0.90469999999999995</v>
          </cell>
        </row>
      </sheetData>
      <sheetData sheetId="408">
        <row r="9">
          <cell r="H9">
            <v>0.90469999999999995</v>
          </cell>
        </row>
      </sheetData>
      <sheetData sheetId="409">
        <row r="9">
          <cell r="H9">
            <v>0.90469999999999995</v>
          </cell>
        </row>
      </sheetData>
      <sheetData sheetId="410">
        <row r="9">
          <cell r="H9">
            <v>0.90469999999999995</v>
          </cell>
        </row>
      </sheetData>
      <sheetData sheetId="411">
        <row r="9">
          <cell r="H9">
            <v>0.90469999999999995</v>
          </cell>
        </row>
      </sheetData>
      <sheetData sheetId="412">
        <row r="9">
          <cell r="H9">
            <v>0.90469999999999995</v>
          </cell>
        </row>
      </sheetData>
      <sheetData sheetId="413">
        <row r="9">
          <cell r="H9">
            <v>0.90469999999999995</v>
          </cell>
        </row>
      </sheetData>
      <sheetData sheetId="414">
        <row r="9">
          <cell r="H9">
            <v>0.90469999999999995</v>
          </cell>
        </row>
      </sheetData>
      <sheetData sheetId="415">
        <row r="9">
          <cell r="H9">
            <v>0.90469999999999995</v>
          </cell>
        </row>
      </sheetData>
      <sheetData sheetId="416">
        <row r="9">
          <cell r="H9">
            <v>0.90469999999999995</v>
          </cell>
        </row>
      </sheetData>
      <sheetData sheetId="417">
        <row r="9">
          <cell r="H9">
            <v>0.90469999999999995</v>
          </cell>
        </row>
      </sheetData>
      <sheetData sheetId="418">
        <row r="9">
          <cell r="H9">
            <v>0.90469999999999995</v>
          </cell>
        </row>
      </sheetData>
      <sheetData sheetId="419">
        <row r="9">
          <cell r="H9">
            <v>0.90469999999999995</v>
          </cell>
        </row>
      </sheetData>
      <sheetData sheetId="420">
        <row r="9">
          <cell r="H9">
            <v>0.90469999999999995</v>
          </cell>
        </row>
      </sheetData>
      <sheetData sheetId="421">
        <row r="9">
          <cell r="H9">
            <v>0.90469999999999995</v>
          </cell>
        </row>
      </sheetData>
      <sheetData sheetId="422">
        <row r="9">
          <cell r="H9">
            <v>0.90469999999999995</v>
          </cell>
        </row>
      </sheetData>
      <sheetData sheetId="423">
        <row r="9">
          <cell r="H9">
            <v>0.90469999999999995</v>
          </cell>
        </row>
      </sheetData>
      <sheetData sheetId="424">
        <row r="9">
          <cell r="H9">
            <v>0.90469999999999995</v>
          </cell>
        </row>
      </sheetData>
      <sheetData sheetId="425">
        <row r="9">
          <cell r="H9">
            <v>0.90469999999999995</v>
          </cell>
        </row>
      </sheetData>
      <sheetData sheetId="426">
        <row r="9">
          <cell r="H9">
            <v>0.90469999999999995</v>
          </cell>
        </row>
      </sheetData>
      <sheetData sheetId="427">
        <row r="9">
          <cell r="H9">
            <v>0.90469999999999995</v>
          </cell>
        </row>
      </sheetData>
      <sheetData sheetId="428">
        <row r="9">
          <cell r="H9">
            <v>0.90469999999999995</v>
          </cell>
        </row>
      </sheetData>
      <sheetData sheetId="429">
        <row r="9">
          <cell r="H9">
            <v>0.90469999999999995</v>
          </cell>
        </row>
      </sheetData>
      <sheetData sheetId="430">
        <row r="9">
          <cell r="H9">
            <v>0.90469999999999995</v>
          </cell>
        </row>
      </sheetData>
      <sheetData sheetId="431">
        <row r="9">
          <cell r="H9">
            <v>0.90469999999999995</v>
          </cell>
        </row>
      </sheetData>
      <sheetData sheetId="432">
        <row r="9">
          <cell r="H9">
            <v>0.90469999999999995</v>
          </cell>
        </row>
      </sheetData>
      <sheetData sheetId="433">
        <row r="9">
          <cell r="H9">
            <v>0.90469999999999995</v>
          </cell>
        </row>
      </sheetData>
      <sheetData sheetId="434">
        <row r="9">
          <cell r="H9">
            <v>0.90469999999999995</v>
          </cell>
        </row>
      </sheetData>
      <sheetData sheetId="435">
        <row r="9">
          <cell r="H9">
            <v>0.90469999999999995</v>
          </cell>
        </row>
      </sheetData>
      <sheetData sheetId="436">
        <row r="9">
          <cell r="H9">
            <v>0.90469999999999995</v>
          </cell>
        </row>
      </sheetData>
      <sheetData sheetId="437">
        <row r="9">
          <cell r="H9">
            <v>0.90469999999999995</v>
          </cell>
        </row>
      </sheetData>
      <sheetData sheetId="438">
        <row r="9">
          <cell r="H9">
            <v>0.90469999999999995</v>
          </cell>
        </row>
      </sheetData>
      <sheetData sheetId="439">
        <row r="9">
          <cell r="H9">
            <v>0.90469999999999995</v>
          </cell>
        </row>
      </sheetData>
      <sheetData sheetId="440">
        <row r="9">
          <cell r="H9">
            <v>0.90469999999999995</v>
          </cell>
        </row>
      </sheetData>
      <sheetData sheetId="441">
        <row r="9">
          <cell r="H9">
            <v>0.90469999999999995</v>
          </cell>
        </row>
      </sheetData>
      <sheetData sheetId="442">
        <row r="9">
          <cell r="H9">
            <v>0.90469999999999995</v>
          </cell>
        </row>
      </sheetData>
      <sheetData sheetId="443">
        <row r="9">
          <cell r="H9">
            <v>0.90469999999999995</v>
          </cell>
        </row>
      </sheetData>
      <sheetData sheetId="444">
        <row r="9">
          <cell r="H9">
            <v>0.90469999999999995</v>
          </cell>
        </row>
      </sheetData>
      <sheetData sheetId="445">
        <row r="9">
          <cell r="H9">
            <v>0.90469999999999995</v>
          </cell>
        </row>
      </sheetData>
      <sheetData sheetId="446">
        <row r="9">
          <cell r="H9">
            <v>0.90469999999999995</v>
          </cell>
        </row>
      </sheetData>
      <sheetData sheetId="447">
        <row r="9">
          <cell r="H9">
            <v>0.90469999999999995</v>
          </cell>
        </row>
      </sheetData>
      <sheetData sheetId="448">
        <row r="9">
          <cell r="H9">
            <v>0.90469999999999995</v>
          </cell>
        </row>
      </sheetData>
      <sheetData sheetId="449">
        <row r="9">
          <cell r="H9">
            <v>0.90469999999999995</v>
          </cell>
        </row>
      </sheetData>
      <sheetData sheetId="450">
        <row r="9">
          <cell r="H9">
            <v>0.90469999999999995</v>
          </cell>
        </row>
      </sheetData>
      <sheetData sheetId="451">
        <row r="9">
          <cell r="H9">
            <v>0.90469999999999995</v>
          </cell>
        </row>
      </sheetData>
      <sheetData sheetId="452">
        <row r="9">
          <cell r="H9">
            <v>0.90469999999999995</v>
          </cell>
        </row>
      </sheetData>
      <sheetData sheetId="453">
        <row r="9">
          <cell r="H9">
            <v>0.90469999999999995</v>
          </cell>
        </row>
      </sheetData>
      <sheetData sheetId="454">
        <row r="9">
          <cell r="H9">
            <v>0.90469999999999995</v>
          </cell>
        </row>
      </sheetData>
      <sheetData sheetId="455">
        <row r="9">
          <cell r="H9">
            <v>0.90469999999999995</v>
          </cell>
        </row>
      </sheetData>
      <sheetData sheetId="456">
        <row r="9">
          <cell r="H9">
            <v>0.90469999999999995</v>
          </cell>
        </row>
      </sheetData>
      <sheetData sheetId="457">
        <row r="9">
          <cell r="H9">
            <v>0.90469999999999995</v>
          </cell>
        </row>
      </sheetData>
      <sheetData sheetId="458">
        <row r="9">
          <cell r="H9">
            <v>0.90469999999999995</v>
          </cell>
        </row>
      </sheetData>
      <sheetData sheetId="459">
        <row r="9">
          <cell r="H9">
            <v>0.90469999999999995</v>
          </cell>
        </row>
      </sheetData>
      <sheetData sheetId="460">
        <row r="9">
          <cell r="H9">
            <v>0.90469999999999995</v>
          </cell>
        </row>
      </sheetData>
      <sheetData sheetId="461">
        <row r="9">
          <cell r="H9">
            <v>0.90469999999999995</v>
          </cell>
        </row>
      </sheetData>
      <sheetData sheetId="462">
        <row r="9">
          <cell r="H9">
            <v>0.90469999999999995</v>
          </cell>
        </row>
      </sheetData>
      <sheetData sheetId="463">
        <row r="9">
          <cell r="H9">
            <v>0.90469999999999995</v>
          </cell>
        </row>
      </sheetData>
      <sheetData sheetId="464">
        <row r="9">
          <cell r="H9">
            <v>0.90469999999999995</v>
          </cell>
        </row>
      </sheetData>
      <sheetData sheetId="465">
        <row r="9">
          <cell r="H9">
            <v>0.90469999999999995</v>
          </cell>
        </row>
      </sheetData>
      <sheetData sheetId="466">
        <row r="9">
          <cell r="H9">
            <v>0.90469999999999995</v>
          </cell>
        </row>
      </sheetData>
      <sheetData sheetId="467">
        <row r="9">
          <cell r="H9">
            <v>0.90469999999999995</v>
          </cell>
        </row>
      </sheetData>
      <sheetData sheetId="468">
        <row r="9">
          <cell r="H9">
            <v>0.90469999999999995</v>
          </cell>
        </row>
      </sheetData>
      <sheetData sheetId="469">
        <row r="9">
          <cell r="H9">
            <v>0.90469999999999995</v>
          </cell>
        </row>
      </sheetData>
      <sheetData sheetId="470">
        <row r="9">
          <cell r="H9">
            <v>0.90469999999999995</v>
          </cell>
        </row>
      </sheetData>
      <sheetData sheetId="471">
        <row r="9">
          <cell r="H9">
            <v>0.90469999999999995</v>
          </cell>
        </row>
      </sheetData>
      <sheetData sheetId="472">
        <row r="9">
          <cell r="H9">
            <v>0.90469999999999995</v>
          </cell>
        </row>
      </sheetData>
      <sheetData sheetId="473">
        <row r="9">
          <cell r="H9">
            <v>0.90469999999999995</v>
          </cell>
        </row>
      </sheetData>
      <sheetData sheetId="474">
        <row r="9">
          <cell r="H9">
            <v>0.90469999999999995</v>
          </cell>
        </row>
      </sheetData>
      <sheetData sheetId="475">
        <row r="9">
          <cell r="H9">
            <v>0.90469999999999995</v>
          </cell>
        </row>
      </sheetData>
      <sheetData sheetId="476">
        <row r="9">
          <cell r="H9">
            <v>0.90469999999999995</v>
          </cell>
        </row>
      </sheetData>
      <sheetData sheetId="477">
        <row r="9">
          <cell r="H9">
            <v>0.90469999999999995</v>
          </cell>
        </row>
      </sheetData>
      <sheetData sheetId="478">
        <row r="9">
          <cell r="H9">
            <v>0.90469999999999995</v>
          </cell>
        </row>
      </sheetData>
      <sheetData sheetId="479">
        <row r="9">
          <cell r="H9">
            <v>0.90469999999999995</v>
          </cell>
        </row>
      </sheetData>
      <sheetData sheetId="480">
        <row r="9">
          <cell r="H9">
            <v>0.90469999999999995</v>
          </cell>
        </row>
      </sheetData>
      <sheetData sheetId="481">
        <row r="9">
          <cell r="H9">
            <v>0.90469999999999995</v>
          </cell>
        </row>
      </sheetData>
      <sheetData sheetId="482">
        <row r="9">
          <cell r="H9">
            <v>0.90469999999999995</v>
          </cell>
        </row>
      </sheetData>
      <sheetData sheetId="483">
        <row r="9">
          <cell r="H9">
            <v>0.90469999999999995</v>
          </cell>
        </row>
      </sheetData>
      <sheetData sheetId="484">
        <row r="9">
          <cell r="H9">
            <v>0.90469999999999995</v>
          </cell>
        </row>
      </sheetData>
      <sheetData sheetId="485">
        <row r="9">
          <cell r="H9">
            <v>0.90469999999999995</v>
          </cell>
        </row>
      </sheetData>
      <sheetData sheetId="486">
        <row r="9">
          <cell r="H9">
            <v>0.90469999999999995</v>
          </cell>
        </row>
      </sheetData>
      <sheetData sheetId="487">
        <row r="9">
          <cell r="H9">
            <v>0.90469999999999995</v>
          </cell>
        </row>
      </sheetData>
      <sheetData sheetId="488">
        <row r="9">
          <cell r="H9">
            <v>0.90469999999999995</v>
          </cell>
        </row>
      </sheetData>
      <sheetData sheetId="489">
        <row r="9">
          <cell r="H9">
            <v>0.90469999999999995</v>
          </cell>
        </row>
      </sheetData>
      <sheetData sheetId="490">
        <row r="9">
          <cell r="H9">
            <v>0.90469999999999995</v>
          </cell>
        </row>
      </sheetData>
      <sheetData sheetId="491">
        <row r="9">
          <cell r="H9">
            <v>0.90469999999999995</v>
          </cell>
        </row>
      </sheetData>
      <sheetData sheetId="492">
        <row r="9">
          <cell r="H9">
            <v>0.90469999999999995</v>
          </cell>
        </row>
      </sheetData>
      <sheetData sheetId="493">
        <row r="9">
          <cell r="H9">
            <v>0.90469999999999995</v>
          </cell>
        </row>
      </sheetData>
      <sheetData sheetId="494">
        <row r="9">
          <cell r="H9">
            <v>0.90469999999999995</v>
          </cell>
        </row>
      </sheetData>
      <sheetData sheetId="495">
        <row r="9">
          <cell r="H9">
            <v>0.90469999999999995</v>
          </cell>
        </row>
      </sheetData>
      <sheetData sheetId="496">
        <row r="9">
          <cell r="H9">
            <v>0.90469999999999995</v>
          </cell>
        </row>
      </sheetData>
      <sheetData sheetId="497">
        <row r="9">
          <cell r="H9">
            <v>0.90469999999999995</v>
          </cell>
        </row>
      </sheetData>
      <sheetData sheetId="498">
        <row r="9">
          <cell r="H9">
            <v>0.90469999999999995</v>
          </cell>
        </row>
      </sheetData>
      <sheetData sheetId="499">
        <row r="9">
          <cell r="H9">
            <v>0.90469999999999995</v>
          </cell>
        </row>
      </sheetData>
      <sheetData sheetId="500">
        <row r="9">
          <cell r="H9">
            <v>0.90469999999999995</v>
          </cell>
        </row>
      </sheetData>
      <sheetData sheetId="501">
        <row r="9">
          <cell r="H9">
            <v>0.90469999999999995</v>
          </cell>
        </row>
      </sheetData>
      <sheetData sheetId="502">
        <row r="9">
          <cell r="H9">
            <v>0.90469999999999995</v>
          </cell>
        </row>
      </sheetData>
      <sheetData sheetId="503">
        <row r="9">
          <cell r="H9">
            <v>0.90469999999999995</v>
          </cell>
        </row>
      </sheetData>
      <sheetData sheetId="504">
        <row r="9">
          <cell r="H9">
            <v>0.90469999999999995</v>
          </cell>
        </row>
      </sheetData>
      <sheetData sheetId="505">
        <row r="9">
          <cell r="H9">
            <v>0.90469999999999995</v>
          </cell>
        </row>
      </sheetData>
      <sheetData sheetId="506">
        <row r="9">
          <cell r="H9">
            <v>0.90469999999999995</v>
          </cell>
        </row>
      </sheetData>
      <sheetData sheetId="507">
        <row r="9">
          <cell r="H9">
            <v>0.90469999999999995</v>
          </cell>
        </row>
      </sheetData>
      <sheetData sheetId="508">
        <row r="9">
          <cell r="H9">
            <v>0.90469999999999995</v>
          </cell>
        </row>
      </sheetData>
      <sheetData sheetId="509">
        <row r="9">
          <cell r="H9">
            <v>0.90469999999999995</v>
          </cell>
        </row>
      </sheetData>
      <sheetData sheetId="510">
        <row r="9">
          <cell r="H9">
            <v>0.90469999999999995</v>
          </cell>
        </row>
      </sheetData>
      <sheetData sheetId="511">
        <row r="9">
          <cell r="H9">
            <v>0.90469999999999995</v>
          </cell>
        </row>
      </sheetData>
      <sheetData sheetId="512">
        <row r="9">
          <cell r="H9">
            <v>0.90469999999999995</v>
          </cell>
        </row>
      </sheetData>
      <sheetData sheetId="513">
        <row r="9">
          <cell r="H9">
            <v>0.90469999999999995</v>
          </cell>
        </row>
      </sheetData>
      <sheetData sheetId="514">
        <row r="9">
          <cell r="H9">
            <v>0.90469999999999995</v>
          </cell>
        </row>
      </sheetData>
      <sheetData sheetId="515">
        <row r="9">
          <cell r="H9">
            <v>0.90469999999999995</v>
          </cell>
        </row>
      </sheetData>
      <sheetData sheetId="516">
        <row r="9">
          <cell r="H9">
            <v>0.90469999999999995</v>
          </cell>
        </row>
      </sheetData>
      <sheetData sheetId="517">
        <row r="9">
          <cell r="H9">
            <v>0.90469999999999995</v>
          </cell>
        </row>
      </sheetData>
      <sheetData sheetId="518">
        <row r="9">
          <cell r="H9">
            <v>0.90469999999999995</v>
          </cell>
        </row>
      </sheetData>
      <sheetData sheetId="519">
        <row r="9">
          <cell r="H9">
            <v>0.90469999999999995</v>
          </cell>
        </row>
      </sheetData>
      <sheetData sheetId="520">
        <row r="9">
          <cell r="H9">
            <v>0.90469999999999995</v>
          </cell>
        </row>
      </sheetData>
      <sheetData sheetId="521">
        <row r="9">
          <cell r="H9">
            <v>0.90469999999999995</v>
          </cell>
        </row>
      </sheetData>
      <sheetData sheetId="522">
        <row r="9">
          <cell r="H9">
            <v>0.90469999999999995</v>
          </cell>
        </row>
      </sheetData>
      <sheetData sheetId="523">
        <row r="9">
          <cell r="H9">
            <v>0.90469999999999995</v>
          </cell>
        </row>
      </sheetData>
      <sheetData sheetId="524">
        <row r="9">
          <cell r="H9">
            <v>0.90469999999999995</v>
          </cell>
        </row>
      </sheetData>
      <sheetData sheetId="525">
        <row r="9">
          <cell r="H9">
            <v>0.90469999999999995</v>
          </cell>
        </row>
      </sheetData>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ow r="9">
          <cell r="H9">
            <v>0.90469999999999995</v>
          </cell>
        </row>
      </sheetData>
      <sheetData sheetId="535">
        <row r="9">
          <cell r="H9">
            <v>0.90469999999999995</v>
          </cell>
        </row>
      </sheetData>
      <sheetData sheetId="536">
        <row r="9">
          <cell r="H9">
            <v>0.90469999999999995</v>
          </cell>
        </row>
      </sheetData>
      <sheetData sheetId="537" refreshError="1"/>
      <sheetData sheetId="538" refreshError="1"/>
      <sheetData sheetId="539" refreshError="1"/>
      <sheetData sheetId="540">
        <row r="9">
          <cell r="H9">
            <v>0.90469999999999995</v>
          </cell>
        </row>
      </sheetData>
      <sheetData sheetId="541">
        <row r="9">
          <cell r="H9">
            <v>0.90469999999999995</v>
          </cell>
        </row>
      </sheetData>
      <sheetData sheetId="542">
        <row r="9">
          <cell r="H9">
            <v>0.90469999999999995</v>
          </cell>
        </row>
      </sheetData>
      <sheetData sheetId="543">
        <row r="9">
          <cell r="H9">
            <v>0.90469999999999995</v>
          </cell>
        </row>
      </sheetData>
      <sheetData sheetId="544">
        <row r="9">
          <cell r="H9">
            <v>0.90469999999999995</v>
          </cell>
        </row>
      </sheetData>
      <sheetData sheetId="545">
        <row r="9">
          <cell r="H9">
            <v>0.90469999999999995</v>
          </cell>
        </row>
      </sheetData>
      <sheetData sheetId="546">
        <row r="9">
          <cell r="H9">
            <v>0.90469999999999995</v>
          </cell>
        </row>
      </sheetData>
      <sheetData sheetId="547">
        <row r="9">
          <cell r="H9">
            <v>0.90469999999999995</v>
          </cell>
        </row>
      </sheetData>
      <sheetData sheetId="548">
        <row r="9">
          <cell r="H9">
            <v>0.90469999999999995</v>
          </cell>
        </row>
      </sheetData>
      <sheetData sheetId="549">
        <row r="9">
          <cell r="H9">
            <v>0.90469999999999995</v>
          </cell>
        </row>
      </sheetData>
      <sheetData sheetId="550">
        <row r="9">
          <cell r="H9">
            <v>0.90469999999999995</v>
          </cell>
        </row>
      </sheetData>
      <sheetData sheetId="551">
        <row r="9">
          <cell r="H9">
            <v>0.90469999999999995</v>
          </cell>
        </row>
      </sheetData>
      <sheetData sheetId="552">
        <row r="9">
          <cell r="H9">
            <v>0.90469999999999995</v>
          </cell>
        </row>
      </sheetData>
      <sheetData sheetId="553">
        <row r="9">
          <cell r="H9">
            <v>0.90469999999999995</v>
          </cell>
        </row>
      </sheetData>
      <sheetData sheetId="554">
        <row r="9">
          <cell r="H9">
            <v>0.90469999999999995</v>
          </cell>
        </row>
      </sheetData>
      <sheetData sheetId="555">
        <row r="9">
          <cell r="H9">
            <v>0.90469999999999995</v>
          </cell>
        </row>
      </sheetData>
      <sheetData sheetId="556">
        <row r="9">
          <cell r="H9">
            <v>0.90469999999999995</v>
          </cell>
        </row>
      </sheetData>
      <sheetData sheetId="557">
        <row r="9">
          <cell r="H9">
            <v>0.90469999999999995</v>
          </cell>
        </row>
      </sheetData>
      <sheetData sheetId="558">
        <row r="9">
          <cell r="H9">
            <v>0.90469999999999995</v>
          </cell>
        </row>
      </sheetData>
      <sheetData sheetId="559">
        <row r="9">
          <cell r="H9">
            <v>0.90469999999999995</v>
          </cell>
        </row>
      </sheetData>
      <sheetData sheetId="560">
        <row r="9">
          <cell r="H9">
            <v>0.90469999999999995</v>
          </cell>
        </row>
      </sheetData>
      <sheetData sheetId="561">
        <row r="9">
          <cell r="H9">
            <v>0.90469999999999995</v>
          </cell>
        </row>
      </sheetData>
      <sheetData sheetId="562">
        <row r="9">
          <cell r="H9">
            <v>0.90469999999999995</v>
          </cell>
        </row>
      </sheetData>
      <sheetData sheetId="563">
        <row r="9">
          <cell r="H9">
            <v>0.90469999999999995</v>
          </cell>
        </row>
      </sheetData>
      <sheetData sheetId="564">
        <row r="9">
          <cell r="H9">
            <v>0.90469999999999995</v>
          </cell>
        </row>
      </sheetData>
      <sheetData sheetId="565">
        <row r="9">
          <cell r="H9">
            <v>0.90469999999999995</v>
          </cell>
        </row>
      </sheetData>
      <sheetData sheetId="566">
        <row r="9">
          <cell r="H9">
            <v>0.90469999999999995</v>
          </cell>
        </row>
      </sheetData>
      <sheetData sheetId="567">
        <row r="9">
          <cell r="H9">
            <v>0.90469999999999995</v>
          </cell>
        </row>
      </sheetData>
      <sheetData sheetId="568">
        <row r="9">
          <cell r="H9">
            <v>0.90469999999999995</v>
          </cell>
        </row>
      </sheetData>
      <sheetData sheetId="569">
        <row r="9">
          <cell r="H9">
            <v>0.90469999999999995</v>
          </cell>
        </row>
      </sheetData>
      <sheetData sheetId="570">
        <row r="9">
          <cell r="H9">
            <v>0.90469999999999995</v>
          </cell>
        </row>
      </sheetData>
      <sheetData sheetId="571">
        <row r="9">
          <cell r="H9">
            <v>0.90469999999999995</v>
          </cell>
        </row>
      </sheetData>
      <sheetData sheetId="572">
        <row r="9">
          <cell r="H9">
            <v>0.90469999999999995</v>
          </cell>
        </row>
      </sheetData>
      <sheetData sheetId="573">
        <row r="9">
          <cell r="H9">
            <v>0.90469999999999995</v>
          </cell>
        </row>
      </sheetData>
      <sheetData sheetId="574">
        <row r="9">
          <cell r="H9">
            <v>0.90469999999999995</v>
          </cell>
        </row>
      </sheetData>
      <sheetData sheetId="575">
        <row r="9">
          <cell r="H9">
            <v>0.90469999999999995</v>
          </cell>
        </row>
      </sheetData>
      <sheetData sheetId="576">
        <row r="9">
          <cell r="H9">
            <v>0.90469999999999995</v>
          </cell>
        </row>
      </sheetData>
      <sheetData sheetId="577">
        <row r="9">
          <cell r="H9">
            <v>0.90469999999999995</v>
          </cell>
        </row>
      </sheetData>
      <sheetData sheetId="578">
        <row r="9">
          <cell r="H9">
            <v>0.90469999999999995</v>
          </cell>
        </row>
      </sheetData>
      <sheetData sheetId="579">
        <row r="9">
          <cell r="H9">
            <v>0.90469999999999995</v>
          </cell>
        </row>
      </sheetData>
      <sheetData sheetId="580">
        <row r="9">
          <cell r="H9">
            <v>0.90469999999999995</v>
          </cell>
        </row>
      </sheetData>
      <sheetData sheetId="581">
        <row r="9">
          <cell r="H9">
            <v>0.90469999999999995</v>
          </cell>
        </row>
      </sheetData>
      <sheetData sheetId="582">
        <row r="9">
          <cell r="H9">
            <v>0.90469999999999995</v>
          </cell>
        </row>
      </sheetData>
      <sheetData sheetId="583">
        <row r="9">
          <cell r="H9">
            <v>0.90469999999999995</v>
          </cell>
        </row>
      </sheetData>
      <sheetData sheetId="584">
        <row r="9">
          <cell r="H9">
            <v>0.90469999999999995</v>
          </cell>
        </row>
      </sheetData>
      <sheetData sheetId="585">
        <row r="9">
          <cell r="H9">
            <v>0.90469999999999995</v>
          </cell>
        </row>
      </sheetData>
      <sheetData sheetId="586">
        <row r="9">
          <cell r="H9">
            <v>0.90469999999999995</v>
          </cell>
        </row>
      </sheetData>
      <sheetData sheetId="587">
        <row r="9">
          <cell r="H9">
            <v>0.90469999999999995</v>
          </cell>
        </row>
      </sheetData>
      <sheetData sheetId="588">
        <row r="9">
          <cell r="H9">
            <v>0.90469999999999995</v>
          </cell>
        </row>
      </sheetData>
      <sheetData sheetId="589">
        <row r="9">
          <cell r="H9">
            <v>0.90469999999999995</v>
          </cell>
        </row>
      </sheetData>
      <sheetData sheetId="590">
        <row r="9">
          <cell r="H9">
            <v>0.90469999999999995</v>
          </cell>
        </row>
      </sheetData>
      <sheetData sheetId="591">
        <row r="9">
          <cell r="H9">
            <v>0.90469999999999995</v>
          </cell>
        </row>
      </sheetData>
      <sheetData sheetId="592">
        <row r="9">
          <cell r="H9">
            <v>0.90469999999999995</v>
          </cell>
        </row>
      </sheetData>
      <sheetData sheetId="593">
        <row r="9">
          <cell r="H9">
            <v>0.90469999999999995</v>
          </cell>
        </row>
      </sheetData>
      <sheetData sheetId="594">
        <row r="9">
          <cell r="H9">
            <v>0.90469999999999995</v>
          </cell>
        </row>
      </sheetData>
      <sheetData sheetId="595">
        <row r="9">
          <cell r="H9">
            <v>0.90469999999999995</v>
          </cell>
        </row>
      </sheetData>
      <sheetData sheetId="596">
        <row r="9">
          <cell r="H9">
            <v>0.90469999999999995</v>
          </cell>
        </row>
      </sheetData>
      <sheetData sheetId="597">
        <row r="9">
          <cell r="H9">
            <v>0.90469999999999995</v>
          </cell>
        </row>
      </sheetData>
      <sheetData sheetId="598">
        <row r="9">
          <cell r="H9">
            <v>0.90469999999999995</v>
          </cell>
        </row>
      </sheetData>
      <sheetData sheetId="599">
        <row r="9">
          <cell r="H9">
            <v>0.90469999999999995</v>
          </cell>
        </row>
      </sheetData>
      <sheetData sheetId="600">
        <row r="9">
          <cell r="H9">
            <v>0.90469999999999995</v>
          </cell>
        </row>
      </sheetData>
      <sheetData sheetId="601">
        <row r="9">
          <cell r="H9">
            <v>0.90469999999999995</v>
          </cell>
        </row>
      </sheetData>
      <sheetData sheetId="602">
        <row r="9">
          <cell r="H9">
            <v>0.90469999999999995</v>
          </cell>
        </row>
      </sheetData>
      <sheetData sheetId="603">
        <row r="9">
          <cell r="H9">
            <v>0.90469999999999995</v>
          </cell>
        </row>
      </sheetData>
      <sheetData sheetId="604">
        <row r="9">
          <cell r="H9">
            <v>0.90469999999999995</v>
          </cell>
        </row>
      </sheetData>
      <sheetData sheetId="605">
        <row r="9">
          <cell r="H9">
            <v>0.90469999999999995</v>
          </cell>
        </row>
      </sheetData>
      <sheetData sheetId="606">
        <row r="9">
          <cell r="H9">
            <v>0.90469999999999995</v>
          </cell>
        </row>
      </sheetData>
      <sheetData sheetId="607">
        <row r="9">
          <cell r="H9">
            <v>0.90469999999999995</v>
          </cell>
        </row>
      </sheetData>
      <sheetData sheetId="608">
        <row r="9">
          <cell r="H9">
            <v>0.90469999999999995</v>
          </cell>
        </row>
      </sheetData>
      <sheetData sheetId="609">
        <row r="9">
          <cell r="H9">
            <v>0.90469999999999995</v>
          </cell>
        </row>
      </sheetData>
      <sheetData sheetId="610">
        <row r="9">
          <cell r="H9">
            <v>0.90469999999999995</v>
          </cell>
        </row>
      </sheetData>
      <sheetData sheetId="611">
        <row r="9">
          <cell r="H9">
            <v>0.90469999999999995</v>
          </cell>
        </row>
      </sheetData>
      <sheetData sheetId="612">
        <row r="9">
          <cell r="H9">
            <v>0.90469999999999995</v>
          </cell>
        </row>
      </sheetData>
      <sheetData sheetId="613">
        <row r="9">
          <cell r="H9">
            <v>0.90469999999999995</v>
          </cell>
        </row>
      </sheetData>
      <sheetData sheetId="614">
        <row r="9">
          <cell r="H9">
            <v>0.90469999999999995</v>
          </cell>
        </row>
      </sheetData>
      <sheetData sheetId="615">
        <row r="9">
          <cell r="H9">
            <v>0.90469999999999995</v>
          </cell>
        </row>
      </sheetData>
      <sheetData sheetId="616">
        <row r="9">
          <cell r="H9">
            <v>0.90469999999999995</v>
          </cell>
        </row>
      </sheetData>
      <sheetData sheetId="617">
        <row r="9">
          <cell r="H9">
            <v>0.90469999999999995</v>
          </cell>
        </row>
      </sheetData>
      <sheetData sheetId="618">
        <row r="9">
          <cell r="H9">
            <v>0.90469999999999995</v>
          </cell>
        </row>
      </sheetData>
      <sheetData sheetId="619">
        <row r="9">
          <cell r="H9">
            <v>0.90469999999999995</v>
          </cell>
        </row>
      </sheetData>
      <sheetData sheetId="620">
        <row r="9">
          <cell r="H9">
            <v>0.90469999999999995</v>
          </cell>
        </row>
      </sheetData>
      <sheetData sheetId="621">
        <row r="9">
          <cell r="H9">
            <v>0.90469999999999995</v>
          </cell>
        </row>
      </sheetData>
      <sheetData sheetId="622">
        <row r="9">
          <cell r="H9">
            <v>0.90469999999999995</v>
          </cell>
        </row>
      </sheetData>
      <sheetData sheetId="623">
        <row r="9">
          <cell r="H9">
            <v>0.90469999999999995</v>
          </cell>
        </row>
      </sheetData>
      <sheetData sheetId="624">
        <row r="9">
          <cell r="H9">
            <v>0.90469999999999995</v>
          </cell>
        </row>
      </sheetData>
      <sheetData sheetId="625">
        <row r="9">
          <cell r="H9">
            <v>0.90469999999999995</v>
          </cell>
        </row>
      </sheetData>
      <sheetData sheetId="626">
        <row r="9">
          <cell r="H9">
            <v>0.90469999999999995</v>
          </cell>
        </row>
      </sheetData>
      <sheetData sheetId="627">
        <row r="9">
          <cell r="H9">
            <v>0.90469999999999995</v>
          </cell>
        </row>
      </sheetData>
      <sheetData sheetId="628">
        <row r="9">
          <cell r="H9">
            <v>0.90469999999999995</v>
          </cell>
        </row>
      </sheetData>
      <sheetData sheetId="629">
        <row r="9">
          <cell r="H9">
            <v>0.90469999999999995</v>
          </cell>
        </row>
      </sheetData>
      <sheetData sheetId="630">
        <row r="9">
          <cell r="H9">
            <v>0.90469999999999995</v>
          </cell>
        </row>
      </sheetData>
      <sheetData sheetId="631">
        <row r="9">
          <cell r="H9">
            <v>0.90469999999999995</v>
          </cell>
        </row>
      </sheetData>
      <sheetData sheetId="632">
        <row r="9">
          <cell r="H9">
            <v>0.90469999999999995</v>
          </cell>
        </row>
      </sheetData>
      <sheetData sheetId="633">
        <row r="9">
          <cell r="H9">
            <v>0.90469999999999995</v>
          </cell>
        </row>
      </sheetData>
      <sheetData sheetId="634">
        <row r="9">
          <cell r="H9">
            <v>0.90469999999999995</v>
          </cell>
        </row>
      </sheetData>
      <sheetData sheetId="635">
        <row r="9">
          <cell r="H9">
            <v>0.90469999999999995</v>
          </cell>
        </row>
      </sheetData>
      <sheetData sheetId="636">
        <row r="9">
          <cell r="H9">
            <v>0.90469999999999995</v>
          </cell>
        </row>
      </sheetData>
      <sheetData sheetId="637">
        <row r="9">
          <cell r="H9">
            <v>0.90469999999999995</v>
          </cell>
        </row>
      </sheetData>
      <sheetData sheetId="638">
        <row r="9">
          <cell r="H9">
            <v>0.90469999999999995</v>
          </cell>
        </row>
      </sheetData>
      <sheetData sheetId="639">
        <row r="9">
          <cell r="H9">
            <v>0.90469999999999995</v>
          </cell>
        </row>
      </sheetData>
      <sheetData sheetId="640">
        <row r="9">
          <cell r="H9">
            <v>0.90469999999999995</v>
          </cell>
        </row>
      </sheetData>
      <sheetData sheetId="641">
        <row r="9">
          <cell r="H9">
            <v>0.90469999999999995</v>
          </cell>
        </row>
      </sheetData>
      <sheetData sheetId="642">
        <row r="9">
          <cell r="H9">
            <v>0.90469999999999995</v>
          </cell>
        </row>
      </sheetData>
      <sheetData sheetId="643">
        <row r="9">
          <cell r="H9">
            <v>0.90469999999999995</v>
          </cell>
        </row>
      </sheetData>
      <sheetData sheetId="644">
        <row r="9">
          <cell r="H9">
            <v>0.90469999999999995</v>
          </cell>
        </row>
      </sheetData>
      <sheetData sheetId="645">
        <row r="9">
          <cell r="H9">
            <v>0.90469999999999995</v>
          </cell>
        </row>
      </sheetData>
      <sheetData sheetId="646">
        <row r="9">
          <cell r="H9">
            <v>0.90469999999999995</v>
          </cell>
        </row>
      </sheetData>
      <sheetData sheetId="647">
        <row r="9">
          <cell r="H9">
            <v>0.90469999999999995</v>
          </cell>
        </row>
      </sheetData>
      <sheetData sheetId="648">
        <row r="9">
          <cell r="H9">
            <v>0.90469999999999995</v>
          </cell>
        </row>
      </sheetData>
      <sheetData sheetId="649">
        <row r="9">
          <cell r="H9">
            <v>0.90469999999999995</v>
          </cell>
        </row>
      </sheetData>
      <sheetData sheetId="650">
        <row r="9">
          <cell r="H9">
            <v>0.90469999999999995</v>
          </cell>
        </row>
      </sheetData>
      <sheetData sheetId="651">
        <row r="9">
          <cell r="H9">
            <v>0.90469999999999995</v>
          </cell>
        </row>
      </sheetData>
      <sheetData sheetId="652">
        <row r="9">
          <cell r="H9">
            <v>0.90469999999999995</v>
          </cell>
        </row>
      </sheetData>
      <sheetData sheetId="653">
        <row r="9">
          <cell r="H9">
            <v>0.90469999999999995</v>
          </cell>
        </row>
      </sheetData>
      <sheetData sheetId="654">
        <row r="9">
          <cell r="H9">
            <v>0.90469999999999995</v>
          </cell>
        </row>
      </sheetData>
      <sheetData sheetId="655">
        <row r="9">
          <cell r="H9">
            <v>0.90469999999999995</v>
          </cell>
        </row>
      </sheetData>
      <sheetData sheetId="656">
        <row r="9">
          <cell r="H9">
            <v>0.90469999999999995</v>
          </cell>
        </row>
      </sheetData>
      <sheetData sheetId="657">
        <row r="9">
          <cell r="H9">
            <v>0.90469999999999995</v>
          </cell>
        </row>
      </sheetData>
      <sheetData sheetId="658">
        <row r="9">
          <cell r="H9">
            <v>0.90469999999999995</v>
          </cell>
        </row>
      </sheetData>
      <sheetData sheetId="659">
        <row r="9">
          <cell r="H9">
            <v>0.90469999999999995</v>
          </cell>
        </row>
      </sheetData>
      <sheetData sheetId="660">
        <row r="9">
          <cell r="H9">
            <v>0.90469999999999995</v>
          </cell>
        </row>
      </sheetData>
      <sheetData sheetId="661">
        <row r="9">
          <cell r="H9">
            <v>0.90469999999999995</v>
          </cell>
        </row>
      </sheetData>
      <sheetData sheetId="662">
        <row r="9">
          <cell r="H9">
            <v>0.90469999999999995</v>
          </cell>
        </row>
      </sheetData>
      <sheetData sheetId="663">
        <row r="9">
          <cell r="H9">
            <v>0.90469999999999995</v>
          </cell>
        </row>
      </sheetData>
      <sheetData sheetId="664">
        <row r="9">
          <cell r="H9">
            <v>0.90469999999999995</v>
          </cell>
        </row>
      </sheetData>
      <sheetData sheetId="665">
        <row r="9">
          <cell r="H9">
            <v>0.90469999999999995</v>
          </cell>
        </row>
      </sheetData>
      <sheetData sheetId="666">
        <row r="9">
          <cell r="H9">
            <v>0.90469999999999995</v>
          </cell>
        </row>
      </sheetData>
      <sheetData sheetId="667">
        <row r="9">
          <cell r="H9">
            <v>0.90469999999999995</v>
          </cell>
        </row>
      </sheetData>
      <sheetData sheetId="668">
        <row r="9">
          <cell r="H9">
            <v>0.90469999999999995</v>
          </cell>
        </row>
      </sheetData>
      <sheetData sheetId="669">
        <row r="9">
          <cell r="H9">
            <v>0.90469999999999995</v>
          </cell>
        </row>
      </sheetData>
      <sheetData sheetId="670">
        <row r="9">
          <cell r="H9">
            <v>0.90469999999999995</v>
          </cell>
        </row>
      </sheetData>
      <sheetData sheetId="671">
        <row r="9">
          <cell r="H9">
            <v>0.90469999999999995</v>
          </cell>
        </row>
      </sheetData>
      <sheetData sheetId="672"/>
      <sheetData sheetId="673">
        <row r="9">
          <cell r="H9">
            <v>0.90469999999999995</v>
          </cell>
        </row>
      </sheetData>
      <sheetData sheetId="674">
        <row r="9">
          <cell r="H9">
            <v>0.90469999999999995</v>
          </cell>
        </row>
      </sheetData>
      <sheetData sheetId="675"/>
      <sheetData sheetId="676"/>
      <sheetData sheetId="677">
        <row r="9">
          <cell r="H9">
            <v>0.90469999999999995</v>
          </cell>
        </row>
      </sheetData>
      <sheetData sheetId="678">
        <row r="9">
          <cell r="H9">
            <v>0.90469999999999995</v>
          </cell>
        </row>
      </sheetData>
      <sheetData sheetId="679"/>
      <sheetData sheetId="680"/>
      <sheetData sheetId="681">
        <row r="9">
          <cell r="H9">
            <v>0.90469999999999995</v>
          </cell>
        </row>
      </sheetData>
      <sheetData sheetId="682">
        <row r="9">
          <cell r="H9">
            <v>0.90469999999999995</v>
          </cell>
        </row>
      </sheetData>
      <sheetData sheetId="683">
        <row r="9">
          <cell r="H9">
            <v>0.90469999999999995</v>
          </cell>
        </row>
      </sheetData>
      <sheetData sheetId="684">
        <row r="9">
          <cell r="H9">
            <v>0.90469999999999995</v>
          </cell>
        </row>
      </sheetData>
      <sheetData sheetId="685"/>
      <sheetData sheetId="686">
        <row r="9">
          <cell r="H9">
            <v>0.90469999999999995</v>
          </cell>
        </row>
      </sheetData>
      <sheetData sheetId="687"/>
      <sheetData sheetId="688"/>
      <sheetData sheetId="689"/>
      <sheetData sheetId="690"/>
      <sheetData sheetId="691">
        <row r="9">
          <cell r="H9">
            <v>0.90469999999999995</v>
          </cell>
        </row>
      </sheetData>
      <sheetData sheetId="692">
        <row r="9">
          <cell r="H9">
            <v>0.90469999999999995</v>
          </cell>
        </row>
      </sheetData>
      <sheetData sheetId="693"/>
      <sheetData sheetId="694"/>
      <sheetData sheetId="695"/>
      <sheetData sheetId="696"/>
      <sheetData sheetId="697"/>
      <sheetData sheetId="698"/>
      <sheetData sheetId="699">
        <row r="9">
          <cell r="H9">
            <v>0.90469999999999995</v>
          </cell>
        </row>
      </sheetData>
      <sheetData sheetId="700">
        <row r="9">
          <cell r="H9">
            <v>0.90469999999999995</v>
          </cell>
        </row>
      </sheetData>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row r="9">
          <cell r="H9">
            <v>0.90469999999999995</v>
          </cell>
        </row>
      </sheetData>
      <sheetData sheetId="722">
        <row r="9">
          <cell r="H9">
            <v>0.90469999999999995</v>
          </cell>
        </row>
      </sheetData>
      <sheetData sheetId="723">
        <row r="9">
          <cell r="H9">
            <v>0.90469999999999995</v>
          </cell>
        </row>
      </sheetData>
      <sheetData sheetId="724"/>
      <sheetData sheetId="725"/>
      <sheetData sheetId="726"/>
      <sheetData sheetId="727">
        <row r="9">
          <cell r="H9">
            <v>0.90469999999999995</v>
          </cell>
        </row>
      </sheetData>
      <sheetData sheetId="728">
        <row r="9">
          <cell r="H9">
            <v>0.90469999999999995</v>
          </cell>
        </row>
      </sheetData>
      <sheetData sheetId="729">
        <row r="9">
          <cell r="H9">
            <v>0.90469999999999995</v>
          </cell>
        </row>
      </sheetData>
      <sheetData sheetId="730">
        <row r="9">
          <cell r="H9">
            <v>0.90469999999999995</v>
          </cell>
        </row>
      </sheetData>
      <sheetData sheetId="731">
        <row r="9">
          <cell r="H9">
            <v>0.90469999999999995</v>
          </cell>
        </row>
      </sheetData>
      <sheetData sheetId="732">
        <row r="9">
          <cell r="H9">
            <v>0.90469999999999995</v>
          </cell>
        </row>
      </sheetData>
      <sheetData sheetId="733">
        <row r="9">
          <cell r="H9">
            <v>0.90469999999999995</v>
          </cell>
        </row>
      </sheetData>
      <sheetData sheetId="734">
        <row r="9">
          <cell r="H9">
            <v>0.90469999999999995</v>
          </cell>
        </row>
      </sheetData>
      <sheetData sheetId="735"/>
      <sheetData sheetId="736"/>
      <sheetData sheetId="737">
        <row r="9">
          <cell r="H9">
            <v>0.90469999999999995</v>
          </cell>
        </row>
      </sheetData>
      <sheetData sheetId="738"/>
      <sheetData sheetId="739"/>
      <sheetData sheetId="740"/>
      <sheetData sheetId="741"/>
      <sheetData sheetId="742">
        <row r="9">
          <cell r="H9">
            <v>0.90469999999999995</v>
          </cell>
        </row>
      </sheetData>
      <sheetData sheetId="743">
        <row r="9">
          <cell r="H9">
            <v>0.90469999999999995</v>
          </cell>
        </row>
      </sheetData>
      <sheetData sheetId="744">
        <row r="9">
          <cell r="H9">
            <v>0.90469999999999995</v>
          </cell>
        </row>
      </sheetData>
      <sheetData sheetId="745">
        <row r="9">
          <cell r="H9">
            <v>0.90469999999999995</v>
          </cell>
        </row>
      </sheetData>
      <sheetData sheetId="746">
        <row r="9">
          <cell r="H9">
            <v>0.90469999999999995</v>
          </cell>
        </row>
      </sheetData>
      <sheetData sheetId="747"/>
      <sheetData sheetId="748"/>
      <sheetData sheetId="749">
        <row r="9">
          <cell r="H9">
            <v>0.90469999999999995</v>
          </cell>
        </row>
      </sheetData>
      <sheetData sheetId="750">
        <row r="9">
          <cell r="H9">
            <v>0.90469999999999995</v>
          </cell>
        </row>
      </sheetData>
      <sheetData sheetId="751">
        <row r="9">
          <cell r="H9">
            <v>0.90469999999999995</v>
          </cell>
        </row>
      </sheetData>
      <sheetData sheetId="752">
        <row r="9">
          <cell r="H9">
            <v>0.90469999999999995</v>
          </cell>
        </row>
      </sheetData>
      <sheetData sheetId="753">
        <row r="9">
          <cell r="H9">
            <v>0.90469999999999995</v>
          </cell>
        </row>
      </sheetData>
      <sheetData sheetId="754">
        <row r="9">
          <cell r="H9">
            <v>0.90469999999999995</v>
          </cell>
        </row>
      </sheetData>
      <sheetData sheetId="755">
        <row r="9">
          <cell r="H9">
            <v>0.90469999999999995</v>
          </cell>
        </row>
      </sheetData>
      <sheetData sheetId="756">
        <row r="9">
          <cell r="H9">
            <v>0.90469999999999995</v>
          </cell>
        </row>
      </sheetData>
      <sheetData sheetId="757">
        <row r="9">
          <cell r="H9">
            <v>0.90469999999999995</v>
          </cell>
        </row>
      </sheetData>
      <sheetData sheetId="758">
        <row r="9">
          <cell r="H9">
            <v>0.90469999999999995</v>
          </cell>
        </row>
      </sheetData>
      <sheetData sheetId="759">
        <row r="9">
          <cell r="H9">
            <v>0.90469999999999995</v>
          </cell>
        </row>
      </sheetData>
      <sheetData sheetId="760">
        <row r="9">
          <cell r="H9">
            <v>0.90469999999999995</v>
          </cell>
        </row>
      </sheetData>
      <sheetData sheetId="761">
        <row r="9">
          <cell r="H9">
            <v>0.90469999999999995</v>
          </cell>
        </row>
      </sheetData>
      <sheetData sheetId="762">
        <row r="9">
          <cell r="H9">
            <v>0.90469999999999995</v>
          </cell>
        </row>
      </sheetData>
      <sheetData sheetId="763">
        <row r="9">
          <cell r="H9">
            <v>0.90469999999999995</v>
          </cell>
        </row>
      </sheetData>
      <sheetData sheetId="764">
        <row r="9">
          <cell r="H9">
            <v>0.90469999999999995</v>
          </cell>
        </row>
      </sheetData>
      <sheetData sheetId="765">
        <row r="9">
          <cell r="H9">
            <v>0.90469999999999995</v>
          </cell>
        </row>
      </sheetData>
      <sheetData sheetId="766">
        <row r="9">
          <cell r="H9">
            <v>0.90469999999999995</v>
          </cell>
        </row>
      </sheetData>
      <sheetData sheetId="767">
        <row r="9">
          <cell r="H9">
            <v>0.90469999999999995</v>
          </cell>
        </row>
      </sheetData>
      <sheetData sheetId="768">
        <row r="9">
          <cell r="H9">
            <v>0.90469999999999995</v>
          </cell>
        </row>
      </sheetData>
      <sheetData sheetId="769">
        <row r="9">
          <cell r="H9">
            <v>0.90469999999999995</v>
          </cell>
        </row>
      </sheetData>
      <sheetData sheetId="770">
        <row r="9">
          <cell r="H9">
            <v>0.90469999999999995</v>
          </cell>
        </row>
      </sheetData>
      <sheetData sheetId="771">
        <row r="9">
          <cell r="H9">
            <v>0.90469999999999995</v>
          </cell>
        </row>
      </sheetData>
      <sheetData sheetId="772">
        <row r="9">
          <cell r="H9">
            <v>0.90469999999999995</v>
          </cell>
        </row>
      </sheetData>
      <sheetData sheetId="773">
        <row r="9">
          <cell r="H9">
            <v>0.90469999999999995</v>
          </cell>
        </row>
      </sheetData>
      <sheetData sheetId="774">
        <row r="9">
          <cell r="H9">
            <v>0.90469999999999995</v>
          </cell>
        </row>
      </sheetData>
      <sheetData sheetId="775">
        <row r="9">
          <cell r="H9">
            <v>0.90469999999999995</v>
          </cell>
        </row>
      </sheetData>
      <sheetData sheetId="776">
        <row r="9">
          <cell r="H9">
            <v>0.90469999999999995</v>
          </cell>
        </row>
      </sheetData>
      <sheetData sheetId="777">
        <row r="9">
          <cell r="H9">
            <v>0.90469999999999995</v>
          </cell>
        </row>
      </sheetData>
      <sheetData sheetId="778">
        <row r="9">
          <cell r="H9">
            <v>0.90469999999999995</v>
          </cell>
        </row>
      </sheetData>
      <sheetData sheetId="779">
        <row r="9">
          <cell r="H9">
            <v>0.90469999999999995</v>
          </cell>
        </row>
      </sheetData>
      <sheetData sheetId="780">
        <row r="9">
          <cell r="H9">
            <v>0.90469999999999995</v>
          </cell>
        </row>
      </sheetData>
      <sheetData sheetId="781">
        <row r="9">
          <cell r="H9">
            <v>0.90469999999999995</v>
          </cell>
        </row>
      </sheetData>
      <sheetData sheetId="782">
        <row r="9">
          <cell r="H9">
            <v>0.90469999999999995</v>
          </cell>
        </row>
      </sheetData>
      <sheetData sheetId="783">
        <row r="9">
          <cell r="H9">
            <v>0.90469999999999995</v>
          </cell>
        </row>
      </sheetData>
      <sheetData sheetId="784">
        <row r="9">
          <cell r="H9">
            <v>0.90469999999999995</v>
          </cell>
        </row>
      </sheetData>
      <sheetData sheetId="785">
        <row r="9">
          <cell r="H9">
            <v>0.90469999999999995</v>
          </cell>
        </row>
      </sheetData>
      <sheetData sheetId="786">
        <row r="9">
          <cell r="H9">
            <v>0.90469999999999995</v>
          </cell>
        </row>
      </sheetData>
      <sheetData sheetId="787">
        <row r="9">
          <cell r="H9">
            <v>0.90469999999999995</v>
          </cell>
        </row>
      </sheetData>
      <sheetData sheetId="788">
        <row r="9">
          <cell r="H9">
            <v>0.90469999999999995</v>
          </cell>
        </row>
      </sheetData>
      <sheetData sheetId="789">
        <row r="9">
          <cell r="H9">
            <v>0.90469999999999995</v>
          </cell>
        </row>
      </sheetData>
      <sheetData sheetId="790">
        <row r="9">
          <cell r="H9">
            <v>0.90469999999999995</v>
          </cell>
        </row>
      </sheetData>
      <sheetData sheetId="791">
        <row r="9">
          <cell r="H9">
            <v>0.90469999999999995</v>
          </cell>
        </row>
      </sheetData>
      <sheetData sheetId="792">
        <row r="9">
          <cell r="H9">
            <v>0.90469999999999995</v>
          </cell>
        </row>
      </sheetData>
      <sheetData sheetId="793">
        <row r="9">
          <cell r="H9">
            <v>0.90469999999999995</v>
          </cell>
        </row>
      </sheetData>
      <sheetData sheetId="794">
        <row r="9">
          <cell r="H9">
            <v>0.90469999999999995</v>
          </cell>
        </row>
      </sheetData>
      <sheetData sheetId="795">
        <row r="9">
          <cell r="H9">
            <v>0.90469999999999995</v>
          </cell>
        </row>
      </sheetData>
      <sheetData sheetId="796">
        <row r="9">
          <cell r="H9">
            <v>0.90469999999999995</v>
          </cell>
        </row>
      </sheetData>
      <sheetData sheetId="797">
        <row r="9">
          <cell r="H9">
            <v>0.90469999999999995</v>
          </cell>
        </row>
      </sheetData>
      <sheetData sheetId="798">
        <row r="9">
          <cell r="H9">
            <v>0.90469999999999995</v>
          </cell>
        </row>
      </sheetData>
      <sheetData sheetId="799">
        <row r="9">
          <cell r="H9">
            <v>0.90469999999999995</v>
          </cell>
        </row>
      </sheetData>
      <sheetData sheetId="800">
        <row r="9">
          <cell r="H9">
            <v>0.90469999999999995</v>
          </cell>
        </row>
      </sheetData>
      <sheetData sheetId="801">
        <row r="9">
          <cell r="H9">
            <v>0.90469999999999995</v>
          </cell>
        </row>
      </sheetData>
      <sheetData sheetId="802">
        <row r="9">
          <cell r="H9">
            <v>0.90469999999999995</v>
          </cell>
        </row>
      </sheetData>
      <sheetData sheetId="803">
        <row r="9">
          <cell r="H9">
            <v>0.90469999999999995</v>
          </cell>
        </row>
      </sheetData>
      <sheetData sheetId="804">
        <row r="9">
          <cell r="H9">
            <v>0.90469999999999995</v>
          </cell>
        </row>
      </sheetData>
      <sheetData sheetId="805">
        <row r="9">
          <cell r="H9">
            <v>0.90469999999999995</v>
          </cell>
        </row>
      </sheetData>
      <sheetData sheetId="806">
        <row r="9">
          <cell r="H9">
            <v>0.90469999999999995</v>
          </cell>
        </row>
      </sheetData>
      <sheetData sheetId="807">
        <row r="9">
          <cell r="H9">
            <v>0.90469999999999995</v>
          </cell>
        </row>
      </sheetData>
      <sheetData sheetId="808">
        <row r="9">
          <cell r="H9">
            <v>0.90469999999999995</v>
          </cell>
        </row>
      </sheetData>
      <sheetData sheetId="809">
        <row r="9">
          <cell r="H9">
            <v>0.90469999999999995</v>
          </cell>
        </row>
      </sheetData>
      <sheetData sheetId="810">
        <row r="9">
          <cell r="H9">
            <v>0.90469999999999995</v>
          </cell>
        </row>
      </sheetData>
      <sheetData sheetId="811">
        <row r="9">
          <cell r="H9">
            <v>0.90469999999999995</v>
          </cell>
        </row>
      </sheetData>
      <sheetData sheetId="812">
        <row r="9">
          <cell r="H9">
            <v>0.90469999999999995</v>
          </cell>
        </row>
      </sheetData>
      <sheetData sheetId="813">
        <row r="9">
          <cell r="H9">
            <v>0.90469999999999995</v>
          </cell>
        </row>
      </sheetData>
      <sheetData sheetId="814">
        <row r="9">
          <cell r="H9">
            <v>0.90469999999999995</v>
          </cell>
        </row>
      </sheetData>
      <sheetData sheetId="815">
        <row r="9">
          <cell r="H9">
            <v>0.90469999999999995</v>
          </cell>
        </row>
      </sheetData>
      <sheetData sheetId="816">
        <row r="9">
          <cell r="H9">
            <v>0.90469999999999995</v>
          </cell>
        </row>
      </sheetData>
      <sheetData sheetId="817">
        <row r="9">
          <cell r="H9">
            <v>0.90469999999999995</v>
          </cell>
        </row>
      </sheetData>
      <sheetData sheetId="818">
        <row r="9">
          <cell r="H9">
            <v>0.90469999999999995</v>
          </cell>
        </row>
      </sheetData>
      <sheetData sheetId="819">
        <row r="9">
          <cell r="H9">
            <v>0.90469999999999995</v>
          </cell>
        </row>
      </sheetData>
      <sheetData sheetId="820">
        <row r="9">
          <cell r="H9">
            <v>0.90469999999999995</v>
          </cell>
        </row>
      </sheetData>
      <sheetData sheetId="821">
        <row r="9">
          <cell r="H9">
            <v>0.90469999999999995</v>
          </cell>
        </row>
      </sheetData>
      <sheetData sheetId="822">
        <row r="9">
          <cell r="H9">
            <v>0.90469999999999995</v>
          </cell>
        </row>
      </sheetData>
      <sheetData sheetId="823">
        <row r="9">
          <cell r="H9">
            <v>0.90469999999999995</v>
          </cell>
        </row>
      </sheetData>
      <sheetData sheetId="824">
        <row r="9">
          <cell r="H9">
            <v>0.90469999999999995</v>
          </cell>
        </row>
      </sheetData>
      <sheetData sheetId="825">
        <row r="9">
          <cell r="H9">
            <v>0.90469999999999995</v>
          </cell>
        </row>
      </sheetData>
      <sheetData sheetId="826">
        <row r="9">
          <cell r="H9">
            <v>0.90469999999999995</v>
          </cell>
        </row>
      </sheetData>
      <sheetData sheetId="827">
        <row r="9">
          <cell r="H9">
            <v>0.90469999999999995</v>
          </cell>
        </row>
      </sheetData>
      <sheetData sheetId="828">
        <row r="9">
          <cell r="H9">
            <v>0.90469999999999995</v>
          </cell>
        </row>
      </sheetData>
      <sheetData sheetId="829">
        <row r="9">
          <cell r="H9">
            <v>0.90469999999999995</v>
          </cell>
        </row>
      </sheetData>
      <sheetData sheetId="830">
        <row r="9">
          <cell r="H9">
            <v>0.90469999999999995</v>
          </cell>
        </row>
      </sheetData>
      <sheetData sheetId="831">
        <row r="9">
          <cell r="H9">
            <v>0.90469999999999995</v>
          </cell>
        </row>
      </sheetData>
      <sheetData sheetId="832">
        <row r="9">
          <cell r="H9">
            <v>0.90469999999999995</v>
          </cell>
        </row>
      </sheetData>
      <sheetData sheetId="833">
        <row r="9">
          <cell r="H9">
            <v>0.90469999999999995</v>
          </cell>
        </row>
      </sheetData>
      <sheetData sheetId="834">
        <row r="9">
          <cell r="H9">
            <v>0.90469999999999995</v>
          </cell>
        </row>
      </sheetData>
      <sheetData sheetId="835">
        <row r="9">
          <cell r="H9">
            <v>0.90469999999999995</v>
          </cell>
        </row>
      </sheetData>
      <sheetData sheetId="836">
        <row r="9">
          <cell r="H9">
            <v>0.90469999999999995</v>
          </cell>
        </row>
      </sheetData>
      <sheetData sheetId="837">
        <row r="9">
          <cell r="H9">
            <v>0.90469999999999995</v>
          </cell>
        </row>
      </sheetData>
      <sheetData sheetId="838">
        <row r="9">
          <cell r="H9">
            <v>0.90469999999999995</v>
          </cell>
        </row>
      </sheetData>
      <sheetData sheetId="839">
        <row r="9">
          <cell r="H9">
            <v>0.90469999999999995</v>
          </cell>
        </row>
      </sheetData>
      <sheetData sheetId="840">
        <row r="9">
          <cell r="H9">
            <v>0.90469999999999995</v>
          </cell>
        </row>
      </sheetData>
      <sheetData sheetId="841">
        <row r="9">
          <cell r="H9">
            <v>0.90469999999999995</v>
          </cell>
        </row>
      </sheetData>
      <sheetData sheetId="842">
        <row r="9">
          <cell r="H9">
            <v>0.90469999999999995</v>
          </cell>
        </row>
      </sheetData>
      <sheetData sheetId="843">
        <row r="9">
          <cell r="H9">
            <v>0.90469999999999995</v>
          </cell>
        </row>
      </sheetData>
      <sheetData sheetId="844">
        <row r="9">
          <cell r="H9">
            <v>0.90469999999999995</v>
          </cell>
        </row>
      </sheetData>
      <sheetData sheetId="845">
        <row r="9">
          <cell r="H9">
            <v>0.90469999999999995</v>
          </cell>
        </row>
      </sheetData>
      <sheetData sheetId="846">
        <row r="9">
          <cell r="H9">
            <v>0.90469999999999995</v>
          </cell>
        </row>
      </sheetData>
      <sheetData sheetId="847">
        <row r="9">
          <cell r="H9">
            <v>0.90469999999999995</v>
          </cell>
        </row>
      </sheetData>
      <sheetData sheetId="848">
        <row r="9">
          <cell r="H9">
            <v>0.90469999999999995</v>
          </cell>
        </row>
      </sheetData>
      <sheetData sheetId="849">
        <row r="9">
          <cell r="H9">
            <v>0.90469999999999995</v>
          </cell>
        </row>
      </sheetData>
      <sheetData sheetId="850">
        <row r="9">
          <cell r="H9">
            <v>0.90469999999999995</v>
          </cell>
        </row>
      </sheetData>
      <sheetData sheetId="851">
        <row r="9">
          <cell r="H9">
            <v>0.90469999999999995</v>
          </cell>
        </row>
      </sheetData>
      <sheetData sheetId="852">
        <row r="9">
          <cell r="H9">
            <v>0.90469999999999995</v>
          </cell>
        </row>
      </sheetData>
      <sheetData sheetId="853">
        <row r="9">
          <cell r="H9">
            <v>0.90469999999999995</v>
          </cell>
        </row>
      </sheetData>
      <sheetData sheetId="854">
        <row r="9">
          <cell r="H9">
            <v>0.90469999999999995</v>
          </cell>
        </row>
      </sheetData>
      <sheetData sheetId="855">
        <row r="9">
          <cell r="H9">
            <v>0.90469999999999995</v>
          </cell>
        </row>
      </sheetData>
      <sheetData sheetId="856">
        <row r="9">
          <cell r="H9">
            <v>0.90469999999999995</v>
          </cell>
        </row>
      </sheetData>
      <sheetData sheetId="857">
        <row r="9">
          <cell r="H9">
            <v>0.90469999999999995</v>
          </cell>
        </row>
      </sheetData>
      <sheetData sheetId="858">
        <row r="9">
          <cell r="H9">
            <v>0.90469999999999995</v>
          </cell>
        </row>
      </sheetData>
      <sheetData sheetId="859">
        <row r="9">
          <cell r="H9">
            <v>0.90469999999999995</v>
          </cell>
        </row>
      </sheetData>
      <sheetData sheetId="860">
        <row r="9">
          <cell r="H9">
            <v>0.90469999999999995</v>
          </cell>
        </row>
      </sheetData>
      <sheetData sheetId="861">
        <row r="9">
          <cell r="H9">
            <v>0.90469999999999995</v>
          </cell>
        </row>
      </sheetData>
      <sheetData sheetId="862">
        <row r="9">
          <cell r="H9">
            <v>0.90469999999999995</v>
          </cell>
        </row>
      </sheetData>
      <sheetData sheetId="863">
        <row r="9">
          <cell r="H9">
            <v>0.90469999999999995</v>
          </cell>
        </row>
      </sheetData>
      <sheetData sheetId="864">
        <row r="9">
          <cell r="H9">
            <v>0.90469999999999995</v>
          </cell>
        </row>
      </sheetData>
      <sheetData sheetId="865">
        <row r="9">
          <cell r="H9">
            <v>0.90469999999999995</v>
          </cell>
        </row>
      </sheetData>
      <sheetData sheetId="866">
        <row r="9">
          <cell r="H9">
            <v>0.90469999999999995</v>
          </cell>
        </row>
      </sheetData>
      <sheetData sheetId="867">
        <row r="9">
          <cell r="H9">
            <v>0.90469999999999995</v>
          </cell>
        </row>
      </sheetData>
      <sheetData sheetId="868">
        <row r="9">
          <cell r="H9">
            <v>0.90469999999999995</v>
          </cell>
        </row>
      </sheetData>
      <sheetData sheetId="869">
        <row r="9">
          <cell r="H9">
            <v>0.90469999999999995</v>
          </cell>
        </row>
      </sheetData>
      <sheetData sheetId="870">
        <row r="9">
          <cell r="H9">
            <v>0.90469999999999995</v>
          </cell>
        </row>
      </sheetData>
      <sheetData sheetId="871">
        <row r="9">
          <cell r="H9">
            <v>0.90469999999999995</v>
          </cell>
        </row>
      </sheetData>
      <sheetData sheetId="872">
        <row r="9">
          <cell r="H9">
            <v>0.90469999999999995</v>
          </cell>
        </row>
      </sheetData>
      <sheetData sheetId="873">
        <row r="9">
          <cell r="H9">
            <v>0.90469999999999995</v>
          </cell>
        </row>
      </sheetData>
      <sheetData sheetId="874">
        <row r="9">
          <cell r="H9">
            <v>0.90469999999999995</v>
          </cell>
        </row>
      </sheetData>
      <sheetData sheetId="875">
        <row r="9">
          <cell r="H9">
            <v>0.90469999999999995</v>
          </cell>
        </row>
      </sheetData>
      <sheetData sheetId="876">
        <row r="9">
          <cell r="H9">
            <v>0.90469999999999995</v>
          </cell>
        </row>
      </sheetData>
      <sheetData sheetId="877">
        <row r="9">
          <cell r="H9">
            <v>0.90469999999999995</v>
          </cell>
        </row>
      </sheetData>
      <sheetData sheetId="878">
        <row r="9">
          <cell r="H9">
            <v>0.90469999999999995</v>
          </cell>
        </row>
      </sheetData>
      <sheetData sheetId="879">
        <row r="9">
          <cell r="H9">
            <v>0.90469999999999995</v>
          </cell>
        </row>
      </sheetData>
      <sheetData sheetId="880">
        <row r="9">
          <cell r="H9">
            <v>0.90469999999999995</v>
          </cell>
        </row>
      </sheetData>
      <sheetData sheetId="881">
        <row r="9">
          <cell r="H9">
            <v>0.90469999999999995</v>
          </cell>
        </row>
      </sheetData>
      <sheetData sheetId="882">
        <row r="9">
          <cell r="H9">
            <v>0.90469999999999995</v>
          </cell>
        </row>
      </sheetData>
      <sheetData sheetId="883">
        <row r="9">
          <cell r="H9">
            <v>0.90469999999999995</v>
          </cell>
        </row>
      </sheetData>
      <sheetData sheetId="884">
        <row r="9">
          <cell r="H9">
            <v>0.90469999999999995</v>
          </cell>
        </row>
      </sheetData>
      <sheetData sheetId="885">
        <row r="9">
          <cell r="H9">
            <v>0.90469999999999995</v>
          </cell>
        </row>
      </sheetData>
      <sheetData sheetId="886">
        <row r="9">
          <cell r="H9">
            <v>0.90469999999999995</v>
          </cell>
        </row>
      </sheetData>
      <sheetData sheetId="887">
        <row r="9">
          <cell r="H9">
            <v>0.90469999999999995</v>
          </cell>
        </row>
      </sheetData>
      <sheetData sheetId="888">
        <row r="9">
          <cell r="H9">
            <v>0.90469999999999995</v>
          </cell>
        </row>
      </sheetData>
      <sheetData sheetId="889">
        <row r="9">
          <cell r="H9">
            <v>0.90469999999999995</v>
          </cell>
        </row>
      </sheetData>
      <sheetData sheetId="890">
        <row r="9">
          <cell r="H9">
            <v>0.90469999999999995</v>
          </cell>
        </row>
      </sheetData>
      <sheetData sheetId="891">
        <row r="9">
          <cell r="H9">
            <v>0.90469999999999995</v>
          </cell>
        </row>
      </sheetData>
      <sheetData sheetId="892">
        <row r="9">
          <cell r="H9">
            <v>0.90469999999999995</v>
          </cell>
        </row>
      </sheetData>
      <sheetData sheetId="893">
        <row r="9">
          <cell r="H9">
            <v>0.90469999999999995</v>
          </cell>
        </row>
      </sheetData>
      <sheetData sheetId="894">
        <row r="9">
          <cell r="H9">
            <v>0.90469999999999995</v>
          </cell>
        </row>
      </sheetData>
      <sheetData sheetId="895">
        <row r="9">
          <cell r="H9">
            <v>0.90469999999999995</v>
          </cell>
        </row>
      </sheetData>
      <sheetData sheetId="896">
        <row r="9">
          <cell r="H9">
            <v>0.90469999999999995</v>
          </cell>
        </row>
      </sheetData>
      <sheetData sheetId="897">
        <row r="9">
          <cell r="H9">
            <v>0.90469999999999995</v>
          </cell>
        </row>
      </sheetData>
      <sheetData sheetId="898">
        <row r="9">
          <cell r="H9">
            <v>0.90469999999999995</v>
          </cell>
        </row>
      </sheetData>
      <sheetData sheetId="899">
        <row r="9">
          <cell r="H9">
            <v>0.90469999999999995</v>
          </cell>
        </row>
      </sheetData>
      <sheetData sheetId="900">
        <row r="9">
          <cell r="H9">
            <v>0.90469999999999995</v>
          </cell>
        </row>
      </sheetData>
      <sheetData sheetId="901">
        <row r="9">
          <cell r="H9">
            <v>0.90469999999999995</v>
          </cell>
        </row>
      </sheetData>
      <sheetData sheetId="902">
        <row r="9">
          <cell r="H9">
            <v>0.90469999999999995</v>
          </cell>
        </row>
      </sheetData>
      <sheetData sheetId="903">
        <row r="9">
          <cell r="H9">
            <v>0.90469999999999995</v>
          </cell>
        </row>
      </sheetData>
      <sheetData sheetId="904">
        <row r="9">
          <cell r="H9">
            <v>0.90469999999999995</v>
          </cell>
        </row>
      </sheetData>
      <sheetData sheetId="905">
        <row r="9">
          <cell r="H9">
            <v>0.90469999999999995</v>
          </cell>
        </row>
      </sheetData>
      <sheetData sheetId="906">
        <row r="9">
          <cell r="H9">
            <v>0.90469999999999995</v>
          </cell>
        </row>
      </sheetData>
      <sheetData sheetId="907">
        <row r="9">
          <cell r="H9">
            <v>0.90469999999999995</v>
          </cell>
        </row>
      </sheetData>
      <sheetData sheetId="908">
        <row r="9">
          <cell r="H9">
            <v>0.90469999999999995</v>
          </cell>
        </row>
      </sheetData>
      <sheetData sheetId="909">
        <row r="9">
          <cell r="H9">
            <v>0.90469999999999995</v>
          </cell>
        </row>
      </sheetData>
      <sheetData sheetId="910">
        <row r="9">
          <cell r="H9">
            <v>0.90469999999999995</v>
          </cell>
        </row>
      </sheetData>
      <sheetData sheetId="911">
        <row r="9">
          <cell r="H9">
            <v>0.90469999999999995</v>
          </cell>
        </row>
      </sheetData>
      <sheetData sheetId="912">
        <row r="9">
          <cell r="H9">
            <v>0.90469999999999995</v>
          </cell>
        </row>
      </sheetData>
      <sheetData sheetId="913">
        <row r="9">
          <cell r="H9">
            <v>0.90469999999999995</v>
          </cell>
        </row>
      </sheetData>
      <sheetData sheetId="914">
        <row r="9">
          <cell r="H9">
            <v>0.90469999999999995</v>
          </cell>
        </row>
      </sheetData>
      <sheetData sheetId="915">
        <row r="9">
          <cell r="H9">
            <v>0.90469999999999995</v>
          </cell>
        </row>
      </sheetData>
      <sheetData sheetId="916">
        <row r="9">
          <cell r="H9">
            <v>0.90469999999999995</v>
          </cell>
        </row>
      </sheetData>
      <sheetData sheetId="917">
        <row r="9">
          <cell r="H9">
            <v>0.90469999999999995</v>
          </cell>
        </row>
      </sheetData>
      <sheetData sheetId="918">
        <row r="9">
          <cell r="H9">
            <v>0.90469999999999995</v>
          </cell>
        </row>
      </sheetData>
      <sheetData sheetId="919">
        <row r="9">
          <cell r="H9">
            <v>0.90469999999999995</v>
          </cell>
        </row>
      </sheetData>
      <sheetData sheetId="920">
        <row r="9">
          <cell r="H9">
            <v>0.90469999999999995</v>
          </cell>
        </row>
      </sheetData>
      <sheetData sheetId="921">
        <row r="9">
          <cell r="H9">
            <v>0.90469999999999995</v>
          </cell>
        </row>
      </sheetData>
      <sheetData sheetId="922">
        <row r="9">
          <cell r="H9">
            <v>0.90469999999999995</v>
          </cell>
        </row>
      </sheetData>
      <sheetData sheetId="923">
        <row r="9">
          <cell r="H9">
            <v>0.90469999999999995</v>
          </cell>
        </row>
      </sheetData>
      <sheetData sheetId="924">
        <row r="9">
          <cell r="H9">
            <v>0.90469999999999995</v>
          </cell>
        </row>
      </sheetData>
      <sheetData sheetId="925">
        <row r="9">
          <cell r="H9">
            <v>0.90469999999999995</v>
          </cell>
        </row>
      </sheetData>
      <sheetData sheetId="926">
        <row r="9">
          <cell r="H9">
            <v>0.90469999999999995</v>
          </cell>
        </row>
      </sheetData>
      <sheetData sheetId="927">
        <row r="9">
          <cell r="H9">
            <v>0.90469999999999995</v>
          </cell>
        </row>
      </sheetData>
      <sheetData sheetId="928">
        <row r="9">
          <cell r="H9">
            <v>0.90469999999999995</v>
          </cell>
        </row>
      </sheetData>
      <sheetData sheetId="929">
        <row r="9">
          <cell r="H9">
            <v>0.90469999999999995</v>
          </cell>
        </row>
      </sheetData>
      <sheetData sheetId="930">
        <row r="9">
          <cell r="H9">
            <v>0.90469999999999995</v>
          </cell>
        </row>
      </sheetData>
      <sheetData sheetId="931">
        <row r="9">
          <cell r="H9">
            <v>0.90469999999999995</v>
          </cell>
        </row>
      </sheetData>
      <sheetData sheetId="932">
        <row r="9">
          <cell r="H9">
            <v>0.90469999999999995</v>
          </cell>
        </row>
      </sheetData>
      <sheetData sheetId="933">
        <row r="9">
          <cell r="H9">
            <v>0.90469999999999995</v>
          </cell>
        </row>
      </sheetData>
      <sheetData sheetId="934">
        <row r="9">
          <cell r="H9">
            <v>0.90469999999999995</v>
          </cell>
        </row>
      </sheetData>
      <sheetData sheetId="935">
        <row r="9">
          <cell r="H9">
            <v>0.90469999999999995</v>
          </cell>
        </row>
      </sheetData>
      <sheetData sheetId="936">
        <row r="9">
          <cell r="H9">
            <v>0.90469999999999995</v>
          </cell>
        </row>
      </sheetData>
      <sheetData sheetId="937">
        <row r="9">
          <cell r="H9">
            <v>0.90469999999999995</v>
          </cell>
        </row>
      </sheetData>
      <sheetData sheetId="938">
        <row r="9">
          <cell r="H9">
            <v>0.90469999999999995</v>
          </cell>
        </row>
      </sheetData>
      <sheetData sheetId="939">
        <row r="9">
          <cell r="H9">
            <v>0.90469999999999995</v>
          </cell>
        </row>
      </sheetData>
      <sheetData sheetId="940">
        <row r="9">
          <cell r="H9">
            <v>0.90469999999999995</v>
          </cell>
        </row>
      </sheetData>
      <sheetData sheetId="941">
        <row r="9">
          <cell r="H9">
            <v>0.90469999999999995</v>
          </cell>
        </row>
      </sheetData>
      <sheetData sheetId="942">
        <row r="9">
          <cell r="H9">
            <v>0.90469999999999995</v>
          </cell>
        </row>
      </sheetData>
      <sheetData sheetId="943">
        <row r="9">
          <cell r="H9">
            <v>0.90469999999999995</v>
          </cell>
        </row>
      </sheetData>
      <sheetData sheetId="944">
        <row r="9">
          <cell r="H9">
            <v>0.90469999999999995</v>
          </cell>
        </row>
      </sheetData>
      <sheetData sheetId="945">
        <row r="9">
          <cell r="H9">
            <v>0.90469999999999995</v>
          </cell>
        </row>
      </sheetData>
      <sheetData sheetId="946">
        <row r="9">
          <cell r="H9">
            <v>0.90469999999999995</v>
          </cell>
        </row>
      </sheetData>
      <sheetData sheetId="947">
        <row r="9">
          <cell r="H9">
            <v>0.90469999999999995</v>
          </cell>
        </row>
      </sheetData>
      <sheetData sheetId="948">
        <row r="9">
          <cell r="H9">
            <v>0.90469999999999995</v>
          </cell>
        </row>
      </sheetData>
      <sheetData sheetId="949">
        <row r="9">
          <cell r="H9">
            <v>0.90469999999999995</v>
          </cell>
        </row>
      </sheetData>
      <sheetData sheetId="950">
        <row r="9">
          <cell r="H9">
            <v>0.90469999999999995</v>
          </cell>
        </row>
      </sheetData>
      <sheetData sheetId="951">
        <row r="9">
          <cell r="H9">
            <v>0.90469999999999995</v>
          </cell>
        </row>
      </sheetData>
      <sheetData sheetId="952">
        <row r="9">
          <cell r="H9">
            <v>0.90469999999999995</v>
          </cell>
        </row>
      </sheetData>
      <sheetData sheetId="953">
        <row r="9">
          <cell r="H9">
            <v>0.90469999999999995</v>
          </cell>
        </row>
      </sheetData>
      <sheetData sheetId="954">
        <row r="9">
          <cell r="H9">
            <v>0.90469999999999995</v>
          </cell>
        </row>
      </sheetData>
      <sheetData sheetId="955">
        <row r="9">
          <cell r="H9">
            <v>0.90469999999999995</v>
          </cell>
        </row>
      </sheetData>
      <sheetData sheetId="956">
        <row r="9">
          <cell r="H9">
            <v>0.90469999999999995</v>
          </cell>
        </row>
      </sheetData>
      <sheetData sheetId="957">
        <row r="9">
          <cell r="H9">
            <v>0.90469999999999995</v>
          </cell>
        </row>
      </sheetData>
      <sheetData sheetId="958">
        <row r="9">
          <cell r="H9">
            <v>0.90469999999999995</v>
          </cell>
        </row>
      </sheetData>
      <sheetData sheetId="959">
        <row r="9">
          <cell r="H9">
            <v>0.90469999999999995</v>
          </cell>
        </row>
      </sheetData>
      <sheetData sheetId="960">
        <row r="9">
          <cell r="H9">
            <v>0.90469999999999995</v>
          </cell>
        </row>
      </sheetData>
      <sheetData sheetId="961">
        <row r="9">
          <cell r="H9">
            <v>0.90469999999999995</v>
          </cell>
        </row>
      </sheetData>
      <sheetData sheetId="962">
        <row r="9">
          <cell r="H9">
            <v>0.90469999999999995</v>
          </cell>
        </row>
      </sheetData>
      <sheetData sheetId="963">
        <row r="9">
          <cell r="H9">
            <v>0.90469999999999995</v>
          </cell>
        </row>
      </sheetData>
      <sheetData sheetId="964">
        <row r="9">
          <cell r="H9">
            <v>0.90469999999999995</v>
          </cell>
        </row>
      </sheetData>
      <sheetData sheetId="965">
        <row r="9">
          <cell r="H9">
            <v>0.90469999999999995</v>
          </cell>
        </row>
      </sheetData>
      <sheetData sheetId="966">
        <row r="9">
          <cell r="H9">
            <v>0.90469999999999995</v>
          </cell>
        </row>
      </sheetData>
      <sheetData sheetId="967">
        <row r="9">
          <cell r="H9">
            <v>0.90469999999999995</v>
          </cell>
        </row>
      </sheetData>
      <sheetData sheetId="968">
        <row r="9">
          <cell r="H9">
            <v>0.90469999999999995</v>
          </cell>
        </row>
      </sheetData>
      <sheetData sheetId="969">
        <row r="9">
          <cell r="H9">
            <v>0.90469999999999995</v>
          </cell>
        </row>
      </sheetData>
      <sheetData sheetId="970">
        <row r="9">
          <cell r="H9">
            <v>0.90469999999999995</v>
          </cell>
        </row>
      </sheetData>
      <sheetData sheetId="971">
        <row r="9">
          <cell r="H9">
            <v>0.90469999999999995</v>
          </cell>
        </row>
      </sheetData>
      <sheetData sheetId="972">
        <row r="9">
          <cell r="H9">
            <v>0.90469999999999995</v>
          </cell>
        </row>
      </sheetData>
      <sheetData sheetId="973">
        <row r="9">
          <cell r="H9">
            <v>0.90469999999999995</v>
          </cell>
        </row>
      </sheetData>
      <sheetData sheetId="974">
        <row r="9">
          <cell r="H9">
            <v>0.90469999999999995</v>
          </cell>
        </row>
      </sheetData>
      <sheetData sheetId="975">
        <row r="9">
          <cell r="H9">
            <v>0.90469999999999995</v>
          </cell>
        </row>
      </sheetData>
      <sheetData sheetId="976">
        <row r="9">
          <cell r="H9">
            <v>0.90469999999999995</v>
          </cell>
        </row>
      </sheetData>
      <sheetData sheetId="977">
        <row r="9">
          <cell r="H9">
            <v>0.90469999999999995</v>
          </cell>
        </row>
      </sheetData>
      <sheetData sheetId="978">
        <row r="9">
          <cell r="H9">
            <v>0.90469999999999995</v>
          </cell>
        </row>
      </sheetData>
      <sheetData sheetId="979">
        <row r="9">
          <cell r="H9">
            <v>0.90469999999999995</v>
          </cell>
        </row>
      </sheetData>
      <sheetData sheetId="980">
        <row r="9">
          <cell r="H9">
            <v>0.90469999999999995</v>
          </cell>
        </row>
      </sheetData>
      <sheetData sheetId="981">
        <row r="9">
          <cell r="H9">
            <v>0.90469999999999995</v>
          </cell>
        </row>
      </sheetData>
      <sheetData sheetId="982">
        <row r="9">
          <cell r="H9">
            <v>0.90469999999999995</v>
          </cell>
        </row>
      </sheetData>
      <sheetData sheetId="983">
        <row r="9">
          <cell r="H9">
            <v>0.90469999999999995</v>
          </cell>
        </row>
      </sheetData>
      <sheetData sheetId="984">
        <row r="9">
          <cell r="H9">
            <v>0.90469999999999995</v>
          </cell>
        </row>
      </sheetData>
      <sheetData sheetId="985">
        <row r="9">
          <cell r="H9">
            <v>0.90469999999999995</v>
          </cell>
        </row>
      </sheetData>
      <sheetData sheetId="986">
        <row r="9">
          <cell r="H9">
            <v>0.90469999999999995</v>
          </cell>
        </row>
      </sheetData>
      <sheetData sheetId="987">
        <row r="9">
          <cell r="H9">
            <v>0.90469999999999995</v>
          </cell>
        </row>
      </sheetData>
      <sheetData sheetId="988">
        <row r="9">
          <cell r="H9">
            <v>0.90469999999999995</v>
          </cell>
        </row>
      </sheetData>
      <sheetData sheetId="989">
        <row r="9">
          <cell r="H9">
            <v>0.90469999999999995</v>
          </cell>
        </row>
      </sheetData>
      <sheetData sheetId="990">
        <row r="9">
          <cell r="H9">
            <v>0.90469999999999995</v>
          </cell>
        </row>
      </sheetData>
      <sheetData sheetId="991">
        <row r="9">
          <cell r="H9">
            <v>0.90469999999999995</v>
          </cell>
        </row>
      </sheetData>
      <sheetData sheetId="992">
        <row r="9">
          <cell r="H9">
            <v>0.90469999999999995</v>
          </cell>
        </row>
      </sheetData>
      <sheetData sheetId="993">
        <row r="9">
          <cell r="H9">
            <v>0.90469999999999995</v>
          </cell>
        </row>
      </sheetData>
      <sheetData sheetId="994">
        <row r="9">
          <cell r="H9">
            <v>0.90469999999999995</v>
          </cell>
        </row>
      </sheetData>
      <sheetData sheetId="995">
        <row r="9">
          <cell r="H9">
            <v>0.90469999999999995</v>
          </cell>
        </row>
      </sheetData>
      <sheetData sheetId="996">
        <row r="9">
          <cell r="H9">
            <v>0.90469999999999995</v>
          </cell>
        </row>
      </sheetData>
      <sheetData sheetId="997">
        <row r="9">
          <cell r="H9">
            <v>0.90469999999999995</v>
          </cell>
        </row>
      </sheetData>
      <sheetData sheetId="998">
        <row r="9">
          <cell r="H9">
            <v>0.90469999999999995</v>
          </cell>
        </row>
      </sheetData>
      <sheetData sheetId="999">
        <row r="9">
          <cell r="H9">
            <v>0.90469999999999995</v>
          </cell>
        </row>
      </sheetData>
      <sheetData sheetId="1000">
        <row r="9">
          <cell r="H9">
            <v>0.90469999999999995</v>
          </cell>
        </row>
      </sheetData>
      <sheetData sheetId="1001">
        <row r="9">
          <cell r="H9">
            <v>0.90469999999999995</v>
          </cell>
        </row>
      </sheetData>
      <sheetData sheetId="1002">
        <row r="9">
          <cell r="H9">
            <v>0.90469999999999995</v>
          </cell>
        </row>
      </sheetData>
      <sheetData sheetId="1003">
        <row r="9">
          <cell r="H9">
            <v>0.90469999999999995</v>
          </cell>
        </row>
      </sheetData>
      <sheetData sheetId="1004">
        <row r="9">
          <cell r="H9">
            <v>0.90469999999999995</v>
          </cell>
        </row>
      </sheetData>
      <sheetData sheetId="1005">
        <row r="9">
          <cell r="H9">
            <v>0.90469999999999995</v>
          </cell>
        </row>
      </sheetData>
      <sheetData sheetId="1006">
        <row r="9">
          <cell r="H9">
            <v>0.90469999999999995</v>
          </cell>
        </row>
      </sheetData>
      <sheetData sheetId="1007">
        <row r="9">
          <cell r="H9">
            <v>0.90469999999999995</v>
          </cell>
        </row>
      </sheetData>
      <sheetData sheetId="1008">
        <row r="9">
          <cell r="H9">
            <v>0.90469999999999995</v>
          </cell>
        </row>
      </sheetData>
      <sheetData sheetId="1009">
        <row r="9">
          <cell r="H9">
            <v>0.90469999999999995</v>
          </cell>
        </row>
      </sheetData>
      <sheetData sheetId="1010">
        <row r="9">
          <cell r="H9">
            <v>0.90469999999999995</v>
          </cell>
        </row>
      </sheetData>
      <sheetData sheetId="1011">
        <row r="9">
          <cell r="H9">
            <v>0.90469999999999995</v>
          </cell>
        </row>
      </sheetData>
      <sheetData sheetId="1012">
        <row r="9">
          <cell r="H9">
            <v>0.90469999999999995</v>
          </cell>
        </row>
      </sheetData>
      <sheetData sheetId="1013">
        <row r="9">
          <cell r="H9">
            <v>0.90469999999999995</v>
          </cell>
        </row>
      </sheetData>
      <sheetData sheetId="1014">
        <row r="9">
          <cell r="H9">
            <v>0.90469999999999995</v>
          </cell>
        </row>
      </sheetData>
      <sheetData sheetId="1015">
        <row r="9">
          <cell r="H9">
            <v>0.90469999999999995</v>
          </cell>
        </row>
      </sheetData>
      <sheetData sheetId="1016">
        <row r="9">
          <cell r="H9">
            <v>0.90469999999999995</v>
          </cell>
        </row>
      </sheetData>
      <sheetData sheetId="1017">
        <row r="9">
          <cell r="H9">
            <v>0.90469999999999995</v>
          </cell>
        </row>
      </sheetData>
      <sheetData sheetId="1018">
        <row r="9">
          <cell r="H9">
            <v>0.90469999999999995</v>
          </cell>
        </row>
      </sheetData>
      <sheetData sheetId="1019">
        <row r="9">
          <cell r="H9">
            <v>0.90469999999999995</v>
          </cell>
        </row>
      </sheetData>
      <sheetData sheetId="1020">
        <row r="9">
          <cell r="H9">
            <v>0.90469999999999995</v>
          </cell>
        </row>
      </sheetData>
      <sheetData sheetId="1021">
        <row r="9">
          <cell r="H9">
            <v>0.90469999999999995</v>
          </cell>
        </row>
      </sheetData>
      <sheetData sheetId="1022">
        <row r="9">
          <cell r="H9">
            <v>0.90469999999999995</v>
          </cell>
        </row>
      </sheetData>
      <sheetData sheetId="1023">
        <row r="9">
          <cell r="H9">
            <v>0.90469999999999995</v>
          </cell>
        </row>
      </sheetData>
      <sheetData sheetId="1024">
        <row r="9">
          <cell r="H9">
            <v>0.90469999999999995</v>
          </cell>
        </row>
      </sheetData>
      <sheetData sheetId="1025">
        <row r="9">
          <cell r="H9">
            <v>0.90469999999999995</v>
          </cell>
        </row>
      </sheetData>
      <sheetData sheetId="1026">
        <row r="9">
          <cell r="H9">
            <v>0.90469999999999995</v>
          </cell>
        </row>
      </sheetData>
      <sheetData sheetId="1027">
        <row r="9">
          <cell r="H9">
            <v>0.90469999999999995</v>
          </cell>
        </row>
      </sheetData>
      <sheetData sheetId="1028">
        <row r="9">
          <cell r="H9">
            <v>0.90469999999999995</v>
          </cell>
        </row>
      </sheetData>
      <sheetData sheetId="1029">
        <row r="9">
          <cell r="H9">
            <v>0.90469999999999995</v>
          </cell>
        </row>
      </sheetData>
      <sheetData sheetId="1030">
        <row r="9">
          <cell r="H9">
            <v>0.90469999999999995</v>
          </cell>
        </row>
      </sheetData>
      <sheetData sheetId="1031">
        <row r="9">
          <cell r="H9">
            <v>0.90469999999999995</v>
          </cell>
        </row>
      </sheetData>
      <sheetData sheetId="1032">
        <row r="9">
          <cell r="H9">
            <v>0.90469999999999995</v>
          </cell>
        </row>
      </sheetData>
      <sheetData sheetId="1033">
        <row r="9">
          <cell r="H9">
            <v>0.90469999999999995</v>
          </cell>
        </row>
      </sheetData>
      <sheetData sheetId="1034">
        <row r="9">
          <cell r="H9">
            <v>0.90469999999999995</v>
          </cell>
        </row>
      </sheetData>
      <sheetData sheetId="1035">
        <row r="9">
          <cell r="H9">
            <v>0.90469999999999995</v>
          </cell>
        </row>
      </sheetData>
      <sheetData sheetId="1036">
        <row r="9">
          <cell r="H9">
            <v>0.90469999999999995</v>
          </cell>
        </row>
      </sheetData>
      <sheetData sheetId="1037">
        <row r="9">
          <cell r="H9">
            <v>0.90469999999999995</v>
          </cell>
        </row>
      </sheetData>
      <sheetData sheetId="1038">
        <row r="9">
          <cell r="H9">
            <v>0.90469999999999995</v>
          </cell>
        </row>
      </sheetData>
      <sheetData sheetId="1039">
        <row r="9">
          <cell r="H9">
            <v>0.90469999999999995</v>
          </cell>
        </row>
      </sheetData>
      <sheetData sheetId="1040">
        <row r="9">
          <cell r="H9">
            <v>0.90469999999999995</v>
          </cell>
        </row>
      </sheetData>
      <sheetData sheetId="1041">
        <row r="9">
          <cell r="H9">
            <v>0.90469999999999995</v>
          </cell>
        </row>
      </sheetData>
      <sheetData sheetId="1042">
        <row r="9">
          <cell r="H9">
            <v>0.90469999999999995</v>
          </cell>
        </row>
      </sheetData>
      <sheetData sheetId="1043">
        <row r="9">
          <cell r="H9">
            <v>0.90469999999999995</v>
          </cell>
        </row>
      </sheetData>
      <sheetData sheetId="1044">
        <row r="9">
          <cell r="H9">
            <v>0.90469999999999995</v>
          </cell>
        </row>
      </sheetData>
      <sheetData sheetId="1045">
        <row r="9">
          <cell r="H9">
            <v>0.90469999999999995</v>
          </cell>
        </row>
      </sheetData>
      <sheetData sheetId="1046">
        <row r="9">
          <cell r="H9">
            <v>0.90469999999999995</v>
          </cell>
        </row>
      </sheetData>
      <sheetData sheetId="1047">
        <row r="9">
          <cell r="H9">
            <v>0.90469999999999995</v>
          </cell>
        </row>
      </sheetData>
      <sheetData sheetId="1048">
        <row r="9">
          <cell r="H9">
            <v>0.90469999999999995</v>
          </cell>
        </row>
      </sheetData>
      <sheetData sheetId="1049">
        <row r="9">
          <cell r="H9">
            <v>0.90469999999999995</v>
          </cell>
        </row>
      </sheetData>
      <sheetData sheetId="1050">
        <row r="9">
          <cell r="H9">
            <v>0.90469999999999995</v>
          </cell>
        </row>
      </sheetData>
      <sheetData sheetId="1051">
        <row r="9">
          <cell r="H9">
            <v>0.90469999999999995</v>
          </cell>
        </row>
      </sheetData>
      <sheetData sheetId="1052">
        <row r="9">
          <cell r="H9">
            <v>0.90469999999999995</v>
          </cell>
        </row>
      </sheetData>
      <sheetData sheetId="1053">
        <row r="9">
          <cell r="H9">
            <v>0.90469999999999995</v>
          </cell>
        </row>
      </sheetData>
      <sheetData sheetId="1054">
        <row r="9">
          <cell r="H9">
            <v>0.90469999999999995</v>
          </cell>
        </row>
      </sheetData>
      <sheetData sheetId="1055">
        <row r="9">
          <cell r="H9">
            <v>0.90469999999999995</v>
          </cell>
        </row>
      </sheetData>
      <sheetData sheetId="1056">
        <row r="9">
          <cell r="H9">
            <v>0.90469999999999995</v>
          </cell>
        </row>
      </sheetData>
      <sheetData sheetId="1057">
        <row r="9">
          <cell r="H9">
            <v>0.90469999999999995</v>
          </cell>
        </row>
      </sheetData>
      <sheetData sheetId="1058">
        <row r="9">
          <cell r="H9">
            <v>0.90469999999999995</v>
          </cell>
        </row>
      </sheetData>
      <sheetData sheetId="1059">
        <row r="9">
          <cell r="H9">
            <v>0.90469999999999995</v>
          </cell>
        </row>
      </sheetData>
      <sheetData sheetId="1060">
        <row r="9">
          <cell r="H9">
            <v>0.90469999999999995</v>
          </cell>
        </row>
      </sheetData>
      <sheetData sheetId="1061">
        <row r="9">
          <cell r="H9">
            <v>0.90469999999999995</v>
          </cell>
        </row>
      </sheetData>
      <sheetData sheetId="1062">
        <row r="9">
          <cell r="H9">
            <v>0.90469999999999995</v>
          </cell>
        </row>
      </sheetData>
      <sheetData sheetId="1063">
        <row r="9">
          <cell r="H9">
            <v>0.90469999999999995</v>
          </cell>
        </row>
      </sheetData>
      <sheetData sheetId="1064">
        <row r="9">
          <cell r="H9">
            <v>0.90469999999999995</v>
          </cell>
        </row>
      </sheetData>
      <sheetData sheetId="1065" refreshError="1"/>
      <sheetData sheetId="1066" refreshError="1"/>
      <sheetData sheetId="1067" refreshError="1"/>
      <sheetData sheetId="1068" refreshError="1"/>
      <sheetData sheetId="1069" refreshError="1"/>
      <sheetData sheetId="1070" refreshError="1"/>
      <sheetData sheetId="1071">
        <row r="9">
          <cell r="H9">
            <v>0.90469999999999995</v>
          </cell>
        </row>
      </sheetData>
      <sheetData sheetId="1072" refreshError="1"/>
      <sheetData sheetId="1073" refreshError="1"/>
      <sheetData sheetId="1074" refreshError="1"/>
      <sheetData sheetId="1075" refreshError="1"/>
      <sheetData sheetId="1076">
        <row r="9">
          <cell r="H9">
            <v>0.90469999999999995</v>
          </cell>
        </row>
      </sheetData>
      <sheetData sheetId="1077">
        <row r="9">
          <cell r="H9">
            <v>0.90469999999999995</v>
          </cell>
        </row>
      </sheetData>
      <sheetData sheetId="1078">
        <row r="9">
          <cell r="H9">
            <v>0.90469999999999995</v>
          </cell>
        </row>
      </sheetData>
      <sheetData sheetId="1079" refreshError="1"/>
      <sheetData sheetId="1080" refreshError="1"/>
      <sheetData sheetId="1081">
        <row r="9">
          <cell r="H9">
            <v>0.90469999999999995</v>
          </cell>
        </row>
      </sheetData>
      <sheetData sheetId="1082">
        <row r="9">
          <cell r="H9">
            <v>0.90469999999999995</v>
          </cell>
        </row>
      </sheetData>
      <sheetData sheetId="1083">
        <row r="9">
          <cell r="H9">
            <v>0.90469999999999995</v>
          </cell>
        </row>
      </sheetData>
      <sheetData sheetId="1084">
        <row r="9">
          <cell r="H9">
            <v>0.90469999999999995</v>
          </cell>
        </row>
      </sheetData>
      <sheetData sheetId="1085">
        <row r="9">
          <cell r="H9">
            <v>0.90469999999999995</v>
          </cell>
        </row>
      </sheetData>
      <sheetData sheetId="1086">
        <row r="9">
          <cell r="H9">
            <v>0.90469999999999995</v>
          </cell>
        </row>
      </sheetData>
      <sheetData sheetId="1087">
        <row r="9">
          <cell r="H9">
            <v>0.90469999999999995</v>
          </cell>
        </row>
      </sheetData>
      <sheetData sheetId="1088">
        <row r="9">
          <cell r="H9">
            <v>0.90469999999999995</v>
          </cell>
        </row>
      </sheetData>
      <sheetData sheetId="1089">
        <row r="9">
          <cell r="H9">
            <v>0.90469999999999995</v>
          </cell>
        </row>
      </sheetData>
      <sheetData sheetId="1090">
        <row r="9">
          <cell r="H9">
            <v>0.90469999999999995</v>
          </cell>
        </row>
      </sheetData>
      <sheetData sheetId="1091">
        <row r="9">
          <cell r="H9">
            <v>0.90469999999999995</v>
          </cell>
        </row>
      </sheetData>
      <sheetData sheetId="1092">
        <row r="9">
          <cell r="H9">
            <v>0.90469999999999995</v>
          </cell>
        </row>
      </sheetData>
      <sheetData sheetId="1093">
        <row r="9">
          <cell r="H9">
            <v>0.90469999999999995</v>
          </cell>
        </row>
      </sheetData>
      <sheetData sheetId="1094">
        <row r="9">
          <cell r="H9">
            <v>0.90469999999999995</v>
          </cell>
        </row>
      </sheetData>
      <sheetData sheetId="1095">
        <row r="9">
          <cell r="H9">
            <v>0.90469999999999995</v>
          </cell>
        </row>
      </sheetData>
      <sheetData sheetId="1096">
        <row r="9">
          <cell r="H9">
            <v>0.90469999999999995</v>
          </cell>
        </row>
      </sheetData>
      <sheetData sheetId="1097">
        <row r="9">
          <cell r="H9">
            <v>0.90469999999999995</v>
          </cell>
        </row>
      </sheetData>
      <sheetData sheetId="1098">
        <row r="9">
          <cell r="H9">
            <v>0.90469999999999995</v>
          </cell>
        </row>
      </sheetData>
      <sheetData sheetId="1099">
        <row r="9">
          <cell r="H9">
            <v>0.90469999999999995</v>
          </cell>
        </row>
      </sheetData>
      <sheetData sheetId="1100">
        <row r="9">
          <cell r="H9">
            <v>0.90469999999999995</v>
          </cell>
        </row>
      </sheetData>
      <sheetData sheetId="1101">
        <row r="9">
          <cell r="H9">
            <v>0.90469999999999995</v>
          </cell>
        </row>
      </sheetData>
      <sheetData sheetId="1102">
        <row r="9">
          <cell r="H9">
            <v>0.90469999999999995</v>
          </cell>
        </row>
      </sheetData>
      <sheetData sheetId="1103">
        <row r="9">
          <cell r="H9">
            <v>0.90469999999999995</v>
          </cell>
        </row>
      </sheetData>
      <sheetData sheetId="1104">
        <row r="9">
          <cell r="H9">
            <v>0.90469999999999995</v>
          </cell>
        </row>
      </sheetData>
      <sheetData sheetId="1105">
        <row r="9">
          <cell r="H9">
            <v>0.90469999999999995</v>
          </cell>
        </row>
      </sheetData>
      <sheetData sheetId="1106">
        <row r="9">
          <cell r="H9">
            <v>0.90469999999999995</v>
          </cell>
        </row>
      </sheetData>
      <sheetData sheetId="1107">
        <row r="9">
          <cell r="H9">
            <v>0.90469999999999995</v>
          </cell>
        </row>
      </sheetData>
      <sheetData sheetId="1108">
        <row r="9">
          <cell r="H9">
            <v>0.90469999999999995</v>
          </cell>
        </row>
      </sheetData>
      <sheetData sheetId="1109">
        <row r="9">
          <cell r="H9">
            <v>0.90469999999999995</v>
          </cell>
        </row>
      </sheetData>
      <sheetData sheetId="1110">
        <row r="9">
          <cell r="H9">
            <v>0.90469999999999995</v>
          </cell>
        </row>
      </sheetData>
      <sheetData sheetId="1111">
        <row r="9">
          <cell r="H9">
            <v>0.90469999999999995</v>
          </cell>
        </row>
      </sheetData>
      <sheetData sheetId="1112">
        <row r="9">
          <cell r="H9">
            <v>0.90469999999999995</v>
          </cell>
        </row>
      </sheetData>
      <sheetData sheetId="1113">
        <row r="9">
          <cell r="H9">
            <v>0.90469999999999995</v>
          </cell>
        </row>
      </sheetData>
      <sheetData sheetId="1114">
        <row r="9">
          <cell r="H9">
            <v>0.90469999999999995</v>
          </cell>
        </row>
      </sheetData>
      <sheetData sheetId="1115">
        <row r="9">
          <cell r="H9">
            <v>0.90469999999999995</v>
          </cell>
        </row>
      </sheetData>
      <sheetData sheetId="1116">
        <row r="9">
          <cell r="H9">
            <v>0.90469999999999995</v>
          </cell>
        </row>
      </sheetData>
      <sheetData sheetId="1117">
        <row r="9">
          <cell r="H9">
            <v>0.90469999999999995</v>
          </cell>
        </row>
      </sheetData>
      <sheetData sheetId="1118">
        <row r="9">
          <cell r="H9">
            <v>0.90469999999999995</v>
          </cell>
        </row>
      </sheetData>
      <sheetData sheetId="1119"/>
      <sheetData sheetId="1120">
        <row r="9">
          <cell r="H9">
            <v>0.90469999999999995</v>
          </cell>
        </row>
      </sheetData>
      <sheetData sheetId="1121" refreshError="1"/>
      <sheetData sheetId="1122">
        <row r="9">
          <cell r="H9">
            <v>0.90469999999999995</v>
          </cell>
        </row>
      </sheetData>
      <sheetData sheetId="1123">
        <row r="9">
          <cell r="H9">
            <v>0.90469999999999995</v>
          </cell>
        </row>
      </sheetData>
      <sheetData sheetId="1124">
        <row r="9">
          <cell r="H9">
            <v>0.90469999999999995</v>
          </cell>
        </row>
      </sheetData>
      <sheetData sheetId="1125">
        <row r="9">
          <cell r="H9">
            <v>0.90469999999999995</v>
          </cell>
        </row>
      </sheetData>
      <sheetData sheetId="1126">
        <row r="9">
          <cell r="H9">
            <v>0.90469999999999995</v>
          </cell>
        </row>
      </sheetData>
      <sheetData sheetId="1127"/>
      <sheetData sheetId="1128"/>
      <sheetData sheetId="1129"/>
      <sheetData sheetId="1130"/>
      <sheetData sheetId="1131">
        <row r="9">
          <cell r="H9">
            <v>0.90469999999999995</v>
          </cell>
        </row>
      </sheetData>
      <sheetData sheetId="1132">
        <row r="9">
          <cell r="H9">
            <v>0.90469999999999995</v>
          </cell>
        </row>
      </sheetData>
      <sheetData sheetId="1133">
        <row r="9">
          <cell r="H9">
            <v>0.90469999999999995</v>
          </cell>
        </row>
      </sheetData>
      <sheetData sheetId="1134">
        <row r="9">
          <cell r="H9">
            <v>0.90469999999999995</v>
          </cell>
        </row>
      </sheetData>
      <sheetData sheetId="1135">
        <row r="9">
          <cell r="H9">
            <v>0.90469999999999995</v>
          </cell>
        </row>
      </sheetData>
      <sheetData sheetId="1136">
        <row r="9">
          <cell r="H9">
            <v>0.90469999999999995</v>
          </cell>
        </row>
      </sheetData>
      <sheetData sheetId="1137">
        <row r="9">
          <cell r="H9">
            <v>0.90469999999999995</v>
          </cell>
        </row>
      </sheetData>
      <sheetData sheetId="1138">
        <row r="9">
          <cell r="H9">
            <v>0.90469999999999995</v>
          </cell>
        </row>
      </sheetData>
      <sheetData sheetId="1139">
        <row r="9">
          <cell r="H9">
            <v>0.90469999999999995</v>
          </cell>
        </row>
      </sheetData>
      <sheetData sheetId="1140">
        <row r="9">
          <cell r="H9">
            <v>0.90469999999999995</v>
          </cell>
        </row>
      </sheetData>
      <sheetData sheetId="1141">
        <row r="9">
          <cell r="H9">
            <v>0.90469999999999995</v>
          </cell>
        </row>
      </sheetData>
      <sheetData sheetId="1142">
        <row r="9">
          <cell r="H9">
            <v>0.90469999999999995</v>
          </cell>
        </row>
      </sheetData>
      <sheetData sheetId="1143">
        <row r="9">
          <cell r="H9">
            <v>0.90469999999999995</v>
          </cell>
        </row>
      </sheetData>
      <sheetData sheetId="1144">
        <row r="9">
          <cell r="H9">
            <v>0.90469999999999995</v>
          </cell>
        </row>
      </sheetData>
      <sheetData sheetId="1145">
        <row r="9">
          <cell r="H9">
            <v>0.90469999999999995</v>
          </cell>
        </row>
      </sheetData>
      <sheetData sheetId="1146"/>
      <sheetData sheetId="1147"/>
      <sheetData sheetId="1148"/>
      <sheetData sheetId="1149"/>
      <sheetData sheetId="1150"/>
      <sheetData sheetId="1151"/>
      <sheetData sheetId="1152"/>
      <sheetData sheetId="1153">
        <row r="9">
          <cell r="H9">
            <v>0.90469999999999995</v>
          </cell>
        </row>
      </sheetData>
      <sheetData sheetId="1154">
        <row r="9">
          <cell r="H9">
            <v>0.90469999999999995</v>
          </cell>
        </row>
      </sheetData>
      <sheetData sheetId="1155"/>
      <sheetData sheetId="1156"/>
      <sheetData sheetId="1157"/>
      <sheetData sheetId="1158"/>
      <sheetData sheetId="1159" refreshError="1"/>
      <sheetData sheetId="1160" refreshError="1"/>
      <sheetData sheetId="1161" refreshError="1"/>
      <sheetData sheetId="1162"/>
      <sheetData sheetId="1163"/>
      <sheetData sheetId="1164">
        <row r="9">
          <cell r="H9">
            <v>0.90469999999999995</v>
          </cell>
        </row>
      </sheetData>
      <sheetData sheetId="1165"/>
      <sheetData sheetId="1166"/>
      <sheetData sheetId="1167">
        <row r="9">
          <cell r="H9">
            <v>0.90469999999999995</v>
          </cell>
        </row>
      </sheetData>
      <sheetData sheetId="1168">
        <row r="9">
          <cell r="H9">
            <v>0.90469999999999995</v>
          </cell>
        </row>
      </sheetData>
      <sheetData sheetId="1169">
        <row r="9">
          <cell r="H9">
            <v>0.90469999999999995</v>
          </cell>
        </row>
      </sheetData>
      <sheetData sheetId="1170">
        <row r="9">
          <cell r="H9">
            <v>0.90469999999999995</v>
          </cell>
        </row>
      </sheetData>
      <sheetData sheetId="1171"/>
      <sheetData sheetId="1172"/>
      <sheetData sheetId="1173"/>
      <sheetData sheetId="1174"/>
      <sheetData sheetId="1175"/>
      <sheetData sheetId="1176"/>
      <sheetData sheetId="1177"/>
      <sheetData sheetId="1178"/>
      <sheetData sheetId="1179"/>
      <sheetData sheetId="1180" refreshError="1"/>
      <sheetData sheetId="1181" refreshError="1"/>
      <sheetData sheetId="1182" refreshError="1"/>
      <sheetData sheetId="1183" refreshError="1"/>
      <sheetData sheetId="1184" refreshError="1"/>
      <sheetData sheetId="1185" refreshError="1"/>
      <sheetData sheetId="1186" refreshError="1"/>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row r="9">
          <cell r="H9">
            <v>0.90469999999999995</v>
          </cell>
        </row>
      </sheetData>
      <sheetData sheetId="1225">
        <row r="9">
          <cell r="H9">
            <v>0.90469999999999995</v>
          </cell>
        </row>
      </sheetData>
      <sheetData sheetId="1226">
        <row r="9">
          <cell r="H9">
            <v>0.90469999999999995</v>
          </cell>
        </row>
      </sheetData>
      <sheetData sheetId="1227">
        <row r="9">
          <cell r="H9">
            <v>0.90469999999999995</v>
          </cell>
        </row>
      </sheetData>
      <sheetData sheetId="1228">
        <row r="9">
          <cell r="H9">
            <v>0.90469999999999995</v>
          </cell>
        </row>
      </sheetData>
      <sheetData sheetId="1229">
        <row r="9">
          <cell r="H9">
            <v>0.90469999999999995</v>
          </cell>
        </row>
      </sheetData>
      <sheetData sheetId="1230">
        <row r="9">
          <cell r="H9">
            <v>0.90469999999999995</v>
          </cell>
        </row>
      </sheetData>
      <sheetData sheetId="1231">
        <row r="9">
          <cell r="H9">
            <v>0.90469999999999995</v>
          </cell>
        </row>
      </sheetData>
      <sheetData sheetId="1232">
        <row r="9">
          <cell r="H9">
            <v>0.90469999999999995</v>
          </cell>
        </row>
      </sheetData>
      <sheetData sheetId="1233">
        <row r="9">
          <cell r="H9">
            <v>0.90469999999999995</v>
          </cell>
        </row>
      </sheetData>
      <sheetData sheetId="1234">
        <row r="9">
          <cell r="H9">
            <v>0.90469999999999995</v>
          </cell>
        </row>
      </sheetData>
      <sheetData sheetId="1235">
        <row r="9">
          <cell r="H9">
            <v>0.90469999999999995</v>
          </cell>
        </row>
      </sheetData>
      <sheetData sheetId="1236">
        <row r="9">
          <cell r="H9">
            <v>0.90469999999999995</v>
          </cell>
        </row>
      </sheetData>
      <sheetData sheetId="1237">
        <row r="9">
          <cell r="H9">
            <v>0.90469999999999995</v>
          </cell>
        </row>
      </sheetData>
      <sheetData sheetId="1238">
        <row r="9">
          <cell r="H9">
            <v>0.90469999999999995</v>
          </cell>
        </row>
      </sheetData>
      <sheetData sheetId="1239">
        <row r="9">
          <cell r="H9">
            <v>0.90469999999999995</v>
          </cell>
        </row>
      </sheetData>
      <sheetData sheetId="1240">
        <row r="9">
          <cell r="H9">
            <v>0.90469999999999995</v>
          </cell>
        </row>
      </sheetData>
      <sheetData sheetId="1241">
        <row r="9">
          <cell r="H9">
            <v>0.90469999999999995</v>
          </cell>
        </row>
      </sheetData>
      <sheetData sheetId="1242">
        <row r="9">
          <cell r="H9">
            <v>0.90469999999999995</v>
          </cell>
        </row>
      </sheetData>
      <sheetData sheetId="1243">
        <row r="9">
          <cell r="H9">
            <v>0.90469999999999995</v>
          </cell>
        </row>
      </sheetData>
      <sheetData sheetId="1244">
        <row r="9">
          <cell r="H9">
            <v>0.90469999999999995</v>
          </cell>
        </row>
      </sheetData>
      <sheetData sheetId="1245">
        <row r="9">
          <cell r="H9">
            <v>0.90469999999999995</v>
          </cell>
        </row>
      </sheetData>
      <sheetData sheetId="1246"/>
      <sheetData sheetId="1247"/>
      <sheetData sheetId="1248"/>
      <sheetData sheetId="1249">
        <row r="9">
          <cell r="H9">
            <v>0.90469999999999995</v>
          </cell>
        </row>
      </sheetData>
      <sheetData sheetId="1250">
        <row r="9">
          <cell r="H9">
            <v>0.90469999999999995</v>
          </cell>
        </row>
      </sheetData>
      <sheetData sheetId="1251">
        <row r="9">
          <cell r="H9">
            <v>0.90469999999999995</v>
          </cell>
        </row>
      </sheetData>
      <sheetData sheetId="1252">
        <row r="9">
          <cell r="H9">
            <v>0.90469999999999995</v>
          </cell>
        </row>
      </sheetData>
      <sheetData sheetId="1253">
        <row r="9">
          <cell r="H9">
            <v>0.90469999999999995</v>
          </cell>
        </row>
      </sheetData>
      <sheetData sheetId="1254">
        <row r="9">
          <cell r="H9">
            <v>0.90469999999999995</v>
          </cell>
        </row>
      </sheetData>
      <sheetData sheetId="1255">
        <row r="9">
          <cell r="H9">
            <v>0.90469999999999995</v>
          </cell>
        </row>
      </sheetData>
      <sheetData sheetId="1256">
        <row r="9">
          <cell r="H9">
            <v>0.90469999999999995</v>
          </cell>
        </row>
      </sheetData>
      <sheetData sheetId="1257">
        <row r="9">
          <cell r="H9">
            <v>0.90469999999999995</v>
          </cell>
        </row>
      </sheetData>
      <sheetData sheetId="1258">
        <row r="9">
          <cell r="H9">
            <v>0.90469999999999995</v>
          </cell>
        </row>
      </sheetData>
      <sheetData sheetId="1259">
        <row r="9">
          <cell r="H9">
            <v>0.90469999999999995</v>
          </cell>
        </row>
      </sheetData>
      <sheetData sheetId="1260">
        <row r="9">
          <cell r="H9">
            <v>0.90469999999999995</v>
          </cell>
        </row>
      </sheetData>
      <sheetData sheetId="1261"/>
      <sheetData sheetId="1262">
        <row r="9">
          <cell r="H9">
            <v>0.90469999999999995</v>
          </cell>
        </row>
      </sheetData>
      <sheetData sheetId="1263">
        <row r="9">
          <cell r="H9">
            <v>0.90469999999999995</v>
          </cell>
        </row>
      </sheetData>
      <sheetData sheetId="1264">
        <row r="9">
          <cell r="H9">
            <v>0.90469999999999995</v>
          </cell>
        </row>
      </sheetData>
      <sheetData sheetId="1265">
        <row r="9">
          <cell r="H9">
            <v>0.90469999999999995</v>
          </cell>
        </row>
      </sheetData>
      <sheetData sheetId="1266">
        <row r="9">
          <cell r="H9">
            <v>0.90469999999999995</v>
          </cell>
        </row>
      </sheetData>
      <sheetData sheetId="1267"/>
      <sheetData sheetId="1268">
        <row r="9">
          <cell r="H9">
            <v>0.90469999999999995</v>
          </cell>
        </row>
      </sheetData>
      <sheetData sheetId="1269">
        <row r="9">
          <cell r="H9">
            <v>0.90469999999999995</v>
          </cell>
        </row>
      </sheetData>
      <sheetData sheetId="1270">
        <row r="9">
          <cell r="H9">
            <v>0.90469999999999995</v>
          </cell>
        </row>
      </sheetData>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refreshError="1"/>
      <sheetData sheetId="1313" refreshError="1"/>
      <sheetData sheetId="1314" refreshError="1"/>
      <sheetData sheetId="1315" refreshError="1"/>
      <sheetData sheetId="1316" refreshError="1"/>
      <sheetData sheetId="1317" refreshError="1"/>
      <sheetData sheetId="1318"/>
      <sheetData sheetId="1319"/>
      <sheetData sheetId="1320"/>
      <sheetData sheetId="1321"/>
      <sheetData sheetId="1322"/>
      <sheetData sheetId="1323"/>
      <sheetData sheetId="1324"/>
      <sheetData sheetId="1325"/>
      <sheetData sheetId="1326" refreshError="1"/>
      <sheetData sheetId="1327" refreshError="1"/>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refreshError="1"/>
      <sheetData sheetId="1346" refreshError="1"/>
      <sheetData sheetId="1347" refreshError="1"/>
      <sheetData sheetId="1348" refreshError="1"/>
      <sheetData sheetId="1349" refreshError="1"/>
      <sheetData sheetId="1350"/>
      <sheetData sheetId="1351"/>
      <sheetData sheetId="1352"/>
      <sheetData sheetId="1353"/>
      <sheetData sheetId="1354"/>
      <sheetData sheetId="1355"/>
      <sheetData sheetId="1356"/>
      <sheetData sheetId="1357"/>
      <sheetData sheetId="1358"/>
      <sheetData sheetId="1359" refreshError="1"/>
      <sheetData sheetId="1360" refreshError="1"/>
      <sheetData sheetId="1361" refreshError="1"/>
      <sheetData sheetId="1362" refreshError="1"/>
      <sheetData sheetId="1363"/>
      <sheetData sheetId="1364"/>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sheetData sheetId="1378"/>
      <sheetData sheetId="1379"/>
      <sheetData sheetId="1380">
        <row r="9">
          <cell r="H9">
            <v>0.90469999999999995</v>
          </cell>
        </row>
      </sheetData>
      <sheetData sheetId="1381">
        <row r="9">
          <cell r="H9">
            <v>0.90469999999999995</v>
          </cell>
        </row>
      </sheetData>
      <sheetData sheetId="1382"/>
      <sheetData sheetId="1383">
        <row r="9">
          <cell r="H9">
            <v>0.90469999999999995</v>
          </cell>
        </row>
      </sheetData>
      <sheetData sheetId="1384">
        <row r="9">
          <cell r="H9">
            <v>0.90469999999999995</v>
          </cell>
        </row>
      </sheetData>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row r="9">
          <cell r="H9">
            <v>0.90469999999999995</v>
          </cell>
        </row>
      </sheetData>
      <sheetData sheetId="1458">
        <row r="9">
          <cell r="H9">
            <v>0.90469999999999995</v>
          </cell>
        </row>
      </sheetData>
      <sheetData sheetId="1459">
        <row r="9">
          <cell r="H9">
            <v>0.90469999999999995</v>
          </cell>
        </row>
      </sheetData>
      <sheetData sheetId="1460">
        <row r="9">
          <cell r="H9">
            <v>0.90469999999999995</v>
          </cell>
        </row>
      </sheetData>
      <sheetData sheetId="1461">
        <row r="9">
          <cell r="H9">
            <v>0.90469999999999995</v>
          </cell>
        </row>
      </sheetData>
      <sheetData sheetId="1462">
        <row r="9">
          <cell r="H9">
            <v>0.90469999999999995</v>
          </cell>
        </row>
      </sheetData>
      <sheetData sheetId="1463">
        <row r="9">
          <cell r="H9">
            <v>0.90469999999999995</v>
          </cell>
        </row>
      </sheetData>
      <sheetData sheetId="1464">
        <row r="9">
          <cell r="H9">
            <v>0.90469999999999995</v>
          </cell>
        </row>
      </sheetData>
      <sheetData sheetId="1465">
        <row r="9">
          <cell r="H9">
            <v>0.90469999999999995</v>
          </cell>
        </row>
      </sheetData>
      <sheetData sheetId="1466">
        <row r="9">
          <cell r="H9">
            <v>0.90469999999999995</v>
          </cell>
        </row>
      </sheetData>
      <sheetData sheetId="1467">
        <row r="9">
          <cell r="H9">
            <v>0.90469999999999995</v>
          </cell>
        </row>
      </sheetData>
      <sheetData sheetId="1468"/>
      <sheetData sheetId="1469">
        <row r="9">
          <cell r="H9">
            <v>0.90469999999999995</v>
          </cell>
        </row>
      </sheetData>
      <sheetData sheetId="1470">
        <row r="9">
          <cell r="H9">
            <v>0.90469999999999995</v>
          </cell>
        </row>
      </sheetData>
      <sheetData sheetId="1471"/>
      <sheetData sheetId="1472"/>
      <sheetData sheetId="1473"/>
      <sheetData sheetId="1474">
        <row r="9">
          <cell r="H9">
            <v>0.90469999999999995</v>
          </cell>
        </row>
      </sheetData>
      <sheetData sheetId="1475">
        <row r="9">
          <cell r="H9">
            <v>0.90469999999999995</v>
          </cell>
        </row>
      </sheetData>
      <sheetData sheetId="1476">
        <row r="9">
          <cell r="H9">
            <v>0.90469999999999995</v>
          </cell>
        </row>
      </sheetData>
      <sheetData sheetId="1477">
        <row r="9">
          <cell r="H9">
            <v>0.90469999999999995</v>
          </cell>
        </row>
      </sheetData>
      <sheetData sheetId="1478">
        <row r="9">
          <cell r="H9">
            <v>0.90469999999999995</v>
          </cell>
        </row>
      </sheetData>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ATULA"/>
      <sheetName val="Portada"/>
      <sheetName val="Indice"/>
      <sheetName val="QPS "/>
      <sheetName val="Gastos Generales"/>
      <sheetName val="APU"/>
      <sheetName val="Inf General"/>
      <sheetName val="HM"/>
      <sheetName val="Análisis_HM"/>
      <sheetName val="HH"/>
      <sheetName val="Regimen común"/>
      <sheetName val="EPP"/>
      <sheetName val="QC"/>
    </sheetNames>
    <sheetDataSet>
      <sheetData sheetId="0" refreshError="1"/>
      <sheetData sheetId="1" refreshError="1">
        <row r="38">
          <cell r="H38" t="str">
            <v>001-2019</v>
          </cell>
        </row>
        <row r="39">
          <cell r="H39">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1 RESUMEN"/>
      <sheetName val="2 PTO "/>
      <sheetName val="Presupuesto"/>
      <sheetName val="s"/>
      <sheetName val="3 FLUJO"/>
      <sheetName val="4 CAO"/>
      <sheetName val="5 GG"/>
      <sheetName val="SALARIOS"/>
      <sheetName val="Hoja1"/>
      <sheetName val="6.1 EQ "/>
      <sheetName val="6.2 EQ CANT"/>
      <sheetName val="p.u moviliz"/>
      <sheetName val="s-cf"/>
      <sheetName val="7.1 MAT"/>
      <sheetName val="7.2 ADEL MAT"/>
      <sheetName val="8 MO"/>
      <sheetName val="9 CAMP"/>
      <sheetName val="10 FIANZAS"/>
      <sheetName val="RECURSOS COMERCIAL-MES"/>
      <sheetName val="resumen"/>
      <sheetName val="ORGANIGRA"/>
      <sheetName val="ORGANIGRAMA"/>
      <sheetName val="Hoja2"/>
      <sheetName val="RO_nuevo"/>
      <sheetName val="NO IMPRIMIR"/>
      <sheetName val="CONTROL"/>
      <sheetName val="Resources"/>
      <sheetName val="3-ABR-08 TOCACHE INTERNO VRS RE"/>
      <sheetName val="VALORIZACION 10"/>
      <sheetName val="NIEVA1"/>
      <sheetName val="Tablas"/>
      <sheetName val="CAOA Valorizado"/>
      <sheetName val="Definiciones"/>
      <sheetName val="F-05"/>
      <sheetName val="EFE"/>
      <sheetName val="CRONOGRAMA"/>
      <sheetName val="ExistDec98"/>
      <sheetName val="GTO NOV"/>
      <sheetName val="Trial Final"/>
      <sheetName val="TIPO DE CAMBIO (2)"/>
      <sheetName val="TC"/>
      <sheetName val="IARyPD"/>
      <sheetName val="Valorización CP"/>
      <sheetName val="Cover"/>
      <sheetName val="4"/>
      <sheetName val="Indice Workpapers"/>
      <sheetName val="Datos generales"/>
      <sheetName val="Resumen Fiscalización"/>
      <sheetName val="Sistema A "/>
      <sheetName val="Sistema B"/>
      <sheetName val="ESF"/>
      <sheetName val="ERXF"/>
      <sheetName val="Vo PaC"/>
      <sheetName val="Vouching PDT"/>
      <sheetName val="Vo IGV"/>
      <sheetName val="Vo IGV ND"/>
      <sheetName val="ITAN"/>
      <sheetName val="Prueba Global PAC"/>
      <sheetName val="BalCom"/>
      <sheetName val="Anexo 1"/>
      <sheetName val="Anexo 2"/>
      <sheetName val="Anexo 3"/>
      <sheetName val="A1"/>
      <sheetName val="A1.1"/>
      <sheetName val="A2"/>
      <sheetName val="A3"/>
      <sheetName val="A3.1"/>
      <sheetName val="A3.2"/>
      <sheetName val="A4"/>
      <sheetName val="A4.1"/>
      <sheetName val="A5"/>
      <sheetName val="2DIG "/>
      <sheetName val="1_RESUMEN"/>
      <sheetName val="2_PTO_"/>
      <sheetName val="3_FLUJO"/>
      <sheetName val="4_CAO"/>
      <sheetName val="5_GG"/>
      <sheetName val="6_1_EQ_"/>
      <sheetName val="6_2_EQ_CANT"/>
      <sheetName val="p_u_moviliz"/>
      <sheetName val="7_1_MAT"/>
      <sheetName val="7_2_ADEL_MAT"/>
      <sheetName val="8_MO"/>
      <sheetName val="9_CAMP"/>
      <sheetName val="10_FIANZAS"/>
      <sheetName val="RECURSOS_COMERCIAL-MES"/>
      <sheetName val="NO_IMPRIMIR"/>
      <sheetName val="3-ABR-08_TOCACHE_INTERNO_VRS_RE"/>
      <sheetName val="VALORIZACION_10"/>
      <sheetName val="GTO_NOV"/>
      <sheetName val="TIPO_DE_CAMBIO_(2)"/>
      <sheetName val="Trial_Final"/>
      <sheetName val="CAOA_Valorizado"/>
      <sheetName val="Valorización_CP"/>
      <sheetName val="Indice_Workpapers"/>
      <sheetName val="Datos_generales"/>
      <sheetName val="Resumen_Fiscalización"/>
      <sheetName val="Sistema_A_"/>
      <sheetName val="Sistema_B"/>
      <sheetName val="Vo_PaC"/>
      <sheetName val="Vouching_PDT"/>
      <sheetName val="Vo_IGV"/>
      <sheetName val="Vo_IGV_ND"/>
      <sheetName val="Prueba_Global_PAC"/>
      <sheetName val="Anexo_1"/>
      <sheetName val="Anexo_2"/>
      <sheetName val="Anexo_3"/>
      <sheetName val="A1_1"/>
      <sheetName val="A3_1"/>
      <sheetName val="A3_2"/>
      <sheetName val="A4_1"/>
      <sheetName val="CONEXION"/>
      <sheetName val="US$98"/>
      <sheetName val="Feriados"/>
      <sheetName val="Anual"/>
      <sheetName val="Datos"/>
      <sheetName val="Dem. Fin."/>
      <sheetName val="N"/>
      <sheetName val="painel VM MÊS"/>
      <sheetName val="封面 Portada"/>
      <sheetName val="Receita"/>
      <sheetName val="CV"/>
      <sheetName val="Grupo 38"/>
      <sheetName val="EEFF"/>
      <sheetName val="PARIEDAD"/>
      <sheetName val="Herramientas para análisis-VBA"/>
      <sheetName val="LTM"/>
      <sheetName val="CREDIT STATS"/>
      <sheetName val="DropZone"/>
      <sheetName val="Analitics"/>
      <sheetName val="1_RESUMEN1"/>
      <sheetName val="2_PTO_1"/>
      <sheetName val="3_FLUJO1"/>
      <sheetName val="4_CAO1"/>
      <sheetName val="5_GG1"/>
      <sheetName val="6_1_EQ_1"/>
      <sheetName val="6_2_EQ_CANT1"/>
      <sheetName val="p_u_moviliz1"/>
      <sheetName val="7_1_MAT1"/>
      <sheetName val="7_2_ADEL_MAT1"/>
      <sheetName val="8_MO1"/>
      <sheetName val="9_CAMP1"/>
      <sheetName val="10_FIANZAS1"/>
      <sheetName val="RECURSOS_COMERCIAL-MES1"/>
      <sheetName val="NO_IMPRIMIR1"/>
      <sheetName val="3-ABR-08_TOCACHE_INTERNO_VRS_R1"/>
      <sheetName val="VALORIZACION_101"/>
      <sheetName val="2DIG_"/>
      <sheetName val="Dem__Fin_"/>
      <sheetName val="painel_VM_MÊS"/>
      <sheetName val="封面_Portada"/>
      <sheetName val="Grupo_38"/>
      <sheetName val="Factores"/>
      <sheetName val="Otorgados PEN"/>
      <sheetName val="ACUMULADO"/>
      <sheetName val="ER_Producción"/>
      <sheetName val="Volume"/>
      <sheetName val="Parámetros"/>
      <sheetName val="planilla-met"/>
      <sheetName val="PopCache"/>
      <sheetName val="공정계획(내부계획25%,내부w.f)"/>
      <sheetName val="MOI-Histograma"/>
      <sheetName val="Relacion de Recurs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
          <cell r="A3" t="str">
            <v>A</v>
          </cell>
        </row>
        <row r="4">
          <cell r="A4" t="str">
            <v>B</v>
          </cell>
        </row>
        <row r="5">
          <cell r="A5" t="str">
            <v>C</v>
          </cell>
        </row>
        <row r="6">
          <cell r="A6" t="str">
            <v>D</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refreshError="1"/>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NEAS"/>
      <sheetName val="PRESUPUESTO"/>
      <sheetName val="Hoja1"/>
      <sheetName val="Hoja2"/>
      <sheetName val="Hoja3"/>
      <sheetName val="DATOS"/>
      <sheetName val="Hoja4"/>
      <sheetName val="FORMULA"/>
      <sheetName val="CALENDARIO"/>
      <sheetName val="REV3"/>
      <sheetName val="CAP-120mm2"/>
      <sheetName val="INGRESO"/>
      <sheetName val="RES"/>
      <sheetName val="CENSO93"/>
      <sheetName val="ESTATUS"/>
      <sheetName val="1.2.1 RENDIMIENTO"/>
      <sheetName val="Datos de Entrada"/>
      <sheetName val="FORMA-SE2"/>
      <sheetName val="Datos de la localidad"/>
      <sheetName val="Analisis de la T.C. - 2.2"/>
      <sheetName val="#¡REF"/>
      <sheetName val="QURR"/>
      <sheetName val="PLANILLA GENERAL"/>
      <sheetName val="LOCALIDADES"/>
      <sheetName val="Datos de la lkcalidad"/>
      <sheetName val="#¡RED"/>
      <sheetName val="CALCULO"/>
      <sheetName val="DATA"/>
      <sheetName val="PLANILLA LP 22.9 kV"/>
      <sheetName val="Plani"/>
      <sheetName val="CC"/>
      <sheetName val="Hoja79"/>
      <sheetName val="Resumen-RS"/>
      <sheetName val="3. Manpower"/>
      <sheetName val="Matriz"/>
      <sheetName val="P-A-D"/>
      <sheetName val="DATOS DE CAMPO"/>
      <sheetName val="C-WATT"/>
      <sheetName val="SE_Piura_Oeste"/>
      <sheetName val="SE_Santa_Rosa"/>
      <sheetName val="SE_San_Juan"/>
      <sheetName val="SE_Independencia"/>
      <sheetName val="SE_Ica"/>
      <sheetName val="SE_Chiclayo_Oeste"/>
      <sheetName val="SE_Trujillo_Norte"/>
      <sheetName val="SE_Chimbote1"/>
      <sheetName val="SE_Paramonga_Nueva"/>
      <sheetName val="SE_Chavarria"/>
      <sheetName val="FlujoTJ"/>
      <sheetName val="EVAL"/>
      <sheetName val="YTD Comments"/>
      <sheetName val="DATOS TECNICOS SE SANTUARIO"/>
      <sheetName val="PROC MANT LT 1"/>
      <sheetName val="Tipo de Cambio"/>
      <sheetName val="1_2_1_RENDIMIENTO"/>
      <sheetName val="Datos_de_Entrada"/>
      <sheetName val="Datos_de_la_localidad"/>
      <sheetName val="Analisis_de_la_T_C__-_2_2"/>
      <sheetName val="PLANILLA_GENERAL"/>
      <sheetName val="Datos_de_la_lkcalidad"/>
      <sheetName val="PLANILLA_LP_22_9_kV"/>
      <sheetName val="3__Manpower"/>
      <sheetName val="DATOS_DE_CAMPO"/>
      <sheetName val="HIDRANDINA"/>
      <sheetName val="fp"/>
      <sheetName val="BasE"/>
      <sheetName val="ARRS"/>
      <sheetName val="Tipo_de_Cambio"/>
      <sheetName val="1_2_1_RENDIMIENTO1"/>
      <sheetName val="Datos_de_Entrada1"/>
      <sheetName val="Datos_de_la_localidad1"/>
      <sheetName val="Analisis_de_la_T_C__-_2_21"/>
      <sheetName val="PLANILLA_GENERAL1"/>
      <sheetName val="Datos_de_la_lkcalidad1"/>
      <sheetName val="PLANILLA_LP_22_9_kV1"/>
      <sheetName val="3__Manpower1"/>
      <sheetName val="DATOS_DE_CAMPO1"/>
      <sheetName val="Tipo_de_Cambio1"/>
      <sheetName val="OBRAS CIVILES"/>
      <sheetName val="Curva S diaria"/>
      <sheetName val="INC"/>
      <sheetName val="LIMA-CANTA"/>
      <sheetName val="JORNADAS TRABAJO"/>
      <sheetName val="FORMA-LS3"/>
      <sheetName val="FORMA-LS1-LS2"/>
      <sheetName val="FORMA- RE1"/>
      <sheetName val="FORMA-RL1"/>
      <sheetName val="FORMA-ST1"/>
      <sheetName val="Tablas"/>
      <sheetName val="Denver"/>
      <sheetName val="expats"/>
      <sheetName val="locals"/>
      <sheetName val="office4"/>
      <sheetName val="c-expats"/>
      <sheetName val="c-nationals"/>
      <sheetName val="Office7"/>
      <sheetName val="Misc"/>
      <sheetName val="Flota"/>
      <sheetName val="Summary"/>
      <sheetName val=""/>
      <sheetName val="Resu Como"/>
      <sheetName val="Commodities LB01"/>
      <sheetName val="Curvas Com. LB01"/>
      <sheetName val="REPORTE HH"/>
      <sheetName val="Resu Look"/>
      <sheetName val="Anexo 1 LookAhead-LB01"/>
      <sheetName val="Resu Restricciones"/>
      <sheetName val="Anexo 2 PAC SEM23"/>
      <sheetName val="Anexo 2 PAC SEM24"/>
      <sheetName val="Anexo 2 PAC SEM26"/>
      <sheetName val="Anexo 2 PAC SEM25"/>
      <sheetName val="ESTADÍSTICAS"/>
      <sheetName val="Datos PAC"/>
      <sheetName val="TABLA PROVEEDORES"/>
      <sheetName val="RP_JIMBE2"/>
      <sheetName val="U.A."/>
      <sheetName val="Detalle"/>
      <sheetName val="Proyecciones"/>
      <sheetName val="B_DATOS"/>
      <sheetName val="BT_DATOS"/>
      <sheetName val="UNITARIOS-RP"/>
      <sheetName val="ptRP"/>
      <sheetName val="ret"/>
      <sheetName val="MATERIALES"/>
      <sheetName val="M d O"/>
      <sheetName val="Tapa 29"/>
      <sheetName val="Desmonteras"/>
      <sheetName val="DATOS_TECNICOS_SE_SANTUARIO"/>
      <sheetName val="PROC_MANT_LT_1"/>
      <sheetName val="CuadroIyII"/>
      <sheetName val="Costos Alt2"/>
      <sheetName val="AnexoVI"/>
      <sheetName val="Precios Estruc."/>
      <sheetName val="TipoDocs"/>
      <sheetName val="Dptos"/>
      <sheetName val="TipoGastos"/>
      <sheetName val="Obras"/>
      <sheetName val="RESUMEN"/>
      <sheetName val="MONTAJE R.S."/>
      <sheetName val="SUM_MON"/>
      <sheetName val="1"/>
      <sheetName val="APU-RS"/>
      <sheetName val="BD-MONTAJE_TRANSPORTE"/>
      <sheetName val="Datos Entrada"/>
      <sheetName val="INGRESO DE DATOS POR LOCALIDAD"/>
      <sheetName val="METRADO-TEMPORAL"/>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3"/>
      <sheetName val="DT Palcaz"/>
      <sheetName val="Base Ret. y Pt."/>
      <sheetName val="Leyenda"/>
      <sheetName val="APU cn torca"/>
      <sheetName val="Esquema UTE (2)"/>
      <sheetName val="Wind Loads"/>
      <sheetName val="Datos_de_Entrada2"/>
      <sheetName val="1_2_1_RENDIMIENTO2"/>
      <sheetName val="Datos_de_la_localidad2"/>
      <sheetName val="Analisis_de_la_T_C__-_2_22"/>
      <sheetName val="PLANILLA_GENERAL2"/>
      <sheetName val="Datos_de_la_lkcalidad2"/>
      <sheetName val="PLANILLA_LP_22_9_kV2"/>
      <sheetName val="TABLA_PROVEEDORES"/>
      <sheetName val="3__Manpower2"/>
      <sheetName val="DATOS_DE_CAMPO2"/>
      <sheetName val="Tipo_de_Cambio2"/>
      <sheetName val="YTD_Comments"/>
      <sheetName val="OBRAS_CIVILES"/>
      <sheetName val="FORMA-_RE1"/>
      <sheetName val="Curva_S_diaria"/>
      <sheetName val="PLAN RS"/>
      <sheetName val="Liquidación"/>
      <sheetName val="MONTAJE"/>
      <sheetName val="GASTOS GENERALES"/>
      <sheetName val="F-110"/>
      <sheetName val="FinData"/>
      <sheetName val="Proy RELAVE"/>
      <sheetName val="RES,MET,ADI1"/>
      <sheetName val="YTD_Comments1"/>
      <sheetName val="YTD_Comments2"/>
      <sheetName val="CAOA Valorizado"/>
      <sheetName val="BDATOS"/>
      <sheetName val="10241EQLIST"/>
      <sheetName val="DATOS_TECNICOS_SE_SANTUARIO1"/>
      <sheetName val="PROC_MANT_LT_11"/>
      <sheetName val="JORNADAS_TRABAJO"/>
      <sheetName val="U_A_"/>
      <sheetName val="M_d_O"/>
      <sheetName val="Tapa_29"/>
      <sheetName val="Costos_Alt2"/>
      <sheetName val="APU_cn_torca"/>
      <sheetName val="Esquema_UTE_(2)"/>
      <sheetName val="Precios_Estruc_"/>
      <sheetName val="Wind_Loads"/>
      <sheetName val="CAOA_Valorizado"/>
      <sheetName val="BLP"/>
      <sheetName val="BRP"/>
      <sheetName val="BRS"/>
      <sheetName val="ACTA Pactacion Precios"/>
      <sheetName val="Comparacion de Precios"/>
      <sheetName val="S&amp;U OF FUNDS"/>
      <sheetName val="BALANCE"/>
      <sheetName val="Entrega"/>
      <sheetName val="PPTO HUANCAYO CENTRO TDD"/>
      <sheetName val="DESMONTAJE CASAGRANDE"/>
      <sheetName val="PESOS"/>
      <sheetName val="18O"/>
      <sheetName val="Distrib. de anexos"/>
      <sheetName val="CRONOGRAMA"/>
      <sheetName val="batu hijau"/>
      <sheetName val="Resu_Como"/>
      <sheetName val="Commodities_LB01"/>
      <sheetName val="Curvas_Com__LB01"/>
      <sheetName val="REPORTE_HH"/>
      <sheetName val="Resu_Look"/>
      <sheetName val="Anexo_1_LookAhead-LB01"/>
      <sheetName val="Resu_Restricciones"/>
      <sheetName val="Anexo_2_PAC_SEM23"/>
      <sheetName val="Anexo_2_PAC_SEM24"/>
      <sheetName val="Anexo_2_PAC_SEM26"/>
      <sheetName val="Anexo_2_PAC_SEM25"/>
      <sheetName val="Datos_PAC"/>
      <sheetName val="MONTAJE_R_S_"/>
      <sheetName val="Datos_Entrada"/>
      <sheetName val="INGRESO_DE_DATOS_POR_LOCALIDAD"/>
      <sheetName val="DT_Palcaz"/>
      <sheetName val="Base_Ret__y_Pt_"/>
      <sheetName val="Control de Facturacion y Pagos"/>
      <sheetName val="Comparativo Valorizaciones"/>
      <sheetName val="Presupuesto "/>
      <sheetName val="Calendario Valorizado (2)"/>
      <sheetName val="PROG"/>
      <sheetName val="BASES"/>
      <sheetName val="Formulas"/>
      <sheetName val="SUM. MONT. L.P."/>
      <sheetName val="SUM - MONT.R.P."/>
      <sheetName val="Sumin y M.E. RS"/>
      <sheetName val="APU-POSTES"/>
      <sheetName val="APU-TRANSP"/>
      <sheetName val="Base de Datos APU"/>
      <sheetName val="Metrado Armados"/>
      <sheetName val="P. U. de Sum"/>
      <sheetName val="TrasPost"/>
      <sheetName val="Desp LP"/>
      <sheetName val="Des RP"/>
      <sheetName val="TabMed"/>
      <sheetName val="C.U.SumMat"/>
      <sheetName val="C.U.Mont"/>
      <sheetName val="Aux. Disgregados"/>
      <sheetName val="B-DAT.1"/>
      <sheetName val="Resumen General"/>
      <sheetName val="B-DAT."/>
      <sheetName val="PANILLA"/>
      <sheetName val="IMPRESION"/>
      <sheetName val="C"/>
      <sheetName val="REP"/>
      <sheetName val="2-3 DUEÑ"/>
      <sheetName val="I"/>
      <sheetName val="F"/>
      <sheetName val="C - C"/>
      <sheetName val="C - I"/>
      <sheetName val="RESUMEN COMUNIDAD"/>
      <sheetName val="Anexo 1 LookAhead"/>
      <sheetName val="Model"/>
      <sheetName val="PLAN_RS"/>
      <sheetName val="DETAL0598"/>
      <sheetName val="1_2_1_RENDIMIENTO3"/>
      <sheetName val="Datos_de_Entrada3"/>
      <sheetName val="YTD_Comments3"/>
      <sheetName val="Datos_de_la_localidad3"/>
      <sheetName val="Analisis_de_la_T_C__-_2_23"/>
      <sheetName val="PLANILLA_GENERAL3"/>
      <sheetName val="Datos_de_la_lkcalidad3"/>
      <sheetName val="PLANILLA_LP_22_9_kV3"/>
      <sheetName val="3__Manpower3"/>
      <sheetName val="DATOS_DE_CAMPO3"/>
      <sheetName val="JORNADAS_TRABAJO1"/>
      <sheetName val="Tipo_de_Cambio3"/>
      <sheetName val="DATOS_TECNICOS_SE_SANTUARIO2"/>
      <sheetName val="PROC_MANT_LT_12"/>
      <sheetName val="OBRAS_CIVILES1"/>
      <sheetName val="FORMA-_RE11"/>
      <sheetName val="Curva_S_diaria1"/>
      <sheetName val="TABLA_PROVEEDORES1"/>
      <sheetName val="U_A_1"/>
      <sheetName val="M_d_O1"/>
      <sheetName val="Tapa_291"/>
      <sheetName val="Costos_Alt21"/>
      <sheetName val="Precios_Estruc_1"/>
      <sheetName val="MONTAJE_R_S_1"/>
      <sheetName val="Datos_Entrada1"/>
      <sheetName val="INGRESO_DE_DATOS_POR_LOCALIDAD1"/>
      <sheetName val="DT_Palcaz1"/>
      <sheetName val="Base_Ret__y_Pt_1"/>
      <sheetName val="Resu_Como1"/>
      <sheetName val="Commodities_LB011"/>
      <sheetName val="Curvas_Com__LB011"/>
      <sheetName val="REPORTE_HH1"/>
      <sheetName val="Resu_Look1"/>
      <sheetName val="Anexo_1_LookAhead-LB011"/>
      <sheetName val="Resu_Restricciones1"/>
      <sheetName val="Anexo_2_PAC_SEM231"/>
      <sheetName val="Anexo_2_PAC_SEM241"/>
      <sheetName val="Anexo_2_PAC_SEM261"/>
      <sheetName val="Anexo_2_PAC_SEM251"/>
      <sheetName val="Datos_PAC1"/>
      <sheetName val="APU_cn_torca1"/>
      <sheetName val="Esquema_UTE_(2)1"/>
      <sheetName val="Wind_Loads1"/>
      <sheetName val="GASTOS_GENERALES"/>
      <sheetName val="CAOA_Valorizado1"/>
      <sheetName val="Distrib__de_anexos"/>
      <sheetName val="ACTA_Pactacion_Precios"/>
      <sheetName val="Comparacion_de_Precios"/>
      <sheetName val="batu_hijau"/>
      <sheetName val="Proy_RELAVE"/>
      <sheetName val="Presupuesto_"/>
      <sheetName val="Calendario_Valorizado_(2)"/>
      <sheetName val="Control_de_Facturacion_y_Pagos"/>
      <sheetName val="Comparativo_Valorizaciones"/>
      <sheetName val="S&amp;U_OF_FUNDS"/>
      <sheetName val="atriz"/>
      <sheetName val="³-A-D"/>
      <sheetName val="I-WATT"/>
      <sheetName val="PPTO_HUANCAYO_CENTRO_TDD"/>
      <sheetName val="DESMONTAJE_CASAGRANDE"/>
      <sheetName val="Resumen02"/>
      <sheetName val="1_2_1_RENDIMIENTO4"/>
      <sheetName val="Datos_de_Entrada4"/>
      <sheetName val="Datos_de_la_localidad4"/>
      <sheetName val="Analisis_de_la_T_C__-_2_24"/>
      <sheetName val="PLANILLA_GENERAL4"/>
      <sheetName val="Datos_de_la_lkcalidad4"/>
      <sheetName val="PLANILLA_LP_22_9_kV4"/>
      <sheetName val="3__Manpower4"/>
      <sheetName val="DATOS_DE_CAMPO4"/>
      <sheetName val="Tipo_de_Cambio4"/>
      <sheetName val="OBRAS_CIVILES2"/>
      <sheetName val="Curva_S_diaria2"/>
      <sheetName val="FORMA-_RE12"/>
      <sheetName val="TABLA_PROVEEDORES2"/>
      <sheetName val="PLAN_RS1"/>
      <sheetName val="GASTOS_GENERALES1"/>
      <sheetName val="PPTO_HUANCAYO_CENTRO_TDD1"/>
      <sheetName val="DESMONTAJE_CASAGRANDE1"/>
      <sheetName val="B-DAT_1"/>
      <sheetName val="Resumen_General"/>
      <sheetName val="B-DAT_"/>
      <sheetName val="2-3_DUEÑ"/>
      <sheetName val="C_-_C"/>
      <sheetName val="C_-_I"/>
      <sheetName val="RESUMEN_COMUNIDAD"/>
      <sheetName val="SUM__MONT__L_P_"/>
      <sheetName val="SUM_-_MONT_R_P_"/>
      <sheetName val="Sumin_y_M_E__RS"/>
      <sheetName val="Base_de_Datos_APU"/>
      <sheetName val="Metrado_Armados"/>
      <sheetName val="P__U__de_Sum"/>
      <sheetName val="Desp_LP"/>
      <sheetName val="Des_RP"/>
      <sheetName val="C_U_SumMat"/>
      <sheetName val="C_U_Mont"/>
      <sheetName val="Aux__Disgregados"/>
      <sheetName val="1_2_1_RENDIMIENTO5"/>
      <sheetName val="Datos_de_Entrada5"/>
      <sheetName val="Datos_de_la_localidad5"/>
      <sheetName val="Analisis_de_la_T_C__-_2_25"/>
      <sheetName val="PLANILLA_GENERAL5"/>
      <sheetName val="Datos_de_la_lkcalidad5"/>
      <sheetName val="PLANILLA_LP_22_9_kV5"/>
      <sheetName val="3__Manpower5"/>
      <sheetName val="DATOS_DE_CAMPO5"/>
      <sheetName val="DATOS_TECNICOS_SE_SANTUARIO3"/>
      <sheetName val="PROC_MANT_LT_13"/>
      <sheetName val="YTD_Comments4"/>
      <sheetName val="Tipo_de_Cambio5"/>
      <sheetName val="OBRAS_CIVILES3"/>
      <sheetName val="Curva_S_diaria3"/>
      <sheetName val="FORMA-_RE13"/>
      <sheetName val="TABLA_PROVEEDORES3"/>
      <sheetName val="Precios_Estruc_2"/>
      <sheetName val="Costos_Alt22"/>
      <sheetName val="Tapa_292"/>
      <sheetName val="Base_Ret__y_Pt_2"/>
      <sheetName val="M_d_O2"/>
      <sheetName val="MONTAJE_R_S_2"/>
      <sheetName val="Datos_Entrada2"/>
      <sheetName val="INGRESO_DE_DATOS_POR_LOCALIDAD2"/>
      <sheetName val="DT_Palcaz2"/>
      <sheetName val="U_A_2"/>
      <sheetName val="JORNADAS_TRABAJO2"/>
      <sheetName val="PLAN_RS2"/>
      <sheetName val="GASTOS_GENERALES2"/>
      <sheetName val="ACTA_Pactacion_Precios1"/>
      <sheetName val="Comparacion_de_Precios1"/>
      <sheetName val="Resu_Como2"/>
      <sheetName val="Commodities_LB012"/>
      <sheetName val="Curvas_Com__LB012"/>
      <sheetName val="REPORTE_HH2"/>
      <sheetName val="Resu_Look2"/>
      <sheetName val="Anexo_1_LookAhead-LB012"/>
      <sheetName val="Resu_Restricciones2"/>
      <sheetName val="Anexo_2_PAC_SEM232"/>
      <sheetName val="Anexo_2_PAC_SEM242"/>
      <sheetName val="Anexo_2_PAC_SEM262"/>
      <sheetName val="Anexo_2_PAC_SEM252"/>
      <sheetName val="Datos_PAC2"/>
      <sheetName val="Presupuesto_1"/>
      <sheetName val="Calendario_Valorizado_(2)1"/>
      <sheetName val="APU_cn_torca2"/>
      <sheetName val="Esquema_UTE_(2)2"/>
      <sheetName val="Wind_Loads2"/>
      <sheetName val="CAOA_Valorizado2"/>
      <sheetName val="Proy_RELAVE1"/>
      <sheetName val="PPTO_HUANCAYO_CENTRO_TDD2"/>
      <sheetName val="DESMONTAJE_CASAGRANDE2"/>
      <sheetName val="Control_de_Facturacion_y_Pagos1"/>
      <sheetName val="Comparativo_Valorizaciones1"/>
      <sheetName val="Distrib__de_anexos1"/>
      <sheetName val="S&amp;U_OF_FUNDS1"/>
      <sheetName val="batu_hijau1"/>
      <sheetName val="B-DAT_11"/>
      <sheetName val="Resumen_General1"/>
      <sheetName val="B-DAT_2"/>
      <sheetName val="2-3_DUEÑ1"/>
      <sheetName val="C_-_C1"/>
      <sheetName val="C_-_I1"/>
      <sheetName val="RESUMEN_COMUNIDAD1"/>
      <sheetName val="SUM__MONT__L_P_1"/>
      <sheetName val="SUM_-_MONT_R_P_1"/>
      <sheetName val="Sumin_y_M_E__RS1"/>
      <sheetName val="Base_de_Datos_APU1"/>
      <sheetName val="Metrado_Armados1"/>
      <sheetName val="P__U__de_Sum1"/>
      <sheetName val="Desp_LP1"/>
      <sheetName val="Des_RP1"/>
      <sheetName val="C_U_SumMat1"/>
      <sheetName val="C_U_Mont1"/>
      <sheetName val="Aux__Disgregados1"/>
      <sheetName val="XREF"/>
      <sheetName val="CARATULA"/>
      <sheetName val="ACTA"/>
      <sheetName val="ACTA-antigua"/>
      <sheetName val="RESIDUOS"/>
      <sheetName val="Mano de Obra"/>
      <sheetName val="RESIDUOS-antigua"/>
      <sheetName val="DETALLE-BT"/>
      <sheetName val="Baremos"/>
      <sheetName val="DETALLE AP"/>
      <sheetName val="Mat-AP"/>
      <sheetName val="ARMADOS"/>
      <sheetName val="DETALLE MT AEREO"/>
      <sheetName val="DETALLE-MT 2"/>
      <sheetName val="M.O. PROV"/>
      <sheetName val="FACT-SS"/>
      <sheetName val="FACT-CX"/>
      <sheetName val="Mat"/>
      <sheetName val="REAL METRADO VEREDA EN INSPECCI"/>
      <sheetName val="BAR-NUEVOS"/>
      <sheetName val="MO-Viaje I."/>
      <sheetName val="PROTECCION"/>
      <sheetName val="RESIDUOS - A"/>
      <sheetName val="C.METALICA "/>
      <sheetName val="Herramientas para análisis-VBA"/>
      <sheetName val="Prueba de Diferencial Cambi (2)"/>
      <sheetName val="Reference"/>
      <sheetName val="FYEP-2"/>
      <sheetName val="Movimiento"/>
      <sheetName val="Curva S - Proyecto (Mensual)"/>
      <sheetName val="PROGRAMADO"/>
      <sheetName val="PRECIOS MATERIALES"/>
      <sheetName val="Annual Input"/>
      <sheetName val="GAN-10.2"/>
      <sheetName val="EERR-LOCAL"/>
      <sheetName val="Prueba_de_Diferencial_Cambi_(2)"/>
      <sheetName val="Herramientas_para_análisis-VBA"/>
      <sheetName val="Indirect tax payable"/>
      <sheetName val="Accrued expenses"/>
      <sheetName val="Amt due to Related companies"/>
      <sheetName val="Other creditors"/>
      <sheetName val="AP"/>
      <sheetName val="Montara Opex"/>
      <sheetName val="oeste"/>
      <sheetName val="Supuestos"/>
      <sheetName val="Portada"/>
      <sheetName val="DIT (2)"/>
      <sheetName val="1) Curva S"/>
      <sheetName val="Curva_S_-_Proyecto_(Mensual)"/>
      <sheetName val="exp"/>
    </sheetNames>
    <sheetDataSet>
      <sheetData sheetId="0" refreshError="1"/>
      <sheetData sheetId="1" refreshError="1">
        <row r="287">
          <cell r="A287" t="str">
            <v>PT_03</v>
          </cell>
          <cell r="B287">
            <v>0</v>
          </cell>
          <cell r="C287" t="str">
            <v>SI</v>
          </cell>
          <cell r="D287" t="str">
            <v>4.01</v>
          </cell>
          <cell r="E287">
            <v>0</v>
          </cell>
          <cell r="F287" t="str">
            <v xml:space="preserve">Conector de Cu tipo perno partido </v>
          </cell>
          <cell r="G287">
            <v>0</v>
          </cell>
          <cell r="H287">
            <v>0</v>
          </cell>
          <cell r="I287" t="str">
            <v>U</v>
          </cell>
          <cell r="J287">
            <v>12</v>
          </cell>
          <cell r="K287">
            <v>2.4900000000000002</v>
          </cell>
          <cell r="L287">
            <v>29.88</v>
          </cell>
          <cell r="M287">
            <v>29.879989624023438</v>
          </cell>
          <cell r="N287">
            <v>29.879989624023438</v>
          </cell>
          <cell r="O287">
            <v>0</v>
          </cell>
        </row>
        <row r="292">
          <cell r="D292" t="str">
            <v>5.00</v>
          </cell>
          <cell r="E292">
            <v>0</v>
          </cell>
          <cell r="F292" t="str">
            <v>EQUIPOS DE PROTECCION Y SECCIONAMIENTO</v>
          </cell>
          <cell r="G292">
            <v>0</v>
          </cell>
          <cell r="H292">
            <v>0</v>
          </cell>
          <cell r="I292">
            <v>0</v>
          </cell>
          <cell r="J292">
            <v>0</v>
          </cell>
          <cell r="K292">
            <v>0</v>
          </cell>
          <cell r="L292">
            <v>0</v>
          </cell>
          <cell r="M292">
            <v>0</v>
          </cell>
          <cell r="N292">
            <v>0</v>
          </cell>
          <cell r="O292">
            <v>0</v>
          </cell>
        </row>
        <row r="293">
          <cell r="A293" t="str">
            <v>PROT_02</v>
          </cell>
          <cell r="B293">
            <v>0</v>
          </cell>
          <cell r="C293" t="str">
            <v>SI</v>
          </cell>
          <cell r="D293" t="str">
            <v>5.01</v>
          </cell>
          <cell r="E293">
            <v>0</v>
          </cell>
          <cell r="F293" t="str">
            <v>Seccionador fusible unipolar Cut-out 36 kV, 100 A, 150kV BIL</v>
          </cell>
          <cell r="G293">
            <v>0</v>
          </cell>
          <cell r="H293">
            <v>0</v>
          </cell>
          <cell r="I293" t="str">
            <v>U</v>
          </cell>
          <cell r="J293">
            <v>11</v>
          </cell>
          <cell r="K293">
            <v>226.24</v>
          </cell>
          <cell r="L293">
            <v>2488.64</v>
          </cell>
          <cell r="M293">
            <v>2488.638671875</v>
          </cell>
          <cell r="N293">
            <v>2488.638671875</v>
          </cell>
          <cell r="O293">
            <v>0</v>
          </cell>
        </row>
        <row r="294">
          <cell r="F294" t="str">
            <v>SUB TOTAL</v>
          </cell>
          <cell r="G294">
            <v>0</v>
          </cell>
          <cell r="H294">
            <v>0</v>
          </cell>
          <cell r="I294">
            <v>0</v>
          </cell>
          <cell r="J294">
            <v>0</v>
          </cell>
          <cell r="K294">
            <v>0</v>
          </cell>
          <cell r="L294">
            <v>0</v>
          </cell>
          <cell r="M294">
            <v>2488.64</v>
          </cell>
          <cell r="N294">
            <v>2488.638671875</v>
          </cell>
          <cell r="O294">
            <v>0</v>
          </cell>
        </row>
      </sheetData>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refreshError="1"/>
      <sheetData sheetId="64" refreshError="1"/>
      <sheetData sheetId="65" refreshError="1"/>
      <sheetData sheetId="66" refreshError="1"/>
      <sheetData sheetId="67" refreshError="1"/>
      <sheetData sheetId="68" refreshError="1"/>
      <sheetData sheetId="69"/>
      <sheetData sheetId="70"/>
      <sheetData sheetId="71">
        <row r="287">
          <cell r="B287">
            <v>0</v>
          </cell>
        </row>
      </sheetData>
      <sheetData sheetId="72"/>
      <sheetData sheetId="73"/>
      <sheetData sheetId="74"/>
      <sheetData sheetId="75"/>
      <sheetData sheetId="76"/>
      <sheetData sheetId="77"/>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ow r="287">
          <cell r="B287">
            <v>0</v>
          </cell>
        </row>
      </sheetData>
      <sheetData sheetId="101">
        <row r="287">
          <cell r="B287">
            <v>0</v>
          </cell>
        </row>
      </sheetData>
      <sheetData sheetId="102"/>
      <sheetData sheetId="103"/>
      <sheetData sheetId="104"/>
      <sheetData sheetId="105"/>
      <sheetData sheetId="106">
        <row r="287">
          <cell r="B287">
            <v>0</v>
          </cell>
        </row>
      </sheetData>
      <sheetData sheetId="107"/>
      <sheetData sheetId="108"/>
      <sheetData sheetId="109"/>
      <sheetData sheetId="110">
        <row r="287">
          <cell r="B287">
            <v>0</v>
          </cell>
        </row>
      </sheetData>
      <sheetData sheetId="111"/>
      <sheetData sheetId="112"/>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sheetData sheetId="129" refreshError="1"/>
      <sheetData sheetId="130" refreshError="1"/>
      <sheetData sheetId="131" refreshError="1"/>
      <sheetData sheetId="132" refreshError="1"/>
      <sheetData sheetId="133" refreshError="1"/>
      <sheetData sheetId="134" refreshError="1"/>
      <sheetData sheetId="135"/>
      <sheetData sheetId="136"/>
      <sheetData sheetId="137"/>
      <sheetData sheetId="138">
        <row r="287">
          <cell r="B287">
            <v>0</v>
          </cell>
        </row>
      </sheetData>
      <sheetData sheetId="139">
        <row r="287">
          <cell r="B287">
            <v>0</v>
          </cell>
        </row>
      </sheetData>
      <sheetData sheetId="140">
        <row r="287">
          <cell r="B287">
            <v>0</v>
          </cell>
        </row>
      </sheetData>
      <sheetData sheetId="141"/>
      <sheetData sheetId="142">
        <row r="287">
          <cell r="B287">
            <v>0</v>
          </cell>
        </row>
      </sheetData>
      <sheetData sheetId="143"/>
      <sheetData sheetId="144"/>
      <sheetData sheetId="145"/>
      <sheetData sheetId="146"/>
      <sheetData sheetId="147"/>
      <sheetData sheetId="148"/>
      <sheetData sheetId="149"/>
      <sheetData sheetId="150"/>
      <sheetData sheetId="151"/>
      <sheetData sheetId="152"/>
      <sheetData sheetId="153"/>
      <sheetData sheetId="154">
        <row r="287">
          <cell r="B287">
            <v>0</v>
          </cell>
        </row>
      </sheetData>
      <sheetData sheetId="155"/>
      <sheetData sheetId="156">
        <row r="287">
          <cell r="B287">
            <v>0</v>
          </cell>
        </row>
      </sheetData>
      <sheetData sheetId="157">
        <row r="287">
          <cell r="B287">
            <v>0</v>
          </cell>
        </row>
      </sheetData>
      <sheetData sheetId="158">
        <row r="287">
          <cell r="B287">
            <v>0</v>
          </cell>
        </row>
      </sheetData>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row r="287">
          <cell r="B287">
            <v>0</v>
          </cell>
        </row>
      </sheetData>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row r="287">
          <cell r="B287">
            <v>0</v>
          </cell>
        </row>
      </sheetData>
      <sheetData sheetId="194"/>
      <sheetData sheetId="195"/>
      <sheetData sheetId="196"/>
      <sheetData sheetId="197"/>
      <sheetData sheetId="198"/>
      <sheetData sheetId="199"/>
      <sheetData sheetId="200"/>
      <sheetData sheetId="201"/>
      <sheetData sheetId="202"/>
      <sheetData sheetId="203">
        <row r="287">
          <cell r="B287">
            <v>0</v>
          </cell>
        </row>
      </sheetData>
      <sheetData sheetId="204">
        <row r="287">
          <cell r="B287">
            <v>0</v>
          </cell>
        </row>
      </sheetData>
      <sheetData sheetId="205" refreshError="1"/>
      <sheetData sheetId="206" refreshError="1"/>
      <sheetData sheetId="207" refreshError="1"/>
      <sheetData sheetId="208" refreshError="1"/>
      <sheetData sheetId="209" refreshError="1"/>
      <sheetData sheetId="210" refreshError="1"/>
      <sheetData sheetId="211" refreshError="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refreshError="1"/>
      <sheetData sheetId="228" refreshError="1"/>
      <sheetData sheetId="229"/>
      <sheetData sheetId="230"/>
      <sheetData sheetId="231" refreshError="1"/>
      <sheetData sheetId="232" refreshError="1"/>
      <sheetData sheetId="233" refreshError="1"/>
      <sheetData sheetId="234" refreshError="1"/>
      <sheetData sheetId="235"/>
      <sheetData sheetId="236"/>
      <sheetData sheetId="237" refreshError="1"/>
      <sheetData sheetId="238" refreshError="1"/>
      <sheetData sheetId="239" refreshError="1"/>
      <sheetData sheetId="240"/>
      <sheetData sheetId="241"/>
      <sheetData sheetId="242"/>
      <sheetData sheetId="243"/>
      <sheetData sheetId="244"/>
      <sheetData sheetId="245"/>
      <sheetData sheetId="246"/>
      <sheetData sheetId="247"/>
      <sheetData sheetId="248"/>
      <sheetData sheetId="249"/>
      <sheetData sheetId="250"/>
      <sheetData sheetId="251"/>
      <sheetData sheetId="252" refreshError="1"/>
      <sheetData sheetId="253" refreshError="1"/>
      <sheetData sheetId="254" refreshError="1"/>
      <sheetData sheetId="255"/>
      <sheetData sheetId="256"/>
      <sheetData sheetId="257" refreshError="1"/>
      <sheetData sheetId="258" refreshError="1"/>
      <sheetData sheetId="259"/>
      <sheetData sheetId="260"/>
      <sheetData sheetId="261"/>
      <sheetData sheetId="262"/>
      <sheetData sheetId="263" refreshError="1"/>
      <sheetData sheetId="264"/>
      <sheetData sheetId="265"/>
      <sheetData sheetId="266"/>
      <sheetData sheetId="267"/>
      <sheetData sheetId="268">
        <row r="287">
          <cell r="B287">
            <v>0</v>
          </cell>
        </row>
      </sheetData>
      <sheetData sheetId="269">
        <row r="287">
          <cell r="B287">
            <v>0</v>
          </cell>
        </row>
      </sheetData>
      <sheetData sheetId="270"/>
      <sheetData sheetId="271"/>
      <sheetData sheetId="272"/>
      <sheetData sheetId="273">
        <row r="287">
          <cell r="B287">
            <v>0</v>
          </cell>
        </row>
      </sheetData>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row r="287">
          <cell r="B287">
            <v>0</v>
          </cell>
        </row>
      </sheetData>
      <sheetData sheetId="288" refreshError="1"/>
      <sheetData sheetId="289" refreshError="1"/>
      <sheetData sheetId="290" refreshError="1"/>
      <sheetData sheetId="291"/>
      <sheetData sheetId="292"/>
      <sheetData sheetId="293"/>
      <sheetData sheetId="294"/>
      <sheetData sheetId="295"/>
      <sheetData sheetId="296"/>
      <sheetData sheetId="297">
        <row r="287">
          <cell r="B287">
            <v>0</v>
          </cell>
        </row>
      </sheetData>
      <sheetData sheetId="298"/>
      <sheetData sheetId="299"/>
      <sheetData sheetId="300"/>
      <sheetData sheetId="301"/>
      <sheetData sheetId="302"/>
      <sheetData sheetId="303"/>
      <sheetData sheetId="304"/>
      <sheetData sheetId="305" refreshError="1"/>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refreshError="1"/>
      <sheetData sheetId="320" refreshError="1"/>
      <sheetData sheetId="321"/>
      <sheetData sheetId="322" refreshError="1"/>
      <sheetData sheetId="323"/>
      <sheetData sheetId="324"/>
      <sheetData sheetId="325"/>
      <sheetData sheetId="326"/>
      <sheetData sheetId="327"/>
      <sheetData sheetId="328"/>
      <sheetData sheetId="329"/>
      <sheetData sheetId="330"/>
      <sheetData sheetId="331"/>
      <sheetData sheetId="332"/>
      <sheetData sheetId="333"/>
      <sheetData sheetId="334"/>
      <sheetData sheetId="335">
        <row r="287">
          <cell r="B287">
            <v>0</v>
          </cell>
        </row>
      </sheetData>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row r="287">
          <cell r="B287">
            <v>0</v>
          </cell>
        </row>
      </sheetData>
      <sheetData sheetId="353"/>
      <sheetData sheetId="354"/>
      <sheetData sheetId="355"/>
      <sheetData sheetId="356">
        <row r="287">
          <cell r="B287">
            <v>0</v>
          </cell>
        </row>
      </sheetData>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refreshError="1"/>
      <sheetData sheetId="379" refreshError="1"/>
      <sheetData sheetId="380" refreshError="1"/>
      <sheetData sheetId="381"/>
      <sheetData sheetId="382"/>
      <sheetData sheetId="383" refreshError="1"/>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row r="287">
          <cell r="B287">
            <v>0</v>
          </cell>
        </row>
      </sheetData>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row r="287">
          <cell r="B287">
            <v>0</v>
          </cell>
        </row>
      </sheetData>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row r="287">
          <cell r="B287">
            <v>0</v>
          </cell>
        </row>
      </sheetData>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row r="287">
          <cell r="B287">
            <v>0</v>
          </cell>
        </row>
      </sheetData>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refreshError="1"/>
      <sheetData sheetId="500"/>
      <sheetData sheetId="501"/>
      <sheetData sheetId="502"/>
      <sheetData sheetId="503"/>
      <sheetData sheetId="504"/>
      <sheetData sheetId="505"/>
      <sheetData sheetId="506"/>
      <sheetData sheetId="507"/>
      <sheetData sheetId="508"/>
      <sheetData sheetId="509">
        <row r="287">
          <cell r="B287">
            <v>0</v>
          </cell>
        </row>
      </sheetData>
      <sheetData sheetId="510"/>
      <sheetData sheetId="511"/>
      <sheetData sheetId="512"/>
      <sheetData sheetId="513"/>
      <sheetData sheetId="514"/>
      <sheetData sheetId="515"/>
      <sheetData sheetId="516"/>
      <sheetData sheetId="517"/>
      <sheetData sheetId="518"/>
      <sheetData sheetId="519"/>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sheetData sheetId="532"/>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sheetData sheetId="545" refreshError="1"/>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03918-54B3-446A-828C-56FDB526A6D7}">
  <sheetPr>
    <tabColor rgb="FFFFC000"/>
    <outlinePr summaryBelow="0"/>
  </sheetPr>
  <dimension ref="A1:M636"/>
  <sheetViews>
    <sheetView tabSelected="1" view="pageBreakPreview" topLeftCell="A399" zoomScaleNormal="85" zoomScaleSheetLayoutView="100" workbookViewId="0">
      <selection activeCell="E418" sqref="E418"/>
    </sheetView>
  </sheetViews>
  <sheetFormatPr baseColWidth="10" defaultColWidth="10.5546875" defaultRowHeight="15" customHeight="1" x14ac:dyDescent="0.3"/>
  <cols>
    <col min="1" max="1" width="4.88671875" style="8" customWidth="1"/>
    <col min="2" max="2" width="17.109375" style="8" customWidth="1"/>
    <col min="3" max="3" width="99.109375" style="8" customWidth="1"/>
    <col min="4" max="4" width="7.109375" style="2" bestFit="1" customWidth="1"/>
    <col min="5" max="5" width="15.21875" style="1" customWidth="1"/>
    <col min="6" max="6" width="1.88671875" style="8" hidden="1" customWidth="1"/>
    <col min="7" max="7" width="43.33203125" style="8" hidden="1" customWidth="1"/>
    <col min="8" max="8" width="14" style="8" hidden="1" customWidth="1"/>
    <col min="9" max="9" width="10.5546875" style="8" hidden="1" customWidth="1"/>
    <col min="10" max="10" width="12.33203125" style="8" hidden="1" customWidth="1"/>
    <col min="11" max="11" width="10.5546875" style="8" hidden="1" customWidth="1"/>
    <col min="12" max="12" width="12.6640625" style="8" hidden="1" customWidth="1"/>
    <col min="13" max="13" width="19.6640625" style="8" customWidth="1"/>
    <col min="14" max="14" width="15.44140625" style="8" customWidth="1"/>
    <col min="15" max="16" width="10.5546875" style="8" customWidth="1"/>
    <col min="17" max="16384" width="10.5546875" style="8"/>
  </cols>
  <sheetData>
    <row r="1" spans="1:7" ht="9" customHeight="1" x14ac:dyDescent="0.3"/>
    <row r="2" spans="1:7" s="3" customFormat="1" ht="26.1" customHeight="1" x14ac:dyDescent="0.3">
      <c r="B2" s="74"/>
      <c r="C2" s="75" t="s">
        <v>0</v>
      </c>
      <c r="D2" s="77" t="s">
        <v>1</v>
      </c>
      <c r="E2" s="78"/>
      <c r="F2" s="9"/>
    </row>
    <row r="3" spans="1:7" s="4" customFormat="1" ht="15" customHeight="1" x14ac:dyDescent="0.3">
      <c r="A3" s="3"/>
      <c r="B3" s="74"/>
      <c r="C3" s="76"/>
      <c r="D3" s="77" t="s">
        <v>2</v>
      </c>
      <c r="E3" s="78"/>
      <c r="F3" s="9"/>
    </row>
    <row r="4" spans="1:7" s="5" customFormat="1" ht="30" customHeight="1" x14ac:dyDescent="0.3">
      <c r="A4" s="3"/>
      <c r="B4" s="74"/>
      <c r="C4" s="10" t="s">
        <v>3</v>
      </c>
      <c r="D4" s="79" t="s">
        <v>119</v>
      </c>
      <c r="E4" s="80"/>
      <c r="F4" s="9"/>
    </row>
    <row r="5" spans="1:7" s="5" customFormat="1" ht="9" customHeight="1" x14ac:dyDescent="0.3">
      <c r="A5" s="4"/>
      <c r="B5" s="4"/>
      <c r="C5" s="4"/>
      <c r="D5" s="4"/>
      <c r="E5" s="4"/>
      <c r="F5" s="11"/>
    </row>
    <row r="6" spans="1:7" s="5" customFormat="1" ht="15" customHeight="1" x14ac:dyDescent="0.3">
      <c r="A6" s="8"/>
      <c r="B6" s="73" t="s">
        <v>5</v>
      </c>
      <c r="C6" s="73"/>
      <c r="D6" s="73"/>
      <c r="E6" s="73"/>
      <c r="F6" s="11"/>
    </row>
    <row r="7" spans="1:7" s="5" customFormat="1" ht="9" customHeight="1" x14ac:dyDescent="0.3">
      <c r="A7" s="8"/>
      <c r="B7" s="6"/>
      <c r="C7" s="6"/>
      <c r="D7" s="6"/>
      <c r="E7" s="6"/>
      <c r="F7" s="11"/>
    </row>
    <row r="8" spans="1:7" ht="3" customHeight="1" x14ac:dyDescent="0.3"/>
    <row r="9" spans="1:7" s="12" customFormat="1" ht="30" customHeight="1" x14ac:dyDescent="0.3">
      <c r="B9" s="13" t="s">
        <v>6</v>
      </c>
      <c r="C9" s="13" t="s">
        <v>7</v>
      </c>
      <c r="D9" s="13" t="s">
        <v>8</v>
      </c>
      <c r="E9" s="14" t="s">
        <v>9</v>
      </c>
      <c r="G9" s="15" t="s">
        <v>10</v>
      </c>
    </row>
    <row r="10" spans="1:7" s="11" customFormat="1" ht="15" customHeight="1" collapsed="1" x14ac:dyDescent="0.3">
      <c r="B10" s="16">
        <v>1</v>
      </c>
      <c r="C10" s="17" t="s">
        <v>120</v>
      </c>
      <c r="D10" s="18"/>
      <c r="E10" s="19"/>
      <c r="G10" s="20"/>
    </row>
    <row r="11" spans="1:7" s="11" customFormat="1" ht="15" customHeight="1" x14ac:dyDescent="0.3">
      <c r="A11" s="61"/>
      <c r="B11" s="71">
        <f>+B10+0.01</f>
        <v>1.01</v>
      </c>
      <c r="C11" s="57" t="s">
        <v>121</v>
      </c>
      <c r="D11" s="50"/>
      <c r="E11" s="51"/>
      <c r="G11" s="52"/>
    </row>
    <row r="12" spans="1:7" s="11" customFormat="1" ht="15" customHeight="1" x14ac:dyDescent="0.3">
      <c r="A12" s="56"/>
      <c r="B12" s="56">
        <f>+B11+0.0001</f>
        <v>1.0101</v>
      </c>
      <c r="C12" s="25" t="s">
        <v>49</v>
      </c>
      <c r="D12" s="22" t="s">
        <v>50</v>
      </c>
      <c r="E12" s="23">
        <v>1</v>
      </c>
      <c r="G12" s="8" t="s">
        <v>11</v>
      </c>
    </row>
    <row r="13" spans="1:7" s="11" customFormat="1" ht="15" customHeight="1" x14ac:dyDescent="0.3">
      <c r="A13" s="56"/>
      <c r="B13" s="56">
        <f t="shared" ref="B13:B14" si="0">+B12+0.0001</f>
        <v>1.0102</v>
      </c>
      <c r="C13" s="25" t="s">
        <v>52</v>
      </c>
      <c r="D13" s="22" t="s">
        <v>50</v>
      </c>
      <c r="E13" s="23">
        <v>1</v>
      </c>
      <c r="G13" s="8" t="s">
        <v>11</v>
      </c>
    </row>
    <row r="14" spans="1:7" s="11" customFormat="1" ht="15" customHeight="1" x14ac:dyDescent="0.3">
      <c r="A14" s="56"/>
      <c r="B14" s="56">
        <f t="shared" si="0"/>
        <v>1.0103</v>
      </c>
      <c r="C14" s="25" t="s">
        <v>53</v>
      </c>
      <c r="D14" s="22" t="s">
        <v>50</v>
      </c>
      <c r="E14" s="23">
        <v>1</v>
      </c>
      <c r="G14" s="8" t="s">
        <v>11</v>
      </c>
    </row>
    <row r="15" spans="1:7" s="11" customFormat="1" ht="15" customHeight="1" x14ac:dyDescent="0.3">
      <c r="A15" s="56"/>
      <c r="B15" s="56">
        <f>+B14+0.0001</f>
        <v>1.0104</v>
      </c>
      <c r="C15" s="25" t="s">
        <v>55</v>
      </c>
      <c r="D15" s="22" t="s">
        <v>50</v>
      </c>
      <c r="E15" s="23">
        <v>1</v>
      </c>
      <c r="G15" s="8" t="s">
        <v>11</v>
      </c>
    </row>
    <row r="16" spans="1:7" s="11" customFormat="1" ht="15" customHeight="1" x14ac:dyDescent="0.3">
      <c r="A16" s="61"/>
      <c r="B16" s="71">
        <f>+B11+0.01</f>
        <v>1.02</v>
      </c>
      <c r="C16" s="57" t="s">
        <v>57</v>
      </c>
      <c r="D16" s="50"/>
      <c r="E16" s="51"/>
      <c r="F16" s="8"/>
      <c r="G16" s="8"/>
    </row>
    <row r="17" spans="1:10" s="11" customFormat="1" ht="15" customHeight="1" x14ac:dyDescent="0.3">
      <c r="A17" s="56"/>
      <c r="B17" s="56">
        <v>1.0201</v>
      </c>
      <c r="C17" s="25" t="s">
        <v>48</v>
      </c>
      <c r="D17" s="22" t="s">
        <v>54</v>
      </c>
      <c r="E17" s="23">
        <v>0.5</v>
      </c>
      <c r="F17" s="8"/>
      <c r="G17" s="8" t="s">
        <v>12</v>
      </c>
    </row>
    <row r="18" spans="1:10" s="11" customFormat="1" ht="15" customHeight="1" x14ac:dyDescent="0.3">
      <c r="A18" s="56"/>
      <c r="B18" s="56">
        <f>+B16+0.0001</f>
        <v>1.0201</v>
      </c>
      <c r="C18" s="62" t="s">
        <v>58</v>
      </c>
      <c r="D18" s="43" t="s">
        <v>54</v>
      </c>
      <c r="E18" s="23">
        <v>15</v>
      </c>
      <c r="F18" s="8"/>
      <c r="G18" s="8" t="s">
        <v>12</v>
      </c>
    </row>
    <row r="19" spans="1:10" s="11" customFormat="1" ht="15" customHeight="1" x14ac:dyDescent="0.3">
      <c r="A19" s="56"/>
      <c r="B19" s="56">
        <v>1.0203</v>
      </c>
      <c r="C19" s="25" t="s">
        <v>59</v>
      </c>
      <c r="D19" s="22" t="s">
        <v>54</v>
      </c>
      <c r="E19" s="23">
        <v>0.5</v>
      </c>
      <c r="F19" s="8"/>
      <c r="G19" s="8" t="s">
        <v>12</v>
      </c>
    </row>
    <row r="20" spans="1:10" s="11" customFormat="1" ht="15" customHeight="1" x14ac:dyDescent="0.3">
      <c r="A20" s="61"/>
      <c r="B20" s="71">
        <f>+B16+0.01</f>
        <v>1.03</v>
      </c>
      <c r="C20" s="57" t="s">
        <v>115</v>
      </c>
      <c r="D20" s="50"/>
      <c r="E20" s="51"/>
      <c r="G20" s="8"/>
    </row>
    <row r="21" spans="1:10" s="11" customFormat="1" ht="15" customHeight="1" x14ac:dyDescent="0.3">
      <c r="A21" s="56"/>
      <c r="B21" s="56">
        <f>+B20+0.0001</f>
        <v>1.0301</v>
      </c>
      <c r="C21" s="25" t="s">
        <v>122</v>
      </c>
      <c r="D21" s="22" t="s">
        <v>61</v>
      </c>
      <c r="E21" s="23">
        <v>9000</v>
      </c>
      <c r="G21" s="8"/>
    </row>
    <row r="22" spans="1:10" s="11" customFormat="1" ht="15" customHeight="1" x14ac:dyDescent="0.3">
      <c r="A22" s="56"/>
      <c r="B22" s="56">
        <f t="shared" ref="B22:B30" si="1">+B21+0.0001</f>
        <v>1.0302</v>
      </c>
      <c r="C22" s="25" t="s">
        <v>74</v>
      </c>
      <c r="D22" s="22" t="s">
        <v>50</v>
      </c>
      <c r="E22" s="23">
        <v>1</v>
      </c>
      <c r="F22" s="8"/>
      <c r="G22" s="8" t="s">
        <v>26</v>
      </c>
    </row>
    <row r="23" spans="1:10" s="11" customFormat="1" ht="15" customHeight="1" x14ac:dyDescent="0.3">
      <c r="A23" s="56"/>
      <c r="B23" s="56">
        <f t="shared" si="1"/>
        <v>1.0303</v>
      </c>
      <c r="C23" s="25" t="s">
        <v>35</v>
      </c>
      <c r="D23" s="22" t="s">
        <v>61</v>
      </c>
      <c r="E23" s="23">
        <v>450</v>
      </c>
      <c r="F23" s="8"/>
      <c r="G23" s="8"/>
    </row>
    <row r="24" spans="1:10" s="11" customFormat="1" ht="15" customHeight="1" x14ac:dyDescent="0.3">
      <c r="A24" s="56"/>
      <c r="B24" s="56">
        <f t="shared" si="1"/>
        <v>1.0304</v>
      </c>
      <c r="C24" s="25" t="s">
        <v>62</v>
      </c>
      <c r="D24" s="22" t="s">
        <v>63</v>
      </c>
      <c r="E24" s="23">
        <v>118.8</v>
      </c>
      <c r="F24" s="8"/>
      <c r="G24" s="8"/>
    </row>
    <row r="25" spans="1:10" s="11" customFormat="1" ht="15" customHeight="1" x14ac:dyDescent="0.3">
      <c r="A25" s="56"/>
      <c r="B25" s="56">
        <f t="shared" si="1"/>
        <v>1.0305</v>
      </c>
      <c r="C25" s="25" t="s">
        <v>46</v>
      </c>
      <c r="D25" s="22" t="s">
        <v>63</v>
      </c>
      <c r="E25" s="23">
        <v>180.89999999999998</v>
      </c>
      <c r="F25" s="8"/>
      <c r="G25" s="8"/>
    </row>
    <row r="26" spans="1:10" s="11" customFormat="1" ht="15" customHeight="1" x14ac:dyDescent="0.3">
      <c r="A26" s="56"/>
      <c r="B26" s="56">
        <f t="shared" si="1"/>
        <v>1.0306</v>
      </c>
      <c r="C26" s="25" t="s">
        <v>159</v>
      </c>
      <c r="D26" s="22" t="s">
        <v>64</v>
      </c>
      <c r="E26" s="23">
        <v>1350</v>
      </c>
      <c r="F26" s="8"/>
      <c r="G26" s="8"/>
    </row>
    <row r="27" spans="1:10" s="11" customFormat="1" ht="15" customHeight="1" x14ac:dyDescent="0.3">
      <c r="A27" s="56"/>
      <c r="B27" s="56">
        <f t="shared" si="1"/>
        <v>1.0306999999999999</v>
      </c>
      <c r="C27" s="25" t="s">
        <v>66</v>
      </c>
      <c r="D27" s="22" t="s">
        <v>63</v>
      </c>
      <c r="E27" s="23">
        <v>1188</v>
      </c>
      <c r="F27" s="8"/>
      <c r="G27" s="8" t="s">
        <v>17</v>
      </c>
      <c r="H27" s="11">
        <f>70*40</f>
        <v>2800</v>
      </c>
      <c r="I27" s="11" t="e">
        <f>#REF!/H27</f>
        <v>#REF!</v>
      </c>
    </row>
    <row r="28" spans="1:10" s="11" customFormat="1" ht="15" customHeight="1" x14ac:dyDescent="0.3">
      <c r="A28" s="56"/>
      <c r="B28" s="56">
        <f t="shared" si="1"/>
        <v>1.0307999999999999</v>
      </c>
      <c r="C28" s="25" t="s">
        <v>45</v>
      </c>
      <c r="D28" s="22" t="s">
        <v>63</v>
      </c>
      <c r="E28" s="23">
        <v>2727</v>
      </c>
      <c r="F28" s="8"/>
      <c r="G28" s="8" t="s">
        <v>17</v>
      </c>
    </row>
    <row r="29" spans="1:10" s="11" customFormat="1" ht="15" customHeight="1" x14ac:dyDescent="0.3">
      <c r="A29" s="56"/>
      <c r="B29" s="56">
        <f t="shared" si="1"/>
        <v>1.0308999999999999</v>
      </c>
      <c r="C29" s="25" t="s">
        <v>128</v>
      </c>
      <c r="D29" s="22" t="s">
        <v>64</v>
      </c>
      <c r="E29" s="23">
        <v>135</v>
      </c>
      <c r="F29" s="8"/>
      <c r="G29" s="8"/>
    </row>
    <row r="30" spans="1:10" s="11" customFormat="1" ht="15" customHeight="1" x14ac:dyDescent="0.3">
      <c r="A30" s="56"/>
      <c r="B30" s="56">
        <f t="shared" si="1"/>
        <v>1.0309999999999999</v>
      </c>
      <c r="C30" s="25" t="s">
        <v>161</v>
      </c>
      <c r="D30" s="22" t="s">
        <v>64</v>
      </c>
      <c r="E30" s="23">
        <v>1350</v>
      </c>
      <c r="F30" s="8"/>
      <c r="G30" s="8"/>
    </row>
    <row r="31" spans="1:10" ht="15" customHeight="1" x14ac:dyDescent="0.3">
      <c r="A31" s="61"/>
      <c r="B31" s="71">
        <f>B20+0.01</f>
        <v>1.04</v>
      </c>
      <c r="C31" s="63" t="s">
        <v>67</v>
      </c>
      <c r="D31" s="64" t="s">
        <v>68</v>
      </c>
      <c r="E31" s="65">
        <v>10</v>
      </c>
      <c r="G31" s="8" t="s">
        <v>18</v>
      </c>
      <c r="H31" s="7"/>
      <c r="J31" s="7"/>
    </row>
    <row r="32" spans="1:10" ht="15" customHeight="1" x14ac:dyDescent="0.3">
      <c r="A32" s="61"/>
      <c r="B32" s="71">
        <f>+B31+0.01</f>
        <v>1.05</v>
      </c>
      <c r="C32" s="63" t="s">
        <v>69</v>
      </c>
      <c r="D32" s="64" t="s">
        <v>54</v>
      </c>
      <c r="E32" s="65">
        <v>15.73</v>
      </c>
      <c r="G32" s="8" t="s">
        <v>19</v>
      </c>
      <c r="H32" s="7"/>
      <c r="J32" s="7"/>
    </row>
    <row r="33" spans="1:13" ht="15" customHeight="1" x14ac:dyDescent="0.3">
      <c r="A33" s="61"/>
      <c r="B33" s="71">
        <f>+B32+0.01</f>
        <v>1.06</v>
      </c>
      <c r="C33" s="63" t="s">
        <v>40</v>
      </c>
      <c r="D33" s="64" t="s">
        <v>50</v>
      </c>
      <c r="E33" s="65">
        <v>1</v>
      </c>
      <c r="G33" s="8" t="s">
        <v>21</v>
      </c>
      <c r="H33" s="7"/>
      <c r="J33" s="7"/>
    </row>
    <row r="34" spans="1:13" ht="15" customHeight="1" x14ac:dyDescent="0.3">
      <c r="A34" s="61"/>
      <c r="B34" s="71">
        <f>+B33+0.01</f>
        <v>1.07</v>
      </c>
      <c r="C34" s="63" t="s">
        <v>70</v>
      </c>
      <c r="D34" s="64" t="s">
        <v>50</v>
      </c>
      <c r="E34" s="65">
        <v>1</v>
      </c>
      <c r="H34" s="7"/>
      <c r="J34" s="7"/>
    </row>
    <row r="35" spans="1:13" ht="15" customHeight="1" x14ac:dyDescent="0.3">
      <c r="A35" s="61"/>
      <c r="B35" s="71">
        <f>+B34+0.01</f>
        <v>1.08</v>
      </c>
      <c r="C35" s="63" t="s">
        <v>123</v>
      </c>
      <c r="D35" s="64" t="s">
        <v>61</v>
      </c>
      <c r="E35" s="65">
        <v>1500000</v>
      </c>
      <c r="H35" s="7"/>
      <c r="J35" s="7"/>
    </row>
    <row r="36" spans="1:13" ht="15" customHeight="1" collapsed="1" x14ac:dyDescent="0.3">
      <c r="B36" s="16">
        <f>+B10+1</f>
        <v>2</v>
      </c>
      <c r="C36" s="17" t="s">
        <v>101</v>
      </c>
      <c r="D36" s="18"/>
      <c r="E36" s="19"/>
      <c r="H36" s="7"/>
      <c r="J36" s="7"/>
    </row>
    <row r="37" spans="1:13" ht="15" customHeight="1" x14ac:dyDescent="0.3">
      <c r="B37" s="71">
        <f>+B36+0.01</f>
        <v>2.0099999999999998</v>
      </c>
      <c r="C37" s="57" t="s">
        <v>56</v>
      </c>
      <c r="D37" s="50"/>
      <c r="E37" s="51"/>
      <c r="H37" s="7"/>
      <c r="J37" s="7"/>
    </row>
    <row r="38" spans="1:13" ht="15" customHeight="1" x14ac:dyDescent="0.3">
      <c r="B38" s="36">
        <f>+B37+0.0001</f>
        <v>2.0101</v>
      </c>
      <c r="C38" s="58" t="s">
        <v>60</v>
      </c>
      <c r="D38" s="43"/>
      <c r="E38" s="23"/>
      <c r="H38" s="7"/>
      <c r="J38" s="7"/>
    </row>
    <row r="39" spans="1:13" ht="15" customHeight="1" x14ac:dyDescent="0.3">
      <c r="B39" s="72">
        <f>B38+0.000001</f>
        <v>2.0101010000000001</v>
      </c>
      <c r="C39" s="59" t="s">
        <v>35</v>
      </c>
      <c r="D39" s="22" t="s">
        <v>61</v>
      </c>
      <c r="E39" s="23">
        <v>828.5</v>
      </c>
      <c r="G39" s="8" t="s">
        <v>13</v>
      </c>
      <c r="H39" s="7"/>
      <c r="J39" s="7"/>
    </row>
    <row r="40" spans="1:13" ht="15" customHeight="1" x14ac:dyDescent="0.3">
      <c r="B40" s="72">
        <f t="shared" ref="B40:B52" si="2">B39+0.000001</f>
        <v>2.0101020000000003</v>
      </c>
      <c r="C40" s="59" t="s">
        <v>62</v>
      </c>
      <c r="D40" s="43" t="s">
        <v>63</v>
      </c>
      <c r="E40" s="23">
        <v>73</v>
      </c>
      <c r="G40" s="8" t="s">
        <v>13</v>
      </c>
      <c r="H40" s="7"/>
      <c r="J40" s="7"/>
    </row>
    <row r="41" spans="1:13" ht="15" customHeight="1" x14ac:dyDescent="0.3">
      <c r="B41" s="72">
        <f t="shared" si="2"/>
        <v>2.0101030000000004</v>
      </c>
      <c r="C41" s="59" t="s">
        <v>46</v>
      </c>
      <c r="D41" s="43" t="s">
        <v>63</v>
      </c>
      <c r="E41" s="23">
        <v>45.6</v>
      </c>
      <c r="G41" s="8" t="s">
        <v>13</v>
      </c>
      <c r="H41" s="7"/>
      <c r="J41" s="7"/>
    </row>
    <row r="42" spans="1:13" ht="15" customHeight="1" x14ac:dyDescent="0.3">
      <c r="B42" s="72">
        <f t="shared" si="2"/>
        <v>2.0101040000000006</v>
      </c>
      <c r="C42" s="59" t="s">
        <v>36</v>
      </c>
      <c r="D42" s="43" t="s">
        <v>64</v>
      </c>
      <c r="E42" s="23">
        <v>6600.1</v>
      </c>
      <c r="G42" s="8" t="s">
        <v>14</v>
      </c>
      <c r="H42" s="7"/>
      <c r="J42" s="7"/>
    </row>
    <row r="43" spans="1:13" ht="15" customHeight="1" x14ac:dyDescent="0.3">
      <c r="B43" s="72">
        <f t="shared" si="2"/>
        <v>2.0101050000000007</v>
      </c>
      <c r="C43" s="59" t="s">
        <v>38</v>
      </c>
      <c r="D43" s="43" t="s">
        <v>64</v>
      </c>
      <c r="E43" s="23">
        <v>388.3</v>
      </c>
      <c r="G43" s="8" t="s">
        <v>14</v>
      </c>
      <c r="H43" s="7"/>
      <c r="J43" s="7"/>
    </row>
    <row r="44" spans="1:13" ht="15" customHeight="1" x14ac:dyDescent="0.3">
      <c r="B44" s="72">
        <f t="shared" si="2"/>
        <v>2.0101060000000008</v>
      </c>
      <c r="C44" s="59" t="s">
        <v>37</v>
      </c>
      <c r="D44" s="43" t="s">
        <v>64</v>
      </c>
      <c r="E44" s="23">
        <v>776.5</v>
      </c>
      <c r="G44" s="8" t="s">
        <v>14</v>
      </c>
      <c r="H44" s="7"/>
      <c r="J44" s="7"/>
      <c r="M44" s="7"/>
    </row>
    <row r="45" spans="1:13" ht="15" customHeight="1" x14ac:dyDescent="0.3">
      <c r="B45" s="72">
        <f t="shared" si="2"/>
        <v>2.010107000000001</v>
      </c>
      <c r="C45" s="59" t="s">
        <v>42</v>
      </c>
      <c r="D45" s="43" t="s">
        <v>64</v>
      </c>
      <c r="E45" s="23">
        <v>3681</v>
      </c>
      <c r="G45" s="8" t="s">
        <v>15</v>
      </c>
      <c r="H45" s="7"/>
      <c r="J45" s="7"/>
    </row>
    <row r="46" spans="1:13" ht="15" customHeight="1" x14ac:dyDescent="0.3">
      <c r="B46" s="72">
        <f t="shared" si="2"/>
        <v>2.0101080000000011</v>
      </c>
      <c r="C46" s="59" t="s">
        <v>41</v>
      </c>
      <c r="D46" s="43" t="s">
        <v>64</v>
      </c>
      <c r="E46" s="23">
        <v>3681</v>
      </c>
      <c r="G46" s="8" t="s">
        <v>16</v>
      </c>
      <c r="H46" s="7"/>
      <c r="J46" s="7"/>
    </row>
    <row r="47" spans="1:13" ht="15" customHeight="1" x14ac:dyDescent="0.3">
      <c r="B47" s="72">
        <f t="shared" si="2"/>
        <v>2.0101090000000013</v>
      </c>
      <c r="C47" s="59" t="s">
        <v>65</v>
      </c>
      <c r="D47" s="43" t="s">
        <v>63</v>
      </c>
      <c r="E47" s="23">
        <v>3239.3</v>
      </c>
      <c r="G47" s="8" t="s">
        <v>17</v>
      </c>
      <c r="H47" s="7"/>
      <c r="J47" s="7"/>
    </row>
    <row r="48" spans="1:13" ht="15" customHeight="1" x14ac:dyDescent="0.3">
      <c r="B48" s="72">
        <f t="shared" si="2"/>
        <v>2.0101100000000014</v>
      </c>
      <c r="C48" s="59" t="s">
        <v>47</v>
      </c>
      <c r="D48" s="43" t="s">
        <v>63</v>
      </c>
      <c r="E48" s="23">
        <v>745.1</v>
      </c>
      <c r="G48" s="8" t="s">
        <v>17</v>
      </c>
      <c r="H48" s="7" t="e">
        <f>E42+#REF!+E210+#REF!+#REF!+#REF!</f>
        <v>#REF!</v>
      </c>
      <c r="J48" s="7"/>
    </row>
    <row r="49" spans="2:10" ht="15" customHeight="1" x14ac:dyDescent="0.3">
      <c r="B49" s="72">
        <f t="shared" si="2"/>
        <v>2.0101110000000015</v>
      </c>
      <c r="C49" s="59" t="s">
        <v>66</v>
      </c>
      <c r="D49" s="43" t="s">
        <v>63</v>
      </c>
      <c r="E49" s="23">
        <v>3593.9</v>
      </c>
      <c r="G49" s="8" t="s">
        <v>17</v>
      </c>
      <c r="H49" s="7"/>
      <c r="J49" s="7"/>
    </row>
    <row r="50" spans="2:10" ht="15" customHeight="1" x14ac:dyDescent="0.3">
      <c r="B50" s="72">
        <f t="shared" si="2"/>
        <v>2.0101120000000017</v>
      </c>
      <c r="C50" s="59" t="s">
        <v>45</v>
      </c>
      <c r="D50" s="43" t="s">
        <v>63</v>
      </c>
      <c r="E50" s="23">
        <v>11134</v>
      </c>
      <c r="G50" s="8" t="s">
        <v>17</v>
      </c>
      <c r="H50" s="7"/>
      <c r="J50" s="7"/>
    </row>
    <row r="51" spans="2:10" ht="15" customHeight="1" x14ac:dyDescent="0.3">
      <c r="B51" s="72">
        <f t="shared" si="2"/>
        <v>2.0101130000000018</v>
      </c>
      <c r="C51" s="59" t="s">
        <v>128</v>
      </c>
      <c r="D51" s="22" t="s">
        <v>64</v>
      </c>
      <c r="E51" s="23">
        <v>82.954545454545453</v>
      </c>
      <c r="H51" s="7"/>
      <c r="J51" s="7"/>
    </row>
    <row r="52" spans="2:10" ht="15" customHeight="1" x14ac:dyDescent="0.3">
      <c r="B52" s="72">
        <f t="shared" si="2"/>
        <v>2.010114000000002</v>
      </c>
      <c r="C52" s="59" t="s">
        <v>161</v>
      </c>
      <c r="D52" s="22" t="s">
        <v>64</v>
      </c>
      <c r="E52" s="23">
        <v>4083.977272727273</v>
      </c>
      <c r="H52" s="7"/>
      <c r="J52" s="7"/>
    </row>
    <row r="53" spans="2:10" ht="15" customHeight="1" x14ac:dyDescent="0.3">
      <c r="B53" s="36">
        <f>+B38+0.0001</f>
        <v>2.0102000000000002</v>
      </c>
      <c r="C53" s="58" t="s">
        <v>34</v>
      </c>
      <c r="D53" s="66"/>
      <c r="E53" s="24"/>
      <c r="H53" s="7"/>
      <c r="J53" s="7"/>
    </row>
    <row r="54" spans="2:10" ht="15" customHeight="1" x14ac:dyDescent="0.3">
      <c r="B54" s="72">
        <f>B53+0.000001</f>
        <v>2.0102010000000003</v>
      </c>
      <c r="C54" s="59" t="s">
        <v>35</v>
      </c>
      <c r="D54" s="22" t="s">
        <v>61</v>
      </c>
      <c r="E54" s="23">
        <v>2981.4</v>
      </c>
      <c r="G54" s="8" t="s">
        <v>27</v>
      </c>
      <c r="H54" s="7"/>
      <c r="J54" s="7"/>
    </row>
    <row r="55" spans="2:10" ht="15" customHeight="1" x14ac:dyDescent="0.3">
      <c r="B55" s="72">
        <f t="shared" ref="B55:B67" si="3">B54+0.000001</f>
        <v>2.0102020000000005</v>
      </c>
      <c r="C55" s="59" t="s">
        <v>62</v>
      </c>
      <c r="D55" s="22" t="s">
        <v>63</v>
      </c>
      <c r="E55" s="23">
        <v>524.80000000000007</v>
      </c>
      <c r="G55" s="8" t="s">
        <v>14</v>
      </c>
      <c r="H55" s="7"/>
      <c r="J55" s="7"/>
    </row>
    <row r="56" spans="2:10" ht="15" customHeight="1" x14ac:dyDescent="0.3">
      <c r="B56" s="72">
        <f t="shared" si="3"/>
        <v>2.0102030000000006</v>
      </c>
      <c r="C56" s="59" t="s">
        <v>46</v>
      </c>
      <c r="D56" s="22" t="s">
        <v>63</v>
      </c>
      <c r="E56" s="23">
        <v>0</v>
      </c>
      <c r="G56" s="8" t="s">
        <v>15</v>
      </c>
      <c r="H56" s="7"/>
      <c r="J56" s="7"/>
    </row>
    <row r="57" spans="2:10" ht="14.4" customHeight="1" x14ac:dyDescent="0.3">
      <c r="B57" s="72">
        <f t="shared" si="3"/>
        <v>2.0102040000000008</v>
      </c>
      <c r="C57" s="59" t="s">
        <v>36</v>
      </c>
      <c r="D57" s="22" t="s">
        <v>64</v>
      </c>
      <c r="E57" s="23">
        <v>11925.4</v>
      </c>
      <c r="G57" s="8" t="s">
        <v>28</v>
      </c>
      <c r="H57" s="7"/>
      <c r="J57" s="7"/>
    </row>
    <row r="58" spans="2:10" ht="15" customHeight="1" x14ac:dyDescent="0.3">
      <c r="B58" s="72">
        <f t="shared" si="3"/>
        <v>2.0102050000000009</v>
      </c>
      <c r="C58" s="59" t="s">
        <v>75</v>
      </c>
      <c r="D58" s="22" t="s">
        <v>64</v>
      </c>
      <c r="E58" s="23">
        <v>5962.7</v>
      </c>
      <c r="G58" s="8" t="s">
        <v>28</v>
      </c>
      <c r="H58" s="7"/>
      <c r="J58" s="7"/>
    </row>
    <row r="59" spans="2:10" ht="15" customHeight="1" x14ac:dyDescent="0.3">
      <c r="B59" s="72">
        <f t="shared" si="3"/>
        <v>2.010206000000001</v>
      </c>
      <c r="C59" s="59" t="s">
        <v>41</v>
      </c>
      <c r="D59" s="43" t="s">
        <v>64</v>
      </c>
      <c r="E59" s="23">
        <v>5962.7</v>
      </c>
      <c r="H59" s="7"/>
      <c r="J59" s="7"/>
    </row>
    <row r="60" spans="2:10" ht="15" customHeight="1" x14ac:dyDescent="0.3">
      <c r="B60" s="72">
        <f t="shared" si="3"/>
        <v>2.0102070000000012</v>
      </c>
      <c r="C60" s="59" t="s">
        <v>65</v>
      </c>
      <c r="D60" s="43" t="s">
        <v>63</v>
      </c>
      <c r="E60" s="23">
        <v>5247.2000000000007</v>
      </c>
      <c r="H60" s="7"/>
      <c r="J60" s="7"/>
    </row>
    <row r="61" spans="2:10" ht="15" customHeight="1" x14ac:dyDescent="0.3">
      <c r="B61" s="72">
        <f t="shared" si="3"/>
        <v>2.0102080000000013</v>
      </c>
      <c r="C61" s="59" t="s">
        <v>47</v>
      </c>
      <c r="D61" s="43" t="s">
        <v>63</v>
      </c>
      <c r="E61" s="23">
        <v>0</v>
      </c>
      <c r="H61" s="7"/>
      <c r="J61" s="7"/>
    </row>
    <row r="62" spans="2:10" ht="15" customHeight="1" x14ac:dyDescent="0.3">
      <c r="B62" s="72">
        <f t="shared" si="3"/>
        <v>2.0102090000000015</v>
      </c>
      <c r="C62" s="59" t="s">
        <v>66</v>
      </c>
      <c r="D62" s="43" t="s">
        <v>63</v>
      </c>
      <c r="E62" s="23">
        <v>5247.2000000000007</v>
      </c>
      <c r="H62" s="7"/>
      <c r="J62" s="7"/>
    </row>
    <row r="63" spans="2:10" ht="15" customHeight="1" x14ac:dyDescent="0.3">
      <c r="B63" s="72">
        <f t="shared" si="3"/>
        <v>2.0102100000000016</v>
      </c>
      <c r="C63" s="59" t="s">
        <v>45</v>
      </c>
      <c r="D63" s="43" t="s">
        <v>63</v>
      </c>
      <c r="E63" s="23">
        <v>0</v>
      </c>
      <c r="H63" s="7"/>
      <c r="J63" s="7"/>
    </row>
    <row r="64" spans="2:10" ht="15" customHeight="1" x14ac:dyDescent="0.3">
      <c r="B64" s="72">
        <f t="shared" si="3"/>
        <v>2.0102110000000017</v>
      </c>
      <c r="C64" s="59" t="s">
        <v>128</v>
      </c>
      <c r="D64" s="22" t="s">
        <v>64</v>
      </c>
      <c r="E64" s="23">
        <v>596.36363636363649</v>
      </c>
      <c r="H64" s="7"/>
      <c r="J64" s="7"/>
    </row>
    <row r="65" spans="2:10" ht="15" customHeight="1" x14ac:dyDescent="0.3">
      <c r="B65" s="72">
        <f t="shared" si="3"/>
        <v>2.0102120000000019</v>
      </c>
      <c r="C65" s="59" t="s">
        <v>161</v>
      </c>
      <c r="D65" s="22" t="s">
        <v>64</v>
      </c>
      <c r="E65" s="23">
        <v>5962.7272727272739</v>
      </c>
      <c r="H65" s="7"/>
      <c r="J65" s="7"/>
    </row>
    <row r="66" spans="2:10" ht="15" customHeight="1" x14ac:dyDescent="0.3">
      <c r="B66" s="72">
        <f t="shared" si="3"/>
        <v>2.010213000000002</v>
      </c>
      <c r="C66" s="67" t="s">
        <v>76</v>
      </c>
      <c r="D66" s="43" t="s">
        <v>51</v>
      </c>
      <c r="E66" s="23">
        <v>4490</v>
      </c>
      <c r="H66" s="7"/>
      <c r="J66" s="7"/>
    </row>
    <row r="67" spans="2:10" ht="15" customHeight="1" x14ac:dyDescent="0.3">
      <c r="B67" s="72">
        <f t="shared" si="3"/>
        <v>2.0102140000000022</v>
      </c>
      <c r="C67" s="67" t="s">
        <v>77</v>
      </c>
      <c r="D67" s="43" t="s">
        <v>50</v>
      </c>
      <c r="E67" s="23">
        <v>1</v>
      </c>
      <c r="H67" s="7"/>
      <c r="J67" s="7"/>
    </row>
    <row r="68" spans="2:10" ht="15" customHeight="1" x14ac:dyDescent="0.3">
      <c r="B68" s="36">
        <f>+B53+0.0001</f>
        <v>2.0103000000000004</v>
      </c>
      <c r="C68" s="58" t="s">
        <v>116</v>
      </c>
      <c r="D68" s="22"/>
      <c r="E68" s="23"/>
      <c r="H68" s="7"/>
      <c r="J68" s="7"/>
    </row>
    <row r="69" spans="2:10" ht="15" customHeight="1" x14ac:dyDescent="0.3">
      <c r="B69" s="72">
        <f>B68+0.000001</f>
        <v>2.0103010000000006</v>
      </c>
      <c r="C69" s="59" t="s">
        <v>71</v>
      </c>
      <c r="D69" s="22" t="s">
        <v>61</v>
      </c>
      <c r="E69" s="23">
        <v>10000</v>
      </c>
      <c r="H69" s="7"/>
      <c r="J69" s="7"/>
    </row>
    <row r="70" spans="2:10" ht="15" customHeight="1" x14ac:dyDescent="0.3">
      <c r="B70" s="72">
        <f t="shared" ref="B70:B78" si="4">B69+0.000001</f>
        <v>2.0103020000000007</v>
      </c>
      <c r="C70" s="59" t="s">
        <v>156</v>
      </c>
      <c r="D70" s="22" t="s">
        <v>50</v>
      </c>
      <c r="E70" s="23">
        <v>1</v>
      </c>
      <c r="H70" s="7"/>
      <c r="J70" s="7"/>
    </row>
    <row r="71" spans="2:10" ht="15" customHeight="1" x14ac:dyDescent="0.3">
      <c r="B71" s="72">
        <f t="shared" si="4"/>
        <v>2.0103030000000008</v>
      </c>
      <c r="C71" s="59" t="s">
        <v>73</v>
      </c>
      <c r="D71" s="22" t="s">
        <v>54</v>
      </c>
      <c r="E71" s="23">
        <v>15.9</v>
      </c>
      <c r="H71" s="7"/>
      <c r="J71" s="7"/>
    </row>
    <row r="72" spans="2:10" ht="15" customHeight="1" x14ac:dyDescent="0.3">
      <c r="B72" s="72">
        <f t="shared" si="4"/>
        <v>2.010304000000001</v>
      </c>
      <c r="C72" s="59" t="s">
        <v>35</v>
      </c>
      <c r="D72" s="22" t="s">
        <v>61</v>
      </c>
      <c r="E72" s="23">
        <v>206</v>
      </c>
      <c r="H72" s="7"/>
      <c r="J72" s="7"/>
    </row>
    <row r="73" spans="2:10" ht="15" customHeight="1" x14ac:dyDescent="0.3">
      <c r="B73" s="72">
        <f t="shared" si="4"/>
        <v>2.0103050000000011</v>
      </c>
      <c r="C73" s="59" t="s">
        <v>62</v>
      </c>
      <c r="D73" s="22" t="s">
        <v>63</v>
      </c>
      <c r="E73" s="23">
        <v>39.14</v>
      </c>
      <c r="H73" s="7"/>
      <c r="J73" s="7"/>
    </row>
    <row r="74" spans="2:10" ht="15" customHeight="1" x14ac:dyDescent="0.3">
      <c r="B74" s="72">
        <f t="shared" si="4"/>
        <v>2.0103060000000013</v>
      </c>
      <c r="C74" s="59" t="s">
        <v>46</v>
      </c>
      <c r="D74" s="22" t="s">
        <v>63</v>
      </c>
      <c r="E74" s="23">
        <v>0</v>
      </c>
      <c r="H74" s="7"/>
      <c r="J74" s="7"/>
    </row>
    <row r="75" spans="2:10" ht="15" customHeight="1" x14ac:dyDescent="0.3">
      <c r="B75" s="72">
        <f>B74+0.000001</f>
        <v>2.0103070000000014</v>
      </c>
      <c r="C75" s="59" t="s">
        <v>66</v>
      </c>
      <c r="D75" s="22" t="s">
        <v>63</v>
      </c>
      <c r="E75" s="23">
        <v>543.84</v>
      </c>
      <c r="H75" s="7"/>
      <c r="J75" s="7"/>
    </row>
    <row r="76" spans="2:10" ht="15" customHeight="1" x14ac:dyDescent="0.3">
      <c r="B76" s="72">
        <f t="shared" si="4"/>
        <v>2.0103080000000015</v>
      </c>
      <c r="C76" s="59" t="s">
        <v>45</v>
      </c>
      <c r="D76" s="22" t="s">
        <v>63</v>
      </c>
      <c r="E76" s="23">
        <v>123.59999999999997</v>
      </c>
      <c r="H76" s="7"/>
      <c r="J76" s="7"/>
    </row>
    <row r="77" spans="2:10" ht="15" customHeight="1" x14ac:dyDescent="0.3">
      <c r="B77" s="72">
        <f>B76+0.000001</f>
        <v>2.0103090000000017</v>
      </c>
      <c r="C77" s="59" t="s">
        <v>128</v>
      </c>
      <c r="D77" s="22" t="s">
        <v>64</v>
      </c>
      <c r="E77" s="23">
        <v>44.477272727272727</v>
      </c>
      <c r="H77" s="7"/>
      <c r="J77" s="7"/>
    </row>
    <row r="78" spans="2:10" ht="15" customHeight="1" x14ac:dyDescent="0.3">
      <c r="B78" s="72">
        <f t="shared" si="4"/>
        <v>2.0103100000000018</v>
      </c>
      <c r="C78" s="59" t="s">
        <v>161</v>
      </c>
      <c r="D78" s="22" t="s">
        <v>64</v>
      </c>
      <c r="E78" s="23">
        <v>618</v>
      </c>
      <c r="H78" s="7"/>
      <c r="J78" s="7"/>
    </row>
    <row r="79" spans="2:10" ht="15" customHeight="1" x14ac:dyDescent="0.3">
      <c r="B79" s="36">
        <f>B68+0.0001</f>
        <v>2.0104000000000006</v>
      </c>
      <c r="C79" s="58" t="s">
        <v>44</v>
      </c>
      <c r="D79" s="68" t="s">
        <v>54</v>
      </c>
      <c r="E79" s="69">
        <v>15.9</v>
      </c>
      <c r="G79" s="8" t="s">
        <v>20</v>
      </c>
      <c r="H79" s="7"/>
      <c r="J79" s="7"/>
    </row>
    <row r="80" spans="2:10" ht="15" customHeight="1" x14ac:dyDescent="0.3">
      <c r="B80" s="36">
        <f>+B79+0.0001</f>
        <v>2.0105000000000008</v>
      </c>
      <c r="C80" s="70" t="s">
        <v>39</v>
      </c>
      <c r="D80" s="46" t="s">
        <v>54</v>
      </c>
      <c r="E80" s="69">
        <v>15.9</v>
      </c>
      <c r="G80" s="8" t="s">
        <v>29</v>
      </c>
      <c r="H80" s="7"/>
      <c r="J80" s="7"/>
    </row>
    <row r="81" spans="2:13" ht="15" customHeight="1" x14ac:dyDescent="0.3">
      <c r="B81" s="36">
        <f>+B80+0.0001</f>
        <v>2.0106000000000011</v>
      </c>
      <c r="C81" s="70" t="s">
        <v>43</v>
      </c>
      <c r="D81" s="46" t="s">
        <v>61</v>
      </c>
      <c r="E81" s="47">
        <v>9663.7999999999993</v>
      </c>
      <c r="G81" s="8" t="s">
        <v>31</v>
      </c>
      <c r="H81" s="7"/>
      <c r="J81" s="7"/>
    </row>
    <row r="82" spans="2:13" ht="15" customHeight="1" x14ac:dyDescent="0.3">
      <c r="B82" s="71">
        <f>+B37+0.01</f>
        <v>2.0199999999999996</v>
      </c>
      <c r="C82" s="57" t="s">
        <v>78</v>
      </c>
      <c r="D82" s="50"/>
      <c r="E82" s="51"/>
      <c r="H82" s="7"/>
      <c r="J82" s="7"/>
    </row>
    <row r="83" spans="2:13" ht="15" customHeight="1" x14ac:dyDescent="0.3">
      <c r="B83" s="36">
        <f>+B82+0.0001</f>
        <v>2.0200999999999998</v>
      </c>
      <c r="C83" s="58" t="s">
        <v>79</v>
      </c>
      <c r="D83" s="22"/>
      <c r="E83" s="23"/>
      <c r="H83" s="7"/>
      <c r="J83" s="7"/>
    </row>
    <row r="84" spans="2:13" ht="15" customHeight="1" x14ac:dyDescent="0.3">
      <c r="B84" s="72">
        <f>B83+0.000001</f>
        <v>2.0201009999999999</v>
      </c>
      <c r="C84" s="59" t="s">
        <v>35</v>
      </c>
      <c r="D84" s="22" t="s">
        <v>61</v>
      </c>
      <c r="E84" s="23">
        <v>5390.3</v>
      </c>
      <c r="G84" s="8" t="s">
        <v>96</v>
      </c>
      <c r="H84" s="7"/>
      <c r="J84" s="7"/>
    </row>
    <row r="85" spans="2:13" ht="15" customHeight="1" x14ac:dyDescent="0.3">
      <c r="B85" s="72">
        <f t="shared" ref="B85:B93" si="5">B84+0.000001</f>
        <v>2.0201020000000001</v>
      </c>
      <c r="C85" s="59" t="s">
        <v>62</v>
      </c>
      <c r="D85" s="22" t="s">
        <v>63</v>
      </c>
      <c r="E85" s="23">
        <v>948.7</v>
      </c>
      <c r="G85" s="8" t="s">
        <v>17</v>
      </c>
      <c r="H85" s="7"/>
      <c r="J85" s="7"/>
    </row>
    <row r="86" spans="2:13" ht="15" customHeight="1" x14ac:dyDescent="0.3">
      <c r="B86" s="72">
        <f t="shared" si="5"/>
        <v>2.0201030000000002</v>
      </c>
      <c r="C86" s="59" t="s">
        <v>46</v>
      </c>
      <c r="D86" s="22" t="s">
        <v>63</v>
      </c>
      <c r="E86" s="23">
        <v>8063.9000000000005</v>
      </c>
      <c r="G86" s="8" t="s">
        <v>17</v>
      </c>
      <c r="H86" s="7"/>
      <c r="J86" s="7"/>
    </row>
    <row r="87" spans="2:13" ht="15" customHeight="1" x14ac:dyDescent="0.3">
      <c r="B87" s="72">
        <f t="shared" si="5"/>
        <v>2.0201040000000003</v>
      </c>
      <c r="C87" s="59" t="s">
        <v>80</v>
      </c>
      <c r="D87" s="22" t="s">
        <v>64</v>
      </c>
      <c r="E87" s="23">
        <v>2695.2000000000003</v>
      </c>
      <c r="G87" s="8" t="s">
        <v>14</v>
      </c>
      <c r="H87" s="7"/>
      <c r="J87" s="7"/>
    </row>
    <row r="88" spans="2:13" ht="15" customHeight="1" x14ac:dyDescent="0.3">
      <c r="B88" s="72">
        <f t="shared" si="5"/>
        <v>2.0201050000000005</v>
      </c>
      <c r="C88" s="59" t="s">
        <v>38</v>
      </c>
      <c r="D88" s="22" t="s">
        <v>64</v>
      </c>
      <c r="E88" s="23">
        <v>4491.9000000000005</v>
      </c>
      <c r="G88" s="8" t="s">
        <v>14</v>
      </c>
      <c r="H88" s="7"/>
      <c r="J88" s="7"/>
    </row>
    <row r="89" spans="2:13" ht="15" customHeight="1" x14ac:dyDescent="0.3">
      <c r="B89" s="72">
        <f t="shared" si="5"/>
        <v>2.0201060000000006</v>
      </c>
      <c r="C89" s="59" t="s">
        <v>81</v>
      </c>
      <c r="D89" s="22" t="s">
        <v>64</v>
      </c>
      <c r="E89" s="23">
        <v>2602.9</v>
      </c>
      <c r="G89" s="8" t="s">
        <v>97</v>
      </c>
      <c r="H89" s="7"/>
      <c r="J89" s="7"/>
    </row>
    <row r="90" spans="2:13" ht="15" customHeight="1" x14ac:dyDescent="0.3">
      <c r="B90" s="72">
        <f t="shared" si="5"/>
        <v>2.0201070000000008</v>
      </c>
      <c r="C90" s="59" t="s">
        <v>66</v>
      </c>
      <c r="D90" s="22" t="s">
        <v>63</v>
      </c>
      <c r="E90" s="23">
        <v>8615.2000000000007</v>
      </c>
      <c r="G90" s="8" t="s">
        <v>17</v>
      </c>
      <c r="H90" s="7"/>
      <c r="J90" s="7"/>
    </row>
    <row r="91" spans="2:13" ht="15" customHeight="1" x14ac:dyDescent="0.3">
      <c r="B91" s="72">
        <f t="shared" si="5"/>
        <v>2.0201080000000009</v>
      </c>
      <c r="C91" s="59" t="s">
        <v>45</v>
      </c>
      <c r="D91" s="22" t="s">
        <v>63</v>
      </c>
      <c r="E91" s="23">
        <v>0</v>
      </c>
      <c r="H91" s="7"/>
      <c r="J91" s="7"/>
    </row>
    <row r="92" spans="2:13" ht="15" customHeight="1" x14ac:dyDescent="0.3">
      <c r="B92" s="72">
        <f t="shared" si="5"/>
        <v>2.020109000000001</v>
      </c>
      <c r="C92" s="59" t="s">
        <v>128</v>
      </c>
      <c r="D92" s="22" t="s">
        <v>64</v>
      </c>
      <c r="E92" s="23">
        <v>1078.0681818181818</v>
      </c>
      <c r="H92" s="7"/>
      <c r="J92" s="7"/>
    </row>
    <row r="93" spans="2:13" ht="15" customHeight="1" x14ac:dyDescent="0.3">
      <c r="B93" s="72">
        <f t="shared" si="5"/>
        <v>2.0201100000000012</v>
      </c>
      <c r="C93" s="59" t="s">
        <v>161</v>
      </c>
      <c r="D93" s="22" t="s">
        <v>64</v>
      </c>
      <c r="E93" s="23">
        <v>9790</v>
      </c>
      <c r="H93" s="7"/>
      <c r="J93" s="7"/>
    </row>
    <row r="94" spans="2:13" ht="15" customHeight="1" x14ac:dyDescent="0.3">
      <c r="B94" s="36">
        <f>+B83+0.0001</f>
        <v>2.0202</v>
      </c>
      <c r="C94" s="58" t="s">
        <v>83</v>
      </c>
      <c r="D94" s="22"/>
      <c r="E94" s="23"/>
      <c r="H94" s="7"/>
      <c r="J94" s="7"/>
    </row>
    <row r="95" spans="2:13" ht="15" customHeight="1" x14ac:dyDescent="0.3">
      <c r="B95" s="72">
        <f>B94+0.000001</f>
        <v>2.0202010000000001</v>
      </c>
      <c r="C95" s="59" t="s">
        <v>160</v>
      </c>
      <c r="D95" s="22" t="s">
        <v>84</v>
      </c>
      <c r="E95" s="23">
        <v>1089139.3</v>
      </c>
      <c r="H95" s="7"/>
      <c r="J95" s="7"/>
    </row>
    <row r="96" spans="2:13" ht="15" customHeight="1" x14ac:dyDescent="0.3">
      <c r="B96" s="72">
        <f t="shared" ref="B96:B113" si="6">B95+0.000001</f>
        <v>2.0202020000000003</v>
      </c>
      <c r="C96" s="59" t="s">
        <v>131</v>
      </c>
      <c r="D96" s="22" t="s">
        <v>84</v>
      </c>
      <c r="E96" s="23">
        <v>1089139.3</v>
      </c>
      <c r="H96" s="7"/>
      <c r="J96" s="7"/>
      <c r="M96" s="29"/>
    </row>
    <row r="97" spans="2:13" ht="15" customHeight="1" x14ac:dyDescent="0.3">
      <c r="B97" s="72">
        <f t="shared" si="6"/>
        <v>2.0202030000000004</v>
      </c>
      <c r="C97" s="59" t="s">
        <v>132</v>
      </c>
      <c r="D97" s="22" t="s">
        <v>63</v>
      </c>
      <c r="E97" s="23">
        <v>356298.4</v>
      </c>
      <c r="H97" s="7"/>
      <c r="J97" s="7"/>
    </row>
    <row r="98" spans="2:13" ht="15" customHeight="1" x14ac:dyDescent="0.3">
      <c r="B98" s="72">
        <f t="shared" si="6"/>
        <v>2.0202040000000006</v>
      </c>
      <c r="C98" s="59" t="s">
        <v>133</v>
      </c>
      <c r="D98" s="22" t="s">
        <v>63</v>
      </c>
      <c r="E98" s="23">
        <v>40488.5</v>
      </c>
      <c r="H98" s="7"/>
      <c r="J98" s="7"/>
    </row>
    <row r="99" spans="2:13" ht="15" customHeight="1" x14ac:dyDescent="0.3">
      <c r="B99" s="72">
        <f t="shared" si="6"/>
        <v>2.0202050000000007</v>
      </c>
      <c r="C99" s="59" t="s">
        <v>134</v>
      </c>
      <c r="D99" s="22" t="s">
        <v>84</v>
      </c>
      <c r="E99" s="23">
        <v>441.20000000000005</v>
      </c>
      <c r="H99" s="7"/>
      <c r="J99" s="7"/>
    </row>
    <row r="100" spans="2:13" ht="15" customHeight="1" x14ac:dyDescent="0.3">
      <c r="B100" s="72">
        <f t="shared" si="6"/>
        <v>2.0202060000000008</v>
      </c>
      <c r="C100" s="59" t="s">
        <v>135</v>
      </c>
      <c r="D100" s="22" t="s">
        <v>84</v>
      </c>
      <c r="E100" s="23">
        <v>0</v>
      </c>
      <c r="H100" s="7"/>
      <c r="J100" s="7"/>
    </row>
    <row r="101" spans="2:13" ht="15" customHeight="1" x14ac:dyDescent="0.3">
      <c r="B101" s="72">
        <f t="shared" si="6"/>
        <v>2.020207000000001</v>
      </c>
      <c r="C101" s="59" t="s">
        <v>136</v>
      </c>
      <c r="D101" s="22" t="s">
        <v>84</v>
      </c>
      <c r="E101" s="23">
        <v>490112.7</v>
      </c>
      <c r="H101" s="7"/>
      <c r="J101" s="7"/>
      <c r="M101" s="83"/>
    </row>
    <row r="102" spans="2:13" ht="15" customHeight="1" x14ac:dyDescent="0.3">
      <c r="B102" s="72">
        <f t="shared" si="6"/>
        <v>2.0202080000000011</v>
      </c>
      <c r="C102" s="59" t="s">
        <v>137</v>
      </c>
      <c r="D102" s="22" t="s">
        <v>84</v>
      </c>
      <c r="E102" s="23">
        <v>441.20000000000005</v>
      </c>
      <c r="H102" s="7"/>
      <c r="J102" s="7"/>
    </row>
    <row r="103" spans="2:13" ht="15" customHeight="1" x14ac:dyDescent="0.3">
      <c r="B103" s="72">
        <f t="shared" si="6"/>
        <v>2.0202090000000013</v>
      </c>
      <c r="C103" s="59" t="s">
        <v>138</v>
      </c>
      <c r="D103" s="22" t="s">
        <v>84</v>
      </c>
      <c r="E103" s="23">
        <v>0</v>
      </c>
      <c r="H103" s="7"/>
      <c r="J103" s="7"/>
    </row>
    <row r="104" spans="2:13" ht="15" customHeight="1" x14ac:dyDescent="0.3">
      <c r="B104" s="72">
        <f t="shared" si="6"/>
        <v>2.0202100000000014</v>
      </c>
      <c r="C104" s="59" t="s">
        <v>139</v>
      </c>
      <c r="D104" s="22" t="s">
        <v>64</v>
      </c>
      <c r="E104" s="23">
        <v>182362.1</v>
      </c>
      <c r="H104" s="7"/>
      <c r="J104" s="7"/>
    </row>
    <row r="105" spans="2:13" ht="15" customHeight="1" x14ac:dyDescent="0.3">
      <c r="B105" s="72">
        <f t="shared" si="6"/>
        <v>2.0202110000000015</v>
      </c>
      <c r="C105" s="59" t="s">
        <v>140</v>
      </c>
      <c r="D105" s="22" t="s">
        <v>64</v>
      </c>
      <c r="E105" s="23">
        <v>160478.6</v>
      </c>
      <c r="H105" s="7"/>
      <c r="J105" s="7"/>
    </row>
    <row r="106" spans="2:13" ht="15" customHeight="1" x14ac:dyDescent="0.3">
      <c r="B106" s="72">
        <f t="shared" si="6"/>
        <v>2.0202120000000017</v>
      </c>
      <c r="C106" s="59" t="s">
        <v>87</v>
      </c>
      <c r="D106" s="22" t="s">
        <v>64</v>
      </c>
      <c r="E106" s="23">
        <v>9118.2000000000007</v>
      </c>
      <c r="H106" s="7"/>
      <c r="J106" s="7"/>
    </row>
    <row r="107" spans="2:13" ht="15" customHeight="1" x14ac:dyDescent="0.3">
      <c r="B107" s="72">
        <f t="shared" si="6"/>
        <v>2.0202130000000018</v>
      </c>
      <c r="C107" s="59" t="s">
        <v>141</v>
      </c>
      <c r="D107" s="22" t="s">
        <v>63</v>
      </c>
      <c r="E107" s="23">
        <v>8024.1</v>
      </c>
      <c r="H107" s="7"/>
      <c r="J107" s="7"/>
    </row>
    <row r="108" spans="2:13" ht="15" customHeight="1" x14ac:dyDescent="0.3">
      <c r="B108" s="72">
        <f t="shared" si="6"/>
        <v>2.020214000000002</v>
      </c>
      <c r="C108" s="59" t="s">
        <v>142</v>
      </c>
      <c r="D108" s="22" t="s">
        <v>63</v>
      </c>
      <c r="E108" s="23">
        <v>2735.5</v>
      </c>
      <c r="H108" s="7"/>
      <c r="J108" s="7"/>
    </row>
    <row r="109" spans="2:13" ht="15" customHeight="1" x14ac:dyDescent="0.3">
      <c r="B109" s="72">
        <f t="shared" si="6"/>
        <v>2.0202150000000021</v>
      </c>
      <c r="C109" s="59" t="s">
        <v>143</v>
      </c>
      <c r="D109" s="22" t="s">
        <v>64</v>
      </c>
      <c r="E109" s="23">
        <v>222522.5</v>
      </c>
      <c r="H109" s="7"/>
      <c r="J109" s="7"/>
    </row>
    <row r="110" spans="2:13" ht="15" customHeight="1" x14ac:dyDescent="0.3">
      <c r="B110" s="72">
        <f t="shared" si="6"/>
        <v>2.0202160000000022</v>
      </c>
      <c r="C110" s="59" t="s">
        <v>144</v>
      </c>
      <c r="D110" s="22" t="s">
        <v>63</v>
      </c>
      <c r="E110" s="23">
        <v>195819.80000000002</v>
      </c>
      <c r="H110" s="7"/>
      <c r="J110" s="7"/>
    </row>
    <row r="111" spans="2:13" ht="15" customHeight="1" x14ac:dyDescent="0.3">
      <c r="B111" s="72">
        <f t="shared" si="6"/>
        <v>2.0202170000000024</v>
      </c>
      <c r="C111" s="59" t="s">
        <v>145</v>
      </c>
      <c r="D111" s="22" t="s">
        <v>63</v>
      </c>
      <c r="E111" s="23">
        <v>0</v>
      </c>
      <c r="H111" s="7"/>
      <c r="J111" s="7"/>
    </row>
    <row r="112" spans="2:13" ht="15" customHeight="1" x14ac:dyDescent="0.3">
      <c r="B112" s="72">
        <f t="shared" si="6"/>
        <v>2.0202180000000025</v>
      </c>
      <c r="C112" s="59" t="s">
        <v>161</v>
      </c>
      <c r="D112" s="22" t="s">
        <v>64</v>
      </c>
      <c r="E112" s="23">
        <v>222522.5</v>
      </c>
      <c r="H112" s="7"/>
      <c r="J112" s="7"/>
    </row>
    <row r="113" spans="2:13" ht="15" customHeight="1" x14ac:dyDescent="0.3">
      <c r="B113" s="72">
        <f t="shared" si="6"/>
        <v>2.0202190000000027</v>
      </c>
      <c r="C113" s="59" t="s">
        <v>93</v>
      </c>
      <c r="D113" s="22" t="s">
        <v>64</v>
      </c>
      <c r="E113" s="23">
        <v>182362.1</v>
      </c>
      <c r="H113" s="7"/>
      <c r="J113" s="7"/>
    </row>
    <row r="114" spans="2:13" ht="15" customHeight="1" x14ac:dyDescent="0.3">
      <c r="B114" s="71">
        <f>+B82+0.01</f>
        <v>2.0299999999999994</v>
      </c>
      <c r="C114" s="57" t="s">
        <v>112</v>
      </c>
      <c r="D114" s="50"/>
      <c r="E114" s="51"/>
      <c r="H114" s="7"/>
      <c r="J114" s="7"/>
    </row>
    <row r="115" spans="2:13" ht="15" customHeight="1" x14ac:dyDescent="0.3">
      <c r="B115" s="36">
        <f>B114+0.0001</f>
        <v>2.0300999999999996</v>
      </c>
      <c r="C115" s="58" t="s">
        <v>108</v>
      </c>
      <c r="D115" s="22"/>
      <c r="E115" s="23"/>
      <c r="G115" s="8" t="s">
        <v>32</v>
      </c>
      <c r="H115" s="7"/>
      <c r="J115" s="7"/>
    </row>
    <row r="116" spans="2:13" ht="15" customHeight="1" x14ac:dyDescent="0.3">
      <c r="B116" s="72">
        <f>B115+0.000001</f>
        <v>2.0301009999999997</v>
      </c>
      <c r="C116" s="59" t="s">
        <v>107</v>
      </c>
      <c r="D116" s="22" t="s">
        <v>50</v>
      </c>
      <c r="E116" s="23">
        <v>1</v>
      </c>
      <c r="H116" s="7"/>
      <c r="J116" s="7"/>
    </row>
    <row r="117" spans="2:13" ht="15" customHeight="1" x14ac:dyDescent="0.3">
      <c r="B117" s="72">
        <f>B116+0.000001</f>
        <v>2.0301019999999999</v>
      </c>
      <c r="C117" s="59" t="s">
        <v>109</v>
      </c>
      <c r="D117" s="22" t="s">
        <v>54</v>
      </c>
      <c r="E117" s="23">
        <v>15.9</v>
      </c>
      <c r="H117" s="7"/>
      <c r="J117" s="7"/>
    </row>
    <row r="118" spans="2:13" ht="15" customHeight="1" x14ac:dyDescent="0.3">
      <c r="B118" s="36">
        <f>B115+0.0001</f>
        <v>2.0301999999999998</v>
      </c>
      <c r="C118" s="58" t="s">
        <v>110</v>
      </c>
      <c r="D118" s="22"/>
      <c r="E118" s="23"/>
      <c r="H118" s="7"/>
      <c r="J118" s="7"/>
    </row>
    <row r="119" spans="2:13" ht="15" customHeight="1" x14ac:dyDescent="0.3">
      <c r="B119" s="72">
        <f>B118+0.000001</f>
        <v>2.0302009999999999</v>
      </c>
      <c r="C119" s="59" t="s">
        <v>111</v>
      </c>
      <c r="D119" s="22" t="s">
        <v>50</v>
      </c>
      <c r="E119" s="23">
        <v>1</v>
      </c>
      <c r="H119" s="7"/>
      <c r="J119" s="7"/>
    </row>
    <row r="120" spans="2:13" ht="15" customHeight="1" collapsed="1" x14ac:dyDescent="0.3">
      <c r="B120" s="16">
        <f>+B36+1</f>
        <v>3</v>
      </c>
      <c r="C120" s="17" t="s">
        <v>102</v>
      </c>
      <c r="D120" s="18"/>
      <c r="E120" s="19"/>
      <c r="H120" s="7"/>
      <c r="J120" s="7"/>
    </row>
    <row r="121" spans="2:13" ht="15" customHeight="1" x14ac:dyDescent="0.3">
      <c r="B121" s="71">
        <f>+B120+0.01</f>
        <v>3.01</v>
      </c>
      <c r="C121" s="57" t="s">
        <v>56</v>
      </c>
      <c r="D121" s="50"/>
      <c r="E121" s="51"/>
      <c r="H121" s="7"/>
      <c r="J121" s="7"/>
    </row>
    <row r="122" spans="2:13" ht="15" customHeight="1" x14ac:dyDescent="0.3">
      <c r="B122" s="36">
        <f>+B121+0.0001</f>
        <v>3.0101</v>
      </c>
      <c r="C122" s="70" t="s">
        <v>60</v>
      </c>
      <c r="D122" s="43"/>
      <c r="E122" s="44"/>
      <c r="H122" s="7"/>
      <c r="J122" s="7"/>
    </row>
    <row r="123" spans="2:13" ht="15" customHeight="1" x14ac:dyDescent="0.3">
      <c r="B123" s="72">
        <f>B122+0.000001</f>
        <v>3.0101010000000001</v>
      </c>
      <c r="C123" s="59" t="s">
        <v>35</v>
      </c>
      <c r="D123" s="22" t="s">
        <v>61</v>
      </c>
      <c r="E123" s="23">
        <v>0</v>
      </c>
      <c r="G123" s="8" t="s">
        <v>13</v>
      </c>
      <c r="H123" s="7"/>
      <c r="J123" s="7"/>
    </row>
    <row r="124" spans="2:13" ht="15" customHeight="1" x14ac:dyDescent="0.3">
      <c r="B124" s="72">
        <f t="shared" ref="B124:B136" si="7">B123+0.000001</f>
        <v>3.0101020000000003</v>
      </c>
      <c r="C124" s="59" t="s">
        <v>62</v>
      </c>
      <c r="D124" s="43" t="s">
        <v>63</v>
      </c>
      <c r="E124" s="23">
        <v>0</v>
      </c>
      <c r="G124" s="8" t="s">
        <v>13</v>
      </c>
      <c r="H124" s="7"/>
      <c r="J124" s="7"/>
    </row>
    <row r="125" spans="2:13" ht="15" customHeight="1" x14ac:dyDescent="0.3">
      <c r="B125" s="72">
        <f t="shared" si="7"/>
        <v>3.0101030000000004</v>
      </c>
      <c r="C125" s="59" t="s">
        <v>46</v>
      </c>
      <c r="D125" s="43" t="s">
        <v>63</v>
      </c>
      <c r="E125" s="23">
        <v>0</v>
      </c>
      <c r="G125" s="8" t="s">
        <v>13</v>
      </c>
      <c r="H125" s="7"/>
      <c r="J125" s="7"/>
    </row>
    <row r="126" spans="2:13" ht="15" customHeight="1" x14ac:dyDescent="0.3">
      <c r="B126" s="72">
        <f t="shared" si="7"/>
        <v>3.0101040000000006</v>
      </c>
      <c r="C126" s="59" t="s">
        <v>36</v>
      </c>
      <c r="D126" s="43" t="s">
        <v>64</v>
      </c>
      <c r="E126" s="23">
        <v>0</v>
      </c>
      <c r="G126" s="8" t="s">
        <v>14</v>
      </c>
      <c r="H126" s="7"/>
      <c r="J126" s="7"/>
    </row>
    <row r="127" spans="2:13" ht="15" customHeight="1" x14ac:dyDescent="0.3">
      <c r="B127" s="72">
        <f t="shared" si="7"/>
        <v>3.0101050000000007</v>
      </c>
      <c r="C127" s="59" t="s">
        <v>38</v>
      </c>
      <c r="D127" s="43" t="s">
        <v>64</v>
      </c>
      <c r="E127" s="23">
        <v>0</v>
      </c>
      <c r="G127" s="8" t="s">
        <v>14</v>
      </c>
      <c r="H127" s="7"/>
      <c r="J127" s="7"/>
    </row>
    <row r="128" spans="2:13" ht="15" customHeight="1" x14ac:dyDescent="0.3">
      <c r="B128" s="72">
        <f t="shared" si="7"/>
        <v>3.0101060000000008</v>
      </c>
      <c r="C128" s="59" t="s">
        <v>37</v>
      </c>
      <c r="D128" s="43" t="s">
        <v>64</v>
      </c>
      <c r="E128" s="23">
        <v>0</v>
      </c>
      <c r="G128" s="8" t="s">
        <v>14</v>
      </c>
      <c r="H128" s="7"/>
      <c r="J128" s="7"/>
      <c r="M128" s="7"/>
    </row>
    <row r="129" spans="2:10" ht="15" customHeight="1" x14ac:dyDescent="0.3">
      <c r="B129" s="72">
        <f t="shared" si="7"/>
        <v>3.010107000000001</v>
      </c>
      <c r="C129" s="59" t="s">
        <v>42</v>
      </c>
      <c r="D129" s="43" t="s">
        <v>64</v>
      </c>
      <c r="E129" s="23">
        <v>0</v>
      </c>
      <c r="G129" s="8" t="s">
        <v>15</v>
      </c>
      <c r="H129" s="7"/>
      <c r="J129" s="7"/>
    </row>
    <row r="130" spans="2:10" ht="15" customHeight="1" x14ac:dyDescent="0.3">
      <c r="B130" s="72">
        <f t="shared" si="7"/>
        <v>3.0101080000000011</v>
      </c>
      <c r="C130" s="59" t="s">
        <v>41</v>
      </c>
      <c r="D130" s="43" t="s">
        <v>64</v>
      </c>
      <c r="E130" s="23">
        <v>0</v>
      </c>
      <c r="G130" s="8" t="s">
        <v>16</v>
      </c>
      <c r="H130" s="7"/>
      <c r="J130" s="7"/>
    </row>
    <row r="131" spans="2:10" ht="15" customHeight="1" x14ac:dyDescent="0.3">
      <c r="B131" s="72">
        <f t="shared" si="7"/>
        <v>3.0101090000000013</v>
      </c>
      <c r="C131" s="59" t="s">
        <v>65</v>
      </c>
      <c r="D131" s="43" t="s">
        <v>63</v>
      </c>
      <c r="E131" s="23">
        <v>0</v>
      </c>
      <c r="G131" s="8" t="s">
        <v>17</v>
      </c>
      <c r="H131" s="7"/>
      <c r="J131" s="7"/>
    </row>
    <row r="132" spans="2:10" ht="15" customHeight="1" x14ac:dyDescent="0.3">
      <c r="B132" s="72">
        <f t="shared" si="7"/>
        <v>3.0101100000000014</v>
      </c>
      <c r="C132" s="59" t="s">
        <v>47</v>
      </c>
      <c r="D132" s="43" t="s">
        <v>63</v>
      </c>
      <c r="E132" s="23">
        <v>0</v>
      </c>
      <c r="G132" s="8" t="s">
        <v>17</v>
      </c>
      <c r="H132" s="7" t="e">
        <f>E126+E217+#REF!+#REF!+#REF!+E644</f>
        <v>#REF!</v>
      </c>
      <c r="J132" s="7"/>
    </row>
    <row r="133" spans="2:10" ht="15" customHeight="1" x14ac:dyDescent="0.3">
      <c r="B133" s="72">
        <f t="shared" si="7"/>
        <v>3.0101110000000015</v>
      </c>
      <c r="C133" s="59" t="s">
        <v>66</v>
      </c>
      <c r="D133" s="43" t="s">
        <v>63</v>
      </c>
      <c r="E133" s="23">
        <v>0</v>
      </c>
      <c r="G133" s="8" t="s">
        <v>17</v>
      </c>
      <c r="H133" s="7"/>
      <c r="J133" s="7"/>
    </row>
    <row r="134" spans="2:10" ht="15" customHeight="1" x14ac:dyDescent="0.3">
      <c r="B134" s="72">
        <f t="shared" si="7"/>
        <v>3.0101120000000017</v>
      </c>
      <c r="C134" s="59" t="s">
        <v>45</v>
      </c>
      <c r="D134" s="43" t="s">
        <v>63</v>
      </c>
      <c r="E134" s="23">
        <v>0</v>
      </c>
      <c r="G134" s="8" t="s">
        <v>17</v>
      </c>
      <c r="H134" s="7"/>
      <c r="J134" s="7"/>
    </row>
    <row r="135" spans="2:10" ht="15" customHeight="1" x14ac:dyDescent="0.3">
      <c r="B135" s="72">
        <f t="shared" si="7"/>
        <v>3.0101130000000018</v>
      </c>
      <c r="C135" s="59" t="s">
        <v>128</v>
      </c>
      <c r="D135" s="22" t="s">
        <v>64</v>
      </c>
      <c r="E135" s="23">
        <v>0</v>
      </c>
      <c r="H135" s="7"/>
      <c r="J135" s="7"/>
    </row>
    <row r="136" spans="2:10" ht="15" customHeight="1" x14ac:dyDescent="0.3">
      <c r="B136" s="72">
        <f t="shared" si="7"/>
        <v>3.010114000000002</v>
      </c>
      <c r="C136" s="59" t="s">
        <v>161</v>
      </c>
      <c r="D136" s="22" t="s">
        <v>64</v>
      </c>
      <c r="E136" s="23">
        <v>0</v>
      </c>
      <c r="H136" s="7"/>
      <c r="J136" s="7"/>
    </row>
    <row r="137" spans="2:10" ht="15" customHeight="1" x14ac:dyDescent="0.3">
      <c r="B137" s="36">
        <f>+B122+0.0001</f>
        <v>3.0102000000000002</v>
      </c>
      <c r="C137" s="70" t="s">
        <v>34</v>
      </c>
      <c r="D137" s="43"/>
      <c r="E137" s="44"/>
      <c r="H137" s="7"/>
      <c r="J137" s="7"/>
    </row>
    <row r="138" spans="2:10" ht="15" customHeight="1" x14ac:dyDescent="0.3">
      <c r="B138" s="72">
        <f>B137+0.000001</f>
        <v>3.0102010000000003</v>
      </c>
      <c r="C138" s="59" t="s">
        <v>35</v>
      </c>
      <c r="D138" s="22" t="s">
        <v>61</v>
      </c>
      <c r="E138" s="23">
        <v>0</v>
      </c>
      <c r="G138" s="8" t="s">
        <v>27</v>
      </c>
      <c r="H138" s="7"/>
      <c r="J138" s="7"/>
    </row>
    <row r="139" spans="2:10" ht="15" customHeight="1" x14ac:dyDescent="0.3">
      <c r="B139" s="72">
        <f t="shared" ref="B139:B151" si="8">B138+0.000001</f>
        <v>3.0102020000000005</v>
      </c>
      <c r="C139" s="59" t="s">
        <v>62</v>
      </c>
      <c r="D139" s="22" t="s">
        <v>63</v>
      </c>
      <c r="E139" s="23">
        <v>0</v>
      </c>
      <c r="G139" s="8" t="s">
        <v>14</v>
      </c>
      <c r="H139" s="7"/>
      <c r="J139" s="7"/>
    </row>
    <row r="140" spans="2:10" ht="15" customHeight="1" x14ac:dyDescent="0.3">
      <c r="B140" s="72">
        <f t="shared" si="8"/>
        <v>3.0102030000000006</v>
      </c>
      <c r="C140" s="59" t="s">
        <v>46</v>
      </c>
      <c r="D140" s="22" t="s">
        <v>63</v>
      </c>
      <c r="E140" s="23">
        <v>0</v>
      </c>
      <c r="G140" s="8" t="s">
        <v>15</v>
      </c>
      <c r="H140" s="7"/>
      <c r="J140" s="7"/>
    </row>
    <row r="141" spans="2:10" ht="14.4" customHeight="1" x14ac:dyDescent="0.3">
      <c r="B141" s="72">
        <f t="shared" si="8"/>
        <v>3.0102040000000008</v>
      </c>
      <c r="C141" s="59" t="s">
        <v>36</v>
      </c>
      <c r="D141" s="22" t="s">
        <v>64</v>
      </c>
      <c r="E141" s="23">
        <v>0</v>
      </c>
      <c r="G141" s="8" t="s">
        <v>28</v>
      </c>
      <c r="H141" s="7"/>
      <c r="J141" s="7"/>
    </row>
    <row r="142" spans="2:10" ht="15" customHeight="1" x14ac:dyDescent="0.3">
      <c r="B142" s="72">
        <f t="shared" si="8"/>
        <v>3.0102050000000009</v>
      </c>
      <c r="C142" s="59" t="s">
        <v>75</v>
      </c>
      <c r="D142" s="22" t="s">
        <v>64</v>
      </c>
      <c r="E142" s="23">
        <v>0</v>
      </c>
      <c r="G142" s="8" t="s">
        <v>28</v>
      </c>
      <c r="H142" s="7"/>
      <c r="J142" s="7"/>
    </row>
    <row r="143" spans="2:10" ht="15" customHeight="1" x14ac:dyDescent="0.3">
      <c r="B143" s="72">
        <f t="shared" si="8"/>
        <v>3.010206000000001</v>
      </c>
      <c r="C143" s="59" t="s">
        <v>41</v>
      </c>
      <c r="D143" s="43" t="s">
        <v>64</v>
      </c>
      <c r="E143" s="23">
        <v>0</v>
      </c>
      <c r="H143" s="7"/>
      <c r="J143" s="7"/>
    </row>
    <row r="144" spans="2:10" ht="15" customHeight="1" x14ac:dyDescent="0.3">
      <c r="B144" s="72">
        <f t="shared" si="8"/>
        <v>3.0102070000000012</v>
      </c>
      <c r="C144" s="59" t="s">
        <v>65</v>
      </c>
      <c r="D144" s="43" t="s">
        <v>63</v>
      </c>
      <c r="E144" s="23">
        <v>0</v>
      </c>
      <c r="H144" s="7"/>
      <c r="J144" s="7"/>
    </row>
    <row r="145" spans="2:10" ht="15" customHeight="1" x14ac:dyDescent="0.3">
      <c r="B145" s="72">
        <f t="shared" si="8"/>
        <v>3.0102080000000013</v>
      </c>
      <c r="C145" s="59" t="s">
        <v>47</v>
      </c>
      <c r="D145" s="43" t="s">
        <v>63</v>
      </c>
      <c r="E145" s="23">
        <v>0</v>
      </c>
      <c r="H145" s="7"/>
      <c r="J145" s="7"/>
    </row>
    <row r="146" spans="2:10" ht="15" customHeight="1" x14ac:dyDescent="0.3">
      <c r="B146" s="72">
        <f t="shared" si="8"/>
        <v>3.0102090000000015</v>
      </c>
      <c r="C146" s="59" t="s">
        <v>66</v>
      </c>
      <c r="D146" s="43" t="s">
        <v>63</v>
      </c>
      <c r="E146" s="23">
        <v>0</v>
      </c>
      <c r="H146" s="7"/>
      <c r="J146" s="7"/>
    </row>
    <row r="147" spans="2:10" ht="15" customHeight="1" x14ac:dyDescent="0.3">
      <c r="B147" s="72">
        <f t="shared" si="8"/>
        <v>3.0102100000000016</v>
      </c>
      <c r="C147" s="59" t="s">
        <v>45</v>
      </c>
      <c r="D147" s="43" t="s">
        <v>63</v>
      </c>
      <c r="E147" s="23">
        <v>0</v>
      </c>
      <c r="H147" s="7"/>
      <c r="J147" s="7"/>
    </row>
    <row r="148" spans="2:10" ht="15" customHeight="1" x14ac:dyDescent="0.3">
      <c r="B148" s="72">
        <f t="shared" si="8"/>
        <v>3.0102110000000017</v>
      </c>
      <c r="C148" s="59" t="s">
        <v>128</v>
      </c>
      <c r="D148" s="22" t="s">
        <v>64</v>
      </c>
      <c r="E148" s="23">
        <v>0</v>
      </c>
      <c r="H148" s="7"/>
      <c r="J148" s="7"/>
    </row>
    <row r="149" spans="2:10" ht="15" customHeight="1" x14ac:dyDescent="0.3">
      <c r="B149" s="72">
        <f t="shared" si="8"/>
        <v>3.0102120000000019</v>
      </c>
      <c r="C149" s="59" t="s">
        <v>161</v>
      </c>
      <c r="D149" s="22" t="s">
        <v>64</v>
      </c>
      <c r="E149" s="23">
        <v>0</v>
      </c>
      <c r="H149" s="7"/>
      <c r="J149" s="7"/>
    </row>
    <row r="150" spans="2:10" ht="15" customHeight="1" x14ac:dyDescent="0.3">
      <c r="B150" s="72">
        <f t="shared" si="8"/>
        <v>3.010213000000002</v>
      </c>
      <c r="C150" s="67" t="s">
        <v>76</v>
      </c>
      <c r="D150" s="43" t="s">
        <v>51</v>
      </c>
      <c r="E150" s="23">
        <v>0</v>
      </c>
      <c r="H150" s="7"/>
      <c r="J150" s="7"/>
    </row>
    <row r="151" spans="2:10" ht="15" customHeight="1" x14ac:dyDescent="0.3">
      <c r="B151" s="72">
        <f t="shared" si="8"/>
        <v>3.0102140000000022</v>
      </c>
      <c r="C151" s="67" t="s">
        <v>77</v>
      </c>
      <c r="D151" s="43" t="s">
        <v>50</v>
      </c>
      <c r="E151" s="23">
        <v>0</v>
      </c>
      <c r="H151" s="7"/>
      <c r="J151" s="7"/>
    </row>
    <row r="152" spans="2:10" ht="15" customHeight="1" x14ac:dyDescent="0.3">
      <c r="B152" s="36">
        <f>+B137+0.0001</f>
        <v>3.0103000000000004</v>
      </c>
      <c r="C152" s="58" t="s">
        <v>116</v>
      </c>
      <c r="D152" s="22"/>
      <c r="E152" s="23"/>
      <c r="H152" s="7"/>
      <c r="J152" s="7"/>
    </row>
    <row r="153" spans="2:10" ht="15" customHeight="1" x14ac:dyDescent="0.3">
      <c r="B153" s="72">
        <f>B152+0.000001</f>
        <v>3.0103010000000006</v>
      </c>
      <c r="C153" s="59" t="s">
        <v>71</v>
      </c>
      <c r="D153" s="22" t="s">
        <v>61</v>
      </c>
      <c r="E153" s="23">
        <v>0</v>
      </c>
      <c r="H153" s="7"/>
      <c r="J153" s="7"/>
    </row>
    <row r="154" spans="2:10" ht="15" customHeight="1" x14ac:dyDescent="0.3">
      <c r="B154" s="72">
        <f t="shared" ref="B154:B162" si="9">B153+0.000001</f>
        <v>3.0103020000000007</v>
      </c>
      <c r="C154" s="59" t="s">
        <v>156</v>
      </c>
      <c r="D154" s="22" t="s">
        <v>50</v>
      </c>
      <c r="E154" s="23">
        <v>0</v>
      </c>
      <c r="H154" s="7"/>
      <c r="J154" s="7"/>
    </row>
    <row r="155" spans="2:10" ht="15" customHeight="1" x14ac:dyDescent="0.3">
      <c r="B155" s="72">
        <f t="shared" si="9"/>
        <v>3.0103030000000008</v>
      </c>
      <c r="C155" s="59" t="s">
        <v>73</v>
      </c>
      <c r="D155" s="22" t="s">
        <v>54</v>
      </c>
      <c r="E155" s="23">
        <v>0</v>
      </c>
      <c r="H155" s="7"/>
      <c r="J155" s="7"/>
    </row>
    <row r="156" spans="2:10" ht="15" customHeight="1" x14ac:dyDescent="0.3">
      <c r="B156" s="72">
        <f t="shared" si="9"/>
        <v>3.010304000000001</v>
      </c>
      <c r="C156" s="59" t="s">
        <v>35</v>
      </c>
      <c r="D156" s="22" t="s">
        <v>61</v>
      </c>
      <c r="E156" s="23">
        <v>0</v>
      </c>
      <c r="H156" s="7"/>
      <c r="J156" s="7"/>
    </row>
    <row r="157" spans="2:10" ht="15" customHeight="1" x14ac:dyDescent="0.3">
      <c r="B157" s="72">
        <f t="shared" si="9"/>
        <v>3.0103050000000011</v>
      </c>
      <c r="C157" s="59" t="s">
        <v>62</v>
      </c>
      <c r="D157" s="22" t="s">
        <v>63</v>
      </c>
      <c r="E157" s="23">
        <v>0</v>
      </c>
      <c r="H157" s="7"/>
      <c r="J157" s="7"/>
    </row>
    <row r="158" spans="2:10" ht="15" customHeight="1" x14ac:dyDescent="0.3">
      <c r="B158" s="72">
        <f t="shared" si="9"/>
        <v>3.0103060000000013</v>
      </c>
      <c r="C158" s="59" t="s">
        <v>46</v>
      </c>
      <c r="D158" s="22" t="s">
        <v>63</v>
      </c>
      <c r="E158" s="23">
        <v>0</v>
      </c>
      <c r="H158" s="7"/>
      <c r="J158" s="7"/>
    </row>
    <row r="159" spans="2:10" ht="15" customHeight="1" x14ac:dyDescent="0.3">
      <c r="B159" s="72">
        <f>B158+0.000001</f>
        <v>3.0103070000000014</v>
      </c>
      <c r="C159" s="59" t="s">
        <v>66</v>
      </c>
      <c r="D159" s="22" t="s">
        <v>63</v>
      </c>
      <c r="E159" s="23">
        <v>0</v>
      </c>
      <c r="H159" s="7"/>
      <c r="J159" s="7"/>
    </row>
    <row r="160" spans="2:10" ht="15" customHeight="1" x14ac:dyDescent="0.3">
      <c r="B160" s="72">
        <f t="shared" si="9"/>
        <v>3.0103080000000015</v>
      </c>
      <c r="C160" s="59" t="s">
        <v>45</v>
      </c>
      <c r="D160" s="22" t="s">
        <v>63</v>
      </c>
      <c r="E160" s="23">
        <v>0</v>
      </c>
      <c r="H160" s="7"/>
      <c r="J160" s="7"/>
    </row>
    <row r="161" spans="2:10" ht="15" customHeight="1" x14ac:dyDescent="0.3">
      <c r="B161" s="72">
        <f>B160+0.000001</f>
        <v>3.0103090000000017</v>
      </c>
      <c r="C161" s="59" t="s">
        <v>128</v>
      </c>
      <c r="D161" s="22" t="s">
        <v>64</v>
      </c>
      <c r="E161" s="23">
        <v>0</v>
      </c>
      <c r="H161" s="7"/>
      <c r="J161" s="7"/>
    </row>
    <row r="162" spans="2:10" ht="15" customHeight="1" x14ac:dyDescent="0.3">
      <c r="B162" s="72">
        <f t="shared" si="9"/>
        <v>3.0103100000000018</v>
      </c>
      <c r="C162" s="59" t="s">
        <v>161</v>
      </c>
      <c r="D162" s="22" t="s">
        <v>64</v>
      </c>
      <c r="E162" s="23">
        <v>0</v>
      </c>
      <c r="H162" s="7"/>
      <c r="J162" s="7"/>
    </row>
    <row r="163" spans="2:10" ht="15" customHeight="1" x14ac:dyDescent="0.3">
      <c r="B163" s="36">
        <f>B152+0.0001</f>
        <v>3.0104000000000006</v>
      </c>
      <c r="C163" s="70" t="s">
        <v>44</v>
      </c>
      <c r="D163" s="46" t="s">
        <v>54</v>
      </c>
      <c r="E163" s="47">
        <v>0</v>
      </c>
      <c r="G163" s="8" t="s">
        <v>20</v>
      </c>
      <c r="H163" s="7"/>
      <c r="J163" s="7"/>
    </row>
    <row r="164" spans="2:10" ht="15" customHeight="1" x14ac:dyDescent="0.3">
      <c r="B164" s="36">
        <f>+B163+0.0001</f>
        <v>3.0105000000000008</v>
      </c>
      <c r="C164" s="70" t="s">
        <v>39</v>
      </c>
      <c r="D164" s="46" t="s">
        <v>54</v>
      </c>
      <c r="E164" s="47">
        <v>0</v>
      </c>
      <c r="H164" s="7"/>
      <c r="J164" s="7"/>
    </row>
    <row r="165" spans="2:10" ht="15" customHeight="1" x14ac:dyDescent="0.3">
      <c r="B165" s="36">
        <f>+B164+0.0001</f>
        <v>3.0106000000000011</v>
      </c>
      <c r="C165" s="70" t="s">
        <v>43</v>
      </c>
      <c r="D165" s="46" t="s">
        <v>61</v>
      </c>
      <c r="E165" s="47">
        <v>0</v>
      </c>
      <c r="H165" s="7"/>
      <c r="J165" s="7"/>
    </row>
    <row r="166" spans="2:10" ht="15" customHeight="1" x14ac:dyDescent="0.3">
      <c r="B166" s="71">
        <f>+B121+0.01</f>
        <v>3.0199999999999996</v>
      </c>
      <c r="C166" s="57" t="s">
        <v>78</v>
      </c>
      <c r="D166" s="50"/>
      <c r="E166" s="51"/>
      <c r="H166" s="7"/>
      <c r="J166" s="7"/>
    </row>
    <row r="167" spans="2:10" ht="15" customHeight="1" x14ac:dyDescent="0.3">
      <c r="B167" s="36">
        <f>+B166+0.0001</f>
        <v>3.0200999999999998</v>
      </c>
      <c r="C167" s="58" t="s">
        <v>79</v>
      </c>
      <c r="D167" s="22"/>
      <c r="E167" s="23"/>
      <c r="H167" s="7"/>
      <c r="J167" s="7"/>
    </row>
    <row r="168" spans="2:10" ht="15" customHeight="1" x14ac:dyDescent="0.3">
      <c r="B168" s="72">
        <f>B167+0.000001</f>
        <v>3.0201009999999999</v>
      </c>
      <c r="C168" s="59" t="s">
        <v>35</v>
      </c>
      <c r="D168" s="22" t="s">
        <v>61</v>
      </c>
      <c r="E168" s="23">
        <v>0</v>
      </c>
      <c r="G168" s="8" t="s">
        <v>96</v>
      </c>
      <c r="H168" s="7"/>
      <c r="J168" s="7"/>
    </row>
    <row r="169" spans="2:10" ht="15" customHeight="1" x14ac:dyDescent="0.3">
      <c r="B169" s="72">
        <f t="shared" ref="B169:B177" si="10">B168+0.000001</f>
        <v>3.0201020000000001</v>
      </c>
      <c r="C169" s="59" t="s">
        <v>62</v>
      </c>
      <c r="D169" s="22" t="s">
        <v>63</v>
      </c>
      <c r="E169" s="23">
        <v>0</v>
      </c>
      <c r="G169" s="8" t="s">
        <v>17</v>
      </c>
      <c r="H169" s="7"/>
      <c r="J169" s="7"/>
    </row>
    <row r="170" spans="2:10" ht="15" customHeight="1" x14ac:dyDescent="0.3">
      <c r="B170" s="72">
        <f t="shared" si="10"/>
        <v>3.0201030000000002</v>
      </c>
      <c r="C170" s="59" t="s">
        <v>46</v>
      </c>
      <c r="D170" s="22" t="s">
        <v>63</v>
      </c>
      <c r="E170" s="23">
        <v>0</v>
      </c>
      <c r="G170" s="8" t="s">
        <v>17</v>
      </c>
      <c r="H170" s="7"/>
      <c r="J170" s="7"/>
    </row>
    <row r="171" spans="2:10" ht="15" customHeight="1" x14ac:dyDescent="0.3">
      <c r="B171" s="72">
        <f t="shared" si="10"/>
        <v>3.0201040000000003</v>
      </c>
      <c r="C171" s="59" t="s">
        <v>80</v>
      </c>
      <c r="D171" s="22" t="s">
        <v>64</v>
      </c>
      <c r="E171" s="23">
        <v>0</v>
      </c>
      <c r="G171" s="8" t="s">
        <v>14</v>
      </c>
      <c r="H171" s="7"/>
      <c r="J171" s="7"/>
    </row>
    <row r="172" spans="2:10" ht="15" customHeight="1" x14ac:dyDescent="0.3">
      <c r="B172" s="72">
        <f t="shared" si="10"/>
        <v>3.0201050000000005</v>
      </c>
      <c r="C172" s="59" t="s">
        <v>38</v>
      </c>
      <c r="D172" s="22" t="s">
        <v>64</v>
      </c>
      <c r="E172" s="23">
        <v>0</v>
      </c>
      <c r="G172" s="8" t="s">
        <v>14</v>
      </c>
      <c r="H172" s="7"/>
      <c r="J172" s="7"/>
    </row>
    <row r="173" spans="2:10" ht="15" customHeight="1" x14ac:dyDescent="0.3">
      <c r="B173" s="72">
        <f t="shared" si="10"/>
        <v>3.0201060000000006</v>
      </c>
      <c r="C173" s="59" t="s">
        <v>81</v>
      </c>
      <c r="D173" s="22" t="s">
        <v>64</v>
      </c>
      <c r="E173" s="23">
        <v>0</v>
      </c>
      <c r="G173" s="8" t="s">
        <v>97</v>
      </c>
      <c r="H173" s="7"/>
      <c r="J173" s="7"/>
    </row>
    <row r="174" spans="2:10" ht="15" customHeight="1" x14ac:dyDescent="0.3">
      <c r="B174" s="72">
        <f t="shared" si="10"/>
        <v>3.0201070000000008</v>
      </c>
      <c r="C174" s="59" t="s">
        <v>66</v>
      </c>
      <c r="D174" s="22" t="s">
        <v>63</v>
      </c>
      <c r="E174" s="23">
        <v>0</v>
      </c>
      <c r="G174" s="8" t="s">
        <v>17</v>
      </c>
      <c r="H174" s="7"/>
      <c r="J174" s="7"/>
    </row>
    <row r="175" spans="2:10" ht="15" customHeight="1" x14ac:dyDescent="0.3">
      <c r="B175" s="72">
        <f t="shared" si="10"/>
        <v>3.0201080000000009</v>
      </c>
      <c r="C175" s="59" t="s">
        <v>45</v>
      </c>
      <c r="D175" s="22" t="s">
        <v>63</v>
      </c>
      <c r="E175" s="23">
        <v>0</v>
      </c>
      <c r="H175" s="7"/>
      <c r="J175" s="7"/>
    </row>
    <row r="176" spans="2:10" ht="15" customHeight="1" x14ac:dyDescent="0.3">
      <c r="B176" s="72">
        <f t="shared" si="10"/>
        <v>3.020109000000001</v>
      </c>
      <c r="C176" s="59" t="s">
        <v>128</v>
      </c>
      <c r="D176" s="22" t="s">
        <v>64</v>
      </c>
      <c r="E176" s="23">
        <v>0</v>
      </c>
      <c r="H176" s="7"/>
      <c r="J176" s="7"/>
    </row>
    <row r="177" spans="2:10" ht="15" customHeight="1" x14ac:dyDescent="0.3">
      <c r="B177" s="72">
        <f t="shared" si="10"/>
        <v>3.0201100000000012</v>
      </c>
      <c r="C177" s="59" t="s">
        <v>161</v>
      </c>
      <c r="D177" s="22" t="s">
        <v>64</v>
      </c>
      <c r="E177" s="23">
        <v>0</v>
      </c>
      <c r="H177" s="7"/>
      <c r="J177" s="7"/>
    </row>
    <row r="178" spans="2:10" ht="15" customHeight="1" x14ac:dyDescent="0.3">
      <c r="B178" s="36">
        <f>+B167+0.0001</f>
        <v>3.0202</v>
      </c>
      <c r="C178" s="58" t="s">
        <v>83</v>
      </c>
      <c r="D178" s="22"/>
      <c r="E178" s="23"/>
      <c r="H178" s="7"/>
      <c r="J178" s="7"/>
    </row>
    <row r="179" spans="2:10" ht="15" customHeight="1" x14ac:dyDescent="0.3">
      <c r="B179" s="72">
        <f>B178+0.000001</f>
        <v>3.0202010000000001</v>
      </c>
      <c r="C179" s="59" t="s">
        <v>129</v>
      </c>
      <c r="D179" s="22" t="s">
        <v>84</v>
      </c>
      <c r="E179" s="23">
        <v>0</v>
      </c>
      <c r="H179" s="7"/>
      <c r="J179" s="7"/>
    </row>
    <row r="180" spans="2:10" ht="15" customHeight="1" x14ac:dyDescent="0.3">
      <c r="B180" s="72">
        <f t="shared" ref="B180:B197" si="11">B179+0.000001</f>
        <v>3.0202020000000003</v>
      </c>
      <c r="C180" s="59" t="s">
        <v>131</v>
      </c>
      <c r="D180" s="22" t="s">
        <v>84</v>
      </c>
      <c r="E180" s="23">
        <v>0</v>
      </c>
      <c r="H180" s="7"/>
      <c r="J180" s="7"/>
    </row>
    <row r="181" spans="2:10" ht="15" customHeight="1" x14ac:dyDescent="0.3">
      <c r="B181" s="72">
        <f t="shared" si="11"/>
        <v>3.0202030000000004</v>
      </c>
      <c r="C181" s="59" t="s">
        <v>132</v>
      </c>
      <c r="D181" s="22" t="s">
        <v>63</v>
      </c>
      <c r="E181" s="23">
        <v>0</v>
      </c>
      <c r="H181" s="7"/>
      <c r="J181" s="7"/>
    </row>
    <row r="182" spans="2:10" ht="15" customHeight="1" x14ac:dyDescent="0.3">
      <c r="B182" s="72">
        <f t="shared" si="11"/>
        <v>3.0202040000000006</v>
      </c>
      <c r="C182" s="59" t="s">
        <v>133</v>
      </c>
      <c r="D182" s="22" t="s">
        <v>63</v>
      </c>
      <c r="E182" s="23">
        <v>0</v>
      </c>
      <c r="H182" s="7"/>
      <c r="J182" s="7"/>
    </row>
    <row r="183" spans="2:10" ht="15" customHeight="1" x14ac:dyDescent="0.3">
      <c r="B183" s="72">
        <f t="shared" si="11"/>
        <v>3.0202050000000007</v>
      </c>
      <c r="C183" s="59" t="s">
        <v>134</v>
      </c>
      <c r="D183" s="22" t="s">
        <v>84</v>
      </c>
      <c r="E183" s="23">
        <v>0</v>
      </c>
      <c r="H183" s="7"/>
      <c r="J183" s="7"/>
    </row>
    <row r="184" spans="2:10" ht="15" customHeight="1" x14ac:dyDescent="0.3">
      <c r="B184" s="72">
        <f t="shared" si="11"/>
        <v>3.0202060000000008</v>
      </c>
      <c r="C184" s="59" t="s">
        <v>135</v>
      </c>
      <c r="D184" s="22" t="s">
        <v>84</v>
      </c>
      <c r="E184" s="23">
        <v>0</v>
      </c>
      <c r="H184" s="7"/>
      <c r="J184" s="7"/>
    </row>
    <row r="185" spans="2:10" ht="15" customHeight="1" x14ac:dyDescent="0.3">
      <c r="B185" s="72">
        <f t="shared" si="11"/>
        <v>3.020207000000001</v>
      </c>
      <c r="C185" s="59" t="s">
        <v>136</v>
      </c>
      <c r="D185" s="22" t="s">
        <v>84</v>
      </c>
      <c r="E185" s="23">
        <v>0</v>
      </c>
      <c r="H185" s="7"/>
      <c r="J185" s="7"/>
    </row>
    <row r="186" spans="2:10" ht="15" customHeight="1" x14ac:dyDescent="0.3">
      <c r="B186" s="72">
        <f t="shared" si="11"/>
        <v>3.0202080000000011</v>
      </c>
      <c r="C186" s="59" t="s">
        <v>137</v>
      </c>
      <c r="D186" s="22" t="s">
        <v>84</v>
      </c>
      <c r="E186" s="23">
        <v>0</v>
      </c>
      <c r="H186" s="7"/>
      <c r="J186" s="7"/>
    </row>
    <row r="187" spans="2:10" ht="15" customHeight="1" x14ac:dyDescent="0.3">
      <c r="B187" s="72">
        <f t="shared" si="11"/>
        <v>3.0202090000000013</v>
      </c>
      <c r="C187" s="59" t="s">
        <v>138</v>
      </c>
      <c r="D187" s="22" t="s">
        <v>84</v>
      </c>
      <c r="E187" s="23">
        <v>0</v>
      </c>
      <c r="H187" s="7"/>
      <c r="J187" s="7"/>
    </row>
    <row r="188" spans="2:10" ht="15" customHeight="1" x14ac:dyDescent="0.3">
      <c r="B188" s="72">
        <f t="shared" si="11"/>
        <v>3.0202100000000014</v>
      </c>
      <c r="C188" s="59" t="s">
        <v>139</v>
      </c>
      <c r="D188" s="22" t="s">
        <v>64</v>
      </c>
      <c r="E188" s="23">
        <v>0</v>
      </c>
      <c r="H188" s="7"/>
      <c r="J188" s="7"/>
    </row>
    <row r="189" spans="2:10" ht="15" customHeight="1" x14ac:dyDescent="0.3">
      <c r="B189" s="72">
        <f t="shared" si="11"/>
        <v>3.0202110000000015</v>
      </c>
      <c r="C189" s="59" t="s">
        <v>140</v>
      </c>
      <c r="D189" s="22" t="s">
        <v>64</v>
      </c>
      <c r="E189" s="23">
        <v>0</v>
      </c>
      <c r="H189" s="7"/>
      <c r="J189" s="7"/>
    </row>
    <row r="190" spans="2:10" ht="15" customHeight="1" x14ac:dyDescent="0.3">
      <c r="B190" s="72">
        <f t="shared" si="11"/>
        <v>3.0202120000000017</v>
      </c>
      <c r="C190" s="59" t="s">
        <v>87</v>
      </c>
      <c r="D190" s="22" t="s">
        <v>64</v>
      </c>
      <c r="E190" s="23">
        <v>0</v>
      </c>
      <c r="H190" s="7"/>
      <c r="J190" s="7"/>
    </row>
    <row r="191" spans="2:10" ht="15" customHeight="1" x14ac:dyDescent="0.3">
      <c r="B191" s="72">
        <f t="shared" si="11"/>
        <v>3.0202130000000018</v>
      </c>
      <c r="C191" s="59" t="s">
        <v>141</v>
      </c>
      <c r="D191" s="22" t="s">
        <v>63</v>
      </c>
      <c r="E191" s="23">
        <v>0</v>
      </c>
      <c r="H191" s="7"/>
      <c r="J191" s="7"/>
    </row>
    <row r="192" spans="2:10" ht="15" customHeight="1" x14ac:dyDescent="0.3">
      <c r="B192" s="72">
        <f t="shared" si="11"/>
        <v>3.020214000000002</v>
      </c>
      <c r="C192" s="59" t="s">
        <v>142</v>
      </c>
      <c r="D192" s="22" t="s">
        <v>63</v>
      </c>
      <c r="E192" s="23">
        <v>0</v>
      </c>
      <c r="H192" s="7"/>
      <c r="J192" s="7"/>
    </row>
    <row r="193" spans="2:10" ht="15" customHeight="1" x14ac:dyDescent="0.3">
      <c r="B193" s="72">
        <f t="shared" si="11"/>
        <v>3.0202150000000021</v>
      </c>
      <c r="C193" s="59" t="s">
        <v>143</v>
      </c>
      <c r="D193" s="22" t="s">
        <v>64</v>
      </c>
      <c r="E193" s="23">
        <v>0</v>
      </c>
      <c r="H193" s="7"/>
      <c r="J193" s="7"/>
    </row>
    <row r="194" spans="2:10" ht="15" customHeight="1" x14ac:dyDescent="0.3">
      <c r="B194" s="72">
        <f t="shared" si="11"/>
        <v>3.0202160000000022</v>
      </c>
      <c r="C194" s="59" t="s">
        <v>144</v>
      </c>
      <c r="D194" s="22" t="s">
        <v>63</v>
      </c>
      <c r="E194" s="23">
        <v>0</v>
      </c>
      <c r="H194" s="7"/>
      <c r="J194" s="7"/>
    </row>
    <row r="195" spans="2:10" ht="15" customHeight="1" x14ac:dyDescent="0.3">
      <c r="B195" s="72">
        <f t="shared" si="11"/>
        <v>3.0202170000000024</v>
      </c>
      <c r="C195" s="59" t="s">
        <v>145</v>
      </c>
      <c r="D195" s="22" t="s">
        <v>63</v>
      </c>
      <c r="E195" s="23">
        <v>0</v>
      </c>
      <c r="H195" s="7"/>
      <c r="J195" s="7"/>
    </row>
    <row r="196" spans="2:10" ht="15" customHeight="1" x14ac:dyDescent="0.3">
      <c r="B196" s="72">
        <f t="shared" si="11"/>
        <v>3.0202180000000025</v>
      </c>
      <c r="C196" s="59" t="s">
        <v>161</v>
      </c>
      <c r="D196" s="22" t="s">
        <v>64</v>
      </c>
      <c r="E196" s="23">
        <v>0</v>
      </c>
      <c r="H196" s="7"/>
      <c r="J196" s="7"/>
    </row>
    <row r="197" spans="2:10" ht="15" customHeight="1" x14ac:dyDescent="0.3">
      <c r="B197" s="72">
        <f t="shared" si="11"/>
        <v>3.0202190000000027</v>
      </c>
      <c r="C197" s="59" t="s">
        <v>93</v>
      </c>
      <c r="D197" s="22" t="s">
        <v>64</v>
      </c>
      <c r="E197" s="23">
        <v>0</v>
      </c>
      <c r="H197" s="7"/>
      <c r="J197" s="7"/>
    </row>
    <row r="198" spans="2:10" ht="15" customHeight="1" x14ac:dyDescent="0.3">
      <c r="B198" s="71">
        <f>+B166+0.01</f>
        <v>3.0299999999999994</v>
      </c>
      <c r="C198" s="57" t="s">
        <v>112</v>
      </c>
      <c r="D198" s="50"/>
      <c r="E198" s="51"/>
      <c r="H198" s="7"/>
      <c r="J198" s="7"/>
    </row>
    <row r="199" spans="2:10" ht="15" customHeight="1" x14ac:dyDescent="0.3">
      <c r="B199" s="36">
        <f>B198+0.0001</f>
        <v>3.0300999999999996</v>
      </c>
      <c r="C199" s="58" t="s">
        <v>108</v>
      </c>
      <c r="D199" s="22"/>
      <c r="E199" s="23"/>
      <c r="G199" s="8" t="s">
        <v>27</v>
      </c>
      <c r="H199" s="7"/>
      <c r="J199" s="7"/>
    </row>
    <row r="200" spans="2:10" ht="15" customHeight="1" x14ac:dyDescent="0.3">
      <c r="B200" s="72">
        <f>B199+0.000001</f>
        <v>3.0301009999999997</v>
      </c>
      <c r="C200" s="59" t="s">
        <v>107</v>
      </c>
      <c r="D200" s="22" t="s">
        <v>50</v>
      </c>
      <c r="E200" s="23">
        <v>0</v>
      </c>
      <c r="G200" s="8" t="s">
        <v>14</v>
      </c>
      <c r="H200" s="7"/>
      <c r="J200" s="7"/>
    </row>
    <row r="201" spans="2:10" ht="15" customHeight="1" x14ac:dyDescent="0.3">
      <c r="B201" s="72">
        <f>B200+0.000001</f>
        <v>3.0301019999999999</v>
      </c>
      <c r="C201" s="59" t="s">
        <v>109</v>
      </c>
      <c r="D201" s="22" t="s">
        <v>54</v>
      </c>
      <c r="E201" s="23">
        <v>0</v>
      </c>
      <c r="G201" s="8" t="s">
        <v>15</v>
      </c>
      <c r="H201" s="7"/>
      <c r="J201" s="7"/>
    </row>
    <row r="202" spans="2:10" ht="15" customHeight="1" x14ac:dyDescent="0.3">
      <c r="B202" s="36">
        <f>B199+0.0001</f>
        <v>3.0301999999999998</v>
      </c>
      <c r="C202" s="58" t="s">
        <v>110</v>
      </c>
      <c r="D202" s="22"/>
      <c r="E202" s="23"/>
      <c r="G202" s="8" t="s">
        <v>28</v>
      </c>
      <c r="H202" s="7"/>
      <c r="J202" s="7"/>
    </row>
    <row r="203" spans="2:10" ht="15" customHeight="1" x14ac:dyDescent="0.3">
      <c r="B203" s="72">
        <f>B202+0.000001</f>
        <v>3.0302009999999999</v>
      </c>
      <c r="C203" s="59" t="s">
        <v>111</v>
      </c>
      <c r="D203" s="22" t="s">
        <v>50</v>
      </c>
      <c r="E203" s="23">
        <v>0</v>
      </c>
      <c r="G203" s="8" t="s">
        <v>28</v>
      </c>
      <c r="H203" s="7"/>
      <c r="J203" s="7"/>
    </row>
    <row r="204" spans="2:10" ht="15" customHeight="1" x14ac:dyDescent="0.3">
      <c r="B204" s="16">
        <f>+B120+1</f>
        <v>4</v>
      </c>
      <c r="C204" s="17" t="s">
        <v>103</v>
      </c>
      <c r="D204" s="18"/>
      <c r="E204" s="19"/>
      <c r="H204" s="7"/>
      <c r="J204" s="7"/>
    </row>
    <row r="205" spans="2:10" ht="15" customHeight="1" x14ac:dyDescent="0.3">
      <c r="B205" s="71">
        <f>+B204+0.01</f>
        <v>4.01</v>
      </c>
      <c r="C205" s="57" t="s">
        <v>56</v>
      </c>
      <c r="D205" s="50"/>
      <c r="E205" s="51"/>
      <c r="H205" s="7"/>
      <c r="J205" s="7"/>
    </row>
    <row r="206" spans="2:10" ht="15" customHeight="1" x14ac:dyDescent="0.3">
      <c r="B206" s="36">
        <f>+B205+0.0001</f>
        <v>4.0100999999999996</v>
      </c>
      <c r="C206" s="70" t="s">
        <v>60</v>
      </c>
      <c r="D206" s="43"/>
      <c r="E206" s="44"/>
      <c r="G206" s="8" t="s">
        <v>20</v>
      </c>
      <c r="H206" s="7"/>
      <c r="J206" s="7"/>
    </row>
    <row r="207" spans="2:10" ht="15" customHeight="1" x14ac:dyDescent="0.3">
      <c r="B207" s="72">
        <f>B206+0.000001</f>
        <v>4.0101009999999997</v>
      </c>
      <c r="C207" s="67" t="s">
        <v>35</v>
      </c>
      <c r="D207" s="43" t="s">
        <v>61</v>
      </c>
      <c r="E207" s="23">
        <v>1001.1</v>
      </c>
      <c r="G207" s="8" t="s">
        <v>29</v>
      </c>
      <c r="H207" s="7"/>
      <c r="J207" s="7"/>
    </row>
    <row r="208" spans="2:10" ht="15" customHeight="1" x14ac:dyDescent="0.3">
      <c r="B208" s="72">
        <f t="shared" ref="B208:B220" si="12">B207+0.000001</f>
        <v>4.0101019999999998</v>
      </c>
      <c r="C208" s="67" t="s">
        <v>62</v>
      </c>
      <c r="D208" s="43" t="s">
        <v>63</v>
      </c>
      <c r="E208" s="23">
        <v>88.100000000000009</v>
      </c>
      <c r="G208" s="8" t="s">
        <v>31</v>
      </c>
      <c r="H208" s="7"/>
      <c r="J208" s="7"/>
    </row>
    <row r="209" spans="2:10" ht="15" customHeight="1" x14ac:dyDescent="0.3">
      <c r="B209" s="72">
        <f t="shared" si="12"/>
        <v>4.010103</v>
      </c>
      <c r="C209" s="67" t="s">
        <v>46</v>
      </c>
      <c r="D209" s="43" t="s">
        <v>63</v>
      </c>
      <c r="E209" s="23">
        <v>196.3</v>
      </c>
      <c r="H209" s="7"/>
      <c r="J209" s="7"/>
    </row>
    <row r="210" spans="2:10" ht="15" customHeight="1" x14ac:dyDescent="0.3">
      <c r="B210" s="72">
        <f t="shared" si="12"/>
        <v>4.0101040000000001</v>
      </c>
      <c r="C210" s="59" t="s">
        <v>36</v>
      </c>
      <c r="D210" s="43" t="s">
        <v>64</v>
      </c>
      <c r="E210" s="23">
        <v>7975</v>
      </c>
      <c r="H210" s="7"/>
      <c r="J210" s="7"/>
    </row>
    <row r="211" spans="2:10" ht="15" customHeight="1" x14ac:dyDescent="0.3">
      <c r="B211" s="72">
        <f t="shared" si="12"/>
        <v>4.0101050000000003</v>
      </c>
      <c r="C211" s="59" t="s">
        <v>38</v>
      </c>
      <c r="D211" s="43" t="s">
        <v>64</v>
      </c>
      <c r="E211" s="23">
        <v>469.20000000000005</v>
      </c>
      <c r="G211" s="8" t="s">
        <v>96</v>
      </c>
      <c r="H211" s="7"/>
      <c r="J211" s="7"/>
    </row>
    <row r="212" spans="2:10" ht="15" customHeight="1" x14ac:dyDescent="0.3">
      <c r="B212" s="72">
        <f t="shared" si="12"/>
        <v>4.0101060000000004</v>
      </c>
      <c r="C212" s="59" t="s">
        <v>37</v>
      </c>
      <c r="D212" s="43" t="s">
        <v>64</v>
      </c>
      <c r="E212" s="23">
        <v>938.30000000000007</v>
      </c>
      <c r="G212" s="8" t="s">
        <v>17</v>
      </c>
      <c r="H212" s="7"/>
      <c r="J212" s="7"/>
    </row>
    <row r="213" spans="2:10" ht="15" customHeight="1" x14ac:dyDescent="0.3">
      <c r="B213" s="72">
        <f t="shared" si="12"/>
        <v>4.0101070000000005</v>
      </c>
      <c r="C213" s="59" t="s">
        <v>42</v>
      </c>
      <c r="D213" s="43" t="s">
        <v>64</v>
      </c>
      <c r="E213" s="23">
        <v>4447.8</v>
      </c>
      <c r="G213" s="8" t="s">
        <v>17</v>
      </c>
      <c r="H213" s="7"/>
      <c r="J213" s="7"/>
    </row>
    <row r="214" spans="2:10" ht="15" customHeight="1" x14ac:dyDescent="0.3">
      <c r="B214" s="72">
        <f t="shared" si="12"/>
        <v>4.0101080000000007</v>
      </c>
      <c r="C214" s="67" t="s">
        <v>41</v>
      </c>
      <c r="D214" s="43" t="s">
        <v>64</v>
      </c>
      <c r="E214" s="23">
        <v>4447.8</v>
      </c>
      <c r="G214" s="8" t="s">
        <v>14</v>
      </c>
      <c r="H214" s="7"/>
      <c r="J214" s="7"/>
    </row>
    <row r="215" spans="2:10" ht="15" customHeight="1" x14ac:dyDescent="0.3">
      <c r="B215" s="72">
        <f t="shared" si="12"/>
        <v>4.0101090000000008</v>
      </c>
      <c r="C215" s="67" t="s">
        <v>65</v>
      </c>
      <c r="D215" s="43" t="s">
        <v>63</v>
      </c>
      <c r="E215" s="23">
        <v>3914.1000000000004</v>
      </c>
      <c r="G215" s="8" t="s">
        <v>14</v>
      </c>
      <c r="H215" s="7"/>
      <c r="J215" s="7"/>
    </row>
    <row r="216" spans="2:10" ht="15" customHeight="1" x14ac:dyDescent="0.3">
      <c r="B216" s="72">
        <f t="shared" si="12"/>
        <v>4.010110000000001</v>
      </c>
      <c r="C216" s="59" t="s">
        <v>47</v>
      </c>
      <c r="D216" s="22" t="s">
        <v>63</v>
      </c>
      <c r="E216" s="23">
        <v>4775.3</v>
      </c>
      <c r="G216" s="8" t="s">
        <v>97</v>
      </c>
      <c r="H216" s="7"/>
      <c r="J216" s="7"/>
    </row>
    <row r="217" spans="2:10" ht="15" customHeight="1" x14ac:dyDescent="0.3">
      <c r="B217" s="72">
        <f t="shared" si="12"/>
        <v>4.0101110000000011</v>
      </c>
      <c r="C217" s="59" t="s">
        <v>66</v>
      </c>
      <c r="D217" s="22" t="s">
        <v>63</v>
      </c>
      <c r="E217" s="23">
        <v>4342.6000000000004</v>
      </c>
      <c r="G217" s="8" t="s">
        <v>17</v>
      </c>
      <c r="H217" s="7"/>
      <c r="J217" s="7"/>
    </row>
    <row r="218" spans="2:10" ht="15" customHeight="1" x14ac:dyDescent="0.3">
      <c r="B218" s="72">
        <f t="shared" si="12"/>
        <v>4.0101120000000012</v>
      </c>
      <c r="C218" s="59" t="s">
        <v>45</v>
      </c>
      <c r="D218" s="22" t="s">
        <v>63</v>
      </c>
      <c r="E218" s="23">
        <v>13453.400000000001</v>
      </c>
      <c r="H218" s="7"/>
      <c r="J218" s="7"/>
    </row>
    <row r="219" spans="2:10" ht="15" customHeight="1" x14ac:dyDescent="0.3">
      <c r="B219" s="72">
        <f t="shared" si="12"/>
        <v>4.0101130000000014</v>
      </c>
      <c r="C219" s="59" t="s">
        <v>128</v>
      </c>
      <c r="D219" s="22" t="s">
        <v>64</v>
      </c>
      <c r="E219" s="23">
        <v>100.11363636363637</v>
      </c>
      <c r="H219" s="7"/>
      <c r="J219" s="7"/>
    </row>
    <row r="220" spans="2:10" ht="15" customHeight="1" x14ac:dyDescent="0.3">
      <c r="B220" s="72">
        <f t="shared" si="12"/>
        <v>4.0101140000000015</v>
      </c>
      <c r="C220" s="59" t="s">
        <v>161</v>
      </c>
      <c r="D220" s="22" t="s">
        <v>64</v>
      </c>
      <c r="E220" s="23">
        <v>4934.7727272727279</v>
      </c>
      <c r="H220" s="7"/>
      <c r="J220" s="7"/>
    </row>
    <row r="221" spans="2:10" ht="15" customHeight="1" x14ac:dyDescent="0.3">
      <c r="B221" s="36">
        <f>+B206+0.0001</f>
        <v>4.0101999999999993</v>
      </c>
      <c r="C221" s="58" t="s">
        <v>34</v>
      </c>
      <c r="D221" s="22"/>
      <c r="E221" s="23"/>
      <c r="H221" s="7"/>
      <c r="J221" s="7"/>
    </row>
    <row r="222" spans="2:10" ht="15" customHeight="1" x14ac:dyDescent="0.3">
      <c r="B222" s="72">
        <f>B221+0.000001</f>
        <v>4.0102009999999995</v>
      </c>
      <c r="C222" s="59" t="s">
        <v>35</v>
      </c>
      <c r="D222" s="22" t="s">
        <v>61</v>
      </c>
      <c r="E222" s="23">
        <v>31179.300000000003</v>
      </c>
      <c r="G222" s="8" t="s">
        <v>27</v>
      </c>
      <c r="H222" s="7"/>
      <c r="J222" s="7"/>
    </row>
    <row r="223" spans="2:10" ht="15" customHeight="1" x14ac:dyDescent="0.3">
      <c r="B223" s="72">
        <f t="shared" ref="B223:B235" si="13">B222+0.000001</f>
        <v>4.0102019999999996</v>
      </c>
      <c r="C223" s="59" t="s">
        <v>62</v>
      </c>
      <c r="D223" s="22" t="s">
        <v>63</v>
      </c>
      <c r="E223" s="23">
        <v>5487.6</v>
      </c>
      <c r="G223" s="8" t="s">
        <v>14</v>
      </c>
      <c r="H223" s="7"/>
      <c r="J223" s="7"/>
    </row>
    <row r="224" spans="2:10" ht="15" customHeight="1" x14ac:dyDescent="0.3">
      <c r="B224" s="72">
        <f t="shared" si="13"/>
        <v>4.0102029999999997</v>
      </c>
      <c r="C224" s="59" t="s">
        <v>46</v>
      </c>
      <c r="D224" s="22" t="s">
        <v>63</v>
      </c>
      <c r="E224" s="23">
        <v>13117.2</v>
      </c>
      <c r="G224" s="8" t="s">
        <v>15</v>
      </c>
      <c r="H224" s="7"/>
      <c r="J224" s="7"/>
    </row>
    <row r="225" spans="2:10" ht="14.4" customHeight="1" x14ac:dyDescent="0.3">
      <c r="B225" s="72">
        <f t="shared" si="13"/>
        <v>4.0102039999999999</v>
      </c>
      <c r="C225" s="59" t="s">
        <v>36</v>
      </c>
      <c r="D225" s="22" t="s">
        <v>64</v>
      </c>
      <c r="E225" s="23">
        <v>77948.2</v>
      </c>
      <c r="G225" s="8" t="s">
        <v>28</v>
      </c>
      <c r="H225" s="7"/>
      <c r="J225" s="7"/>
    </row>
    <row r="226" spans="2:10" ht="15" customHeight="1" x14ac:dyDescent="0.3">
      <c r="B226" s="72">
        <f t="shared" si="13"/>
        <v>4.010205</v>
      </c>
      <c r="C226" s="59" t="s">
        <v>75</v>
      </c>
      <c r="D226" s="22" t="s">
        <v>64</v>
      </c>
      <c r="E226" s="23">
        <v>62358.5</v>
      </c>
      <c r="G226" s="8" t="s">
        <v>28</v>
      </c>
      <c r="H226" s="7"/>
      <c r="J226" s="7"/>
    </row>
    <row r="227" spans="2:10" ht="15" customHeight="1" x14ac:dyDescent="0.3">
      <c r="B227" s="72">
        <f t="shared" si="13"/>
        <v>4.0102060000000002</v>
      </c>
      <c r="C227" s="59" t="s">
        <v>41</v>
      </c>
      <c r="D227" s="22" t="s">
        <v>64</v>
      </c>
      <c r="E227" s="23">
        <v>62358.5</v>
      </c>
      <c r="H227" s="7"/>
      <c r="J227" s="7"/>
    </row>
    <row r="228" spans="2:10" ht="15" customHeight="1" x14ac:dyDescent="0.3">
      <c r="B228" s="72">
        <f t="shared" si="13"/>
        <v>4.0102070000000003</v>
      </c>
      <c r="C228" s="59" t="s">
        <v>65</v>
      </c>
      <c r="D228" s="22" t="s">
        <v>63</v>
      </c>
      <c r="E228" s="23">
        <v>54875.5</v>
      </c>
      <c r="H228" s="7"/>
      <c r="J228" s="7"/>
    </row>
    <row r="229" spans="2:10" ht="15" customHeight="1" x14ac:dyDescent="0.3">
      <c r="B229" s="72">
        <f t="shared" si="13"/>
        <v>4.0102080000000004</v>
      </c>
      <c r="C229" s="59" t="s">
        <v>47</v>
      </c>
      <c r="D229" s="22" t="s">
        <v>63</v>
      </c>
      <c r="E229" s="23">
        <v>66948.2</v>
      </c>
      <c r="H229" s="7"/>
      <c r="J229" s="7"/>
    </row>
    <row r="230" spans="2:10" ht="15" customHeight="1" x14ac:dyDescent="0.3">
      <c r="B230" s="72">
        <f t="shared" si="13"/>
        <v>4.0102090000000006</v>
      </c>
      <c r="C230" s="59" t="s">
        <v>66</v>
      </c>
      <c r="D230" s="22" t="s">
        <v>63</v>
      </c>
      <c r="E230" s="23">
        <v>15589.7</v>
      </c>
      <c r="H230" s="7"/>
      <c r="J230" s="7"/>
    </row>
    <row r="231" spans="2:10" ht="15" customHeight="1" x14ac:dyDescent="0.3">
      <c r="B231" s="72">
        <f t="shared" si="13"/>
        <v>4.0102100000000007</v>
      </c>
      <c r="C231" s="59" t="s">
        <v>45</v>
      </c>
      <c r="D231" s="22" t="s">
        <v>63</v>
      </c>
      <c r="E231" s="23">
        <v>7794.9000000000005</v>
      </c>
      <c r="H231" s="7"/>
      <c r="J231" s="7"/>
    </row>
    <row r="232" spans="2:10" ht="15" customHeight="1" x14ac:dyDescent="0.3">
      <c r="B232" s="72">
        <f t="shared" si="13"/>
        <v>4.0102110000000009</v>
      </c>
      <c r="C232" s="59" t="s">
        <v>128</v>
      </c>
      <c r="D232" s="22" t="s">
        <v>64</v>
      </c>
      <c r="E232" s="23">
        <v>6235.909090909091</v>
      </c>
      <c r="H232" s="7"/>
      <c r="J232" s="7"/>
    </row>
    <row r="233" spans="2:10" ht="15" customHeight="1" x14ac:dyDescent="0.3">
      <c r="B233" s="72">
        <f t="shared" si="13"/>
        <v>4.010212000000001</v>
      </c>
      <c r="C233" s="59" t="s">
        <v>161</v>
      </c>
      <c r="D233" s="22" t="s">
        <v>64</v>
      </c>
      <c r="E233" s="23">
        <v>17715.568181818184</v>
      </c>
      <c r="H233" s="7"/>
      <c r="J233" s="7"/>
    </row>
    <row r="234" spans="2:10" ht="15" customHeight="1" x14ac:dyDescent="0.3">
      <c r="B234" s="72">
        <f t="shared" si="13"/>
        <v>4.0102130000000011</v>
      </c>
      <c r="C234" s="59" t="s">
        <v>76</v>
      </c>
      <c r="D234" s="22" t="s">
        <v>51</v>
      </c>
      <c r="E234" s="23">
        <v>5984</v>
      </c>
      <c r="H234" s="7"/>
      <c r="J234" s="7"/>
    </row>
    <row r="235" spans="2:10" ht="15" customHeight="1" x14ac:dyDescent="0.3">
      <c r="B235" s="72">
        <f t="shared" si="13"/>
        <v>4.0102140000000013</v>
      </c>
      <c r="C235" s="59" t="s">
        <v>77</v>
      </c>
      <c r="D235" s="22" t="s">
        <v>50</v>
      </c>
      <c r="E235" s="23">
        <v>1</v>
      </c>
      <c r="H235" s="7"/>
      <c r="J235" s="7"/>
    </row>
    <row r="236" spans="2:10" ht="15" customHeight="1" x14ac:dyDescent="0.3">
      <c r="B236" s="36">
        <f>+B221+0.0001</f>
        <v>4.0102999999999991</v>
      </c>
      <c r="C236" s="58" t="s">
        <v>116</v>
      </c>
      <c r="D236" s="22"/>
      <c r="E236" s="23"/>
      <c r="H236" s="7"/>
      <c r="J236" s="7"/>
    </row>
    <row r="237" spans="2:10" ht="15" customHeight="1" x14ac:dyDescent="0.3">
      <c r="B237" s="72">
        <f>B236+0.000001</f>
        <v>4.0103009999999992</v>
      </c>
      <c r="C237" s="59" t="s">
        <v>71</v>
      </c>
      <c r="D237" s="22" t="s">
        <v>61</v>
      </c>
      <c r="E237" s="23">
        <v>10000</v>
      </c>
      <c r="H237" s="7"/>
      <c r="J237" s="7"/>
    </row>
    <row r="238" spans="2:10" ht="15" customHeight="1" x14ac:dyDescent="0.3">
      <c r="B238" s="72">
        <f t="shared" ref="B238:B246" si="14">B237+0.000001</f>
        <v>4.0103019999999994</v>
      </c>
      <c r="C238" s="59" t="s">
        <v>156</v>
      </c>
      <c r="D238" s="22" t="s">
        <v>50</v>
      </c>
      <c r="E238" s="23">
        <v>1</v>
      </c>
      <c r="H238" s="7"/>
      <c r="J238" s="7"/>
    </row>
    <row r="239" spans="2:10" ht="15" customHeight="1" x14ac:dyDescent="0.3">
      <c r="B239" s="72">
        <f t="shared" si="14"/>
        <v>4.0103029999999995</v>
      </c>
      <c r="C239" s="59" t="s">
        <v>73</v>
      </c>
      <c r="D239" s="22" t="s">
        <v>54</v>
      </c>
      <c r="E239" s="23">
        <v>15.9</v>
      </c>
      <c r="H239" s="7"/>
      <c r="J239" s="7"/>
    </row>
    <row r="240" spans="2:10" ht="15" customHeight="1" x14ac:dyDescent="0.3">
      <c r="B240" s="72">
        <f t="shared" si="14"/>
        <v>4.0103039999999996</v>
      </c>
      <c r="C240" s="59" t="s">
        <v>35</v>
      </c>
      <c r="D240" s="22" t="s">
        <v>61</v>
      </c>
      <c r="E240" s="23">
        <v>350</v>
      </c>
      <c r="H240" s="7"/>
      <c r="J240" s="7"/>
    </row>
    <row r="241" spans="2:10" ht="15" customHeight="1" x14ac:dyDescent="0.3">
      <c r="B241" s="72">
        <f t="shared" si="14"/>
        <v>4.0103049999999998</v>
      </c>
      <c r="C241" s="59" t="s">
        <v>62</v>
      </c>
      <c r="D241" s="22" t="s">
        <v>63</v>
      </c>
      <c r="E241" s="23">
        <v>77</v>
      </c>
      <c r="H241" s="7"/>
      <c r="J241" s="7"/>
    </row>
    <row r="242" spans="2:10" ht="15" customHeight="1" x14ac:dyDescent="0.3">
      <c r="B242" s="72">
        <f t="shared" si="14"/>
        <v>4.0103059999999999</v>
      </c>
      <c r="C242" s="59" t="s">
        <v>46</v>
      </c>
      <c r="D242" s="22" t="s">
        <v>63</v>
      </c>
      <c r="E242" s="23">
        <v>141.57499999999999</v>
      </c>
      <c r="H242" s="7"/>
      <c r="J242" s="7"/>
    </row>
    <row r="243" spans="2:10" ht="15" customHeight="1" x14ac:dyDescent="0.3">
      <c r="B243" s="72">
        <f>B242+0.000001</f>
        <v>4.0103070000000001</v>
      </c>
      <c r="C243" s="59" t="s">
        <v>66</v>
      </c>
      <c r="D243" s="22" t="s">
        <v>63</v>
      </c>
      <c r="E243" s="23">
        <v>924</v>
      </c>
      <c r="H243" s="7"/>
      <c r="J243" s="7"/>
    </row>
    <row r="244" spans="2:10" ht="15" customHeight="1" x14ac:dyDescent="0.3">
      <c r="B244" s="72">
        <f t="shared" si="14"/>
        <v>4.0103080000000002</v>
      </c>
      <c r="C244" s="59" t="s">
        <v>45</v>
      </c>
      <c r="D244" s="22" t="s">
        <v>63</v>
      </c>
      <c r="E244" s="23">
        <v>1046.8500000000001</v>
      </c>
      <c r="H244" s="7"/>
      <c r="J244" s="7"/>
    </row>
    <row r="245" spans="2:10" ht="15" customHeight="1" x14ac:dyDescent="0.3">
      <c r="B245" s="72">
        <f>B244+0.000001</f>
        <v>4.0103090000000003</v>
      </c>
      <c r="C245" s="59" t="s">
        <v>128</v>
      </c>
      <c r="D245" s="22" t="s">
        <v>64</v>
      </c>
      <c r="E245" s="23">
        <v>87.5</v>
      </c>
      <c r="H245" s="7"/>
      <c r="J245" s="7"/>
    </row>
    <row r="246" spans="2:10" ht="15" customHeight="1" x14ac:dyDescent="0.3">
      <c r="B246" s="72">
        <f t="shared" si="14"/>
        <v>4.0103100000000005</v>
      </c>
      <c r="C246" s="59" t="s">
        <v>161</v>
      </c>
      <c r="D246" s="22" t="s">
        <v>64</v>
      </c>
      <c r="E246" s="23">
        <v>1050</v>
      </c>
      <c r="H246" s="7"/>
      <c r="J246" s="7"/>
    </row>
    <row r="247" spans="2:10" ht="15" customHeight="1" x14ac:dyDescent="0.3">
      <c r="B247" s="36">
        <f>B236+0.0001</f>
        <v>4.0103999999999989</v>
      </c>
      <c r="C247" s="58" t="s">
        <v>44</v>
      </c>
      <c r="D247" s="68" t="s">
        <v>54</v>
      </c>
      <c r="E247" s="69">
        <v>15.9</v>
      </c>
      <c r="G247" s="8" t="s">
        <v>32</v>
      </c>
      <c r="H247" s="7"/>
      <c r="J247" s="7"/>
    </row>
    <row r="248" spans="2:10" ht="15" customHeight="1" x14ac:dyDescent="0.3">
      <c r="B248" s="36">
        <f>+B247+0.0001</f>
        <v>4.0104999999999986</v>
      </c>
      <c r="C248" s="70" t="s">
        <v>39</v>
      </c>
      <c r="D248" s="46" t="s">
        <v>54</v>
      </c>
      <c r="E248" s="47">
        <v>15.9</v>
      </c>
      <c r="H248" s="7"/>
      <c r="J248" s="7"/>
    </row>
    <row r="249" spans="2:10" ht="15" customHeight="1" x14ac:dyDescent="0.3">
      <c r="B249" s="36">
        <f>+B248+0.0001</f>
        <v>4.0105999999999984</v>
      </c>
      <c r="C249" s="70" t="s">
        <v>43</v>
      </c>
      <c r="D249" s="46" t="s">
        <v>61</v>
      </c>
      <c r="E249" s="47">
        <v>35572.400000000001</v>
      </c>
      <c r="H249" s="7"/>
      <c r="J249" s="7"/>
    </row>
    <row r="250" spans="2:10" ht="15" customHeight="1" x14ac:dyDescent="0.3">
      <c r="B250" s="71">
        <f>+B205+0.01</f>
        <v>4.0199999999999996</v>
      </c>
      <c r="C250" s="57" t="s">
        <v>78</v>
      </c>
      <c r="D250" s="50"/>
      <c r="E250" s="51"/>
      <c r="H250" s="7"/>
      <c r="J250" s="7"/>
    </row>
    <row r="251" spans="2:10" ht="15" customHeight="1" x14ac:dyDescent="0.3">
      <c r="B251" s="36">
        <f>+B250+0.0001</f>
        <v>4.0200999999999993</v>
      </c>
      <c r="C251" s="58" t="s">
        <v>79</v>
      </c>
      <c r="D251" s="22"/>
      <c r="E251" s="23"/>
      <c r="H251" s="7"/>
      <c r="J251" s="7"/>
    </row>
    <row r="252" spans="2:10" ht="15" customHeight="1" x14ac:dyDescent="0.3">
      <c r="B252" s="72">
        <f>B251+0.000001</f>
        <v>4.0201009999999995</v>
      </c>
      <c r="C252" s="59" t="s">
        <v>35</v>
      </c>
      <c r="D252" s="22" t="s">
        <v>61</v>
      </c>
      <c r="E252" s="23">
        <v>3392.1000000000004</v>
      </c>
      <c r="H252" s="7"/>
      <c r="J252" s="7"/>
    </row>
    <row r="253" spans="2:10" ht="15" customHeight="1" collapsed="1" x14ac:dyDescent="0.3">
      <c r="B253" s="72">
        <f t="shared" ref="B253:B261" si="15">B252+0.000001</f>
        <v>4.0201019999999996</v>
      </c>
      <c r="C253" s="59" t="s">
        <v>62</v>
      </c>
      <c r="D253" s="22" t="s">
        <v>63</v>
      </c>
      <c r="E253" s="23">
        <v>597</v>
      </c>
      <c r="H253" s="7"/>
      <c r="J253" s="7"/>
    </row>
    <row r="254" spans="2:10" ht="15" customHeight="1" x14ac:dyDescent="0.3">
      <c r="B254" s="72">
        <f t="shared" si="15"/>
        <v>4.0201029999999998</v>
      </c>
      <c r="C254" s="59" t="s">
        <v>46</v>
      </c>
      <c r="D254" s="22" t="s">
        <v>63</v>
      </c>
      <c r="E254" s="23">
        <v>1167.2</v>
      </c>
      <c r="H254" s="7"/>
      <c r="J254" s="7"/>
    </row>
    <row r="255" spans="2:10" ht="15" customHeight="1" x14ac:dyDescent="0.3">
      <c r="B255" s="72">
        <f t="shared" si="15"/>
        <v>4.0201039999999999</v>
      </c>
      <c r="C255" s="59" t="s">
        <v>80</v>
      </c>
      <c r="D255" s="22" t="s">
        <v>64</v>
      </c>
      <c r="E255" s="23">
        <v>1696.1000000000001</v>
      </c>
      <c r="H255" s="7"/>
      <c r="J255" s="7"/>
    </row>
    <row r="256" spans="2:10" ht="15" customHeight="1" x14ac:dyDescent="0.3">
      <c r="B256" s="72">
        <f t="shared" si="15"/>
        <v>4.020105</v>
      </c>
      <c r="C256" s="59" t="s">
        <v>38</v>
      </c>
      <c r="D256" s="22" t="s">
        <v>64</v>
      </c>
      <c r="E256" s="23">
        <v>2826.7000000000003</v>
      </c>
      <c r="G256" s="8" t="s">
        <v>13</v>
      </c>
      <c r="H256" s="7"/>
      <c r="J256" s="7"/>
    </row>
    <row r="257" spans="2:13" ht="15" customHeight="1" x14ac:dyDescent="0.3">
      <c r="B257" s="72">
        <f t="shared" si="15"/>
        <v>4.0201060000000002</v>
      </c>
      <c r="C257" s="59" t="s">
        <v>81</v>
      </c>
      <c r="D257" s="22" t="s">
        <v>64</v>
      </c>
      <c r="E257" s="23">
        <v>429.6</v>
      </c>
      <c r="G257" s="8" t="s">
        <v>13</v>
      </c>
      <c r="H257" s="7"/>
      <c r="J257" s="7"/>
    </row>
    <row r="258" spans="2:13" ht="15" customHeight="1" x14ac:dyDescent="0.3">
      <c r="B258" s="72">
        <f t="shared" si="15"/>
        <v>4.0201070000000003</v>
      </c>
      <c r="C258" s="59" t="s">
        <v>66</v>
      </c>
      <c r="D258" s="22" t="s">
        <v>63</v>
      </c>
      <c r="E258" s="23">
        <v>4358.2</v>
      </c>
      <c r="G258" s="8" t="s">
        <v>13</v>
      </c>
      <c r="H258" s="7"/>
      <c r="J258" s="7"/>
    </row>
    <row r="259" spans="2:13" ht="15" customHeight="1" x14ac:dyDescent="0.3">
      <c r="B259" s="72">
        <f t="shared" si="15"/>
        <v>4.0201080000000005</v>
      </c>
      <c r="C259" s="59" t="s">
        <v>45</v>
      </c>
      <c r="D259" s="22" t="s">
        <v>63</v>
      </c>
      <c r="E259" s="23">
        <v>17828.2</v>
      </c>
      <c r="H259" s="7"/>
      <c r="J259" s="7"/>
    </row>
    <row r="260" spans="2:13" ht="15" customHeight="1" x14ac:dyDescent="0.3">
      <c r="B260" s="72">
        <f t="shared" si="15"/>
        <v>4.0201090000000006</v>
      </c>
      <c r="C260" s="59" t="s">
        <v>128</v>
      </c>
      <c r="D260" s="22" t="s">
        <v>64</v>
      </c>
      <c r="E260" s="23">
        <v>678.40909090909088</v>
      </c>
      <c r="H260" s="7"/>
      <c r="J260" s="7"/>
    </row>
    <row r="261" spans="2:13" ht="15" customHeight="1" x14ac:dyDescent="0.3">
      <c r="B261" s="72">
        <f t="shared" si="15"/>
        <v>4.0201100000000007</v>
      </c>
      <c r="C261" s="59" t="s">
        <v>161</v>
      </c>
      <c r="D261" s="22" t="s">
        <v>64</v>
      </c>
      <c r="E261" s="23">
        <v>4952.5</v>
      </c>
      <c r="H261" s="7"/>
      <c r="J261" s="7"/>
    </row>
    <row r="262" spans="2:13" ht="15" customHeight="1" x14ac:dyDescent="0.3">
      <c r="B262" s="36">
        <f>+B251+0.0001</f>
        <v>4.0201999999999991</v>
      </c>
      <c r="C262" s="58" t="s">
        <v>83</v>
      </c>
      <c r="D262" s="22"/>
      <c r="E262" s="23"/>
      <c r="G262" s="8" t="s">
        <v>14</v>
      </c>
      <c r="H262" s="7"/>
      <c r="J262" s="7"/>
    </row>
    <row r="263" spans="2:13" ht="15" customHeight="1" x14ac:dyDescent="0.3">
      <c r="B263" s="72">
        <f>B262+0.000001</f>
        <v>4.0202009999999992</v>
      </c>
      <c r="C263" s="59" t="s">
        <v>129</v>
      </c>
      <c r="D263" s="22" t="s">
        <v>84</v>
      </c>
      <c r="E263" s="23">
        <v>5312375.9000000004</v>
      </c>
      <c r="H263" s="7"/>
      <c r="J263" s="7"/>
    </row>
    <row r="264" spans="2:13" ht="15" customHeight="1" x14ac:dyDescent="0.3">
      <c r="B264" s="72">
        <f t="shared" ref="B264:B281" si="16">B263+0.000001</f>
        <v>4.0202019999999994</v>
      </c>
      <c r="C264" s="59" t="s">
        <v>131</v>
      </c>
      <c r="D264" s="22" t="s">
        <v>84</v>
      </c>
      <c r="E264" s="23">
        <v>5312375.9000000004</v>
      </c>
      <c r="H264" s="7"/>
      <c r="J264" s="7"/>
    </row>
    <row r="265" spans="2:13" ht="15" customHeight="1" x14ac:dyDescent="0.3">
      <c r="B265" s="72">
        <f t="shared" si="16"/>
        <v>4.0202029999999995</v>
      </c>
      <c r="C265" s="59" t="s">
        <v>132</v>
      </c>
      <c r="D265" s="22" t="s">
        <v>63</v>
      </c>
      <c r="E265" s="23">
        <v>1737877.6</v>
      </c>
      <c r="H265" s="7"/>
      <c r="J265" s="7"/>
    </row>
    <row r="266" spans="2:13" ht="15" customHeight="1" x14ac:dyDescent="0.3">
      <c r="B266" s="72">
        <f t="shared" si="16"/>
        <v>4.0202039999999997</v>
      </c>
      <c r="C266" s="59" t="s">
        <v>133</v>
      </c>
      <c r="D266" s="22" t="s">
        <v>63</v>
      </c>
      <c r="E266" s="23">
        <v>10466762.800000001</v>
      </c>
      <c r="H266" s="7"/>
      <c r="J266" s="7"/>
    </row>
    <row r="267" spans="2:13" ht="15" customHeight="1" x14ac:dyDescent="0.3">
      <c r="B267" s="72">
        <f t="shared" si="16"/>
        <v>4.0202049999999998</v>
      </c>
      <c r="C267" s="59" t="s">
        <v>134</v>
      </c>
      <c r="D267" s="22" t="s">
        <v>84</v>
      </c>
      <c r="E267" s="23">
        <v>1779.9</v>
      </c>
      <c r="H267" s="7"/>
      <c r="J267" s="7"/>
    </row>
    <row r="268" spans="2:13" ht="15" customHeight="1" x14ac:dyDescent="0.3">
      <c r="B268" s="72">
        <f t="shared" si="16"/>
        <v>4.0202059999999999</v>
      </c>
      <c r="C268" s="59" t="s">
        <v>135</v>
      </c>
      <c r="D268" s="22" t="s">
        <v>84</v>
      </c>
      <c r="E268" s="23">
        <v>79107.900000000009</v>
      </c>
      <c r="H268" s="7"/>
      <c r="J268" s="7"/>
    </row>
    <row r="269" spans="2:13" ht="15" customHeight="1" x14ac:dyDescent="0.3">
      <c r="B269" s="72">
        <f t="shared" si="16"/>
        <v>4.0202070000000001</v>
      </c>
      <c r="C269" s="59" t="s">
        <v>136</v>
      </c>
      <c r="D269" s="22" t="s">
        <v>84</v>
      </c>
      <c r="E269" s="23">
        <v>2390569.2000000002</v>
      </c>
      <c r="H269" s="7"/>
      <c r="J269" s="7"/>
    </row>
    <row r="270" spans="2:13" ht="15" customHeight="1" x14ac:dyDescent="0.3">
      <c r="B270" s="72">
        <f t="shared" si="16"/>
        <v>4.0202080000000002</v>
      </c>
      <c r="C270" s="59" t="s">
        <v>137</v>
      </c>
      <c r="D270" s="22" t="s">
        <v>84</v>
      </c>
      <c r="E270" s="23">
        <v>1779.9</v>
      </c>
      <c r="H270" s="7"/>
      <c r="J270" s="7"/>
    </row>
    <row r="271" spans="2:13" ht="15" customHeight="1" x14ac:dyDescent="0.3">
      <c r="B271" s="72">
        <f t="shared" si="16"/>
        <v>4.0202090000000004</v>
      </c>
      <c r="C271" s="59" t="s">
        <v>138</v>
      </c>
      <c r="D271" s="22" t="s">
        <v>84</v>
      </c>
      <c r="E271" s="23">
        <v>79107.900000000009</v>
      </c>
      <c r="H271" s="7"/>
      <c r="J271" s="7"/>
    </row>
    <row r="272" spans="2:13" ht="15" customHeight="1" x14ac:dyDescent="0.3">
      <c r="B272" s="72">
        <f t="shared" si="16"/>
        <v>4.0202100000000005</v>
      </c>
      <c r="C272" s="59" t="s">
        <v>139</v>
      </c>
      <c r="D272" s="22" t="s">
        <v>64</v>
      </c>
      <c r="E272" s="23">
        <v>918757.20000000007</v>
      </c>
      <c r="H272" s="7"/>
      <c r="J272" s="7"/>
      <c r="M272" s="29"/>
    </row>
    <row r="273" spans="2:10" ht="15" customHeight="1" x14ac:dyDescent="0.3">
      <c r="B273" s="72">
        <f t="shared" si="16"/>
        <v>4.0202110000000006</v>
      </c>
      <c r="C273" s="59" t="s">
        <v>140</v>
      </c>
      <c r="D273" s="22" t="s">
        <v>64</v>
      </c>
      <c r="E273" s="23">
        <v>808506.4</v>
      </c>
      <c r="H273" s="7"/>
      <c r="J273" s="7"/>
    </row>
    <row r="274" spans="2:10" ht="15" customHeight="1" x14ac:dyDescent="0.3">
      <c r="B274" s="72">
        <f t="shared" si="16"/>
        <v>4.0202120000000008</v>
      </c>
      <c r="C274" s="59" t="s">
        <v>87</v>
      </c>
      <c r="D274" s="22" t="s">
        <v>64</v>
      </c>
      <c r="E274" s="23">
        <v>45937.859795000055</v>
      </c>
      <c r="H274" s="7"/>
      <c r="J274" s="7"/>
    </row>
    <row r="275" spans="2:10" ht="15" customHeight="1" x14ac:dyDescent="0.3">
      <c r="B275" s="72">
        <f t="shared" si="16"/>
        <v>4.0202130000000009</v>
      </c>
      <c r="C275" s="59" t="s">
        <v>141</v>
      </c>
      <c r="D275" s="22" t="s">
        <v>63</v>
      </c>
      <c r="E275" s="23">
        <v>40425.4</v>
      </c>
      <c r="H275" s="7"/>
      <c r="J275" s="7"/>
    </row>
    <row r="276" spans="2:10" ht="15" customHeight="1" x14ac:dyDescent="0.3">
      <c r="B276" s="72">
        <f t="shared" si="16"/>
        <v>4.0202140000000011</v>
      </c>
      <c r="C276" s="59" t="s">
        <v>142</v>
      </c>
      <c r="D276" s="22" t="s">
        <v>63</v>
      </c>
      <c r="E276" s="23">
        <v>36750.300000000003</v>
      </c>
      <c r="H276" s="7"/>
      <c r="J276" s="7"/>
    </row>
    <row r="277" spans="2:10" ht="15" customHeight="1" x14ac:dyDescent="0.3">
      <c r="B277" s="72">
        <f t="shared" si="16"/>
        <v>4.0202150000000012</v>
      </c>
      <c r="C277" s="59" t="s">
        <v>143</v>
      </c>
      <c r="D277" s="22" t="s">
        <v>64</v>
      </c>
      <c r="E277" s="23">
        <v>1056103.8</v>
      </c>
      <c r="H277" s="7"/>
      <c r="J277" s="7"/>
    </row>
    <row r="278" spans="2:10" ht="15" customHeight="1" x14ac:dyDescent="0.3">
      <c r="B278" s="72">
        <f t="shared" si="16"/>
        <v>4.0202160000000013</v>
      </c>
      <c r="C278" s="59" t="s">
        <v>144</v>
      </c>
      <c r="D278" s="22" t="s">
        <v>63</v>
      </c>
      <c r="E278" s="23">
        <v>929371.4</v>
      </c>
      <c r="H278" s="7"/>
      <c r="J278" s="7"/>
    </row>
    <row r="279" spans="2:10" ht="15" customHeight="1" x14ac:dyDescent="0.3">
      <c r="B279" s="72">
        <f t="shared" si="16"/>
        <v>4.0202170000000015</v>
      </c>
      <c r="C279" s="59" t="s">
        <v>145</v>
      </c>
      <c r="D279" s="22" t="s">
        <v>63</v>
      </c>
      <c r="E279" s="23">
        <v>3801973.4000000004</v>
      </c>
      <c r="H279" s="7"/>
      <c r="J279" s="7"/>
    </row>
    <row r="280" spans="2:10" ht="15" customHeight="1" x14ac:dyDescent="0.3">
      <c r="B280" s="72">
        <f t="shared" si="16"/>
        <v>4.0202180000000016</v>
      </c>
      <c r="C280" s="59" t="s">
        <v>161</v>
      </c>
      <c r="D280" s="22" t="s">
        <v>64</v>
      </c>
      <c r="E280" s="23">
        <v>1056103.8</v>
      </c>
      <c r="H280" s="7"/>
      <c r="J280" s="7"/>
    </row>
    <row r="281" spans="2:10" ht="15" customHeight="1" x14ac:dyDescent="0.3">
      <c r="B281" s="72">
        <f t="shared" si="16"/>
        <v>4.0202190000000018</v>
      </c>
      <c r="C281" s="59" t="s">
        <v>93</v>
      </c>
      <c r="D281" s="22" t="s">
        <v>64</v>
      </c>
      <c r="E281" s="23">
        <v>918757.20000000007</v>
      </c>
      <c r="H281" s="7"/>
      <c r="J281" s="7"/>
    </row>
    <row r="282" spans="2:10" ht="15" customHeight="1" x14ac:dyDescent="0.3">
      <c r="B282" s="71">
        <f>+B250+0.01</f>
        <v>4.0299999999999994</v>
      </c>
      <c r="C282" s="57" t="s">
        <v>112</v>
      </c>
      <c r="D282" s="50"/>
      <c r="E282" s="51"/>
      <c r="H282" s="7"/>
      <c r="J282" s="7"/>
    </row>
    <row r="283" spans="2:10" ht="15" customHeight="1" x14ac:dyDescent="0.3">
      <c r="B283" s="36">
        <f>B282+0.0001</f>
        <v>4.0300999999999991</v>
      </c>
      <c r="C283" s="58" t="s">
        <v>108</v>
      </c>
      <c r="D283" s="22"/>
      <c r="E283" s="23"/>
      <c r="H283" s="7"/>
      <c r="J283" s="7"/>
    </row>
    <row r="284" spans="2:10" ht="15" customHeight="1" x14ac:dyDescent="0.3">
      <c r="B284" s="72">
        <f>B283+0.000001</f>
        <v>4.0301009999999993</v>
      </c>
      <c r="C284" s="59" t="s">
        <v>107</v>
      </c>
      <c r="D284" s="22" t="s">
        <v>50</v>
      </c>
      <c r="E284" s="23">
        <v>1</v>
      </c>
      <c r="G284" s="8" t="s">
        <v>98</v>
      </c>
      <c r="H284" s="7"/>
      <c r="J284" s="7"/>
    </row>
    <row r="285" spans="2:10" ht="15" customHeight="1" x14ac:dyDescent="0.3">
      <c r="B285" s="72">
        <f>B284+0.000001</f>
        <v>4.0301019999999994</v>
      </c>
      <c r="C285" s="59" t="s">
        <v>109</v>
      </c>
      <c r="D285" s="22" t="s">
        <v>54</v>
      </c>
      <c r="E285" s="23">
        <v>15.9</v>
      </c>
      <c r="G285" s="8" t="s">
        <v>99</v>
      </c>
      <c r="H285" s="7"/>
      <c r="J285" s="7"/>
    </row>
    <row r="286" spans="2:10" ht="15" customHeight="1" x14ac:dyDescent="0.3">
      <c r="B286" s="36">
        <f>B283+0.0001</f>
        <v>4.0301999999999989</v>
      </c>
      <c r="C286" s="58" t="s">
        <v>110</v>
      </c>
      <c r="D286" s="22"/>
      <c r="E286" s="23"/>
      <c r="H286" s="7"/>
      <c r="J286" s="7"/>
    </row>
    <row r="287" spans="2:10" ht="15" customHeight="1" x14ac:dyDescent="0.3">
      <c r="B287" s="72">
        <f>B286+0.000001</f>
        <v>4.030200999999999</v>
      </c>
      <c r="C287" s="59" t="s">
        <v>111</v>
      </c>
      <c r="D287" s="22" t="s">
        <v>50</v>
      </c>
      <c r="E287" s="23">
        <v>1</v>
      </c>
      <c r="H287" s="7"/>
      <c r="J287" s="7"/>
    </row>
    <row r="288" spans="2:10" ht="15" customHeight="1" x14ac:dyDescent="0.3">
      <c r="B288" s="16">
        <f>+B204+1</f>
        <v>5</v>
      </c>
      <c r="C288" s="17" t="s">
        <v>117</v>
      </c>
      <c r="D288" s="18"/>
      <c r="E288" s="19"/>
      <c r="G288" s="8" t="s">
        <v>98</v>
      </c>
      <c r="H288" s="7"/>
      <c r="J288" s="7"/>
    </row>
    <row r="289" spans="2:10" ht="15" customHeight="1" x14ac:dyDescent="0.3">
      <c r="B289" s="71">
        <f>+B288+0.01</f>
        <v>5.01</v>
      </c>
      <c r="C289" s="57" t="s">
        <v>56</v>
      </c>
      <c r="D289" s="50"/>
      <c r="E289" s="51"/>
      <c r="H289" s="7"/>
      <c r="J289" s="7"/>
    </row>
    <row r="290" spans="2:10" ht="15" customHeight="1" x14ac:dyDescent="0.3">
      <c r="B290" s="36">
        <f>+B289+0.0001</f>
        <v>5.0100999999999996</v>
      </c>
      <c r="C290" s="70" t="s">
        <v>60</v>
      </c>
      <c r="D290" s="43"/>
      <c r="E290" s="44"/>
      <c r="G290" s="8" t="s">
        <v>32</v>
      </c>
      <c r="H290" s="7"/>
      <c r="J290" s="7"/>
    </row>
    <row r="291" spans="2:10" ht="15" customHeight="1" x14ac:dyDescent="0.3">
      <c r="B291" s="72">
        <f>B290+0.000001</f>
        <v>5.0101009999999997</v>
      </c>
      <c r="C291" s="59" t="s">
        <v>35</v>
      </c>
      <c r="D291" s="22" t="s">
        <v>61</v>
      </c>
      <c r="E291" s="23">
        <v>0</v>
      </c>
      <c r="G291" s="8" t="s">
        <v>29</v>
      </c>
      <c r="H291" s="7"/>
      <c r="J291" s="7"/>
    </row>
    <row r="292" spans="2:10" ht="15" customHeight="1" x14ac:dyDescent="0.3">
      <c r="B292" s="72">
        <f t="shared" ref="B292:B304" si="17">B291+0.000001</f>
        <v>5.0101019999999998</v>
      </c>
      <c r="C292" s="59" t="s">
        <v>62</v>
      </c>
      <c r="D292" s="22" t="s">
        <v>63</v>
      </c>
      <c r="E292" s="23">
        <v>0</v>
      </c>
      <c r="G292" s="8" t="s">
        <v>31</v>
      </c>
      <c r="H292" s="7"/>
      <c r="J292" s="7"/>
    </row>
    <row r="293" spans="2:10" ht="15" customHeight="1" x14ac:dyDescent="0.3">
      <c r="B293" s="72">
        <f t="shared" si="17"/>
        <v>5.010103</v>
      </c>
      <c r="C293" s="59" t="s">
        <v>46</v>
      </c>
      <c r="D293" s="22" t="s">
        <v>63</v>
      </c>
      <c r="E293" s="23">
        <v>0</v>
      </c>
      <c r="H293" s="7"/>
      <c r="J293" s="7"/>
    </row>
    <row r="294" spans="2:10" ht="15" customHeight="1" x14ac:dyDescent="0.3">
      <c r="B294" s="72">
        <f t="shared" si="17"/>
        <v>5.0101040000000001</v>
      </c>
      <c r="C294" s="59" t="s">
        <v>36</v>
      </c>
      <c r="D294" s="22" t="s">
        <v>64</v>
      </c>
      <c r="E294" s="23">
        <v>0</v>
      </c>
      <c r="H294" s="7"/>
      <c r="J294" s="7"/>
    </row>
    <row r="295" spans="2:10" ht="15" customHeight="1" x14ac:dyDescent="0.3">
      <c r="B295" s="72">
        <f t="shared" si="17"/>
        <v>5.0101050000000003</v>
      </c>
      <c r="C295" s="59" t="s">
        <v>38</v>
      </c>
      <c r="D295" s="22" t="s">
        <v>64</v>
      </c>
      <c r="E295" s="23">
        <v>0</v>
      </c>
      <c r="G295" s="8" t="s">
        <v>96</v>
      </c>
      <c r="H295" s="7"/>
      <c r="J295" s="7"/>
    </row>
    <row r="296" spans="2:10" ht="15" customHeight="1" x14ac:dyDescent="0.3">
      <c r="B296" s="72">
        <f t="shared" si="17"/>
        <v>5.0101060000000004</v>
      </c>
      <c r="C296" s="59" t="s">
        <v>37</v>
      </c>
      <c r="D296" s="22" t="s">
        <v>64</v>
      </c>
      <c r="E296" s="23">
        <v>0</v>
      </c>
      <c r="G296" s="8" t="s">
        <v>17</v>
      </c>
      <c r="H296" s="7"/>
      <c r="J296" s="7"/>
    </row>
    <row r="297" spans="2:10" ht="15" customHeight="1" x14ac:dyDescent="0.3">
      <c r="B297" s="72">
        <f t="shared" si="17"/>
        <v>5.0101070000000005</v>
      </c>
      <c r="C297" s="59" t="s">
        <v>42</v>
      </c>
      <c r="D297" s="22" t="s">
        <v>64</v>
      </c>
      <c r="E297" s="23">
        <v>0</v>
      </c>
      <c r="G297" s="8" t="s">
        <v>17</v>
      </c>
      <c r="H297" s="7"/>
      <c r="J297" s="7"/>
    </row>
    <row r="298" spans="2:10" ht="15" customHeight="1" x14ac:dyDescent="0.3">
      <c r="B298" s="72">
        <f t="shared" si="17"/>
        <v>5.0101080000000007</v>
      </c>
      <c r="C298" s="59" t="s">
        <v>41</v>
      </c>
      <c r="D298" s="22" t="s">
        <v>64</v>
      </c>
      <c r="E298" s="23">
        <v>0</v>
      </c>
      <c r="G298" s="8" t="s">
        <v>14</v>
      </c>
      <c r="H298" s="7"/>
      <c r="J298" s="7"/>
    </row>
    <row r="299" spans="2:10" ht="15" customHeight="1" x14ac:dyDescent="0.3">
      <c r="B299" s="72">
        <f t="shared" si="17"/>
        <v>5.0101090000000008</v>
      </c>
      <c r="C299" s="59" t="s">
        <v>65</v>
      </c>
      <c r="D299" s="22" t="s">
        <v>63</v>
      </c>
      <c r="E299" s="23">
        <v>0</v>
      </c>
      <c r="G299" s="8" t="s">
        <v>14</v>
      </c>
      <c r="H299" s="7"/>
      <c r="J299" s="7"/>
    </row>
    <row r="300" spans="2:10" ht="15" customHeight="1" x14ac:dyDescent="0.3">
      <c r="B300" s="72">
        <f t="shared" si="17"/>
        <v>5.010110000000001</v>
      </c>
      <c r="C300" s="59" t="s">
        <v>47</v>
      </c>
      <c r="D300" s="22" t="s">
        <v>63</v>
      </c>
      <c r="E300" s="23">
        <v>0</v>
      </c>
      <c r="G300" s="8" t="s">
        <v>97</v>
      </c>
      <c r="H300" s="7"/>
      <c r="J300" s="7"/>
    </row>
    <row r="301" spans="2:10" ht="15" customHeight="1" x14ac:dyDescent="0.3">
      <c r="B301" s="72">
        <f t="shared" si="17"/>
        <v>5.0101110000000011</v>
      </c>
      <c r="C301" s="59" t="s">
        <v>66</v>
      </c>
      <c r="D301" s="22" t="s">
        <v>63</v>
      </c>
      <c r="E301" s="23">
        <v>0</v>
      </c>
      <c r="G301" s="8" t="s">
        <v>17</v>
      </c>
      <c r="H301" s="7"/>
      <c r="J301" s="7"/>
    </row>
    <row r="302" spans="2:10" ht="15" customHeight="1" x14ac:dyDescent="0.3">
      <c r="B302" s="72">
        <f t="shared" si="17"/>
        <v>5.0101120000000012</v>
      </c>
      <c r="C302" s="59" t="s">
        <v>45</v>
      </c>
      <c r="D302" s="22" t="s">
        <v>63</v>
      </c>
      <c r="E302" s="23">
        <v>0</v>
      </c>
      <c r="H302" s="7"/>
      <c r="J302" s="7"/>
    </row>
    <row r="303" spans="2:10" ht="15" customHeight="1" x14ac:dyDescent="0.3">
      <c r="B303" s="72">
        <f t="shared" si="17"/>
        <v>5.0101130000000014</v>
      </c>
      <c r="C303" s="59" t="s">
        <v>128</v>
      </c>
      <c r="D303" s="22" t="s">
        <v>64</v>
      </c>
      <c r="E303" s="23">
        <v>0</v>
      </c>
      <c r="H303" s="7"/>
      <c r="J303" s="7"/>
    </row>
    <row r="304" spans="2:10" ht="15" customHeight="1" x14ac:dyDescent="0.3">
      <c r="B304" s="72">
        <f t="shared" si="17"/>
        <v>5.0101140000000015</v>
      </c>
      <c r="C304" s="59" t="s">
        <v>161</v>
      </c>
      <c r="D304" s="22" t="s">
        <v>64</v>
      </c>
      <c r="E304" s="23">
        <v>0</v>
      </c>
      <c r="H304" s="7"/>
      <c r="J304" s="7"/>
    </row>
    <row r="305" spans="2:10" ht="15" customHeight="1" x14ac:dyDescent="0.3">
      <c r="B305" s="36">
        <f>+B290+0.0001</f>
        <v>5.0101999999999993</v>
      </c>
      <c r="C305" s="70" t="s">
        <v>34</v>
      </c>
      <c r="D305" s="43"/>
      <c r="E305" s="44">
        <v>0</v>
      </c>
      <c r="G305" s="8" t="s">
        <v>14</v>
      </c>
      <c r="H305" s="7"/>
      <c r="J305" s="7"/>
    </row>
    <row r="306" spans="2:10" ht="15" customHeight="1" x14ac:dyDescent="0.3">
      <c r="B306" s="72">
        <f>B305+0.000001</f>
        <v>5.0102009999999995</v>
      </c>
      <c r="C306" s="59" t="s">
        <v>35</v>
      </c>
      <c r="D306" s="22" t="s">
        <v>61</v>
      </c>
      <c r="E306" s="23">
        <v>0</v>
      </c>
      <c r="G306" s="8" t="s">
        <v>27</v>
      </c>
      <c r="H306" s="7"/>
      <c r="J306" s="7"/>
    </row>
    <row r="307" spans="2:10" ht="15" customHeight="1" x14ac:dyDescent="0.3">
      <c r="B307" s="72">
        <f t="shared" ref="B307:B319" si="18">B306+0.000001</f>
        <v>5.0102019999999996</v>
      </c>
      <c r="C307" s="59" t="s">
        <v>62</v>
      </c>
      <c r="D307" s="22" t="s">
        <v>63</v>
      </c>
      <c r="E307" s="23">
        <v>0</v>
      </c>
      <c r="G307" s="8" t="s">
        <v>14</v>
      </c>
      <c r="H307" s="7"/>
      <c r="J307" s="7"/>
    </row>
    <row r="308" spans="2:10" ht="15" customHeight="1" x14ac:dyDescent="0.3">
      <c r="B308" s="72">
        <f t="shared" si="18"/>
        <v>5.0102029999999997</v>
      </c>
      <c r="C308" s="59" t="s">
        <v>46</v>
      </c>
      <c r="D308" s="22" t="s">
        <v>63</v>
      </c>
      <c r="E308" s="23">
        <v>0</v>
      </c>
      <c r="G308" s="8" t="s">
        <v>15</v>
      </c>
      <c r="H308" s="7"/>
      <c r="J308" s="7"/>
    </row>
    <row r="309" spans="2:10" ht="14.4" customHeight="1" x14ac:dyDescent="0.3">
      <c r="B309" s="72">
        <f t="shared" si="18"/>
        <v>5.0102039999999999</v>
      </c>
      <c r="C309" s="59" t="s">
        <v>36</v>
      </c>
      <c r="D309" s="22" t="s">
        <v>64</v>
      </c>
      <c r="E309" s="23">
        <v>0</v>
      </c>
      <c r="G309" s="8" t="s">
        <v>28</v>
      </c>
      <c r="H309" s="7"/>
      <c r="J309" s="7"/>
    </row>
    <row r="310" spans="2:10" ht="15" customHeight="1" x14ac:dyDescent="0.3">
      <c r="B310" s="72">
        <f t="shared" si="18"/>
        <v>5.010205</v>
      </c>
      <c r="C310" s="59" t="s">
        <v>75</v>
      </c>
      <c r="D310" s="22" t="s">
        <v>64</v>
      </c>
      <c r="E310" s="23">
        <v>0</v>
      </c>
      <c r="G310" s="8" t="s">
        <v>28</v>
      </c>
      <c r="H310" s="7"/>
      <c r="J310" s="7"/>
    </row>
    <row r="311" spans="2:10" ht="15" customHeight="1" x14ac:dyDescent="0.3">
      <c r="B311" s="72">
        <f t="shared" si="18"/>
        <v>5.0102060000000002</v>
      </c>
      <c r="C311" s="59" t="s">
        <v>41</v>
      </c>
      <c r="D311" s="22" t="s">
        <v>64</v>
      </c>
      <c r="E311" s="23">
        <v>0</v>
      </c>
      <c r="H311" s="7"/>
      <c r="J311" s="7"/>
    </row>
    <row r="312" spans="2:10" ht="15" customHeight="1" x14ac:dyDescent="0.3">
      <c r="B312" s="72">
        <f t="shared" si="18"/>
        <v>5.0102070000000003</v>
      </c>
      <c r="C312" s="59" t="s">
        <v>65</v>
      </c>
      <c r="D312" s="22" t="s">
        <v>63</v>
      </c>
      <c r="E312" s="23">
        <v>0</v>
      </c>
      <c r="H312" s="7"/>
      <c r="J312" s="7"/>
    </row>
    <row r="313" spans="2:10" ht="15" customHeight="1" x14ac:dyDescent="0.3">
      <c r="B313" s="72">
        <f t="shared" si="18"/>
        <v>5.0102080000000004</v>
      </c>
      <c r="C313" s="59" t="s">
        <v>47</v>
      </c>
      <c r="D313" s="22" t="s">
        <v>63</v>
      </c>
      <c r="E313" s="23">
        <v>0</v>
      </c>
      <c r="H313" s="7"/>
      <c r="J313" s="7"/>
    </row>
    <row r="314" spans="2:10" ht="15" customHeight="1" x14ac:dyDescent="0.3">
      <c r="B314" s="72">
        <f t="shared" si="18"/>
        <v>5.0102090000000006</v>
      </c>
      <c r="C314" s="59" t="s">
        <v>66</v>
      </c>
      <c r="D314" s="22" t="s">
        <v>63</v>
      </c>
      <c r="E314" s="23">
        <v>0</v>
      </c>
      <c r="H314" s="7"/>
      <c r="J314" s="7"/>
    </row>
    <row r="315" spans="2:10" ht="15" customHeight="1" x14ac:dyDescent="0.3">
      <c r="B315" s="72">
        <f t="shared" si="18"/>
        <v>5.0102100000000007</v>
      </c>
      <c r="C315" s="59" t="s">
        <v>45</v>
      </c>
      <c r="D315" s="22" t="s">
        <v>63</v>
      </c>
      <c r="E315" s="23">
        <v>0</v>
      </c>
      <c r="H315" s="7"/>
      <c r="J315" s="7"/>
    </row>
    <row r="316" spans="2:10" ht="15" customHeight="1" x14ac:dyDescent="0.3">
      <c r="B316" s="72">
        <f t="shared" si="18"/>
        <v>5.0102110000000009</v>
      </c>
      <c r="C316" s="59" t="s">
        <v>128</v>
      </c>
      <c r="D316" s="22" t="s">
        <v>64</v>
      </c>
      <c r="E316" s="23">
        <v>0</v>
      </c>
      <c r="H316" s="7"/>
      <c r="J316" s="7"/>
    </row>
    <row r="317" spans="2:10" ht="15" customHeight="1" x14ac:dyDescent="0.3">
      <c r="B317" s="72">
        <f t="shared" si="18"/>
        <v>5.010212000000001</v>
      </c>
      <c r="C317" s="59" t="s">
        <v>161</v>
      </c>
      <c r="D317" s="22" t="s">
        <v>64</v>
      </c>
      <c r="E317" s="23">
        <v>0</v>
      </c>
      <c r="H317" s="7"/>
      <c r="J317" s="7"/>
    </row>
    <row r="318" spans="2:10" ht="15" customHeight="1" x14ac:dyDescent="0.3">
      <c r="B318" s="72">
        <f t="shared" si="18"/>
        <v>5.0102130000000011</v>
      </c>
      <c r="C318" s="59" t="s">
        <v>76</v>
      </c>
      <c r="D318" s="22" t="s">
        <v>51</v>
      </c>
      <c r="E318" s="23">
        <v>0</v>
      </c>
      <c r="H318" s="7"/>
      <c r="J318" s="7"/>
    </row>
    <row r="319" spans="2:10" ht="15" customHeight="1" x14ac:dyDescent="0.3">
      <c r="B319" s="72">
        <f t="shared" si="18"/>
        <v>5.0102140000000013</v>
      </c>
      <c r="C319" s="59" t="s">
        <v>77</v>
      </c>
      <c r="D319" s="22" t="s">
        <v>50</v>
      </c>
      <c r="E319" s="23">
        <v>0</v>
      </c>
      <c r="H319" s="7"/>
      <c r="J319" s="7"/>
    </row>
    <row r="320" spans="2:10" ht="15" customHeight="1" x14ac:dyDescent="0.3">
      <c r="B320" s="36">
        <f>+B305+0.0001</f>
        <v>5.0102999999999991</v>
      </c>
      <c r="C320" s="70" t="s">
        <v>116</v>
      </c>
      <c r="D320" s="22"/>
      <c r="E320" s="23"/>
      <c r="H320" s="7"/>
      <c r="J320" s="7"/>
    </row>
    <row r="321" spans="2:10" ht="15" customHeight="1" x14ac:dyDescent="0.3">
      <c r="B321" s="72">
        <f>B320+0.000001</f>
        <v>5.0103009999999992</v>
      </c>
      <c r="C321" s="59" t="s">
        <v>71</v>
      </c>
      <c r="D321" s="22" t="s">
        <v>61</v>
      </c>
      <c r="E321" s="23">
        <v>0</v>
      </c>
      <c r="H321" s="7"/>
      <c r="J321" s="7"/>
    </row>
    <row r="322" spans="2:10" ht="15" customHeight="1" x14ac:dyDescent="0.3">
      <c r="B322" s="72">
        <f t="shared" ref="B322:B330" si="19">B321+0.000001</f>
        <v>5.0103019999999994</v>
      </c>
      <c r="C322" s="59" t="s">
        <v>156</v>
      </c>
      <c r="D322" s="22" t="s">
        <v>50</v>
      </c>
      <c r="E322" s="23">
        <v>0</v>
      </c>
      <c r="H322" s="7"/>
      <c r="J322" s="7"/>
    </row>
    <row r="323" spans="2:10" ht="15" customHeight="1" x14ac:dyDescent="0.3">
      <c r="B323" s="72">
        <f t="shared" si="19"/>
        <v>5.0103029999999995</v>
      </c>
      <c r="C323" s="59" t="s">
        <v>73</v>
      </c>
      <c r="D323" s="22" t="s">
        <v>54</v>
      </c>
      <c r="E323" s="23">
        <v>0</v>
      </c>
      <c r="H323" s="7"/>
      <c r="J323" s="7"/>
    </row>
    <row r="324" spans="2:10" ht="15" customHeight="1" x14ac:dyDescent="0.3">
      <c r="B324" s="72">
        <f t="shared" si="19"/>
        <v>5.0103039999999996</v>
      </c>
      <c r="C324" s="67" t="s">
        <v>35</v>
      </c>
      <c r="D324" s="22" t="s">
        <v>61</v>
      </c>
      <c r="E324" s="23">
        <v>0</v>
      </c>
      <c r="H324" s="7"/>
      <c r="J324" s="7"/>
    </row>
    <row r="325" spans="2:10" ht="15" customHeight="1" x14ac:dyDescent="0.3">
      <c r="B325" s="72">
        <f t="shared" si="19"/>
        <v>5.0103049999999998</v>
      </c>
      <c r="C325" s="67" t="s">
        <v>62</v>
      </c>
      <c r="D325" s="22" t="s">
        <v>63</v>
      </c>
      <c r="E325" s="23">
        <v>0</v>
      </c>
      <c r="H325" s="7"/>
      <c r="J325" s="7"/>
    </row>
    <row r="326" spans="2:10" ht="15" customHeight="1" x14ac:dyDescent="0.3">
      <c r="B326" s="72">
        <f t="shared" si="19"/>
        <v>5.0103059999999999</v>
      </c>
      <c r="C326" s="67" t="s">
        <v>46</v>
      </c>
      <c r="D326" s="22" t="s">
        <v>63</v>
      </c>
      <c r="E326" s="23">
        <v>0</v>
      </c>
      <c r="H326" s="7"/>
      <c r="J326" s="7"/>
    </row>
    <row r="327" spans="2:10" ht="15" customHeight="1" x14ac:dyDescent="0.3">
      <c r="B327" s="72">
        <f t="shared" si="19"/>
        <v>5.0103070000000001</v>
      </c>
      <c r="C327" s="67" t="s">
        <v>66</v>
      </c>
      <c r="D327" s="22" t="s">
        <v>63</v>
      </c>
      <c r="E327" s="23">
        <v>0</v>
      </c>
      <c r="H327" s="7"/>
      <c r="J327" s="7"/>
    </row>
    <row r="328" spans="2:10" ht="15" customHeight="1" x14ac:dyDescent="0.3">
      <c r="B328" s="72">
        <f t="shared" si="19"/>
        <v>5.0103080000000002</v>
      </c>
      <c r="C328" s="67" t="s">
        <v>45</v>
      </c>
      <c r="D328" s="22" t="s">
        <v>63</v>
      </c>
      <c r="E328" s="23">
        <v>0</v>
      </c>
      <c r="H328" s="7"/>
      <c r="J328" s="7"/>
    </row>
    <row r="329" spans="2:10" ht="15" customHeight="1" x14ac:dyDescent="0.3">
      <c r="B329" s="72">
        <f t="shared" si="19"/>
        <v>5.0103090000000003</v>
      </c>
      <c r="C329" s="59" t="s">
        <v>128</v>
      </c>
      <c r="D329" s="22" t="s">
        <v>64</v>
      </c>
      <c r="E329" s="23">
        <v>0</v>
      </c>
      <c r="H329" s="7"/>
      <c r="J329" s="7"/>
    </row>
    <row r="330" spans="2:10" ht="15" customHeight="1" x14ac:dyDescent="0.3">
      <c r="B330" s="72">
        <f t="shared" si="19"/>
        <v>5.0103100000000005</v>
      </c>
      <c r="C330" s="59" t="s">
        <v>161</v>
      </c>
      <c r="D330" s="22" t="s">
        <v>64</v>
      </c>
      <c r="E330" s="23">
        <v>0</v>
      </c>
      <c r="H330" s="7"/>
      <c r="J330" s="7"/>
    </row>
    <row r="331" spans="2:10" ht="15" customHeight="1" x14ac:dyDescent="0.3">
      <c r="B331" s="36">
        <f>B320+0.0001</f>
        <v>5.0103999999999989</v>
      </c>
      <c r="C331" s="70" t="s">
        <v>44</v>
      </c>
      <c r="D331" s="46" t="s">
        <v>54</v>
      </c>
      <c r="E331" s="47">
        <v>0</v>
      </c>
      <c r="G331" s="8" t="s">
        <v>27</v>
      </c>
      <c r="H331" s="7"/>
      <c r="J331" s="7"/>
    </row>
    <row r="332" spans="2:10" ht="15" customHeight="1" x14ac:dyDescent="0.3">
      <c r="B332" s="36">
        <f>+B331+0.0001</f>
        <v>5.0104999999999986</v>
      </c>
      <c r="C332" s="70" t="s">
        <v>39</v>
      </c>
      <c r="D332" s="46" t="s">
        <v>54</v>
      </c>
      <c r="E332" s="47">
        <v>0</v>
      </c>
      <c r="G332" s="8" t="s">
        <v>29</v>
      </c>
      <c r="H332" s="7"/>
      <c r="J332" s="7"/>
    </row>
    <row r="333" spans="2:10" ht="15" customHeight="1" x14ac:dyDescent="0.3">
      <c r="B333" s="36">
        <f>+B332+0.0001</f>
        <v>5.0105999999999984</v>
      </c>
      <c r="C333" s="70" t="s">
        <v>43</v>
      </c>
      <c r="D333" s="46" t="s">
        <v>61</v>
      </c>
      <c r="E333" s="47">
        <v>0</v>
      </c>
      <c r="G333" s="8" t="s">
        <v>31</v>
      </c>
      <c r="H333" s="7"/>
      <c r="J333" s="7"/>
    </row>
    <row r="334" spans="2:10" ht="15" customHeight="1" x14ac:dyDescent="0.3">
      <c r="B334" s="71">
        <f>+B289+0.01</f>
        <v>5.0199999999999996</v>
      </c>
      <c r="C334" s="57" t="s">
        <v>78</v>
      </c>
      <c r="D334" s="50"/>
      <c r="E334" s="51"/>
      <c r="H334" s="7"/>
      <c r="J334" s="7"/>
    </row>
    <row r="335" spans="2:10" ht="15" customHeight="1" x14ac:dyDescent="0.3">
      <c r="B335" s="36">
        <f>+B334+0.0001</f>
        <v>5.0200999999999993</v>
      </c>
      <c r="C335" s="58" t="s">
        <v>79</v>
      </c>
      <c r="D335" s="22"/>
      <c r="E335" s="23"/>
      <c r="H335" s="7"/>
      <c r="J335" s="7"/>
    </row>
    <row r="336" spans="2:10" ht="15" customHeight="1" x14ac:dyDescent="0.3">
      <c r="B336" s="72">
        <f>B335+0.000001</f>
        <v>5.0201009999999995</v>
      </c>
      <c r="C336" s="59" t="s">
        <v>35</v>
      </c>
      <c r="D336" s="22" t="s">
        <v>61</v>
      </c>
      <c r="E336" s="23">
        <v>0</v>
      </c>
      <c r="G336" s="8" t="s">
        <v>14</v>
      </c>
      <c r="H336" s="7"/>
      <c r="J336" s="7"/>
    </row>
    <row r="337" spans="2:10" ht="15" customHeight="1" x14ac:dyDescent="0.3">
      <c r="B337" s="72">
        <f t="shared" ref="B337:B345" si="20">B336+0.000001</f>
        <v>5.0201019999999996</v>
      </c>
      <c r="C337" s="59" t="s">
        <v>62</v>
      </c>
      <c r="D337" s="22" t="s">
        <v>63</v>
      </c>
      <c r="E337" s="23">
        <v>0</v>
      </c>
      <c r="G337" s="8" t="s">
        <v>14</v>
      </c>
      <c r="H337" s="7"/>
      <c r="J337" s="7"/>
    </row>
    <row r="338" spans="2:10" ht="15" customHeight="1" x14ac:dyDescent="0.3">
      <c r="B338" s="72">
        <f t="shared" si="20"/>
        <v>5.0201029999999998</v>
      </c>
      <c r="C338" s="59" t="s">
        <v>46</v>
      </c>
      <c r="D338" s="22" t="s">
        <v>63</v>
      </c>
      <c r="E338" s="23">
        <v>0</v>
      </c>
      <c r="G338" s="8" t="s">
        <v>17</v>
      </c>
      <c r="H338" s="7"/>
      <c r="J338" s="7"/>
    </row>
    <row r="339" spans="2:10" ht="15" customHeight="1" x14ac:dyDescent="0.3">
      <c r="B339" s="72">
        <f t="shared" si="20"/>
        <v>5.0201039999999999</v>
      </c>
      <c r="C339" s="59" t="s">
        <v>80</v>
      </c>
      <c r="D339" s="22" t="s">
        <v>64</v>
      </c>
      <c r="E339" s="23">
        <v>0</v>
      </c>
      <c r="H339" s="7"/>
      <c r="J339" s="7"/>
    </row>
    <row r="340" spans="2:10" ht="15" customHeight="1" x14ac:dyDescent="0.3">
      <c r="B340" s="72">
        <f t="shared" si="20"/>
        <v>5.020105</v>
      </c>
      <c r="C340" s="59" t="s">
        <v>38</v>
      </c>
      <c r="D340" s="22" t="s">
        <v>64</v>
      </c>
      <c r="E340" s="23">
        <v>0</v>
      </c>
      <c r="G340" s="8" t="s">
        <v>98</v>
      </c>
      <c r="H340" s="7"/>
      <c r="J340" s="7"/>
    </row>
    <row r="341" spans="2:10" ht="15" customHeight="1" x14ac:dyDescent="0.3">
      <c r="B341" s="72">
        <f t="shared" si="20"/>
        <v>5.0201060000000002</v>
      </c>
      <c r="C341" s="59" t="s">
        <v>81</v>
      </c>
      <c r="D341" s="22" t="s">
        <v>64</v>
      </c>
      <c r="E341" s="23">
        <v>0</v>
      </c>
      <c r="G341" s="8" t="s">
        <v>99</v>
      </c>
      <c r="H341" s="7"/>
      <c r="J341" s="7"/>
    </row>
    <row r="342" spans="2:10" ht="15" customHeight="1" x14ac:dyDescent="0.3">
      <c r="B342" s="72">
        <f t="shared" si="20"/>
        <v>5.0201070000000003</v>
      </c>
      <c r="C342" s="59" t="s">
        <v>66</v>
      </c>
      <c r="D342" s="22" t="s">
        <v>63</v>
      </c>
      <c r="E342" s="23">
        <v>0</v>
      </c>
      <c r="G342" s="8" t="s">
        <v>98</v>
      </c>
      <c r="H342" s="7"/>
      <c r="J342" s="7"/>
    </row>
    <row r="343" spans="2:10" ht="15" customHeight="1" x14ac:dyDescent="0.3">
      <c r="B343" s="72">
        <f t="shared" si="20"/>
        <v>5.0201080000000005</v>
      </c>
      <c r="C343" s="59" t="s">
        <v>45</v>
      </c>
      <c r="D343" s="22" t="s">
        <v>63</v>
      </c>
      <c r="E343" s="23">
        <v>0</v>
      </c>
      <c r="H343" s="7"/>
      <c r="J343" s="7"/>
    </row>
    <row r="344" spans="2:10" ht="15" customHeight="1" x14ac:dyDescent="0.3">
      <c r="B344" s="72">
        <f t="shared" si="20"/>
        <v>5.0201090000000006</v>
      </c>
      <c r="C344" s="59" t="s">
        <v>128</v>
      </c>
      <c r="D344" s="22" t="s">
        <v>64</v>
      </c>
      <c r="E344" s="23">
        <v>0</v>
      </c>
      <c r="H344" s="7"/>
      <c r="J344" s="7"/>
    </row>
    <row r="345" spans="2:10" ht="15" customHeight="1" x14ac:dyDescent="0.3">
      <c r="B345" s="72">
        <f t="shared" si="20"/>
        <v>5.0201100000000007</v>
      </c>
      <c r="C345" s="59" t="s">
        <v>161</v>
      </c>
      <c r="D345" s="22" t="s">
        <v>64</v>
      </c>
      <c r="E345" s="23">
        <v>0</v>
      </c>
      <c r="H345" s="7"/>
      <c r="J345" s="7"/>
    </row>
    <row r="346" spans="2:10" ht="15" customHeight="1" x14ac:dyDescent="0.3">
      <c r="B346" s="36">
        <f>+B335+0.0001</f>
        <v>5.0201999999999991</v>
      </c>
      <c r="C346" s="58" t="s">
        <v>83</v>
      </c>
      <c r="D346" s="22"/>
      <c r="E346" s="23"/>
      <c r="H346" s="7"/>
      <c r="J346" s="7"/>
    </row>
    <row r="347" spans="2:10" ht="15" customHeight="1" x14ac:dyDescent="0.3">
      <c r="B347" s="72">
        <f>B346+0.000001</f>
        <v>5.0202009999999992</v>
      </c>
      <c r="C347" s="59" t="s">
        <v>129</v>
      </c>
      <c r="D347" s="22" t="s">
        <v>84</v>
      </c>
      <c r="E347" s="23">
        <v>0</v>
      </c>
      <c r="H347" s="7"/>
      <c r="J347" s="7"/>
    </row>
    <row r="348" spans="2:10" ht="15" customHeight="1" x14ac:dyDescent="0.3">
      <c r="B348" s="72">
        <f t="shared" ref="B348:B367" si="21">B347+0.000001</f>
        <v>5.0202019999999994</v>
      </c>
      <c r="C348" s="59" t="s">
        <v>131</v>
      </c>
      <c r="D348" s="22" t="s">
        <v>84</v>
      </c>
      <c r="E348" s="23">
        <v>0</v>
      </c>
      <c r="H348" s="7"/>
      <c r="J348" s="7"/>
    </row>
    <row r="349" spans="2:10" ht="15" customHeight="1" x14ac:dyDescent="0.3">
      <c r="B349" s="72">
        <f t="shared" si="21"/>
        <v>5.0202029999999995</v>
      </c>
      <c r="C349" s="59" t="s">
        <v>132</v>
      </c>
      <c r="D349" s="22" t="s">
        <v>63</v>
      </c>
      <c r="E349" s="23">
        <v>0</v>
      </c>
      <c r="H349" s="7"/>
      <c r="J349" s="7"/>
    </row>
    <row r="350" spans="2:10" ht="15" customHeight="1" x14ac:dyDescent="0.3">
      <c r="B350" s="72">
        <f t="shared" si="21"/>
        <v>5.0202039999999997</v>
      </c>
      <c r="C350" s="59" t="s">
        <v>133</v>
      </c>
      <c r="D350" s="22" t="s">
        <v>63</v>
      </c>
      <c r="E350" s="23">
        <v>0</v>
      </c>
      <c r="H350" s="7"/>
      <c r="J350" s="7"/>
    </row>
    <row r="351" spans="2:10" ht="15" customHeight="1" x14ac:dyDescent="0.3">
      <c r="B351" s="72">
        <f t="shared" si="21"/>
        <v>5.0202049999999998</v>
      </c>
      <c r="C351" s="59" t="s">
        <v>134</v>
      </c>
      <c r="D351" s="22" t="s">
        <v>84</v>
      </c>
      <c r="E351" s="23">
        <v>0</v>
      </c>
      <c r="H351" s="7"/>
      <c r="J351" s="7"/>
    </row>
    <row r="352" spans="2:10" ht="15" customHeight="1" x14ac:dyDescent="0.3">
      <c r="B352" s="72">
        <f t="shared" si="21"/>
        <v>5.0202059999999999</v>
      </c>
      <c r="C352" s="59" t="s">
        <v>135</v>
      </c>
      <c r="D352" s="22" t="s">
        <v>84</v>
      </c>
      <c r="E352" s="23">
        <v>0</v>
      </c>
      <c r="H352" s="7"/>
      <c r="J352" s="7"/>
    </row>
    <row r="353" spans="2:10" ht="15" customHeight="1" x14ac:dyDescent="0.3">
      <c r="B353" s="72">
        <f t="shared" si="21"/>
        <v>5.0202070000000001</v>
      </c>
      <c r="C353" s="59" t="s">
        <v>136</v>
      </c>
      <c r="D353" s="22" t="s">
        <v>84</v>
      </c>
      <c r="E353" s="23">
        <v>0</v>
      </c>
      <c r="H353" s="7"/>
      <c r="J353" s="7"/>
    </row>
    <row r="354" spans="2:10" ht="15" customHeight="1" x14ac:dyDescent="0.3">
      <c r="B354" s="72">
        <f t="shared" si="21"/>
        <v>5.0202080000000002</v>
      </c>
      <c r="C354" s="59" t="s">
        <v>137</v>
      </c>
      <c r="D354" s="22" t="s">
        <v>84</v>
      </c>
      <c r="E354" s="23">
        <v>0</v>
      </c>
      <c r="H354" s="7"/>
      <c r="J354" s="7"/>
    </row>
    <row r="355" spans="2:10" ht="15" customHeight="1" x14ac:dyDescent="0.3">
      <c r="B355" s="72">
        <f t="shared" si="21"/>
        <v>5.0202090000000004</v>
      </c>
      <c r="C355" s="59" t="s">
        <v>138</v>
      </c>
      <c r="D355" s="22" t="s">
        <v>84</v>
      </c>
      <c r="E355" s="23">
        <v>0</v>
      </c>
      <c r="H355" s="7"/>
      <c r="J355" s="7"/>
    </row>
    <row r="356" spans="2:10" ht="15" customHeight="1" x14ac:dyDescent="0.3">
      <c r="B356" s="72">
        <f t="shared" si="21"/>
        <v>5.0202100000000005</v>
      </c>
      <c r="C356" s="59" t="s">
        <v>139</v>
      </c>
      <c r="D356" s="22" t="s">
        <v>64</v>
      </c>
      <c r="E356" s="23">
        <v>0</v>
      </c>
      <c r="H356" s="7"/>
      <c r="J356" s="7"/>
    </row>
    <row r="357" spans="2:10" ht="15" customHeight="1" x14ac:dyDescent="0.3">
      <c r="B357" s="72">
        <f t="shared" si="21"/>
        <v>5.0202110000000006</v>
      </c>
      <c r="C357" s="59" t="s">
        <v>140</v>
      </c>
      <c r="D357" s="22" t="s">
        <v>64</v>
      </c>
      <c r="E357" s="23">
        <v>0</v>
      </c>
      <c r="H357" s="7"/>
      <c r="J357" s="7"/>
    </row>
    <row r="358" spans="2:10" ht="15" customHeight="1" x14ac:dyDescent="0.3">
      <c r="B358" s="72">
        <f t="shared" si="21"/>
        <v>5.0202120000000008</v>
      </c>
      <c r="C358" s="59" t="s">
        <v>87</v>
      </c>
      <c r="D358" s="22" t="s">
        <v>64</v>
      </c>
      <c r="E358" s="23">
        <v>0</v>
      </c>
      <c r="H358" s="7"/>
      <c r="J358" s="7"/>
    </row>
    <row r="359" spans="2:10" ht="15" customHeight="1" x14ac:dyDescent="0.3">
      <c r="B359" s="72">
        <f t="shared" si="21"/>
        <v>5.0202130000000009</v>
      </c>
      <c r="C359" s="59" t="s">
        <v>141</v>
      </c>
      <c r="D359" s="22" t="s">
        <v>63</v>
      </c>
      <c r="E359" s="23">
        <v>0</v>
      </c>
      <c r="H359" s="7"/>
      <c r="J359" s="7"/>
    </row>
    <row r="360" spans="2:10" ht="15" customHeight="1" x14ac:dyDescent="0.3">
      <c r="B360" s="72">
        <f t="shared" si="21"/>
        <v>5.0202140000000011</v>
      </c>
      <c r="C360" s="59" t="s">
        <v>142</v>
      </c>
      <c r="D360" s="22" t="s">
        <v>63</v>
      </c>
      <c r="E360" s="23">
        <v>0</v>
      </c>
      <c r="H360" s="7"/>
      <c r="J360" s="7"/>
    </row>
    <row r="361" spans="2:10" ht="15" customHeight="1" x14ac:dyDescent="0.3">
      <c r="B361" s="72">
        <f t="shared" si="21"/>
        <v>5.0202150000000012</v>
      </c>
      <c r="C361" s="59" t="s">
        <v>143</v>
      </c>
      <c r="D361" s="22" t="s">
        <v>64</v>
      </c>
      <c r="E361" s="23">
        <v>0</v>
      </c>
      <c r="H361" s="7"/>
      <c r="J361" s="7"/>
    </row>
    <row r="362" spans="2:10" ht="15" customHeight="1" x14ac:dyDescent="0.3">
      <c r="B362" s="72">
        <f t="shared" si="21"/>
        <v>5.0202160000000013</v>
      </c>
      <c r="C362" s="59" t="s">
        <v>144</v>
      </c>
      <c r="D362" s="22" t="s">
        <v>63</v>
      </c>
      <c r="E362" s="23">
        <v>0</v>
      </c>
      <c r="H362" s="7"/>
      <c r="J362" s="7"/>
    </row>
    <row r="363" spans="2:10" ht="15" customHeight="1" x14ac:dyDescent="0.3">
      <c r="B363" s="72">
        <f t="shared" si="21"/>
        <v>5.0202170000000015</v>
      </c>
      <c r="C363" s="59" t="s">
        <v>145</v>
      </c>
      <c r="D363" s="22" t="s">
        <v>63</v>
      </c>
      <c r="E363" s="23">
        <v>0</v>
      </c>
      <c r="H363" s="7"/>
      <c r="J363" s="7"/>
    </row>
    <row r="364" spans="2:10" ht="15" customHeight="1" x14ac:dyDescent="0.3">
      <c r="B364" s="72">
        <f t="shared" si="21"/>
        <v>5.0202180000000016</v>
      </c>
      <c r="C364" s="59" t="s">
        <v>128</v>
      </c>
      <c r="D364" s="22" t="s">
        <v>64</v>
      </c>
      <c r="E364" s="23">
        <v>0</v>
      </c>
      <c r="H364" s="7"/>
      <c r="J364" s="7"/>
    </row>
    <row r="365" spans="2:10" ht="15" customHeight="1" x14ac:dyDescent="0.3">
      <c r="B365" s="72">
        <f t="shared" si="21"/>
        <v>5.0202190000000018</v>
      </c>
      <c r="C365" s="59" t="s">
        <v>161</v>
      </c>
      <c r="D365" s="22" t="s">
        <v>64</v>
      </c>
      <c r="E365" s="23">
        <v>0</v>
      </c>
      <c r="H365" s="7"/>
      <c r="J365" s="7"/>
    </row>
    <row r="366" spans="2:10" ht="15" customHeight="1" x14ac:dyDescent="0.3">
      <c r="B366" s="72">
        <f t="shared" si="21"/>
        <v>5.0202200000000019</v>
      </c>
      <c r="C366" s="59" t="s">
        <v>93</v>
      </c>
      <c r="D366" s="22" t="s">
        <v>64</v>
      </c>
      <c r="E366" s="23">
        <v>0</v>
      </c>
      <c r="H366" s="7"/>
      <c r="J366" s="7"/>
    </row>
    <row r="367" spans="2:10" ht="15" customHeight="1" x14ac:dyDescent="0.3">
      <c r="B367" s="72">
        <f t="shared" si="21"/>
        <v>5.020221000000002</v>
      </c>
      <c r="C367" s="59" t="s">
        <v>129</v>
      </c>
      <c r="D367" s="22" t="s">
        <v>84</v>
      </c>
      <c r="E367" s="23">
        <v>0</v>
      </c>
      <c r="G367" s="8" t="s">
        <v>98</v>
      </c>
      <c r="H367" s="7"/>
      <c r="J367" s="7"/>
    </row>
    <row r="368" spans="2:10" ht="15" customHeight="1" x14ac:dyDescent="0.3">
      <c r="B368" s="71">
        <f>+B334+0.01</f>
        <v>5.0299999999999994</v>
      </c>
      <c r="C368" s="57" t="s">
        <v>112</v>
      </c>
      <c r="D368" s="50"/>
      <c r="E368" s="51"/>
      <c r="G368" s="8" t="s">
        <v>17</v>
      </c>
      <c r="H368" s="7"/>
      <c r="J368" s="7"/>
    </row>
    <row r="369" spans="2:10" ht="15" customHeight="1" x14ac:dyDescent="0.3">
      <c r="B369" s="36">
        <f>B368+0.0001</f>
        <v>5.0300999999999991</v>
      </c>
      <c r="C369" s="58" t="s">
        <v>108</v>
      </c>
      <c r="D369" s="22"/>
      <c r="E369" s="23"/>
      <c r="H369" s="7"/>
      <c r="J369" s="7"/>
    </row>
    <row r="370" spans="2:10" ht="15" customHeight="1" x14ac:dyDescent="0.3">
      <c r="B370" s="72">
        <f>B369+0.000001</f>
        <v>5.0301009999999993</v>
      </c>
      <c r="C370" s="59" t="s">
        <v>107</v>
      </c>
      <c r="D370" s="22" t="s">
        <v>50</v>
      </c>
      <c r="E370" s="23">
        <v>0</v>
      </c>
      <c r="G370" s="8" t="s">
        <v>27</v>
      </c>
      <c r="H370" s="7"/>
      <c r="J370" s="7"/>
    </row>
    <row r="371" spans="2:10" ht="15" customHeight="1" x14ac:dyDescent="0.3">
      <c r="B371" s="72">
        <f>B370+0.000001</f>
        <v>5.0301019999999994</v>
      </c>
      <c r="C371" s="59" t="s">
        <v>109</v>
      </c>
      <c r="D371" s="22" t="s">
        <v>54</v>
      </c>
      <c r="E371" s="23">
        <v>0</v>
      </c>
      <c r="G371" s="8" t="s">
        <v>14</v>
      </c>
      <c r="H371" s="7"/>
      <c r="J371" s="7"/>
    </row>
    <row r="372" spans="2:10" ht="15" customHeight="1" x14ac:dyDescent="0.3">
      <c r="B372" s="36">
        <f>B369+0.0001</f>
        <v>5.0301999999999989</v>
      </c>
      <c r="C372" s="58" t="s">
        <v>110</v>
      </c>
      <c r="D372" s="22"/>
      <c r="E372" s="23"/>
      <c r="G372" s="8" t="s">
        <v>15</v>
      </c>
      <c r="H372" s="7"/>
      <c r="J372" s="7"/>
    </row>
    <row r="373" spans="2:10" ht="15" customHeight="1" x14ac:dyDescent="0.3">
      <c r="B373" s="72">
        <f>B372+0.000001</f>
        <v>5.030200999999999</v>
      </c>
      <c r="C373" s="59" t="s">
        <v>111</v>
      </c>
      <c r="D373" s="22" t="s">
        <v>50</v>
      </c>
      <c r="E373" s="23">
        <v>0</v>
      </c>
      <c r="G373" s="8" t="s">
        <v>28</v>
      </c>
      <c r="H373" s="7"/>
      <c r="J373" s="7"/>
    </row>
    <row r="374" spans="2:10" ht="15" customHeight="1" x14ac:dyDescent="0.3">
      <c r="B374" s="16">
        <f>+B288+1</f>
        <v>6</v>
      </c>
      <c r="C374" s="17" t="s">
        <v>104</v>
      </c>
      <c r="D374" s="18"/>
      <c r="E374" s="19"/>
      <c r="G374" s="8" t="s">
        <v>28</v>
      </c>
      <c r="H374" s="7"/>
      <c r="J374" s="7"/>
    </row>
    <row r="375" spans="2:10" ht="15" customHeight="1" x14ac:dyDescent="0.3">
      <c r="B375" s="71">
        <f>+B374+0.01</f>
        <v>6.01</v>
      </c>
      <c r="C375" s="57" t="s">
        <v>56</v>
      </c>
      <c r="D375" s="50"/>
      <c r="E375" s="51"/>
      <c r="H375" s="7"/>
      <c r="J375" s="7"/>
    </row>
    <row r="376" spans="2:10" ht="15" customHeight="1" x14ac:dyDescent="0.3">
      <c r="B376" s="36">
        <f>+B375+0.0001</f>
        <v>6.0100999999999996</v>
      </c>
      <c r="C376" s="70" t="s">
        <v>60</v>
      </c>
      <c r="D376" s="43"/>
      <c r="E376" s="44"/>
      <c r="H376" s="7"/>
      <c r="J376" s="7"/>
    </row>
    <row r="377" spans="2:10" ht="15" customHeight="1" x14ac:dyDescent="0.3">
      <c r="B377" s="72">
        <f>B376+0.000001</f>
        <v>6.0101009999999997</v>
      </c>
      <c r="C377" s="59" t="s">
        <v>35</v>
      </c>
      <c r="D377" s="22" t="s">
        <v>61</v>
      </c>
      <c r="E377" s="23">
        <v>54</v>
      </c>
      <c r="G377" s="8" t="s">
        <v>29</v>
      </c>
      <c r="H377" s="7"/>
      <c r="J377" s="7"/>
    </row>
    <row r="378" spans="2:10" ht="15" customHeight="1" x14ac:dyDescent="0.3">
      <c r="B378" s="72">
        <f t="shared" ref="B378:B390" si="22">B377+0.000001</f>
        <v>6.0101019999999998</v>
      </c>
      <c r="C378" s="59" t="s">
        <v>62</v>
      </c>
      <c r="D378" s="22" t="s">
        <v>63</v>
      </c>
      <c r="E378" s="23">
        <v>4.8000000000000007</v>
      </c>
      <c r="G378" s="8" t="s">
        <v>31</v>
      </c>
      <c r="H378" s="7"/>
      <c r="J378" s="7"/>
    </row>
    <row r="379" spans="2:10" ht="15" customHeight="1" x14ac:dyDescent="0.3">
      <c r="B379" s="72">
        <f t="shared" si="22"/>
        <v>6.010103</v>
      </c>
      <c r="C379" s="59" t="s">
        <v>46</v>
      </c>
      <c r="D379" s="22" t="s">
        <v>63</v>
      </c>
      <c r="E379" s="23">
        <v>2.1</v>
      </c>
      <c r="H379" s="7"/>
      <c r="J379" s="7"/>
    </row>
    <row r="380" spans="2:10" ht="15" customHeight="1" x14ac:dyDescent="0.3">
      <c r="B380" s="72">
        <f t="shared" si="22"/>
        <v>6.0101040000000001</v>
      </c>
      <c r="C380" s="59" t="s">
        <v>36</v>
      </c>
      <c r="D380" s="22" t="s">
        <v>64</v>
      </c>
      <c r="E380" s="23">
        <v>430.3</v>
      </c>
      <c r="H380" s="7"/>
      <c r="J380" s="7"/>
    </row>
    <row r="381" spans="2:10" ht="15" customHeight="1" x14ac:dyDescent="0.3">
      <c r="B381" s="72">
        <f t="shared" si="22"/>
        <v>6.0101050000000003</v>
      </c>
      <c r="C381" s="59" t="s">
        <v>38</v>
      </c>
      <c r="D381" s="22" t="s">
        <v>64</v>
      </c>
      <c r="E381" s="23">
        <v>25.400000000000002</v>
      </c>
      <c r="G381" s="8" t="s">
        <v>96</v>
      </c>
      <c r="H381" s="7"/>
      <c r="J381" s="7"/>
    </row>
    <row r="382" spans="2:10" ht="15" customHeight="1" x14ac:dyDescent="0.3">
      <c r="B382" s="72">
        <f t="shared" si="22"/>
        <v>6.0101060000000004</v>
      </c>
      <c r="C382" s="59" t="s">
        <v>37</v>
      </c>
      <c r="D382" s="22" t="s">
        <v>64</v>
      </c>
      <c r="E382" s="23">
        <v>50.7</v>
      </c>
      <c r="G382" s="8" t="s">
        <v>17</v>
      </c>
      <c r="H382" s="7"/>
      <c r="J382" s="7"/>
    </row>
    <row r="383" spans="2:10" ht="15" customHeight="1" x14ac:dyDescent="0.3">
      <c r="B383" s="72">
        <f t="shared" si="22"/>
        <v>6.0101070000000005</v>
      </c>
      <c r="C383" s="59" t="s">
        <v>42</v>
      </c>
      <c r="D383" s="22" t="s">
        <v>64</v>
      </c>
      <c r="E383" s="23">
        <v>240</v>
      </c>
      <c r="G383" s="8" t="s">
        <v>17</v>
      </c>
      <c r="H383" s="7"/>
      <c r="J383" s="7"/>
    </row>
    <row r="384" spans="2:10" ht="15" customHeight="1" x14ac:dyDescent="0.3">
      <c r="B384" s="72">
        <f t="shared" si="22"/>
        <v>6.0101080000000007</v>
      </c>
      <c r="C384" s="59" t="s">
        <v>41</v>
      </c>
      <c r="D384" s="22" t="s">
        <v>64</v>
      </c>
      <c r="E384" s="23">
        <v>240</v>
      </c>
      <c r="G384" s="8" t="s">
        <v>14</v>
      </c>
      <c r="H384" s="7"/>
      <c r="J384" s="7"/>
    </row>
    <row r="385" spans="2:10" ht="15" customHeight="1" x14ac:dyDescent="0.3">
      <c r="B385" s="72">
        <f t="shared" si="22"/>
        <v>6.0101090000000008</v>
      </c>
      <c r="C385" s="59" t="s">
        <v>65</v>
      </c>
      <c r="D385" s="22" t="s">
        <v>63</v>
      </c>
      <c r="E385" s="23">
        <v>211.20000000000002</v>
      </c>
      <c r="G385" s="8" t="s">
        <v>14</v>
      </c>
      <c r="H385" s="7"/>
      <c r="J385" s="7"/>
    </row>
    <row r="386" spans="2:10" ht="15" customHeight="1" x14ac:dyDescent="0.3">
      <c r="B386" s="72">
        <f t="shared" si="22"/>
        <v>6.010110000000001</v>
      </c>
      <c r="C386" s="59" t="s">
        <v>47</v>
      </c>
      <c r="D386" s="22" t="s">
        <v>63</v>
      </c>
      <c r="E386" s="23">
        <v>0</v>
      </c>
      <c r="G386" s="8" t="s">
        <v>97</v>
      </c>
      <c r="H386" s="7"/>
      <c r="J386" s="7"/>
    </row>
    <row r="387" spans="2:10" ht="15" customHeight="1" x14ac:dyDescent="0.3">
      <c r="B387" s="72">
        <f t="shared" si="22"/>
        <v>6.0101110000000011</v>
      </c>
      <c r="C387" s="59" t="s">
        <v>66</v>
      </c>
      <c r="D387" s="22" t="s">
        <v>63</v>
      </c>
      <c r="E387" s="23">
        <v>234.5</v>
      </c>
      <c r="G387" s="8" t="s">
        <v>17</v>
      </c>
      <c r="H387" s="7"/>
      <c r="J387" s="7"/>
    </row>
    <row r="388" spans="2:10" ht="15" customHeight="1" x14ac:dyDescent="0.3">
      <c r="B388" s="72">
        <f t="shared" si="22"/>
        <v>6.0101120000000012</v>
      </c>
      <c r="C388" s="59" t="s">
        <v>45</v>
      </c>
      <c r="D388" s="22" t="s">
        <v>63</v>
      </c>
      <c r="E388" s="23">
        <v>726.5</v>
      </c>
      <c r="H388" s="7"/>
      <c r="J388" s="7"/>
    </row>
    <row r="389" spans="2:10" ht="15" customHeight="1" x14ac:dyDescent="0.3">
      <c r="B389" s="72">
        <f t="shared" si="22"/>
        <v>6.0101130000000014</v>
      </c>
      <c r="C389" s="59" t="s">
        <v>128</v>
      </c>
      <c r="D389" s="22" t="s">
        <v>64</v>
      </c>
      <c r="E389" s="23">
        <v>5.454545454545455</v>
      </c>
      <c r="H389" s="7"/>
      <c r="J389" s="7"/>
    </row>
    <row r="390" spans="2:10" ht="15" customHeight="1" x14ac:dyDescent="0.3">
      <c r="B390" s="72">
        <f t="shared" si="22"/>
        <v>6.0101140000000015</v>
      </c>
      <c r="C390" s="59" t="s">
        <v>161</v>
      </c>
      <c r="D390" s="22" t="s">
        <v>64</v>
      </c>
      <c r="E390" s="23">
        <v>266.47727272727275</v>
      </c>
      <c r="H390" s="7"/>
      <c r="J390" s="7"/>
    </row>
    <row r="391" spans="2:10" ht="15" customHeight="1" x14ac:dyDescent="0.3">
      <c r="B391" s="36">
        <f>+B376+0.0001</f>
        <v>6.0101999999999993</v>
      </c>
      <c r="C391" s="58" t="s">
        <v>34</v>
      </c>
      <c r="D391" s="22"/>
      <c r="E391" s="23">
        <v>0</v>
      </c>
      <c r="G391" s="8" t="s">
        <v>98</v>
      </c>
      <c r="H391" s="7"/>
      <c r="J391" s="7"/>
    </row>
    <row r="392" spans="2:10" ht="15" customHeight="1" x14ac:dyDescent="0.3">
      <c r="B392" s="72">
        <f>B391+0.000001</f>
        <v>6.0102009999999995</v>
      </c>
      <c r="C392" s="59" t="s">
        <v>35</v>
      </c>
      <c r="D392" s="22" t="s">
        <v>61</v>
      </c>
      <c r="E392" s="23">
        <v>769.7</v>
      </c>
      <c r="G392" s="8" t="s">
        <v>27</v>
      </c>
      <c r="H392" s="7"/>
      <c r="J392" s="7"/>
    </row>
    <row r="393" spans="2:10" ht="15" customHeight="1" x14ac:dyDescent="0.3">
      <c r="B393" s="72">
        <f t="shared" ref="B393:B405" si="23">B392+0.000001</f>
        <v>6.0102019999999996</v>
      </c>
      <c r="C393" s="59" t="s">
        <v>62</v>
      </c>
      <c r="D393" s="22" t="s">
        <v>63</v>
      </c>
      <c r="E393" s="23">
        <v>135.5</v>
      </c>
      <c r="G393" s="8" t="s">
        <v>14</v>
      </c>
      <c r="H393" s="7"/>
      <c r="J393" s="7"/>
    </row>
    <row r="394" spans="2:10" ht="15" customHeight="1" x14ac:dyDescent="0.3">
      <c r="B394" s="72">
        <f t="shared" si="23"/>
        <v>6.0102029999999997</v>
      </c>
      <c r="C394" s="59" t="s">
        <v>46</v>
      </c>
      <c r="D394" s="22" t="s">
        <v>63</v>
      </c>
      <c r="E394" s="23">
        <v>0</v>
      </c>
      <c r="G394" s="8" t="s">
        <v>15</v>
      </c>
      <c r="H394" s="7"/>
      <c r="J394" s="7"/>
    </row>
    <row r="395" spans="2:10" ht="14.4" customHeight="1" x14ac:dyDescent="0.3">
      <c r="B395" s="72">
        <f t="shared" si="23"/>
        <v>6.0102039999999999</v>
      </c>
      <c r="C395" s="59" t="s">
        <v>36</v>
      </c>
      <c r="D395" s="22" t="s">
        <v>64</v>
      </c>
      <c r="E395" s="23">
        <v>2309.1</v>
      </c>
      <c r="G395" s="8" t="s">
        <v>28</v>
      </c>
      <c r="H395" s="7"/>
      <c r="J395" s="7"/>
    </row>
    <row r="396" spans="2:10" ht="15" customHeight="1" x14ac:dyDescent="0.3">
      <c r="B396" s="72">
        <f t="shared" si="23"/>
        <v>6.010205</v>
      </c>
      <c r="C396" s="59" t="s">
        <v>75</v>
      </c>
      <c r="D396" s="22" t="s">
        <v>64</v>
      </c>
      <c r="E396" s="23">
        <v>1539.4</v>
      </c>
      <c r="G396" s="8" t="s">
        <v>28</v>
      </c>
      <c r="H396" s="7"/>
      <c r="J396" s="7"/>
    </row>
    <row r="397" spans="2:10" ht="15" customHeight="1" x14ac:dyDescent="0.3">
      <c r="B397" s="72">
        <f t="shared" si="23"/>
        <v>6.0102060000000002</v>
      </c>
      <c r="C397" s="59" t="s">
        <v>41</v>
      </c>
      <c r="D397" s="22" t="s">
        <v>64</v>
      </c>
      <c r="E397" s="23">
        <v>1539.4</v>
      </c>
      <c r="H397" s="7"/>
      <c r="J397" s="7"/>
    </row>
    <row r="398" spans="2:10" ht="15" customHeight="1" x14ac:dyDescent="0.3">
      <c r="B398" s="72">
        <f t="shared" si="23"/>
        <v>6.0102070000000003</v>
      </c>
      <c r="C398" s="59" t="s">
        <v>65</v>
      </c>
      <c r="D398" s="22" t="s">
        <v>63</v>
      </c>
      <c r="E398" s="23">
        <v>729.1</v>
      </c>
      <c r="H398" s="7"/>
      <c r="J398" s="7"/>
    </row>
    <row r="399" spans="2:10" ht="15" customHeight="1" x14ac:dyDescent="0.3">
      <c r="B399" s="72">
        <f t="shared" si="23"/>
        <v>6.0102080000000004</v>
      </c>
      <c r="C399" s="59" t="s">
        <v>47</v>
      </c>
      <c r="D399" s="22" t="s">
        <v>63</v>
      </c>
      <c r="E399" s="23">
        <v>0</v>
      </c>
      <c r="H399" s="7"/>
      <c r="J399" s="7"/>
    </row>
    <row r="400" spans="2:10" ht="15" customHeight="1" x14ac:dyDescent="0.3">
      <c r="B400" s="72">
        <f t="shared" si="23"/>
        <v>6.0102090000000006</v>
      </c>
      <c r="C400" s="59" t="s">
        <v>66</v>
      </c>
      <c r="D400" s="22" t="s">
        <v>63</v>
      </c>
      <c r="E400" s="23">
        <v>677.40000000000009</v>
      </c>
      <c r="H400" s="7"/>
      <c r="J400" s="7"/>
    </row>
    <row r="401" spans="2:10" ht="15" customHeight="1" x14ac:dyDescent="0.3">
      <c r="B401" s="72">
        <f t="shared" si="23"/>
        <v>6.0102100000000007</v>
      </c>
      <c r="C401" s="59" t="s">
        <v>45</v>
      </c>
      <c r="D401" s="22" t="s">
        <v>63</v>
      </c>
      <c r="E401" s="23">
        <v>0</v>
      </c>
      <c r="H401" s="7"/>
      <c r="J401" s="7"/>
    </row>
    <row r="402" spans="2:10" ht="15" customHeight="1" x14ac:dyDescent="0.3">
      <c r="B402" s="72">
        <f t="shared" si="23"/>
        <v>6.0102110000000009</v>
      </c>
      <c r="C402" s="59" t="s">
        <v>128</v>
      </c>
      <c r="D402" s="22" t="s">
        <v>64</v>
      </c>
      <c r="E402" s="23">
        <v>153.97727272727272</v>
      </c>
      <c r="H402" s="7"/>
      <c r="J402" s="7"/>
    </row>
    <row r="403" spans="2:10" ht="15" customHeight="1" x14ac:dyDescent="0.3">
      <c r="B403" s="72">
        <f t="shared" si="23"/>
        <v>6.010212000000001</v>
      </c>
      <c r="C403" s="59" t="s">
        <v>161</v>
      </c>
      <c r="D403" s="22" t="s">
        <v>64</v>
      </c>
      <c r="E403" s="23">
        <v>769.77272727272737</v>
      </c>
      <c r="H403" s="7"/>
      <c r="J403" s="7"/>
    </row>
    <row r="404" spans="2:10" ht="15" customHeight="1" x14ac:dyDescent="0.3">
      <c r="B404" s="72">
        <f t="shared" si="23"/>
        <v>6.0102130000000011</v>
      </c>
      <c r="C404" s="59" t="s">
        <v>76</v>
      </c>
      <c r="D404" s="22" t="s">
        <v>51</v>
      </c>
      <c r="E404" s="23">
        <v>562</v>
      </c>
      <c r="H404" s="7"/>
      <c r="J404" s="7"/>
    </row>
    <row r="405" spans="2:10" ht="15" customHeight="1" x14ac:dyDescent="0.3">
      <c r="B405" s="72">
        <f t="shared" si="23"/>
        <v>6.0102140000000013</v>
      </c>
      <c r="C405" s="59" t="s">
        <v>77</v>
      </c>
      <c r="D405" s="22" t="s">
        <v>50</v>
      </c>
      <c r="E405" s="23">
        <v>1</v>
      </c>
      <c r="H405" s="7"/>
      <c r="J405" s="7"/>
    </row>
    <row r="406" spans="2:10" ht="15" customHeight="1" x14ac:dyDescent="0.3">
      <c r="B406" s="36">
        <f>+B391+0.0001</f>
        <v>6.0102999999999991</v>
      </c>
      <c r="C406" s="70" t="s">
        <v>116</v>
      </c>
      <c r="D406" s="22"/>
      <c r="E406" s="23"/>
      <c r="H406" s="7"/>
      <c r="J406" s="7"/>
    </row>
    <row r="407" spans="2:10" ht="15" customHeight="1" x14ac:dyDescent="0.3">
      <c r="B407" s="72">
        <f>B406+0.000001</f>
        <v>6.0103009999999992</v>
      </c>
      <c r="C407" s="67" t="s">
        <v>71</v>
      </c>
      <c r="D407" s="22" t="s">
        <v>61</v>
      </c>
      <c r="E407" s="23">
        <v>4120</v>
      </c>
      <c r="H407" s="7"/>
      <c r="J407" s="7"/>
    </row>
    <row r="408" spans="2:10" ht="15" customHeight="1" x14ac:dyDescent="0.3">
      <c r="B408" s="72">
        <f t="shared" ref="B408:B416" si="24">B407+0.000001</f>
        <v>6.0103019999999994</v>
      </c>
      <c r="C408" s="67" t="s">
        <v>157</v>
      </c>
      <c r="D408" s="22" t="s">
        <v>50</v>
      </c>
      <c r="E408" s="23">
        <v>1</v>
      </c>
      <c r="H408" s="7"/>
      <c r="J408" s="7"/>
    </row>
    <row r="409" spans="2:10" ht="15" customHeight="1" x14ac:dyDescent="0.3">
      <c r="B409" s="72">
        <f t="shared" si="24"/>
        <v>6.0103029999999995</v>
      </c>
      <c r="C409" s="67" t="s">
        <v>73</v>
      </c>
      <c r="D409" s="22" t="s">
        <v>54</v>
      </c>
      <c r="E409" s="23">
        <v>6</v>
      </c>
      <c r="H409" s="7"/>
      <c r="J409" s="7"/>
    </row>
    <row r="410" spans="2:10" ht="15" customHeight="1" x14ac:dyDescent="0.3">
      <c r="B410" s="72">
        <f t="shared" si="24"/>
        <v>6.0103039999999996</v>
      </c>
      <c r="C410" s="67" t="s">
        <v>35</v>
      </c>
      <c r="D410" s="22" t="s">
        <v>61</v>
      </c>
      <c r="E410" s="23">
        <v>206</v>
      </c>
      <c r="H410" s="7"/>
      <c r="J410" s="7"/>
    </row>
    <row r="411" spans="2:10" ht="15" customHeight="1" x14ac:dyDescent="0.3">
      <c r="B411" s="72">
        <f t="shared" si="24"/>
        <v>6.0103049999999998</v>
      </c>
      <c r="C411" s="67" t="s">
        <v>62</v>
      </c>
      <c r="D411" s="22" t="s">
        <v>63</v>
      </c>
      <c r="E411" s="23">
        <v>6.18</v>
      </c>
      <c r="H411" s="7"/>
      <c r="J411" s="7"/>
    </row>
    <row r="412" spans="2:10" ht="15" customHeight="1" x14ac:dyDescent="0.3">
      <c r="B412" s="72">
        <f t="shared" si="24"/>
        <v>6.0103059999999999</v>
      </c>
      <c r="C412" s="67" t="s">
        <v>46</v>
      </c>
      <c r="D412" s="22" t="s">
        <v>63</v>
      </c>
      <c r="E412" s="23">
        <v>0</v>
      </c>
      <c r="H412" s="7"/>
      <c r="J412" s="7"/>
    </row>
    <row r="413" spans="2:10" ht="15" customHeight="1" x14ac:dyDescent="0.3">
      <c r="B413" s="72">
        <f t="shared" si="24"/>
        <v>6.0103070000000001</v>
      </c>
      <c r="C413" s="67" t="s">
        <v>66</v>
      </c>
      <c r="D413" s="22" t="s">
        <v>63</v>
      </c>
      <c r="E413" s="23">
        <v>140.904</v>
      </c>
      <c r="H413" s="7"/>
      <c r="J413" s="7"/>
    </row>
    <row r="414" spans="2:10" ht="15" customHeight="1" x14ac:dyDescent="0.3">
      <c r="B414" s="72">
        <f t="shared" si="24"/>
        <v>6.0103080000000002</v>
      </c>
      <c r="C414" s="67" t="s">
        <v>45</v>
      </c>
      <c r="D414" s="22" t="s">
        <v>63</v>
      </c>
      <c r="E414" s="23">
        <v>0</v>
      </c>
      <c r="H414" s="7"/>
      <c r="J414" s="7"/>
    </row>
    <row r="415" spans="2:10" ht="15" customHeight="1" x14ac:dyDescent="0.3">
      <c r="B415" s="72">
        <f t="shared" si="24"/>
        <v>6.0103090000000003</v>
      </c>
      <c r="C415" s="59" t="s">
        <v>128</v>
      </c>
      <c r="D415" s="22" t="s">
        <v>64</v>
      </c>
      <c r="E415" s="23">
        <v>7.0227272727272725</v>
      </c>
      <c r="H415" s="7"/>
      <c r="J415" s="7"/>
    </row>
    <row r="416" spans="2:10" ht="15" customHeight="1" x14ac:dyDescent="0.3">
      <c r="B416" s="72">
        <f t="shared" si="24"/>
        <v>6.0103100000000005</v>
      </c>
      <c r="C416" s="59" t="s">
        <v>161</v>
      </c>
      <c r="D416" s="22" t="s">
        <v>64</v>
      </c>
      <c r="E416" s="23">
        <v>160.11818181818182</v>
      </c>
      <c r="H416" s="7"/>
      <c r="J416" s="7"/>
    </row>
    <row r="417" spans="2:10" ht="15" customHeight="1" x14ac:dyDescent="0.3">
      <c r="B417" s="36">
        <f>B406+0.0001</f>
        <v>6.0103999999999989</v>
      </c>
      <c r="C417" s="70" t="s">
        <v>44</v>
      </c>
      <c r="D417" s="46" t="s">
        <v>54</v>
      </c>
      <c r="E417" s="47">
        <v>6</v>
      </c>
      <c r="H417" s="7"/>
      <c r="J417" s="7"/>
    </row>
    <row r="418" spans="2:10" ht="15" customHeight="1" collapsed="1" x14ac:dyDescent="0.3">
      <c r="B418" s="36">
        <f>+B417+0.0001</f>
        <v>6.0104999999999986</v>
      </c>
      <c r="C418" s="70" t="s">
        <v>39</v>
      </c>
      <c r="D418" s="46" t="s">
        <v>54</v>
      </c>
      <c r="E418" s="47">
        <v>6</v>
      </c>
      <c r="H418" s="7"/>
      <c r="J418" s="7"/>
    </row>
    <row r="419" spans="2:10" ht="15" customHeight="1" x14ac:dyDescent="0.3">
      <c r="B419" s="36">
        <f>+B418+0.0001</f>
        <v>6.0105999999999984</v>
      </c>
      <c r="C419" s="70" t="s">
        <v>43</v>
      </c>
      <c r="D419" s="46" t="s">
        <v>61</v>
      </c>
      <c r="E419" s="47">
        <v>1164.8</v>
      </c>
      <c r="H419" s="7"/>
      <c r="J419" s="7"/>
    </row>
    <row r="420" spans="2:10" ht="15" customHeight="1" x14ac:dyDescent="0.3">
      <c r="B420" s="71">
        <f>+B375+0.01</f>
        <v>6.02</v>
      </c>
      <c r="C420" s="57" t="s">
        <v>78</v>
      </c>
      <c r="D420" s="50"/>
      <c r="E420" s="51"/>
      <c r="H420" s="7"/>
      <c r="J420" s="7"/>
    </row>
    <row r="421" spans="2:10" ht="15" customHeight="1" x14ac:dyDescent="0.3">
      <c r="B421" s="36">
        <f>+B420+0.0001</f>
        <v>6.0200999999999993</v>
      </c>
      <c r="C421" s="58" t="s">
        <v>79</v>
      </c>
      <c r="D421" s="22"/>
      <c r="E421" s="23"/>
      <c r="G421" s="8" t="s">
        <v>12</v>
      </c>
      <c r="H421" s="7"/>
      <c r="J421" s="7"/>
    </row>
    <row r="422" spans="2:10" ht="15" customHeight="1" x14ac:dyDescent="0.3">
      <c r="B422" s="72">
        <f>B421+0.000001</f>
        <v>6.0201009999999995</v>
      </c>
      <c r="C422" s="59" t="s">
        <v>35</v>
      </c>
      <c r="D422" s="22" t="s">
        <v>61</v>
      </c>
      <c r="E422" s="23">
        <v>0</v>
      </c>
      <c r="G422" s="8" t="s">
        <v>12</v>
      </c>
      <c r="H422" s="7"/>
      <c r="J422" s="7"/>
    </row>
    <row r="423" spans="2:10" ht="15" customHeight="1" x14ac:dyDescent="0.3">
      <c r="B423" s="72">
        <f t="shared" ref="B423:B431" si="25">B422+0.000001</f>
        <v>6.0201019999999996</v>
      </c>
      <c r="C423" s="59" t="s">
        <v>62</v>
      </c>
      <c r="D423" s="22" t="s">
        <v>63</v>
      </c>
      <c r="E423" s="23">
        <v>0</v>
      </c>
      <c r="G423" s="8" t="s">
        <v>12</v>
      </c>
      <c r="H423" s="7"/>
      <c r="J423" s="7"/>
    </row>
    <row r="424" spans="2:10" ht="15" customHeight="1" x14ac:dyDescent="0.3">
      <c r="B424" s="72">
        <f t="shared" si="25"/>
        <v>6.0201029999999998</v>
      </c>
      <c r="C424" s="59" t="s">
        <v>46</v>
      </c>
      <c r="D424" s="22" t="s">
        <v>63</v>
      </c>
      <c r="E424" s="23">
        <v>0</v>
      </c>
      <c r="H424" s="7"/>
      <c r="J424" s="7"/>
    </row>
    <row r="425" spans="2:10" ht="15" customHeight="1" x14ac:dyDescent="0.3">
      <c r="B425" s="72">
        <f t="shared" si="25"/>
        <v>6.0201039999999999</v>
      </c>
      <c r="C425" s="59" t="s">
        <v>80</v>
      </c>
      <c r="D425" s="22" t="s">
        <v>64</v>
      </c>
      <c r="E425" s="23">
        <v>968.2</v>
      </c>
      <c r="H425" s="7"/>
      <c r="J425" s="7"/>
    </row>
    <row r="426" spans="2:10" ht="15" customHeight="1" x14ac:dyDescent="0.3">
      <c r="B426" s="72">
        <f t="shared" si="25"/>
        <v>6.020105</v>
      </c>
      <c r="C426" s="59" t="s">
        <v>38</v>
      </c>
      <c r="D426" s="22" t="s">
        <v>64</v>
      </c>
      <c r="E426" s="23">
        <v>1613.7</v>
      </c>
      <c r="H426" s="7"/>
      <c r="J426" s="7"/>
    </row>
    <row r="427" spans="2:10" ht="15" customHeight="1" x14ac:dyDescent="0.3">
      <c r="B427" s="72">
        <f t="shared" si="25"/>
        <v>6.0201060000000002</v>
      </c>
      <c r="C427" s="59" t="s">
        <v>81</v>
      </c>
      <c r="D427" s="22" t="s">
        <v>64</v>
      </c>
      <c r="E427" s="23">
        <v>30.6</v>
      </c>
      <c r="H427" s="7"/>
      <c r="J427" s="7"/>
    </row>
    <row r="428" spans="2:10" ht="15" customHeight="1" x14ac:dyDescent="0.3">
      <c r="B428" s="72">
        <f t="shared" si="25"/>
        <v>6.0201070000000003</v>
      </c>
      <c r="C428" s="59" t="s">
        <v>66</v>
      </c>
      <c r="D428" s="22" t="s">
        <v>63</v>
      </c>
      <c r="E428" s="23">
        <v>2299</v>
      </c>
      <c r="H428" s="7"/>
      <c r="J428" s="7"/>
    </row>
    <row r="429" spans="2:10" ht="15" customHeight="1" x14ac:dyDescent="0.3">
      <c r="B429" s="72">
        <f t="shared" si="25"/>
        <v>6.0201080000000005</v>
      </c>
      <c r="C429" s="59" t="s">
        <v>45</v>
      </c>
      <c r="D429" s="22" t="s">
        <v>63</v>
      </c>
      <c r="E429" s="23">
        <v>1045</v>
      </c>
      <c r="H429" s="7"/>
      <c r="J429" s="7"/>
    </row>
    <row r="430" spans="2:10" ht="15" customHeight="1" x14ac:dyDescent="0.3">
      <c r="B430" s="72">
        <f t="shared" si="25"/>
        <v>6.0201090000000006</v>
      </c>
      <c r="C430" s="59" t="s">
        <v>128</v>
      </c>
      <c r="D430" s="22" t="s">
        <v>64</v>
      </c>
      <c r="E430" s="23">
        <v>0</v>
      </c>
      <c r="H430" s="7"/>
      <c r="J430" s="7"/>
    </row>
    <row r="431" spans="2:10" ht="15" customHeight="1" x14ac:dyDescent="0.3">
      <c r="B431" s="72">
        <f t="shared" si="25"/>
        <v>6.0201100000000007</v>
      </c>
      <c r="C431" s="59" t="s">
        <v>161</v>
      </c>
      <c r="D431" s="22" t="s">
        <v>64</v>
      </c>
      <c r="E431" s="23">
        <v>2612.5</v>
      </c>
      <c r="H431" s="7"/>
      <c r="J431" s="7"/>
    </row>
    <row r="432" spans="2:10" ht="17.399999999999999" customHeight="1" x14ac:dyDescent="0.3">
      <c r="B432" s="36">
        <f>+B421+0.0001</f>
        <v>6.0201999999999991</v>
      </c>
      <c r="C432" s="58" t="s">
        <v>83</v>
      </c>
      <c r="D432" s="22"/>
      <c r="E432" s="23"/>
      <c r="G432" s="8" t="s">
        <v>13</v>
      </c>
      <c r="H432" s="7"/>
      <c r="J432" s="7"/>
    </row>
    <row r="433" spans="2:10" ht="15" customHeight="1" x14ac:dyDescent="0.3">
      <c r="B433" s="72">
        <f>B432+0.000001</f>
        <v>6.0202009999999992</v>
      </c>
      <c r="C433" s="59" t="s">
        <v>129</v>
      </c>
      <c r="D433" s="22" t="s">
        <v>84</v>
      </c>
      <c r="E433" s="23">
        <v>12782.300000000001</v>
      </c>
      <c r="H433" s="7"/>
      <c r="J433" s="7"/>
    </row>
    <row r="434" spans="2:10" ht="15" customHeight="1" x14ac:dyDescent="0.3">
      <c r="B434" s="72">
        <f t="shared" ref="B434:B451" si="26">B433+0.000001</f>
        <v>6.0202019999999994</v>
      </c>
      <c r="C434" s="59" t="s">
        <v>131</v>
      </c>
      <c r="D434" s="22" t="s">
        <v>84</v>
      </c>
      <c r="E434" s="23">
        <v>12782.300000000001</v>
      </c>
      <c r="H434" s="7"/>
      <c r="J434" s="7"/>
    </row>
    <row r="435" spans="2:10" ht="15" customHeight="1" x14ac:dyDescent="0.3">
      <c r="B435" s="72">
        <f t="shared" si="26"/>
        <v>6.0202029999999995</v>
      </c>
      <c r="C435" s="59" t="s">
        <v>132</v>
      </c>
      <c r="D435" s="22" t="s">
        <v>63</v>
      </c>
      <c r="E435" s="23">
        <v>4181.6000000000004</v>
      </c>
      <c r="H435" s="7"/>
      <c r="J435" s="7"/>
    </row>
    <row r="436" spans="2:10" ht="15" customHeight="1" x14ac:dyDescent="0.3">
      <c r="B436" s="72">
        <f t="shared" si="26"/>
        <v>6.0202039999999997</v>
      </c>
      <c r="C436" s="59" t="s">
        <v>133</v>
      </c>
      <c r="D436" s="22" t="s">
        <v>63</v>
      </c>
      <c r="E436" s="23">
        <v>950.40000000000009</v>
      </c>
      <c r="H436" s="7"/>
      <c r="J436" s="7"/>
    </row>
    <row r="437" spans="2:10" ht="15" customHeight="1" x14ac:dyDescent="0.3">
      <c r="B437" s="72">
        <f t="shared" si="26"/>
        <v>6.0202049999999998</v>
      </c>
      <c r="C437" s="59" t="s">
        <v>134</v>
      </c>
      <c r="D437" s="22" t="s">
        <v>84</v>
      </c>
      <c r="E437" s="23">
        <v>0</v>
      </c>
      <c r="H437" s="7"/>
      <c r="J437" s="7"/>
    </row>
    <row r="438" spans="2:10" ht="15" customHeight="1" x14ac:dyDescent="0.3">
      <c r="B438" s="72">
        <f t="shared" si="26"/>
        <v>6.0202059999999999</v>
      </c>
      <c r="C438" s="59" t="s">
        <v>135</v>
      </c>
      <c r="D438" s="22" t="s">
        <v>84</v>
      </c>
      <c r="E438" s="23">
        <v>0</v>
      </c>
      <c r="H438" s="7"/>
      <c r="J438" s="7"/>
    </row>
    <row r="439" spans="2:10" ht="15" customHeight="1" x14ac:dyDescent="0.3">
      <c r="B439" s="72">
        <f t="shared" si="26"/>
        <v>6.0202070000000001</v>
      </c>
      <c r="C439" s="59" t="s">
        <v>136</v>
      </c>
      <c r="D439" s="22" t="s">
        <v>84</v>
      </c>
      <c r="E439" s="23">
        <v>5752.1</v>
      </c>
      <c r="H439" s="7"/>
      <c r="J439" s="7"/>
    </row>
    <row r="440" spans="2:10" ht="15" customHeight="1" x14ac:dyDescent="0.3">
      <c r="B440" s="72">
        <f t="shared" si="26"/>
        <v>6.0202080000000002</v>
      </c>
      <c r="C440" s="59" t="s">
        <v>137</v>
      </c>
      <c r="D440" s="22" t="s">
        <v>84</v>
      </c>
      <c r="E440" s="23">
        <v>0</v>
      </c>
      <c r="H440" s="7"/>
      <c r="J440" s="7"/>
    </row>
    <row r="441" spans="2:10" ht="15" customHeight="1" x14ac:dyDescent="0.3">
      <c r="B441" s="72">
        <f t="shared" si="26"/>
        <v>6.0202090000000004</v>
      </c>
      <c r="C441" s="59" t="s">
        <v>138</v>
      </c>
      <c r="D441" s="22" t="s">
        <v>84</v>
      </c>
      <c r="E441" s="23">
        <v>0</v>
      </c>
      <c r="H441" s="7"/>
      <c r="J441" s="7"/>
    </row>
    <row r="442" spans="2:10" ht="15" customHeight="1" x14ac:dyDescent="0.3">
      <c r="B442" s="72">
        <f t="shared" si="26"/>
        <v>6.0202100000000005</v>
      </c>
      <c r="C442" s="59" t="s">
        <v>139</v>
      </c>
      <c r="D442" s="22" t="s">
        <v>64</v>
      </c>
      <c r="E442" s="23">
        <v>2138.3000000000002</v>
      </c>
      <c r="H442" s="7"/>
      <c r="J442" s="7"/>
    </row>
    <row r="443" spans="2:10" ht="15" customHeight="1" x14ac:dyDescent="0.3">
      <c r="B443" s="72">
        <f t="shared" si="26"/>
        <v>6.0202110000000006</v>
      </c>
      <c r="C443" s="59" t="s">
        <v>140</v>
      </c>
      <c r="D443" s="22" t="s">
        <v>64</v>
      </c>
      <c r="E443" s="23">
        <v>1881.7</v>
      </c>
      <c r="H443" s="7"/>
      <c r="J443" s="7"/>
    </row>
    <row r="444" spans="2:10" ht="15" customHeight="1" x14ac:dyDescent="0.3">
      <c r="B444" s="72">
        <f t="shared" si="26"/>
        <v>6.0202120000000008</v>
      </c>
      <c r="C444" s="59" t="s">
        <v>87</v>
      </c>
      <c r="D444" s="22" t="s">
        <v>64</v>
      </c>
      <c r="E444" s="23">
        <v>107</v>
      </c>
      <c r="H444" s="7"/>
      <c r="J444" s="7"/>
    </row>
    <row r="445" spans="2:10" ht="15" customHeight="1" x14ac:dyDescent="0.3">
      <c r="B445" s="72">
        <f t="shared" si="26"/>
        <v>6.0202130000000009</v>
      </c>
      <c r="C445" s="59" t="s">
        <v>141</v>
      </c>
      <c r="D445" s="22" t="s">
        <v>63</v>
      </c>
      <c r="E445" s="23">
        <v>94.2</v>
      </c>
      <c r="H445" s="7"/>
      <c r="J445" s="7"/>
    </row>
    <row r="446" spans="2:10" ht="15" customHeight="1" x14ac:dyDescent="0.3">
      <c r="B446" s="72">
        <f t="shared" si="26"/>
        <v>6.0202140000000011</v>
      </c>
      <c r="C446" s="59" t="s">
        <v>142</v>
      </c>
      <c r="D446" s="22" t="s">
        <v>63</v>
      </c>
      <c r="E446" s="23">
        <v>0</v>
      </c>
      <c r="H446" s="7"/>
      <c r="J446" s="7"/>
    </row>
    <row r="447" spans="2:10" ht="15" customHeight="1" x14ac:dyDescent="0.3">
      <c r="B447" s="72">
        <f t="shared" si="26"/>
        <v>6.0202150000000012</v>
      </c>
      <c r="C447" s="59" t="s">
        <v>143</v>
      </c>
      <c r="D447" s="22" t="s">
        <v>64</v>
      </c>
      <c r="E447" s="23">
        <v>2613.5</v>
      </c>
      <c r="H447" s="7"/>
      <c r="J447" s="7"/>
    </row>
    <row r="448" spans="2:10" ht="15" customHeight="1" x14ac:dyDescent="0.3">
      <c r="B448" s="72">
        <f t="shared" si="26"/>
        <v>6.0202160000000013</v>
      </c>
      <c r="C448" s="59" t="s">
        <v>144</v>
      </c>
      <c r="D448" s="22" t="s">
        <v>63</v>
      </c>
      <c r="E448" s="23">
        <v>2299.9</v>
      </c>
      <c r="H448" s="7"/>
      <c r="J448" s="7"/>
    </row>
    <row r="449" spans="2:10" ht="15" customHeight="1" x14ac:dyDescent="0.3">
      <c r="B449" s="72">
        <f t="shared" si="26"/>
        <v>6.0202170000000015</v>
      </c>
      <c r="C449" s="59" t="s">
        <v>145</v>
      </c>
      <c r="D449" s="22" t="s">
        <v>63</v>
      </c>
      <c r="E449" s="23">
        <v>1045.4000000000001</v>
      </c>
      <c r="H449" s="7"/>
      <c r="J449" s="7"/>
    </row>
    <row r="450" spans="2:10" ht="15" customHeight="1" x14ac:dyDescent="0.3">
      <c r="B450" s="72">
        <f t="shared" si="26"/>
        <v>6.0202180000000016</v>
      </c>
      <c r="C450" s="59" t="s">
        <v>161</v>
      </c>
      <c r="D450" s="22" t="s">
        <v>64</v>
      </c>
      <c r="E450" s="23">
        <v>2613.5</v>
      </c>
      <c r="H450" s="7"/>
      <c r="J450" s="7"/>
    </row>
    <row r="451" spans="2:10" ht="15" customHeight="1" x14ac:dyDescent="0.3">
      <c r="B451" s="72">
        <f t="shared" si="26"/>
        <v>6.0202190000000018</v>
      </c>
      <c r="C451" s="59" t="s">
        <v>93</v>
      </c>
      <c r="D451" s="22" t="s">
        <v>64</v>
      </c>
      <c r="E451" s="23">
        <v>2138.3000000000002</v>
      </c>
      <c r="H451" s="7"/>
      <c r="J451" s="7"/>
    </row>
    <row r="452" spans="2:10" ht="15" customHeight="1" x14ac:dyDescent="0.3">
      <c r="B452" s="71">
        <f>+B432+0.01</f>
        <v>6.0301999999999989</v>
      </c>
      <c r="C452" s="57" t="s">
        <v>112</v>
      </c>
      <c r="D452" s="50"/>
      <c r="E452" s="51"/>
      <c r="H452" s="7"/>
      <c r="J452" s="7"/>
    </row>
    <row r="453" spans="2:10" ht="15" customHeight="1" x14ac:dyDescent="0.3">
      <c r="B453" s="36" t="s">
        <v>124</v>
      </c>
      <c r="C453" s="58" t="s">
        <v>108</v>
      </c>
      <c r="D453" s="22"/>
      <c r="E453" s="23"/>
      <c r="H453" s="7"/>
      <c r="J453" s="7"/>
    </row>
    <row r="454" spans="2:10" ht="15" customHeight="1" x14ac:dyDescent="0.3">
      <c r="B454" s="59" t="s">
        <v>125</v>
      </c>
      <c r="C454" s="59" t="s">
        <v>107</v>
      </c>
      <c r="D454" s="22" t="s">
        <v>50</v>
      </c>
      <c r="E454" s="23">
        <v>1</v>
      </c>
      <c r="H454" s="7"/>
      <c r="J454" s="7"/>
    </row>
    <row r="455" spans="2:10" ht="15" customHeight="1" x14ac:dyDescent="0.3">
      <c r="B455" s="72" t="s">
        <v>126</v>
      </c>
      <c r="C455" s="59" t="s">
        <v>109</v>
      </c>
      <c r="D455" s="22" t="s">
        <v>54</v>
      </c>
      <c r="E455" s="23">
        <v>15.9</v>
      </c>
      <c r="H455" s="7"/>
      <c r="J455" s="7"/>
    </row>
    <row r="456" spans="2:10" ht="15" customHeight="1" x14ac:dyDescent="0.3">
      <c r="B456" s="36">
        <f>B452+0.00001</f>
        <v>6.0302099999999985</v>
      </c>
      <c r="C456" s="58" t="s">
        <v>110</v>
      </c>
      <c r="D456" s="22"/>
      <c r="E456" s="23"/>
      <c r="H456" s="7"/>
      <c r="J456" s="7"/>
    </row>
    <row r="457" spans="2:10" ht="15" customHeight="1" x14ac:dyDescent="0.3">
      <c r="B457" s="72" t="s">
        <v>127</v>
      </c>
      <c r="C457" s="59" t="s">
        <v>111</v>
      </c>
      <c r="D457" s="22" t="s">
        <v>50</v>
      </c>
      <c r="E457" s="23">
        <v>1</v>
      </c>
      <c r="H457" s="7"/>
      <c r="J457" s="7"/>
    </row>
    <row r="458" spans="2:10" ht="15" customHeight="1" x14ac:dyDescent="0.3">
      <c r="B458" s="16">
        <f>+B374+1</f>
        <v>7</v>
      </c>
      <c r="C458" s="17" t="s">
        <v>105</v>
      </c>
      <c r="D458" s="18"/>
      <c r="E458" s="19"/>
      <c r="H458" s="7"/>
      <c r="J458" s="7"/>
    </row>
    <row r="459" spans="2:10" ht="15" customHeight="1" x14ac:dyDescent="0.3">
      <c r="B459" s="71">
        <f>+B458+0.01</f>
        <v>7.01</v>
      </c>
      <c r="C459" s="57" t="s">
        <v>56</v>
      </c>
      <c r="D459" s="50"/>
      <c r="E459" s="51"/>
      <c r="H459" s="7"/>
      <c r="J459" s="7"/>
    </row>
    <row r="460" spans="2:10" ht="15" customHeight="1" x14ac:dyDescent="0.3">
      <c r="B460" s="36">
        <f>+B459+0.0001</f>
        <v>7.0100999999999996</v>
      </c>
      <c r="C460" s="70" t="s">
        <v>60</v>
      </c>
      <c r="D460" s="43"/>
      <c r="E460" s="44"/>
      <c r="H460" s="7"/>
      <c r="J460" s="7"/>
    </row>
    <row r="461" spans="2:10" ht="15" customHeight="1" x14ac:dyDescent="0.3">
      <c r="B461" s="72">
        <f>B460+0.000001</f>
        <v>7.0101009999999997</v>
      </c>
      <c r="C461" s="59" t="s">
        <v>35</v>
      </c>
      <c r="D461" s="22" t="s">
        <v>61</v>
      </c>
      <c r="E461" s="23">
        <v>1555.5</v>
      </c>
      <c r="G461" s="8" t="s">
        <v>29</v>
      </c>
      <c r="H461" s="7"/>
      <c r="J461" s="7"/>
    </row>
    <row r="462" spans="2:10" ht="15" customHeight="1" x14ac:dyDescent="0.3">
      <c r="B462" s="72">
        <f t="shared" ref="B462:B474" si="27">B461+0.000001</f>
        <v>7.0101019999999998</v>
      </c>
      <c r="C462" s="59" t="s">
        <v>62</v>
      </c>
      <c r="D462" s="22" t="s">
        <v>63</v>
      </c>
      <c r="E462" s="23">
        <v>116.7</v>
      </c>
      <c r="G462" s="8" t="s">
        <v>31</v>
      </c>
      <c r="H462" s="7"/>
      <c r="J462" s="7"/>
    </row>
    <row r="463" spans="2:10" ht="15" customHeight="1" x14ac:dyDescent="0.3">
      <c r="B463" s="72">
        <f t="shared" si="27"/>
        <v>7.010103</v>
      </c>
      <c r="C463" s="59" t="s">
        <v>46</v>
      </c>
      <c r="D463" s="22" t="s">
        <v>63</v>
      </c>
      <c r="E463" s="23">
        <v>0</v>
      </c>
      <c r="H463" s="7"/>
      <c r="J463" s="7"/>
    </row>
    <row r="464" spans="2:10" ht="15" customHeight="1" x14ac:dyDescent="0.3">
      <c r="B464" s="72">
        <f t="shared" si="27"/>
        <v>7.0101040000000001</v>
      </c>
      <c r="C464" s="59" t="s">
        <v>36</v>
      </c>
      <c r="D464" s="22" t="s">
        <v>64</v>
      </c>
      <c r="E464" s="23">
        <v>12391.800000000001</v>
      </c>
      <c r="H464" s="7"/>
      <c r="J464" s="7"/>
    </row>
    <row r="465" spans="2:10" ht="15" customHeight="1" x14ac:dyDescent="0.3">
      <c r="B465" s="72">
        <f t="shared" si="27"/>
        <v>7.0101050000000003</v>
      </c>
      <c r="C465" s="59" t="s">
        <v>38</v>
      </c>
      <c r="D465" s="22" t="s">
        <v>64</v>
      </c>
      <c r="E465" s="23">
        <v>729</v>
      </c>
      <c r="G465" s="8" t="s">
        <v>96</v>
      </c>
      <c r="H465" s="7"/>
      <c r="J465" s="7"/>
    </row>
    <row r="466" spans="2:10" ht="15" customHeight="1" x14ac:dyDescent="0.3">
      <c r="B466" s="72">
        <f t="shared" si="27"/>
        <v>7.0101060000000004</v>
      </c>
      <c r="C466" s="59" t="s">
        <v>37</v>
      </c>
      <c r="D466" s="22" t="s">
        <v>64</v>
      </c>
      <c r="E466" s="23">
        <v>1457.9</v>
      </c>
      <c r="G466" s="8" t="s">
        <v>17</v>
      </c>
      <c r="H466" s="7"/>
      <c r="J466" s="7"/>
    </row>
    <row r="467" spans="2:10" ht="15" customHeight="1" x14ac:dyDescent="0.3">
      <c r="B467" s="72">
        <f t="shared" si="27"/>
        <v>7.0101070000000005</v>
      </c>
      <c r="C467" s="59" t="s">
        <v>42</v>
      </c>
      <c r="D467" s="22" t="s">
        <v>64</v>
      </c>
      <c r="E467" s="23">
        <v>6911.1</v>
      </c>
      <c r="G467" s="8" t="s">
        <v>17</v>
      </c>
      <c r="H467" s="7"/>
      <c r="J467" s="7"/>
    </row>
    <row r="468" spans="2:10" ht="15" customHeight="1" x14ac:dyDescent="0.3">
      <c r="B468" s="72">
        <f t="shared" si="27"/>
        <v>7.0101080000000007</v>
      </c>
      <c r="C468" s="59" t="s">
        <v>41</v>
      </c>
      <c r="D468" s="22" t="s">
        <v>64</v>
      </c>
      <c r="E468" s="23">
        <v>6911.1</v>
      </c>
      <c r="G468" s="8" t="s">
        <v>14</v>
      </c>
      <c r="H468" s="7"/>
      <c r="J468" s="7"/>
    </row>
    <row r="469" spans="2:10" ht="15" customHeight="1" x14ac:dyDescent="0.3">
      <c r="B469" s="72">
        <f t="shared" si="27"/>
        <v>7.0101090000000008</v>
      </c>
      <c r="C469" s="59" t="s">
        <v>65</v>
      </c>
      <c r="D469" s="22" t="s">
        <v>63</v>
      </c>
      <c r="E469" s="23">
        <v>6081.8</v>
      </c>
      <c r="G469" s="8" t="s">
        <v>14</v>
      </c>
      <c r="H469" s="7"/>
      <c r="J469" s="7"/>
    </row>
    <row r="470" spans="2:10" ht="15" customHeight="1" x14ac:dyDescent="0.3">
      <c r="B470" s="72">
        <f t="shared" si="27"/>
        <v>7.010110000000001</v>
      </c>
      <c r="C470" s="59" t="s">
        <v>47</v>
      </c>
      <c r="D470" s="22" t="s">
        <v>63</v>
      </c>
      <c r="E470" s="23">
        <v>7906.4000000000005</v>
      </c>
      <c r="G470" s="8" t="s">
        <v>97</v>
      </c>
      <c r="H470" s="7"/>
      <c r="J470" s="7"/>
    </row>
    <row r="471" spans="2:10" ht="15" customHeight="1" x14ac:dyDescent="0.3">
      <c r="B471" s="72">
        <f t="shared" si="27"/>
        <v>7.0101110000000011</v>
      </c>
      <c r="C471" s="59" t="s">
        <v>66</v>
      </c>
      <c r="D471" s="22" t="s">
        <v>63</v>
      </c>
      <c r="E471" s="23">
        <v>6747.5</v>
      </c>
      <c r="G471" s="8" t="s">
        <v>17</v>
      </c>
      <c r="H471" s="7"/>
      <c r="J471" s="7"/>
    </row>
    <row r="472" spans="2:10" ht="15" customHeight="1" x14ac:dyDescent="0.3">
      <c r="B472" s="72">
        <f t="shared" si="27"/>
        <v>7.0101120000000012</v>
      </c>
      <c r="C472" s="59" t="s">
        <v>45</v>
      </c>
      <c r="D472" s="22" t="s">
        <v>63</v>
      </c>
      <c r="E472" s="23">
        <v>34952.1</v>
      </c>
      <c r="H472" s="7"/>
      <c r="J472" s="7"/>
    </row>
    <row r="473" spans="2:10" ht="15" customHeight="1" x14ac:dyDescent="0.3">
      <c r="B473" s="72">
        <f t="shared" si="27"/>
        <v>7.0101130000000014</v>
      </c>
      <c r="C473" s="59" t="s">
        <v>128</v>
      </c>
      <c r="D473" s="22" t="s">
        <v>64</v>
      </c>
      <c r="E473" s="23">
        <v>132.61363636363637</v>
      </c>
      <c r="H473" s="7"/>
      <c r="J473" s="7"/>
    </row>
    <row r="474" spans="2:10" ht="15" customHeight="1" x14ac:dyDescent="0.3">
      <c r="B474" s="72">
        <f t="shared" si="27"/>
        <v>7.0101140000000015</v>
      </c>
      <c r="C474" s="59" t="s">
        <v>161</v>
      </c>
      <c r="D474" s="22" t="s">
        <v>64</v>
      </c>
      <c r="E474" s="23">
        <v>7667.613636363636</v>
      </c>
      <c r="H474" s="7"/>
      <c r="J474" s="7"/>
    </row>
    <row r="475" spans="2:10" ht="15" customHeight="1" x14ac:dyDescent="0.3">
      <c r="B475" s="36">
        <f>+B460+0.0001</f>
        <v>7.0101999999999993</v>
      </c>
      <c r="C475" s="58" t="s">
        <v>34</v>
      </c>
      <c r="D475" s="22"/>
      <c r="E475" s="23"/>
    </row>
    <row r="476" spans="2:10" ht="15" customHeight="1" x14ac:dyDescent="0.3">
      <c r="B476" s="72">
        <f>B475+0.000001</f>
        <v>7.0102009999999995</v>
      </c>
      <c r="C476" s="59" t="s">
        <v>35</v>
      </c>
      <c r="D476" s="22" t="s">
        <v>61</v>
      </c>
      <c r="E476" s="23">
        <v>10266.200000000001</v>
      </c>
      <c r="G476" s="8" t="s">
        <v>27</v>
      </c>
      <c r="H476" s="7"/>
      <c r="J476" s="7"/>
    </row>
    <row r="477" spans="2:10" ht="15" customHeight="1" x14ac:dyDescent="0.3">
      <c r="B477" s="72">
        <f t="shared" ref="B477:B489" si="28">B476+0.000001</f>
        <v>7.0102019999999996</v>
      </c>
      <c r="C477" s="59" t="s">
        <v>62</v>
      </c>
      <c r="D477" s="22" t="s">
        <v>63</v>
      </c>
      <c r="E477" s="23">
        <v>1806.9</v>
      </c>
      <c r="G477" s="8" t="s">
        <v>14</v>
      </c>
      <c r="H477" s="7"/>
      <c r="J477" s="7"/>
    </row>
    <row r="478" spans="2:10" ht="15" customHeight="1" x14ac:dyDescent="0.3">
      <c r="B478" s="72">
        <f t="shared" si="28"/>
        <v>7.0102029999999997</v>
      </c>
      <c r="C478" s="59" t="s">
        <v>46</v>
      </c>
      <c r="D478" s="22" t="s">
        <v>63</v>
      </c>
      <c r="E478" s="23">
        <v>4266.7</v>
      </c>
      <c r="G478" s="8" t="s">
        <v>15</v>
      </c>
      <c r="H478" s="7"/>
      <c r="J478" s="7"/>
    </row>
    <row r="479" spans="2:10" ht="14.4" customHeight="1" x14ac:dyDescent="0.3">
      <c r="B479" s="72">
        <f t="shared" si="28"/>
        <v>7.0102039999999999</v>
      </c>
      <c r="C479" s="59" t="s">
        <v>36</v>
      </c>
      <c r="D479" s="22" t="s">
        <v>64</v>
      </c>
      <c r="E479" s="23">
        <v>30798.6</v>
      </c>
      <c r="G479" s="8" t="s">
        <v>28</v>
      </c>
      <c r="H479" s="7"/>
      <c r="J479" s="7"/>
    </row>
    <row r="480" spans="2:10" ht="15" customHeight="1" x14ac:dyDescent="0.3">
      <c r="B480" s="72">
        <f t="shared" si="28"/>
        <v>7.010205</v>
      </c>
      <c r="C480" s="59" t="s">
        <v>75</v>
      </c>
      <c r="D480" s="22" t="s">
        <v>64</v>
      </c>
      <c r="E480" s="23">
        <v>20532.400000000001</v>
      </c>
      <c r="G480" s="8" t="s">
        <v>28</v>
      </c>
      <c r="H480" s="7"/>
      <c r="J480" s="7"/>
    </row>
    <row r="481" spans="2:10" ht="15" customHeight="1" x14ac:dyDescent="0.3">
      <c r="B481" s="72">
        <f t="shared" si="28"/>
        <v>7.0102060000000002</v>
      </c>
      <c r="C481" s="59" t="s">
        <v>41</v>
      </c>
      <c r="D481" s="22" t="s">
        <v>64</v>
      </c>
      <c r="E481" s="23">
        <v>20532.400000000001</v>
      </c>
      <c r="H481" s="7"/>
      <c r="J481" s="7"/>
    </row>
    <row r="482" spans="2:10" ht="15" customHeight="1" x14ac:dyDescent="0.3">
      <c r="B482" s="72">
        <f t="shared" si="28"/>
        <v>7.0102070000000003</v>
      </c>
      <c r="C482" s="59" t="s">
        <v>65</v>
      </c>
      <c r="D482" s="22" t="s">
        <v>63</v>
      </c>
      <c r="E482" s="23">
        <v>18068.600000000002</v>
      </c>
      <c r="H482" s="7"/>
      <c r="J482" s="7"/>
    </row>
    <row r="483" spans="2:10" ht="15" customHeight="1" x14ac:dyDescent="0.3">
      <c r="B483" s="72">
        <f t="shared" si="28"/>
        <v>7.0102080000000004</v>
      </c>
      <c r="C483" s="59" t="s">
        <v>47</v>
      </c>
      <c r="D483" s="22" t="s">
        <v>63</v>
      </c>
      <c r="E483" s="23">
        <v>0</v>
      </c>
      <c r="H483" s="7"/>
      <c r="J483" s="7"/>
    </row>
    <row r="484" spans="2:10" ht="15" customHeight="1" x14ac:dyDescent="0.3">
      <c r="B484" s="72">
        <f t="shared" si="28"/>
        <v>7.0102090000000006</v>
      </c>
      <c r="C484" s="59" t="s">
        <v>66</v>
      </c>
      <c r="D484" s="22" t="s">
        <v>63</v>
      </c>
      <c r="E484" s="23">
        <v>9034.3000000000011</v>
      </c>
      <c r="H484" s="7"/>
      <c r="J484" s="7"/>
    </row>
    <row r="485" spans="2:10" ht="15" customHeight="1" x14ac:dyDescent="0.3">
      <c r="B485" s="72">
        <f t="shared" si="28"/>
        <v>7.0102100000000007</v>
      </c>
      <c r="C485" s="59" t="s">
        <v>45</v>
      </c>
      <c r="D485" s="22" t="s">
        <v>63</v>
      </c>
      <c r="E485" s="23">
        <v>0</v>
      </c>
      <c r="H485" s="7"/>
      <c r="J485" s="7"/>
    </row>
    <row r="486" spans="2:10" ht="15" customHeight="1" x14ac:dyDescent="0.3">
      <c r="B486" s="72">
        <f t="shared" si="28"/>
        <v>7.0102110000000009</v>
      </c>
      <c r="C486" s="59" t="s">
        <v>128</v>
      </c>
      <c r="D486" s="22" t="s">
        <v>64</v>
      </c>
      <c r="E486" s="23">
        <v>2053.2954545454545</v>
      </c>
      <c r="H486" s="7"/>
      <c r="J486" s="7"/>
    </row>
    <row r="487" spans="2:10" ht="15" customHeight="1" x14ac:dyDescent="0.3">
      <c r="B487" s="72">
        <f t="shared" si="28"/>
        <v>7.010212000000001</v>
      </c>
      <c r="C487" s="59" t="s">
        <v>161</v>
      </c>
      <c r="D487" s="22" t="s">
        <v>64</v>
      </c>
      <c r="E487" s="23">
        <v>10266.250000000002</v>
      </c>
      <c r="H487" s="7"/>
      <c r="J487" s="7"/>
    </row>
    <row r="488" spans="2:10" ht="15" customHeight="1" x14ac:dyDescent="0.3">
      <c r="B488" s="72">
        <f t="shared" si="28"/>
        <v>7.0102130000000011</v>
      </c>
      <c r="C488" s="59" t="s">
        <v>76</v>
      </c>
      <c r="D488" s="22" t="s">
        <v>51</v>
      </c>
      <c r="E488" s="23">
        <v>1603</v>
      </c>
      <c r="H488" s="7"/>
      <c r="J488" s="7"/>
    </row>
    <row r="489" spans="2:10" ht="15" customHeight="1" x14ac:dyDescent="0.3">
      <c r="B489" s="72">
        <f t="shared" si="28"/>
        <v>7.0102140000000013</v>
      </c>
      <c r="C489" s="59" t="s">
        <v>77</v>
      </c>
      <c r="D489" s="22" t="s">
        <v>50</v>
      </c>
      <c r="E489" s="23">
        <v>1</v>
      </c>
      <c r="H489" s="7"/>
      <c r="J489" s="7"/>
    </row>
    <row r="490" spans="2:10" ht="15" customHeight="1" x14ac:dyDescent="0.3">
      <c r="B490" s="36">
        <f>+B475+0.0001</f>
        <v>7.0102999999999991</v>
      </c>
      <c r="C490" s="58" t="s">
        <v>116</v>
      </c>
      <c r="D490" s="22"/>
      <c r="E490" s="23"/>
      <c r="H490" s="7"/>
      <c r="J490" s="7"/>
    </row>
    <row r="491" spans="2:10" ht="15" customHeight="1" x14ac:dyDescent="0.3">
      <c r="B491" s="72">
        <f>B490+0.000001</f>
        <v>7.0103009999999992</v>
      </c>
      <c r="C491" s="59" t="s">
        <v>71</v>
      </c>
      <c r="D491" s="22" t="s">
        <v>61</v>
      </c>
      <c r="E491" s="23">
        <v>10000</v>
      </c>
      <c r="H491" s="7"/>
      <c r="J491" s="7"/>
    </row>
    <row r="492" spans="2:10" ht="15" customHeight="1" x14ac:dyDescent="0.3">
      <c r="B492" s="72">
        <f t="shared" ref="B492:B502" si="29">B491+0.000001</f>
        <v>7.0103019999999994</v>
      </c>
      <c r="C492" s="59" t="s">
        <v>156</v>
      </c>
      <c r="D492" s="22" t="s">
        <v>50</v>
      </c>
      <c r="E492" s="23">
        <v>1</v>
      </c>
      <c r="H492" s="7"/>
      <c r="J492" s="7"/>
    </row>
    <row r="493" spans="2:10" ht="15" customHeight="1" x14ac:dyDescent="0.3">
      <c r="B493" s="72">
        <f t="shared" si="29"/>
        <v>7.0103029999999995</v>
      </c>
      <c r="C493" s="59" t="s">
        <v>73</v>
      </c>
      <c r="D493" s="22" t="s">
        <v>54</v>
      </c>
      <c r="E493" s="23">
        <v>15.9</v>
      </c>
      <c r="H493" s="7"/>
      <c r="J493" s="7"/>
    </row>
    <row r="494" spans="2:10" ht="15" customHeight="1" x14ac:dyDescent="0.3">
      <c r="B494" s="72">
        <f t="shared" si="29"/>
        <v>7.0103039999999996</v>
      </c>
      <c r="C494" s="59" t="s">
        <v>35</v>
      </c>
      <c r="D494" s="22" t="s">
        <v>61</v>
      </c>
      <c r="E494" s="23">
        <v>500</v>
      </c>
      <c r="H494" s="7"/>
      <c r="J494" s="7"/>
    </row>
    <row r="495" spans="2:10" ht="15" customHeight="1" x14ac:dyDescent="0.3">
      <c r="B495" s="72">
        <f t="shared" si="29"/>
        <v>7.0103049999999998</v>
      </c>
      <c r="C495" s="59" t="s">
        <v>158</v>
      </c>
      <c r="D495" s="22" t="s">
        <v>64</v>
      </c>
      <c r="E495" s="23">
        <v>150</v>
      </c>
      <c r="H495" s="7"/>
      <c r="J495" s="7"/>
    </row>
    <row r="496" spans="2:10" ht="15" customHeight="1" x14ac:dyDescent="0.3">
      <c r="B496" s="72">
        <f t="shared" si="29"/>
        <v>7.0103059999999999</v>
      </c>
      <c r="C496" s="59" t="s">
        <v>62</v>
      </c>
      <c r="D496" s="22" t="s">
        <v>63</v>
      </c>
      <c r="E496" s="23">
        <v>132</v>
      </c>
      <c r="H496" s="7"/>
      <c r="J496" s="7"/>
    </row>
    <row r="497" spans="2:10" ht="15" customHeight="1" x14ac:dyDescent="0.3">
      <c r="B497" s="72">
        <f t="shared" si="29"/>
        <v>7.0103070000000001</v>
      </c>
      <c r="C497" s="59" t="s">
        <v>46</v>
      </c>
      <c r="D497" s="22" t="s">
        <v>63</v>
      </c>
      <c r="E497" s="23">
        <v>285</v>
      </c>
      <c r="H497" s="7"/>
      <c r="J497" s="7"/>
    </row>
    <row r="498" spans="2:10" ht="15" customHeight="1" x14ac:dyDescent="0.3">
      <c r="B498" s="72">
        <f t="shared" si="29"/>
        <v>7.0103080000000002</v>
      </c>
      <c r="C498" s="59" t="s">
        <v>36</v>
      </c>
      <c r="D498" s="22" t="s">
        <v>64</v>
      </c>
      <c r="E498" s="23">
        <v>1500</v>
      </c>
      <c r="H498" s="7"/>
      <c r="J498" s="7"/>
    </row>
    <row r="499" spans="2:10" ht="15" customHeight="1" x14ac:dyDescent="0.3">
      <c r="B499" s="72">
        <f t="shared" si="29"/>
        <v>7.0103090000000003</v>
      </c>
      <c r="C499" s="59" t="s">
        <v>66</v>
      </c>
      <c r="D499" s="22" t="s">
        <v>63</v>
      </c>
      <c r="E499" s="23">
        <v>1320</v>
      </c>
      <c r="H499" s="7"/>
      <c r="J499" s="7"/>
    </row>
    <row r="500" spans="2:10" ht="15" customHeight="1" x14ac:dyDescent="0.3">
      <c r="B500" s="72">
        <f t="shared" si="29"/>
        <v>7.0103100000000005</v>
      </c>
      <c r="C500" s="59" t="s">
        <v>45</v>
      </c>
      <c r="D500" s="22" t="s">
        <v>63</v>
      </c>
      <c r="E500" s="23">
        <v>900.00000000000011</v>
      </c>
      <c r="H500" s="7"/>
      <c r="J500" s="7"/>
    </row>
    <row r="501" spans="2:10" ht="15" customHeight="1" x14ac:dyDescent="0.3">
      <c r="B501" s="72">
        <f t="shared" si="29"/>
        <v>7.0103110000000006</v>
      </c>
      <c r="C501" s="59" t="s">
        <v>128</v>
      </c>
      <c r="D501" s="22" t="s">
        <v>64</v>
      </c>
      <c r="E501" s="23">
        <v>150</v>
      </c>
      <c r="H501" s="7"/>
      <c r="J501" s="7"/>
    </row>
    <row r="502" spans="2:10" ht="15" customHeight="1" x14ac:dyDescent="0.3">
      <c r="B502" s="72">
        <f t="shared" si="29"/>
        <v>7.0103120000000008</v>
      </c>
      <c r="C502" s="59" t="s">
        <v>161</v>
      </c>
      <c r="D502" s="22" t="s">
        <v>64</v>
      </c>
      <c r="E502" s="23">
        <v>1500</v>
      </c>
      <c r="H502" s="7"/>
      <c r="J502" s="7"/>
    </row>
    <row r="503" spans="2:10" ht="15" customHeight="1" x14ac:dyDescent="0.3">
      <c r="B503" s="36">
        <f>B490+0.0001</f>
        <v>7.0103999999999989</v>
      </c>
      <c r="C503" s="58" t="s">
        <v>44</v>
      </c>
      <c r="D503" s="68" t="s">
        <v>54</v>
      </c>
      <c r="E503" s="69">
        <v>15.9</v>
      </c>
    </row>
    <row r="504" spans="2:10" ht="15" customHeight="1" x14ac:dyDescent="0.3">
      <c r="B504" s="36">
        <f>+B503+0.0001</f>
        <v>7.0104999999999986</v>
      </c>
      <c r="C504" s="70" t="s">
        <v>39</v>
      </c>
      <c r="D504" s="46" t="s">
        <v>54</v>
      </c>
      <c r="E504" s="47">
        <v>15.9</v>
      </c>
      <c r="G504" s="8">
        <f>5/31*15000</f>
        <v>2419.3548387096776</v>
      </c>
    </row>
    <row r="505" spans="2:10" ht="15" customHeight="1" x14ac:dyDescent="0.3">
      <c r="B505" s="36">
        <f>+B504+0.0001</f>
        <v>7.0105999999999984</v>
      </c>
      <c r="C505" s="70" t="s">
        <v>33</v>
      </c>
      <c r="D505" s="46" t="s">
        <v>64</v>
      </c>
      <c r="E505" s="47">
        <v>12894.63</v>
      </c>
      <c r="G505" s="8">
        <f>+G504*0.7</f>
        <v>1693.5483870967741</v>
      </c>
    </row>
    <row r="506" spans="2:10" ht="15" customHeight="1" x14ac:dyDescent="0.3">
      <c r="B506" s="36">
        <f>+B505+0.0001</f>
        <v>7.0106999999999982</v>
      </c>
      <c r="C506" s="70" t="s">
        <v>43</v>
      </c>
      <c r="D506" s="46" t="s">
        <v>61</v>
      </c>
      <c r="E506" s="47">
        <v>48752.13</v>
      </c>
    </row>
    <row r="507" spans="2:10" ht="15" customHeight="1" x14ac:dyDescent="0.3">
      <c r="B507" s="71">
        <f>+B459+0.01</f>
        <v>7.02</v>
      </c>
      <c r="C507" s="57" t="s">
        <v>78</v>
      </c>
      <c r="D507" s="50"/>
      <c r="E507" s="51"/>
    </row>
    <row r="508" spans="2:10" ht="15" customHeight="1" x14ac:dyDescent="0.3">
      <c r="B508" s="36">
        <f>+B507+0.0001</f>
        <v>7.0200999999999993</v>
      </c>
      <c r="C508" s="58" t="s">
        <v>79</v>
      </c>
      <c r="D508" s="22"/>
      <c r="E508" s="23"/>
    </row>
    <row r="509" spans="2:10" ht="15" customHeight="1" x14ac:dyDescent="0.3">
      <c r="B509" s="72">
        <f>B508+0.000001</f>
        <v>7.0201009999999995</v>
      </c>
      <c r="C509" s="59" t="s">
        <v>35</v>
      </c>
      <c r="D509" s="22" t="s">
        <v>61</v>
      </c>
      <c r="E509" s="23">
        <v>35857.5</v>
      </c>
    </row>
    <row r="510" spans="2:10" ht="15" customHeight="1" x14ac:dyDescent="0.3">
      <c r="B510" s="72">
        <f t="shared" ref="B510:B517" si="30">B509+0.000001</f>
        <v>7.0201019999999996</v>
      </c>
      <c r="C510" s="59" t="s">
        <v>62</v>
      </c>
      <c r="D510" s="22" t="s">
        <v>63</v>
      </c>
      <c r="E510" s="23">
        <v>6311</v>
      </c>
    </row>
    <row r="511" spans="2:10" ht="15" customHeight="1" x14ac:dyDescent="0.3">
      <c r="B511" s="72">
        <f t="shared" si="30"/>
        <v>7.0201029999999998</v>
      </c>
      <c r="C511" s="59" t="s">
        <v>46</v>
      </c>
      <c r="D511" s="22" t="s">
        <v>63</v>
      </c>
      <c r="E511" s="23">
        <v>94663.6</v>
      </c>
    </row>
    <row r="512" spans="2:10" ht="15" customHeight="1" x14ac:dyDescent="0.3">
      <c r="B512" s="72">
        <f t="shared" si="30"/>
        <v>7.0201039999999999</v>
      </c>
      <c r="C512" s="59" t="s">
        <v>80</v>
      </c>
      <c r="D512" s="22" t="s">
        <v>64</v>
      </c>
      <c r="E512" s="23">
        <v>35857.5</v>
      </c>
    </row>
    <row r="513" spans="2:5" ht="15" customHeight="1" x14ac:dyDescent="0.25">
      <c r="B513" s="72">
        <f t="shared" si="30"/>
        <v>7.020105</v>
      </c>
      <c r="C513" s="60" t="s">
        <v>38</v>
      </c>
      <c r="D513" s="27" t="s">
        <v>64</v>
      </c>
      <c r="E513" s="23">
        <v>0</v>
      </c>
    </row>
    <row r="514" spans="2:5" ht="15" customHeight="1" x14ac:dyDescent="0.25">
      <c r="B514" s="72">
        <f t="shared" si="30"/>
        <v>7.0201060000000002</v>
      </c>
      <c r="C514" s="60" t="s">
        <v>81</v>
      </c>
      <c r="D514" s="27" t="s">
        <v>64</v>
      </c>
      <c r="E514" s="23">
        <v>0</v>
      </c>
    </row>
    <row r="515" spans="2:5" ht="15" customHeight="1" x14ac:dyDescent="0.25">
      <c r="B515" s="72">
        <f t="shared" si="30"/>
        <v>7.0201070000000003</v>
      </c>
      <c r="C515" s="60" t="s">
        <v>66</v>
      </c>
      <c r="D515" s="27" t="s">
        <v>63</v>
      </c>
      <c r="E515" s="23">
        <v>0</v>
      </c>
    </row>
    <row r="516" spans="2:5" ht="15" customHeight="1" x14ac:dyDescent="0.25">
      <c r="B516" s="72">
        <f t="shared" si="30"/>
        <v>7.0201080000000005</v>
      </c>
      <c r="C516" s="60" t="s">
        <v>82</v>
      </c>
      <c r="D516" s="27" t="s">
        <v>64</v>
      </c>
      <c r="E516" s="23">
        <v>35857.5</v>
      </c>
    </row>
    <row r="517" spans="2:5" ht="15" customHeight="1" x14ac:dyDescent="0.25">
      <c r="B517" s="72">
        <f t="shared" si="30"/>
        <v>7.0201090000000006</v>
      </c>
      <c r="C517" s="60" t="s">
        <v>128</v>
      </c>
      <c r="D517" s="27" t="s">
        <v>64</v>
      </c>
      <c r="E517" s="23">
        <v>10757.300000000001</v>
      </c>
    </row>
    <row r="518" spans="2:5" ht="15" customHeight="1" x14ac:dyDescent="0.3">
      <c r="B518" s="36">
        <f>+B508+0.0001</f>
        <v>7.0201999999999991</v>
      </c>
      <c r="C518" s="58" t="s">
        <v>88</v>
      </c>
      <c r="D518" s="22"/>
      <c r="E518" s="23"/>
    </row>
    <row r="519" spans="2:5" ht="15" customHeight="1" x14ac:dyDescent="0.3">
      <c r="B519" s="72">
        <f>B518+0.000001</f>
        <v>7.0202009999999992</v>
      </c>
      <c r="C519" s="59" t="s">
        <v>147</v>
      </c>
      <c r="D519" s="22" t="s">
        <v>84</v>
      </c>
      <c r="E519" s="23">
        <v>22019.600000000002</v>
      </c>
    </row>
    <row r="520" spans="2:5" ht="15" customHeight="1" x14ac:dyDescent="0.3">
      <c r="B520" s="72">
        <f t="shared" ref="B520:B540" si="31">B519+0.000001</f>
        <v>7.0202019999999994</v>
      </c>
      <c r="C520" s="59" t="s">
        <v>148</v>
      </c>
      <c r="D520" s="22" t="s">
        <v>84</v>
      </c>
      <c r="E520" s="23">
        <v>234158.5</v>
      </c>
    </row>
    <row r="521" spans="2:5" ht="15" customHeight="1" x14ac:dyDescent="0.3">
      <c r="B521" s="72">
        <f t="shared" si="31"/>
        <v>7.0202029999999995</v>
      </c>
      <c r="C521" s="59" t="s">
        <v>149</v>
      </c>
      <c r="D521" s="22" t="s">
        <v>84</v>
      </c>
      <c r="E521" s="23">
        <v>0</v>
      </c>
    </row>
    <row r="522" spans="2:5" ht="15" customHeight="1" x14ac:dyDescent="0.3">
      <c r="B522" s="72">
        <f t="shared" si="31"/>
        <v>7.0202039999999997</v>
      </c>
      <c r="C522" s="59" t="s">
        <v>150</v>
      </c>
      <c r="D522" s="22" t="s">
        <v>84</v>
      </c>
      <c r="E522" s="23">
        <v>22019.600000000002</v>
      </c>
    </row>
    <row r="523" spans="2:5" ht="15" customHeight="1" x14ac:dyDescent="0.3">
      <c r="B523" s="72">
        <f t="shared" si="31"/>
        <v>7.0202049999999998</v>
      </c>
      <c r="C523" s="59" t="s">
        <v>151</v>
      </c>
      <c r="D523" s="22" t="s">
        <v>84</v>
      </c>
      <c r="E523" s="23">
        <v>234158.5</v>
      </c>
    </row>
    <row r="524" spans="2:5" ht="15" customHeight="1" x14ac:dyDescent="0.3">
      <c r="B524" s="72">
        <f t="shared" si="31"/>
        <v>7.0202059999999999</v>
      </c>
      <c r="C524" s="59" t="s">
        <v>152</v>
      </c>
      <c r="D524" s="22" t="s">
        <v>84</v>
      </c>
      <c r="E524" s="23">
        <v>0</v>
      </c>
    </row>
    <row r="525" spans="2:5" ht="15" customHeight="1" x14ac:dyDescent="0.3">
      <c r="B525" s="72">
        <f t="shared" si="31"/>
        <v>7.0202070000000001</v>
      </c>
      <c r="C525" s="59" t="s">
        <v>153</v>
      </c>
      <c r="D525" s="22" t="s">
        <v>84</v>
      </c>
      <c r="E525" s="23">
        <v>29359.5</v>
      </c>
    </row>
    <row r="526" spans="2:5" ht="15" customHeight="1" x14ac:dyDescent="0.3">
      <c r="B526" s="72">
        <f t="shared" si="31"/>
        <v>7.0202080000000002</v>
      </c>
      <c r="C526" s="59" t="s">
        <v>154</v>
      </c>
      <c r="D526" s="22" t="s">
        <v>84</v>
      </c>
      <c r="E526" s="23">
        <v>234158.5</v>
      </c>
    </row>
    <row r="527" spans="2:5" ht="15" customHeight="1" x14ac:dyDescent="0.3">
      <c r="B527" s="72">
        <f t="shared" si="31"/>
        <v>7.0202090000000004</v>
      </c>
      <c r="C527" s="59" t="s">
        <v>155</v>
      </c>
      <c r="D527" s="22" t="s">
        <v>84</v>
      </c>
      <c r="E527" s="23">
        <v>0</v>
      </c>
    </row>
    <row r="528" spans="2:5" ht="15" customHeight="1" x14ac:dyDescent="0.3">
      <c r="B528" s="72">
        <f t="shared" si="31"/>
        <v>7.0202100000000005</v>
      </c>
      <c r="C528" s="59" t="s">
        <v>136</v>
      </c>
      <c r="D528" s="22" t="s">
        <v>84</v>
      </c>
      <c r="E528" s="23">
        <v>77068.800000000003</v>
      </c>
    </row>
    <row r="529" spans="2:5" ht="15" customHeight="1" x14ac:dyDescent="0.3">
      <c r="B529" s="72">
        <f t="shared" si="31"/>
        <v>7.0202110000000006</v>
      </c>
      <c r="C529" s="59" t="s">
        <v>137</v>
      </c>
      <c r="D529" s="22" t="s">
        <v>84</v>
      </c>
      <c r="E529" s="23">
        <v>737599.4</v>
      </c>
    </row>
    <row r="530" spans="2:5" ht="15" customHeight="1" x14ac:dyDescent="0.3">
      <c r="B530" s="72">
        <f t="shared" si="31"/>
        <v>7.0202120000000008</v>
      </c>
      <c r="C530" s="59" t="s">
        <v>138</v>
      </c>
      <c r="D530" s="22" t="s">
        <v>84</v>
      </c>
      <c r="E530" s="23">
        <v>0</v>
      </c>
    </row>
    <row r="531" spans="2:5" ht="15" customHeight="1" x14ac:dyDescent="0.3">
      <c r="B531" s="72">
        <f t="shared" si="31"/>
        <v>7.0202130000000009</v>
      </c>
      <c r="C531" s="59" t="s">
        <v>146</v>
      </c>
      <c r="D531" s="22" t="s">
        <v>64</v>
      </c>
      <c r="E531" s="23">
        <v>288429</v>
      </c>
    </row>
    <row r="532" spans="2:5" ht="15" customHeight="1" x14ac:dyDescent="0.3">
      <c r="B532" s="72">
        <f t="shared" si="31"/>
        <v>7.0202140000000011</v>
      </c>
      <c r="C532" s="59" t="s">
        <v>130</v>
      </c>
      <c r="D532" s="22" t="s">
        <v>64</v>
      </c>
      <c r="E532" s="23">
        <v>253817.5</v>
      </c>
    </row>
    <row r="533" spans="2:5" ht="15" customHeight="1" x14ac:dyDescent="0.3">
      <c r="B533" s="72">
        <f t="shared" si="31"/>
        <v>7.0202150000000012</v>
      </c>
      <c r="C533" s="59" t="s">
        <v>92</v>
      </c>
      <c r="D533" s="22" t="s">
        <v>63</v>
      </c>
      <c r="E533" s="23">
        <v>778758.3</v>
      </c>
    </row>
    <row r="534" spans="2:5" ht="15" customHeight="1" x14ac:dyDescent="0.3">
      <c r="B534" s="72">
        <f t="shared" si="31"/>
        <v>7.0202160000000013</v>
      </c>
      <c r="C534" s="59" t="s">
        <v>87</v>
      </c>
      <c r="D534" s="22" t="s">
        <v>64</v>
      </c>
      <c r="E534" s="23">
        <v>14421.5</v>
      </c>
    </row>
    <row r="535" spans="2:5" ht="15" customHeight="1" x14ac:dyDescent="0.3">
      <c r="B535" s="72">
        <f t="shared" si="31"/>
        <v>7.0202170000000015</v>
      </c>
      <c r="C535" s="59" t="s">
        <v>66</v>
      </c>
      <c r="D535" s="22" t="s">
        <v>63</v>
      </c>
      <c r="E535" s="23">
        <v>12691</v>
      </c>
    </row>
    <row r="536" spans="2:5" ht="15" customHeight="1" x14ac:dyDescent="0.3">
      <c r="B536" s="72">
        <f t="shared" si="31"/>
        <v>7.0202180000000016</v>
      </c>
      <c r="C536" s="59" t="s">
        <v>45</v>
      </c>
      <c r="D536" s="22" t="s">
        <v>63</v>
      </c>
      <c r="E536" s="23">
        <v>11537.2</v>
      </c>
    </row>
    <row r="537" spans="2:5" ht="15" customHeight="1" x14ac:dyDescent="0.3">
      <c r="B537" s="72">
        <f t="shared" si="31"/>
        <v>7.0202190000000018</v>
      </c>
      <c r="C537" s="59" t="s">
        <v>80</v>
      </c>
      <c r="D537" s="22" t="s">
        <v>64</v>
      </c>
      <c r="E537" s="23">
        <v>192286</v>
      </c>
    </row>
    <row r="538" spans="2:5" ht="15" customHeight="1" x14ac:dyDescent="0.3">
      <c r="B538" s="72">
        <f t="shared" si="31"/>
        <v>7.0202200000000019</v>
      </c>
      <c r="C538" s="59" t="s">
        <v>118</v>
      </c>
      <c r="D538" s="22" t="s">
        <v>64</v>
      </c>
      <c r="E538" s="23">
        <v>192286</v>
      </c>
    </row>
    <row r="539" spans="2:5" ht="15" customHeight="1" x14ac:dyDescent="0.3">
      <c r="B539" s="72">
        <f t="shared" si="31"/>
        <v>7.020221000000002</v>
      </c>
      <c r="C539" s="59" t="s">
        <v>161</v>
      </c>
      <c r="D539" s="22" t="s">
        <v>64</v>
      </c>
      <c r="E539" s="23">
        <v>14421.5</v>
      </c>
    </row>
    <row r="540" spans="2:5" ht="15" customHeight="1" x14ac:dyDescent="0.3">
      <c r="B540" s="72">
        <f t="shared" si="31"/>
        <v>7.0202220000000022</v>
      </c>
      <c r="C540" s="59" t="s">
        <v>93</v>
      </c>
      <c r="D540" s="22" t="s">
        <v>64</v>
      </c>
      <c r="E540" s="23">
        <v>288429</v>
      </c>
    </row>
    <row r="541" spans="2:5" ht="15" customHeight="1" x14ac:dyDescent="0.3">
      <c r="B541" s="71">
        <f>+B507+0.01</f>
        <v>7.0299999999999994</v>
      </c>
      <c r="C541" s="57" t="s">
        <v>112</v>
      </c>
      <c r="D541" s="50"/>
      <c r="E541" s="51"/>
    </row>
    <row r="542" spans="2:5" ht="15" customHeight="1" x14ac:dyDescent="0.3">
      <c r="B542" s="36">
        <f>B541+0.0001</f>
        <v>7.0300999999999991</v>
      </c>
      <c r="C542" s="58" t="s">
        <v>108</v>
      </c>
      <c r="D542" s="22"/>
      <c r="E542" s="23"/>
    </row>
    <row r="543" spans="2:5" ht="15" customHeight="1" x14ac:dyDescent="0.3">
      <c r="B543" s="72">
        <f>B542+0.000001</f>
        <v>7.0301009999999993</v>
      </c>
      <c r="C543" s="59" t="s">
        <v>107</v>
      </c>
      <c r="D543" s="22" t="s">
        <v>50</v>
      </c>
      <c r="E543" s="23">
        <v>1</v>
      </c>
    </row>
    <row r="544" spans="2:5" ht="15" customHeight="1" x14ac:dyDescent="0.3">
      <c r="B544" s="72">
        <f>B543+0.000001</f>
        <v>7.0301019999999994</v>
      </c>
      <c r="C544" s="59" t="s">
        <v>109</v>
      </c>
      <c r="D544" s="22" t="s">
        <v>54</v>
      </c>
      <c r="E544" s="23">
        <v>15.9</v>
      </c>
    </row>
    <row r="545" spans="2:10" ht="15" customHeight="1" x14ac:dyDescent="0.3">
      <c r="B545" s="36">
        <f>B542+0.0001</f>
        <v>7.0301999999999989</v>
      </c>
      <c r="C545" s="58" t="s">
        <v>110</v>
      </c>
      <c r="D545" s="22"/>
      <c r="E545" s="23"/>
    </row>
    <row r="546" spans="2:10" ht="15" customHeight="1" x14ac:dyDescent="0.3">
      <c r="B546" s="72">
        <f>B545+0.000001</f>
        <v>7.030200999999999</v>
      </c>
      <c r="C546" s="59" t="s">
        <v>111</v>
      </c>
      <c r="D546" s="22" t="s">
        <v>50</v>
      </c>
      <c r="E546" s="23">
        <v>1</v>
      </c>
    </row>
    <row r="547" spans="2:10" ht="15" customHeight="1" x14ac:dyDescent="0.3">
      <c r="B547" s="16">
        <f>+B458+1</f>
        <v>8</v>
      </c>
      <c r="C547" s="17" t="s">
        <v>106</v>
      </c>
      <c r="D547" s="18"/>
      <c r="E547" s="19"/>
    </row>
    <row r="548" spans="2:10" ht="15" customHeight="1" x14ac:dyDescent="0.3">
      <c r="B548" s="71">
        <f>+B547+0.01</f>
        <v>8.01</v>
      </c>
      <c r="C548" s="57" t="s">
        <v>56</v>
      </c>
      <c r="D548" s="50"/>
      <c r="E548" s="51"/>
    </row>
    <row r="549" spans="2:10" ht="15" customHeight="1" x14ac:dyDescent="0.3">
      <c r="B549" s="36">
        <f>+B548+0.0001</f>
        <v>8.0100999999999996</v>
      </c>
      <c r="C549" s="70" t="s">
        <v>60</v>
      </c>
      <c r="D549" s="43"/>
      <c r="E549" s="44"/>
    </row>
    <row r="550" spans="2:10" ht="15" customHeight="1" x14ac:dyDescent="0.3">
      <c r="B550" s="72">
        <f>B549+0.000001</f>
        <v>8.0101009999999988</v>
      </c>
      <c r="C550" s="59" t="s">
        <v>35</v>
      </c>
      <c r="D550" s="22" t="s">
        <v>61</v>
      </c>
      <c r="E550" s="23">
        <v>0</v>
      </c>
      <c r="G550" s="8" t="s">
        <v>29</v>
      </c>
      <c r="H550" s="7"/>
      <c r="J550" s="7"/>
    </row>
    <row r="551" spans="2:10" ht="15" customHeight="1" x14ac:dyDescent="0.3">
      <c r="B551" s="72">
        <f t="shared" ref="B551:B563" si="32">B550+0.000001</f>
        <v>8.0101019999999981</v>
      </c>
      <c r="C551" s="59" t="s">
        <v>62</v>
      </c>
      <c r="D551" s="22" t="s">
        <v>63</v>
      </c>
      <c r="E551" s="23">
        <v>0</v>
      </c>
      <c r="G551" s="8" t="s">
        <v>31</v>
      </c>
      <c r="H551" s="7"/>
      <c r="J551" s="7"/>
    </row>
    <row r="552" spans="2:10" ht="15" customHeight="1" x14ac:dyDescent="0.3">
      <c r="B552" s="72">
        <f t="shared" si="32"/>
        <v>8.0101029999999973</v>
      </c>
      <c r="C552" s="59" t="s">
        <v>46</v>
      </c>
      <c r="D552" s="22" t="s">
        <v>63</v>
      </c>
      <c r="E552" s="23">
        <v>0</v>
      </c>
      <c r="H552" s="7"/>
      <c r="J552" s="7"/>
    </row>
    <row r="553" spans="2:10" ht="15" customHeight="1" x14ac:dyDescent="0.3">
      <c r="B553" s="72">
        <f t="shared" si="32"/>
        <v>8.0101039999999966</v>
      </c>
      <c r="C553" s="59" t="s">
        <v>36</v>
      </c>
      <c r="D553" s="22" t="s">
        <v>64</v>
      </c>
      <c r="E553" s="23">
        <v>0</v>
      </c>
      <c r="H553" s="7"/>
      <c r="J553" s="7"/>
    </row>
    <row r="554" spans="2:10" ht="15" customHeight="1" x14ac:dyDescent="0.3">
      <c r="B554" s="72">
        <f t="shared" si="32"/>
        <v>8.0101049999999958</v>
      </c>
      <c r="C554" s="59" t="s">
        <v>38</v>
      </c>
      <c r="D554" s="22" t="s">
        <v>64</v>
      </c>
      <c r="E554" s="23">
        <v>0</v>
      </c>
      <c r="G554" s="8" t="s">
        <v>96</v>
      </c>
      <c r="H554" s="7"/>
      <c r="J554" s="7"/>
    </row>
    <row r="555" spans="2:10" ht="15" customHeight="1" x14ac:dyDescent="0.3">
      <c r="B555" s="72">
        <f t="shared" si="32"/>
        <v>8.0101059999999951</v>
      </c>
      <c r="C555" s="59" t="s">
        <v>37</v>
      </c>
      <c r="D555" s="22" t="s">
        <v>64</v>
      </c>
      <c r="E555" s="23">
        <v>0</v>
      </c>
      <c r="G555" s="8" t="s">
        <v>17</v>
      </c>
      <c r="H555" s="7"/>
      <c r="J555" s="7"/>
    </row>
    <row r="556" spans="2:10" ht="15" customHeight="1" x14ac:dyDescent="0.3">
      <c r="B556" s="72">
        <f t="shared" si="32"/>
        <v>8.0101069999999943</v>
      </c>
      <c r="C556" s="59" t="s">
        <v>42</v>
      </c>
      <c r="D556" s="22" t="s">
        <v>64</v>
      </c>
      <c r="E556" s="23">
        <v>0</v>
      </c>
      <c r="G556" s="8" t="s">
        <v>17</v>
      </c>
      <c r="H556" s="7"/>
      <c r="J556" s="7"/>
    </row>
    <row r="557" spans="2:10" ht="15" customHeight="1" x14ac:dyDescent="0.3">
      <c r="B557" s="72">
        <f t="shared" si="32"/>
        <v>8.0101079999999936</v>
      </c>
      <c r="C557" s="59" t="s">
        <v>41</v>
      </c>
      <c r="D557" s="22" t="s">
        <v>64</v>
      </c>
      <c r="E557" s="23">
        <v>0</v>
      </c>
      <c r="G557" s="8" t="s">
        <v>14</v>
      </c>
      <c r="H557" s="7"/>
      <c r="J557" s="7"/>
    </row>
    <row r="558" spans="2:10" ht="15" customHeight="1" x14ac:dyDescent="0.3">
      <c r="B558" s="72">
        <f t="shared" si="32"/>
        <v>8.0101089999999928</v>
      </c>
      <c r="C558" s="59" t="s">
        <v>65</v>
      </c>
      <c r="D558" s="22" t="s">
        <v>63</v>
      </c>
      <c r="E558" s="23">
        <v>0</v>
      </c>
      <c r="G558" s="8" t="s">
        <v>14</v>
      </c>
      <c r="H558" s="7"/>
      <c r="J558" s="7"/>
    </row>
    <row r="559" spans="2:10" ht="15" customHeight="1" x14ac:dyDescent="0.3">
      <c r="B559" s="72">
        <f t="shared" si="32"/>
        <v>8.0101099999999921</v>
      </c>
      <c r="C559" s="59" t="s">
        <v>47</v>
      </c>
      <c r="D559" s="22" t="s">
        <v>63</v>
      </c>
      <c r="E559" s="23">
        <v>0</v>
      </c>
      <c r="G559" s="8" t="s">
        <v>97</v>
      </c>
      <c r="H559" s="7"/>
      <c r="J559" s="7"/>
    </row>
    <row r="560" spans="2:10" ht="15" customHeight="1" x14ac:dyDescent="0.3">
      <c r="B560" s="72">
        <f t="shared" si="32"/>
        <v>8.0101109999999913</v>
      </c>
      <c r="C560" s="59" t="s">
        <v>66</v>
      </c>
      <c r="D560" s="22" t="s">
        <v>63</v>
      </c>
      <c r="E560" s="23">
        <v>0</v>
      </c>
      <c r="G560" s="8" t="s">
        <v>17</v>
      </c>
      <c r="H560" s="7"/>
      <c r="J560" s="7"/>
    </row>
    <row r="561" spans="2:10" ht="15" customHeight="1" x14ac:dyDescent="0.3">
      <c r="B561" s="72">
        <f t="shared" si="32"/>
        <v>8.0101119999999906</v>
      </c>
      <c r="C561" s="59" t="s">
        <v>45</v>
      </c>
      <c r="D561" s="22" t="s">
        <v>63</v>
      </c>
      <c r="E561" s="23">
        <v>0</v>
      </c>
      <c r="H561" s="7"/>
      <c r="J561" s="7"/>
    </row>
    <row r="562" spans="2:10" ht="15" customHeight="1" x14ac:dyDescent="0.3">
      <c r="B562" s="72">
        <f t="shared" si="32"/>
        <v>8.0101129999999898</v>
      </c>
      <c r="C562" s="59" t="s">
        <v>128</v>
      </c>
      <c r="D562" s="22" t="s">
        <v>64</v>
      </c>
      <c r="E562" s="23">
        <v>0</v>
      </c>
      <c r="H562" s="7"/>
      <c r="J562" s="7"/>
    </row>
    <row r="563" spans="2:10" ht="15" customHeight="1" x14ac:dyDescent="0.3">
      <c r="B563" s="72">
        <f t="shared" si="32"/>
        <v>8.0101139999999891</v>
      </c>
      <c r="C563" s="59" t="s">
        <v>161</v>
      </c>
      <c r="D563" s="22" t="s">
        <v>64</v>
      </c>
      <c r="E563" s="23">
        <v>0</v>
      </c>
      <c r="H563" s="7"/>
      <c r="J563" s="7"/>
    </row>
    <row r="564" spans="2:10" ht="15" customHeight="1" x14ac:dyDescent="0.3">
      <c r="B564" s="36">
        <f>+B549+0.0001</f>
        <v>8.0101999999999993</v>
      </c>
      <c r="C564" s="58" t="s">
        <v>34</v>
      </c>
      <c r="D564" s="22"/>
      <c r="E564" s="23"/>
    </row>
    <row r="565" spans="2:10" ht="15" customHeight="1" x14ac:dyDescent="0.3">
      <c r="B565" s="72">
        <f>B564+0.000001</f>
        <v>8.0102009999999986</v>
      </c>
      <c r="C565" s="59" t="s">
        <v>35</v>
      </c>
      <c r="D565" s="22" t="s">
        <v>61</v>
      </c>
      <c r="E565" s="23">
        <v>0</v>
      </c>
      <c r="G565" s="8" t="s">
        <v>27</v>
      </c>
      <c r="H565" s="7"/>
      <c r="J565" s="7"/>
    </row>
    <row r="566" spans="2:10" ht="15" customHeight="1" x14ac:dyDescent="0.3">
      <c r="B566" s="72">
        <f t="shared" ref="B566:B578" si="33">B565+0.000001</f>
        <v>8.0102019999999978</v>
      </c>
      <c r="C566" s="59" t="s">
        <v>62</v>
      </c>
      <c r="D566" s="22" t="s">
        <v>63</v>
      </c>
      <c r="E566" s="23">
        <v>0</v>
      </c>
      <c r="G566" s="8" t="s">
        <v>14</v>
      </c>
      <c r="H566" s="7"/>
      <c r="J566" s="7"/>
    </row>
    <row r="567" spans="2:10" ht="15" customHeight="1" x14ac:dyDescent="0.3">
      <c r="B567" s="72">
        <f t="shared" si="33"/>
        <v>8.0102029999999971</v>
      </c>
      <c r="C567" s="59" t="s">
        <v>46</v>
      </c>
      <c r="D567" s="22" t="s">
        <v>63</v>
      </c>
      <c r="E567" s="23">
        <v>0</v>
      </c>
      <c r="G567" s="8" t="s">
        <v>15</v>
      </c>
      <c r="H567" s="7"/>
      <c r="J567" s="7"/>
    </row>
    <row r="568" spans="2:10" ht="14.4" customHeight="1" x14ac:dyDescent="0.3">
      <c r="B568" s="72">
        <f t="shared" si="33"/>
        <v>8.0102039999999963</v>
      </c>
      <c r="C568" s="59" t="s">
        <v>36</v>
      </c>
      <c r="D568" s="22" t="s">
        <v>64</v>
      </c>
      <c r="E568" s="23">
        <v>0</v>
      </c>
      <c r="G568" s="8" t="s">
        <v>28</v>
      </c>
      <c r="H568" s="7"/>
      <c r="J568" s="7"/>
    </row>
    <row r="569" spans="2:10" ht="15" customHeight="1" x14ac:dyDescent="0.3">
      <c r="B569" s="72">
        <f t="shared" si="33"/>
        <v>8.0102049999999956</v>
      </c>
      <c r="C569" s="59" t="s">
        <v>75</v>
      </c>
      <c r="D569" s="22" t="s">
        <v>64</v>
      </c>
      <c r="E569" s="23">
        <v>0</v>
      </c>
      <c r="G569" s="8" t="s">
        <v>28</v>
      </c>
      <c r="H569" s="7"/>
      <c r="J569" s="7"/>
    </row>
    <row r="570" spans="2:10" ht="15" customHeight="1" x14ac:dyDescent="0.3">
      <c r="B570" s="72">
        <f t="shared" si="33"/>
        <v>8.0102059999999948</v>
      </c>
      <c r="C570" s="59" t="s">
        <v>41</v>
      </c>
      <c r="D570" s="22" t="s">
        <v>64</v>
      </c>
      <c r="E570" s="23">
        <v>0</v>
      </c>
      <c r="H570" s="7"/>
      <c r="J570" s="7"/>
    </row>
    <row r="571" spans="2:10" ht="15" customHeight="1" x14ac:dyDescent="0.3">
      <c r="B571" s="72">
        <f t="shared" si="33"/>
        <v>8.0102069999999941</v>
      </c>
      <c r="C571" s="59" t="s">
        <v>65</v>
      </c>
      <c r="D571" s="22" t="s">
        <v>63</v>
      </c>
      <c r="E571" s="23">
        <v>0</v>
      </c>
      <c r="H571" s="7"/>
      <c r="J571" s="7"/>
    </row>
    <row r="572" spans="2:10" ht="15" customHeight="1" x14ac:dyDescent="0.3">
      <c r="B572" s="72">
        <f t="shared" si="33"/>
        <v>8.0102079999999933</v>
      </c>
      <c r="C572" s="59" t="s">
        <v>47</v>
      </c>
      <c r="D572" s="22" t="s">
        <v>63</v>
      </c>
      <c r="E572" s="23">
        <v>0</v>
      </c>
      <c r="H572" s="7"/>
      <c r="J572" s="7"/>
    </row>
    <row r="573" spans="2:10" ht="15" customHeight="1" x14ac:dyDescent="0.3">
      <c r="B573" s="72">
        <f t="shared" si="33"/>
        <v>8.0102089999999926</v>
      </c>
      <c r="C573" s="59" t="s">
        <v>66</v>
      </c>
      <c r="D573" s="22" t="s">
        <v>63</v>
      </c>
      <c r="E573" s="23">
        <v>0</v>
      </c>
      <c r="H573" s="7"/>
      <c r="J573" s="7"/>
    </row>
    <row r="574" spans="2:10" ht="15" customHeight="1" x14ac:dyDescent="0.3">
      <c r="B574" s="72">
        <f t="shared" si="33"/>
        <v>8.0102099999999918</v>
      </c>
      <c r="C574" s="59" t="s">
        <v>45</v>
      </c>
      <c r="D574" s="22" t="s">
        <v>63</v>
      </c>
      <c r="E574" s="23">
        <v>0</v>
      </c>
      <c r="H574" s="7"/>
      <c r="J574" s="7"/>
    </row>
    <row r="575" spans="2:10" ht="15" customHeight="1" x14ac:dyDescent="0.3">
      <c r="B575" s="72">
        <f t="shared" si="33"/>
        <v>8.0102109999999911</v>
      </c>
      <c r="C575" s="59" t="s">
        <v>128</v>
      </c>
      <c r="D575" s="22" t="s">
        <v>64</v>
      </c>
      <c r="E575" s="23">
        <v>0</v>
      </c>
      <c r="H575" s="7"/>
      <c r="J575" s="7"/>
    </row>
    <row r="576" spans="2:10" ht="15" customHeight="1" x14ac:dyDescent="0.3">
      <c r="B576" s="72">
        <f t="shared" si="33"/>
        <v>8.0102119999999903</v>
      </c>
      <c r="C576" s="59" t="s">
        <v>161</v>
      </c>
      <c r="D576" s="22" t="s">
        <v>64</v>
      </c>
      <c r="E576" s="23">
        <v>0</v>
      </c>
      <c r="H576" s="7"/>
      <c r="J576" s="7"/>
    </row>
    <row r="577" spans="2:10" ht="15" customHeight="1" x14ac:dyDescent="0.3">
      <c r="B577" s="72">
        <f t="shared" si="33"/>
        <v>8.0102129999999896</v>
      </c>
      <c r="C577" s="59" t="s">
        <v>76</v>
      </c>
      <c r="D577" s="22" t="s">
        <v>51</v>
      </c>
      <c r="E577" s="23">
        <v>0</v>
      </c>
      <c r="H577" s="7"/>
      <c r="J577" s="7"/>
    </row>
    <row r="578" spans="2:10" ht="15" customHeight="1" x14ac:dyDescent="0.3">
      <c r="B578" s="72">
        <f t="shared" si="33"/>
        <v>8.0102139999999888</v>
      </c>
      <c r="C578" s="59" t="s">
        <v>77</v>
      </c>
      <c r="D578" s="22" t="s">
        <v>50</v>
      </c>
      <c r="E578" s="23">
        <v>0</v>
      </c>
      <c r="H578" s="7"/>
      <c r="J578" s="7"/>
    </row>
    <row r="579" spans="2:10" ht="15" customHeight="1" x14ac:dyDescent="0.3">
      <c r="B579" s="36">
        <f>+B564+0.0001</f>
        <v>8.0102999999999991</v>
      </c>
      <c r="C579" s="70" t="s">
        <v>116</v>
      </c>
      <c r="D579" s="22"/>
      <c r="E579" s="23"/>
      <c r="H579" s="7"/>
      <c r="J579" s="7"/>
    </row>
    <row r="580" spans="2:10" ht="15" customHeight="1" x14ac:dyDescent="0.3">
      <c r="B580" s="72">
        <f>B579+0.000001</f>
        <v>8.0103009999999983</v>
      </c>
      <c r="C580" s="67" t="s">
        <v>71</v>
      </c>
      <c r="D580" s="22" t="s">
        <v>61</v>
      </c>
      <c r="E580" s="23">
        <v>0</v>
      </c>
      <c r="H580" s="7"/>
      <c r="J580" s="7"/>
    </row>
    <row r="581" spans="2:10" ht="15" customHeight="1" x14ac:dyDescent="0.3">
      <c r="B581" s="72">
        <f t="shared" ref="B581:B589" si="34">B580+0.000001</f>
        <v>8.0103019999999976</v>
      </c>
      <c r="C581" s="67" t="s">
        <v>72</v>
      </c>
      <c r="D581" s="22" t="s">
        <v>50</v>
      </c>
      <c r="E581" s="23">
        <v>0</v>
      </c>
      <c r="H581" s="7"/>
      <c r="J581" s="7"/>
    </row>
    <row r="582" spans="2:10" ht="15" customHeight="1" x14ac:dyDescent="0.3">
      <c r="B582" s="72">
        <f t="shared" si="34"/>
        <v>8.0103029999999968</v>
      </c>
      <c r="C582" s="67" t="s">
        <v>73</v>
      </c>
      <c r="D582" s="22" t="s">
        <v>54</v>
      </c>
      <c r="E582" s="23">
        <v>0</v>
      </c>
      <c r="H582" s="7"/>
      <c r="J582" s="7"/>
    </row>
    <row r="583" spans="2:10" ht="15" customHeight="1" x14ac:dyDescent="0.3">
      <c r="B583" s="72">
        <f t="shared" si="34"/>
        <v>8.0103039999999961</v>
      </c>
      <c r="C583" s="67" t="s">
        <v>35</v>
      </c>
      <c r="D583" s="22" t="s">
        <v>61</v>
      </c>
      <c r="E583" s="23">
        <v>0</v>
      </c>
      <c r="H583" s="7"/>
      <c r="J583" s="7"/>
    </row>
    <row r="584" spans="2:10" ht="15" customHeight="1" x14ac:dyDescent="0.3">
      <c r="B584" s="72">
        <f t="shared" si="34"/>
        <v>8.0103049999999953</v>
      </c>
      <c r="C584" s="67" t="s">
        <v>62</v>
      </c>
      <c r="D584" s="22" t="s">
        <v>63</v>
      </c>
      <c r="E584" s="23">
        <v>0</v>
      </c>
      <c r="H584" s="7"/>
      <c r="J584" s="7"/>
    </row>
    <row r="585" spans="2:10" ht="15" customHeight="1" x14ac:dyDescent="0.3">
      <c r="B585" s="72">
        <f t="shared" si="34"/>
        <v>8.0103059999999946</v>
      </c>
      <c r="C585" s="67" t="s">
        <v>46</v>
      </c>
      <c r="D585" s="22" t="s">
        <v>63</v>
      </c>
      <c r="E585" s="23">
        <v>0</v>
      </c>
      <c r="H585" s="7"/>
      <c r="J585" s="7"/>
    </row>
    <row r="586" spans="2:10" ht="15" customHeight="1" x14ac:dyDescent="0.3">
      <c r="B586" s="72">
        <f t="shared" si="34"/>
        <v>8.0103069999999938</v>
      </c>
      <c r="C586" s="67" t="s">
        <v>66</v>
      </c>
      <c r="D586" s="22" t="s">
        <v>63</v>
      </c>
      <c r="E586" s="23">
        <v>0</v>
      </c>
      <c r="H586" s="7"/>
      <c r="J586" s="7"/>
    </row>
    <row r="587" spans="2:10" ht="15" customHeight="1" x14ac:dyDescent="0.3">
      <c r="B587" s="72">
        <f t="shared" si="34"/>
        <v>8.0103079999999931</v>
      </c>
      <c r="C587" s="67" t="s">
        <v>45</v>
      </c>
      <c r="D587" s="22" t="s">
        <v>63</v>
      </c>
      <c r="E587" s="23">
        <v>0</v>
      </c>
      <c r="H587" s="7"/>
      <c r="J587" s="7"/>
    </row>
    <row r="588" spans="2:10" ht="15" customHeight="1" x14ac:dyDescent="0.3">
      <c r="B588" s="72">
        <f t="shared" si="34"/>
        <v>8.0103089999999924</v>
      </c>
      <c r="C588" s="59" t="s">
        <v>128</v>
      </c>
      <c r="D588" s="22" t="s">
        <v>64</v>
      </c>
      <c r="E588" s="23">
        <v>0</v>
      </c>
      <c r="H588" s="7"/>
      <c r="J588" s="7"/>
    </row>
    <row r="589" spans="2:10" ht="15" customHeight="1" x14ac:dyDescent="0.3">
      <c r="B589" s="72">
        <f t="shared" si="34"/>
        <v>8.0103099999999916</v>
      </c>
      <c r="C589" s="59" t="s">
        <v>161</v>
      </c>
      <c r="D589" s="22" t="s">
        <v>64</v>
      </c>
      <c r="E589" s="23">
        <v>0</v>
      </c>
      <c r="H589" s="7"/>
      <c r="J589" s="7"/>
    </row>
    <row r="590" spans="2:10" ht="15" customHeight="1" x14ac:dyDescent="0.3">
      <c r="B590" s="36">
        <f>+B579+0.0001</f>
        <v>8.0103999999999989</v>
      </c>
      <c r="C590" s="70" t="s">
        <v>44</v>
      </c>
      <c r="D590" s="43" t="s">
        <v>54</v>
      </c>
      <c r="E590" s="44">
        <v>0</v>
      </c>
    </row>
    <row r="591" spans="2:10" ht="15" customHeight="1" x14ac:dyDescent="0.3">
      <c r="B591" s="36">
        <f>+B590+0.0001</f>
        <v>8.0104999999999986</v>
      </c>
      <c r="C591" s="70" t="s">
        <v>39</v>
      </c>
      <c r="D591" s="43" t="s">
        <v>54</v>
      </c>
      <c r="E591" s="44">
        <v>0</v>
      </c>
    </row>
    <row r="592" spans="2:10" ht="15" customHeight="1" x14ac:dyDescent="0.3">
      <c r="B592" s="36">
        <f>+B591+0.0001</f>
        <v>8.0105999999999984</v>
      </c>
      <c r="C592" s="70" t="s">
        <v>33</v>
      </c>
      <c r="D592" s="43" t="s">
        <v>64</v>
      </c>
      <c r="E592" s="44">
        <v>0</v>
      </c>
    </row>
    <row r="593" spans="2:5" ht="15" customHeight="1" x14ac:dyDescent="0.3">
      <c r="B593" s="36">
        <f>+B592+0.0001</f>
        <v>8.0106999999999982</v>
      </c>
      <c r="C593" s="70" t="s">
        <v>43</v>
      </c>
      <c r="D593" s="43" t="s">
        <v>61</v>
      </c>
      <c r="E593" s="44">
        <v>0</v>
      </c>
    </row>
    <row r="594" spans="2:5" ht="15" customHeight="1" x14ac:dyDescent="0.3">
      <c r="B594" s="71">
        <f>+B548+0.01</f>
        <v>8.02</v>
      </c>
      <c r="C594" s="57" t="s">
        <v>78</v>
      </c>
      <c r="D594" s="50"/>
      <c r="E594" s="51"/>
    </row>
    <row r="595" spans="2:5" ht="15" customHeight="1" x14ac:dyDescent="0.3">
      <c r="B595" s="36">
        <f>+B594+0.0001</f>
        <v>8.0200999999999993</v>
      </c>
      <c r="C595" s="58" t="s">
        <v>79</v>
      </c>
      <c r="D595" s="22"/>
      <c r="E595" s="23"/>
    </row>
    <row r="596" spans="2:5" ht="15" customHeight="1" x14ac:dyDescent="0.3">
      <c r="B596" s="72">
        <f t="shared" ref="B596:B604" si="35">B595+0.000001</f>
        <v>8.0201009999999986</v>
      </c>
      <c r="C596" s="59" t="s">
        <v>35</v>
      </c>
      <c r="D596" s="22" t="s">
        <v>61</v>
      </c>
      <c r="E596" s="23">
        <v>0</v>
      </c>
    </row>
    <row r="597" spans="2:5" ht="15" customHeight="1" x14ac:dyDescent="0.3">
      <c r="B597" s="72">
        <f t="shared" si="35"/>
        <v>8.0201019999999978</v>
      </c>
      <c r="C597" s="59" t="s">
        <v>62</v>
      </c>
      <c r="D597" s="22" t="s">
        <v>63</v>
      </c>
      <c r="E597" s="23">
        <v>0</v>
      </c>
    </row>
    <row r="598" spans="2:5" ht="15" customHeight="1" x14ac:dyDescent="0.3">
      <c r="B598" s="72">
        <f t="shared" si="35"/>
        <v>8.0201029999999971</v>
      </c>
      <c r="C598" s="59" t="s">
        <v>46</v>
      </c>
      <c r="D598" s="22" t="s">
        <v>63</v>
      </c>
      <c r="E598" s="23">
        <v>0</v>
      </c>
    </row>
    <row r="599" spans="2:5" ht="15" customHeight="1" x14ac:dyDescent="0.3">
      <c r="B599" s="72">
        <f t="shared" si="35"/>
        <v>8.0201039999999963</v>
      </c>
      <c r="C599" s="59" t="s">
        <v>80</v>
      </c>
      <c r="D599" s="22" t="s">
        <v>64</v>
      </c>
      <c r="E599" s="23">
        <v>0</v>
      </c>
    </row>
    <row r="600" spans="2:5" ht="15" customHeight="1" x14ac:dyDescent="0.25">
      <c r="B600" s="72">
        <f t="shared" si="35"/>
        <v>8.0201049999999956</v>
      </c>
      <c r="C600" s="60" t="s">
        <v>38</v>
      </c>
      <c r="D600" s="27" t="s">
        <v>64</v>
      </c>
      <c r="E600" s="23">
        <v>0</v>
      </c>
    </row>
    <row r="601" spans="2:5" ht="15" customHeight="1" x14ac:dyDescent="0.25">
      <c r="B601" s="72">
        <f t="shared" si="35"/>
        <v>8.0201059999999949</v>
      </c>
      <c r="C601" s="60" t="s">
        <v>82</v>
      </c>
      <c r="D601" s="27" t="s">
        <v>64</v>
      </c>
      <c r="E601" s="23">
        <v>0</v>
      </c>
    </row>
    <row r="602" spans="2:5" ht="15" customHeight="1" x14ac:dyDescent="0.25">
      <c r="B602" s="72">
        <f t="shared" si="35"/>
        <v>8.0201069999999941</v>
      </c>
      <c r="C602" s="60" t="s">
        <v>81</v>
      </c>
      <c r="D602" s="27" t="s">
        <v>64</v>
      </c>
      <c r="E602" s="23">
        <v>0</v>
      </c>
    </row>
    <row r="603" spans="2:5" ht="15" customHeight="1" x14ac:dyDescent="0.25">
      <c r="B603" s="72">
        <f t="shared" si="35"/>
        <v>8.0201079999999934</v>
      </c>
      <c r="C603" s="60" t="s">
        <v>66</v>
      </c>
      <c r="D603" s="27" t="s">
        <v>63</v>
      </c>
      <c r="E603" s="23">
        <v>0</v>
      </c>
    </row>
    <row r="604" spans="2:5" ht="15" customHeight="1" x14ac:dyDescent="0.25">
      <c r="B604" s="72">
        <f t="shared" si="35"/>
        <v>8.0201089999999926</v>
      </c>
      <c r="C604" s="60" t="s">
        <v>128</v>
      </c>
      <c r="D604" s="27" t="s">
        <v>64</v>
      </c>
      <c r="E604" s="23">
        <v>0</v>
      </c>
    </row>
    <row r="605" spans="2:5" ht="15" customHeight="1" x14ac:dyDescent="0.3">
      <c r="B605" s="36">
        <f>+B595+0.0001</f>
        <v>8.0201999999999991</v>
      </c>
      <c r="C605" s="58" t="s">
        <v>88</v>
      </c>
      <c r="D605" s="22"/>
      <c r="E605" s="23"/>
    </row>
    <row r="606" spans="2:5" ht="15" customHeight="1" x14ac:dyDescent="0.3">
      <c r="B606" s="72">
        <f>B605+0.000001</f>
        <v>8.0202009999999984</v>
      </c>
      <c r="C606" s="59" t="s">
        <v>147</v>
      </c>
      <c r="D606" s="22" t="s">
        <v>84</v>
      </c>
      <c r="E606" s="23">
        <v>0</v>
      </c>
    </row>
    <row r="607" spans="2:5" ht="15" customHeight="1" x14ac:dyDescent="0.3">
      <c r="B607" s="72">
        <f t="shared" ref="B607:B627" si="36">B606+0.000001</f>
        <v>8.0202019999999976</v>
      </c>
      <c r="C607" s="59" t="s">
        <v>148</v>
      </c>
      <c r="D607" s="22" t="s">
        <v>84</v>
      </c>
      <c r="E607" s="23">
        <v>0</v>
      </c>
    </row>
    <row r="608" spans="2:5" ht="15" customHeight="1" x14ac:dyDescent="0.3">
      <c r="B608" s="72">
        <f t="shared" si="36"/>
        <v>8.0202029999999969</v>
      </c>
      <c r="C608" s="59" t="s">
        <v>149</v>
      </c>
      <c r="D608" s="22" t="s">
        <v>84</v>
      </c>
      <c r="E608" s="23">
        <v>0</v>
      </c>
    </row>
    <row r="609" spans="2:5" ht="15" customHeight="1" x14ac:dyDescent="0.3">
      <c r="B609" s="72">
        <f t="shared" si="36"/>
        <v>8.0202039999999961</v>
      </c>
      <c r="C609" s="59" t="s">
        <v>150</v>
      </c>
      <c r="D609" s="22" t="s">
        <v>84</v>
      </c>
      <c r="E609" s="23">
        <v>0</v>
      </c>
    </row>
    <row r="610" spans="2:5" ht="15" customHeight="1" x14ac:dyDescent="0.3">
      <c r="B610" s="72">
        <f t="shared" si="36"/>
        <v>8.0202049999999954</v>
      </c>
      <c r="C610" s="59" t="s">
        <v>151</v>
      </c>
      <c r="D610" s="22" t="s">
        <v>84</v>
      </c>
      <c r="E610" s="23">
        <v>0</v>
      </c>
    </row>
    <row r="611" spans="2:5" ht="15" customHeight="1" x14ac:dyDescent="0.3">
      <c r="B611" s="72">
        <f t="shared" si="36"/>
        <v>8.0202059999999946</v>
      </c>
      <c r="C611" s="59" t="s">
        <v>152</v>
      </c>
      <c r="D611" s="22" t="s">
        <v>84</v>
      </c>
      <c r="E611" s="23">
        <v>0</v>
      </c>
    </row>
    <row r="612" spans="2:5" ht="15" customHeight="1" x14ac:dyDescent="0.3">
      <c r="B612" s="72">
        <f t="shared" si="36"/>
        <v>8.0202069999999939</v>
      </c>
      <c r="C612" s="59" t="s">
        <v>153</v>
      </c>
      <c r="D612" s="22" t="s">
        <v>84</v>
      </c>
      <c r="E612" s="23">
        <v>0</v>
      </c>
    </row>
    <row r="613" spans="2:5" ht="15" customHeight="1" x14ac:dyDescent="0.3">
      <c r="B613" s="72">
        <f t="shared" si="36"/>
        <v>8.0202079999999931</v>
      </c>
      <c r="C613" s="59" t="s">
        <v>154</v>
      </c>
      <c r="D613" s="22" t="s">
        <v>84</v>
      </c>
      <c r="E613" s="23">
        <v>0</v>
      </c>
    </row>
    <row r="614" spans="2:5" ht="15" customHeight="1" x14ac:dyDescent="0.3">
      <c r="B614" s="72">
        <f t="shared" si="36"/>
        <v>8.0202089999999924</v>
      </c>
      <c r="C614" s="59" t="s">
        <v>155</v>
      </c>
      <c r="D614" s="22" t="s">
        <v>84</v>
      </c>
      <c r="E614" s="23">
        <v>0</v>
      </c>
    </row>
    <row r="615" spans="2:5" ht="15" customHeight="1" x14ac:dyDescent="0.3">
      <c r="B615" s="72">
        <f t="shared" si="36"/>
        <v>8.0202099999999916</v>
      </c>
      <c r="C615" s="59" t="s">
        <v>136</v>
      </c>
      <c r="D615" s="22" t="s">
        <v>84</v>
      </c>
      <c r="E615" s="23">
        <v>0</v>
      </c>
    </row>
    <row r="616" spans="2:5" ht="15" customHeight="1" x14ac:dyDescent="0.3">
      <c r="B616" s="72">
        <f t="shared" si="36"/>
        <v>8.0202109999999909</v>
      </c>
      <c r="C616" s="59" t="s">
        <v>137</v>
      </c>
      <c r="D616" s="22" t="s">
        <v>84</v>
      </c>
      <c r="E616" s="23">
        <v>0</v>
      </c>
    </row>
    <row r="617" spans="2:5" ht="15" customHeight="1" x14ac:dyDescent="0.3">
      <c r="B617" s="72">
        <f t="shared" si="36"/>
        <v>8.0202119999999901</v>
      </c>
      <c r="C617" s="59" t="s">
        <v>138</v>
      </c>
      <c r="D617" s="22" t="s">
        <v>84</v>
      </c>
      <c r="E617" s="23">
        <v>0</v>
      </c>
    </row>
    <row r="618" spans="2:5" ht="15" customHeight="1" x14ac:dyDescent="0.3">
      <c r="B618" s="72">
        <f t="shared" si="36"/>
        <v>8.0202129999999894</v>
      </c>
      <c r="C618" s="59" t="s">
        <v>146</v>
      </c>
      <c r="D618" s="22" t="s">
        <v>64</v>
      </c>
      <c r="E618" s="23">
        <v>0</v>
      </c>
    </row>
    <row r="619" spans="2:5" ht="15" customHeight="1" x14ac:dyDescent="0.3">
      <c r="B619" s="72">
        <f t="shared" si="36"/>
        <v>8.0202139999999886</v>
      </c>
      <c r="C619" s="59" t="s">
        <v>130</v>
      </c>
      <c r="D619" s="22" t="s">
        <v>64</v>
      </c>
      <c r="E619" s="23">
        <v>0</v>
      </c>
    </row>
    <row r="620" spans="2:5" ht="15" customHeight="1" x14ac:dyDescent="0.3">
      <c r="B620" s="72">
        <f t="shared" si="36"/>
        <v>8.0202149999999879</v>
      </c>
      <c r="C620" s="59" t="s">
        <v>92</v>
      </c>
      <c r="D620" s="22" t="s">
        <v>63</v>
      </c>
      <c r="E620" s="23">
        <v>0</v>
      </c>
    </row>
    <row r="621" spans="2:5" ht="15" customHeight="1" x14ac:dyDescent="0.3">
      <c r="B621" s="72">
        <f t="shared" si="36"/>
        <v>8.0202159999999871</v>
      </c>
      <c r="C621" s="59" t="s">
        <v>87</v>
      </c>
      <c r="D621" s="22" t="s">
        <v>64</v>
      </c>
      <c r="E621" s="23">
        <v>0</v>
      </c>
    </row>
    <row r="622" spans="2:5" ht="15" customHeight="1" x14ac:dyDescent="0.3">
      <c r="B622" s="72">
        <f t="shared" si="36"/>
        <v>8.0202169999999864</v>
      </c>
      <c r="C622" s="59" t="s">
        <v>66</v>
      </c>
      <c r="D622" s="22" t="s">
        <v>63</v>
      </c>
      <c r="E622" s="23">
        <v>0</v>
      </c>
    </row>
    <row r="623" spans="2:5" ht="15" customHeight="1" x14ac:dyDescent="0.3">
      <c r="B623" s="72">
        <f t="shared" si="36"/>
        <v>8.0202179999999856</v>
      </c>
      <c r="C623" s="59" t="s">
        <v>45</v>
      </c>
      <c r="D623" s="22" t="s">
        <v>63</v>
      </c>
      <c r="E623" s="23">
        <v>0</v>
      </c>
    </row>
    <row r="624" spans="2:5" ht="15" customHeight="1" x14ac:dyDescent="0.3">
      <c r="B624" s="72">
        <f t="shared" si="36"/>
        <v>8.0202189999999849</v>
      </c>
      <c r="C624" s="59" t="s">
        <v>80</v>
      </c>
      <c r="D624" s="22" t="s">
        <v>64</v>
      </c>
      <c r="E624" s="23">
        <v>0</v>
      </c>
    </row>
    <row r="625" spans="2:5" ht="15" customHeight="1" x14ac:dyDescent="0.3">
      <c r="B625" s="72">
        <f t="shared" si="36"/>
        <v>8.0202199999999841</v>
      </c>
      <c r="C625" s="59" t="s">
        <v>118</v>
      </c>
      <c r="D625" s="22" t="s">
        <v>64</v>
      </c>
      <c r="E625" s="23">
        <v>0</v>
      </c>
    </row>
    <row r="626" spans="2:5" ht="15" customHeight="1" x14ac:dyDescent="0.3">
      <c r="B626" s="72">
        <f t="shared" si="36"/>
        <v>8.0202209999999834</v>
      </c>
      <c r="C626" s="59" t="s">
        <v>161</v>
      </c>
      <c r="D626" s="22" t="s">
        <v>64</v>
      </c>
      <c r="E626" s="23">
        <v>0</v>
      </c>
    </row>
    <row r="627" spans="2:5" ht="15" customHeight="1" x14ac:dyDescent="0.3">
      <c r="B627" s="72">
        <f t="shared" si="36"/>
        <v>8.0202219999999826</v>
      </c>
      <c r="C627" s="59" t="s">
        <v>93</v>
      </c>
      <c r="D627" s="22" t="s">
        <v>64</v>
      </c>
      <c r="E627" s="23">
        <v>0</v>
      </c>
    </row>
    <row r="628" spans="2:5" ht="15" customHeight="1" x14ac:dyDescent="0.3">
      <c r="B628" s="71">
        <f>+B594+0.01</f>
        <v>8.0299999999999994</v>
      </c>
      <c r="C628" s="57" t="s">
        <v>112</v>
      </c>
      <c r="D628" s="50"/>
      <c r="E628" s="51"/>
    </row>
    <row r="629" spans="2:5" ht="15" customHeight="1" x14ac:dyDescent="0.3">
      <c r="B629" s="36">
        <f>B628+0.0001</f>
        <v>8.0300999999999991</v>
      </c>
      <c r="C629" s="58" t="s">
        <v>108</v>
      </c>
      <c r="D629" s="22"/>
      <c r="E629" s="23"/>
    </row>
    <row r="630" spans="2:5" ht="15" customHeight="1" x14ac:dyDescent="0.3">
      <c r="B630" s="72">
        <f>B629+0.000001</f>
        <v>8.0301009999999984</v>
      </c>
      <c r="C630" s="59" t="s">
        <v>107</v>
      </c>
      <c r="D630" s="22" t="s">
        <v>50</v>
      </c>
      <c r="E630" s="23">
        <v>0</v>
      </c>
    </row>
    <row r="631" spans="2:5" ht="15" customHeight="1" x14ac:dyDescent="0.3">
      <c r="B631" s="72">
        <f>B630+0.000001</f>
        <v>8.0301019999999976</v>
      </c>
      <c r="C631" s="59" t="s">
        <v>109</v>
      </c>
      <c r="D631" s="22" t="s">
        <v>54</v>
      </c>
      <c r="E631" s="23">
        <v>0</v>
      </c>
    </row>
    <row r="632" spans="2:5" ht="15" customHeight="1" x14ac:dyDescent="0.3">
      <c r="B632" s="36">
        <f>B629+0.0001</f>
        <v>8.0301999999999989</v>
      </c>
      <c r="C632" s="58" t="s">
        <v>110</v>
      </c>
      <c r="D632" s="22"/>
      <c r="E632" s="23"/>
    </row>
    <row r="633" spans="2:5" ht="15" customHeight="1" x14ac:dyDescent="0.3">
      <c r="B633" s="72">
        <f>B632+0.000001</f>
        <v>8.0302009999999981</v>
      </c>
      <c r="C633" s="59" t="s">
        <v>111</v>
      </c>
      <c r="D633" s="22" t="s">
        <v>50</v>
      </c>
      <c r="E633" s="23">
        <v>0</v>
      </c>
    </row>
    <row r="634" spans="2:5" ht="15" customHeight="1" x14ac:dyDescent="0.3">
      <c r="B634" s="7"/>
      <c r="C634" s="7"/>
    </row>
    <row r="635" spans="2:5" ht="15" customHeight="1" x14ac:dyDescent="0.3">
      <c r="B635" s="7"/>
    </row>
    <row r="636" spans="2:5" ht="15" customHeight="1" x14ac:dyDescent="0.3">
      <c r="B636" s="26"/>
    </row>
  </sheetData>
  <autoFilter ref="B9:E633" xr:uid="{85C5BBC7-F8FA-44AD-A2F0-E5210914EFF7}"/>
  <mergeCells count="6">
    <mergeCell ref="B6:E6"/>
    <mergeCell ref="B2:B4"/>
    <mergeCell ref="C2:C3"/>
    <mergeCell ref="D2:E2"/>
    <mergeCell ref="D3:E3"/>
    <mergeCell ref="D4:E4"/>
  </mergeCells>
  <printOptions horizontalCentered="1"/>
  <pageMargins left="0.70866141732283472" right="0.70866141732283472" top="0.74803149606299213" bottom="0.74803149606299213" header="0.31496062992125984" footer="0.31496062992125984"/>
  <pageSetup paperSize="9" scale="49" orientation="portrait" r:id="rId1"/>
  <rowBreaks count="1" manualBreakCount="1">
    <brk id="93" max="4" man="1"/>
  </rowBreaks>
  <ignoredErrors>
    <ignoredError sqref="B53 B36 B68 B82 B118 B137 B152 B166 B178 B202 B221 B236 B250 B262 B286 B305 B320 B334 B346 B372 B391 B406 B420 B432 B475 B490 B507 B518 B545 B564 B579 B594 B605 B632 B94"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5F20D-49B5-4370-B3D2-64F474EEFE24}">
  <sheetPr codeName="Hoja1">
    <tabColor rgb="FFFFC000"/>
    <outlinePr summaryBelow="0"/>
  </sheetPr>
  <dimension ref="A1:W349"/>
  <sheetViews>
    <sheetView workbookViewId="0">
      <selection activeCell="C14" sqref="C14"/>
    </sheetView>
  </sheetViews>
  <sheetFormatPr baseColWidth="10" defaultColWidth="10.5546875" defaultRowHeight="15" customHeight="1" outlineLevelRow="1" x14ac:dyDescent="0.3"/>
  <cols>
    <col min="1" max="1" width="1.77734375" style="8" customWidth="1"/>
    <col min="2" max="2" width="17.109375" style="8" customWidth="1"/>
    <col min="3" max="3" width="93.109375" style="8" bestFit="1" customWidth="1"/>
    <col min="4" max="4" width="7.109375" style="2" bestFit="1" customWidth="1"/>
    <col min="5" max="5" width="11.5546875" style="1" bestFit="1" customWidth="1"/>
    <col min="6" max="6" width="1.88671875" style="8" customWidth="1"/>
    <col min="7" max="7" width="43.33203125" style="8" customWidth="1"/>
    <col min="8" max="8" width="14" style="8" customWidth="1"/>
    <col min="9" max="9" width="10.5546875" style="8" customWidth="1"/>
    <col min="10" max="10" width="12.33203125" style="8" customWidth="1"/>
    <col min="11" max="11" width="10.5546875" style="8" customWidth="1"/>
    <col min="12" max="12" width="12.6640625" style="8" customWidth="1"/>
    <col min="13" max="13" width="10.5546875" style="8" customWidth="1"/>
    <col min="14" max="14" width="15.44140625" style="8" customWidth="1"/>
    <col min="15" max="16" width="10.5546875" style="8" customWidth="1"/>
    <col min="17" max="17" width="10.5546875" style="29" customWidth="1"/>
    <col min="18" max="21" width="10.5546875" style="8" customWidth="1"/>
    <col min="22" max="22" width="12.109375" style="29" bestFit="1" customWidth="1"/>
    <col min="23" max="23" width="13.77734375" style="29" bestFit="1" customWidth="1"/>
    <col min="24" max="24" width="13.77734375" style="8" bestFit="1" customWidth="1"/>
    <col min="25" max="16384" width="10.5546875" style="8"/>
  </cols>
  <sheetData>
    <row r="1" spans="1:23" ht="9" customHeight="1" x14ac:dyDescent="0.3"/>
    <row r="2" spans="1:23" s="3" customFormat="1" ht="26.1" customHeight="1" x14ac:dyDescent="0.3">
      <c r="B2" s="74"/>
      <c r="C2" s="75" t="s">
        <v>0</v>
      </c>
      <c r="D2" s="77" t="s">
        <v>1</v>
      </c>
      <c r="E2" s="78"/>
      <c r="F2" s="9"/>
      <c r="Q2" s="30"/>
      <c r="V2" s="30"/>
      <c r="W2" s="30"/>
    </row>
    <row r="3" spans="1:23" s="4" customFormat="1" ht="15" customHeight="1" x14ac:dyDescent="0.3">
      <c r="A3" s="3"/>
      <c r="B3" s="74"/>
      <c r="C3" s="76"/>
      <c r="D3" s="77" t="s">
        <v>2</v>
      </c>
      <c r="E3" s="78"/>
      <c r="F3" s="9"/>
      <c r="Q3" s="31"/>
      <c r="V3" s="31"/>
      <c r="W3" s="31"/>
    </row>
    <row r="4" spans="1:23" s="5" customFormat="1" ht="30" customHeight="1" x14ac:dyDescent="0.3">
      <c r="A4" s="3"/>
      <c r="B4" s="74"/>
      <c r="C4" s="10" t="s">
        <v>3</v>
      </c>
      <c r="D4" s="81" t="s">
        <v>4</v>
      </c>
      <c r="E4" s="82"/>
      <c r="F4" s="9"/>
      <c r="Q4" s="32"/>
      <c r="V4" s="32"/>
      <c r="W4" s="32"/>
    </row>
    <row r="5" spans="1:23" s="5" customFormat="1" ht="9" customHeight="1" x14ac:dyDescent="0.3">
      <c r="A5" s="4"/>
      <c r="B5" s="4"/>
      <c r="C5" s="4"/>
      <c r="D5" s="4"/>
      <c r="E5" s="4"/>
      <c r="F5" s="11"/>
      <c r="Q5" s="32"/>
      <c r="V5" s="32"/>
      <c r="W5" s="32"/>
    </row>
    <row r="6" spans="1:23" s="5" customFormat="1" ht="15" customHeight="1" x14ac:dyDescent="0.3">
      <c r="A6" s="8"/>
      <c r="B6" s="73" t="s">
        <v>5</v>
      </c>
      <c r="C6" s="73"/>
      <c r="D6" s="73"/>
      <c r="E6" s="73"/>
      <c r="F6" s="11"/>
      <c r="Q6" s="32"/>
      <c r="V6" s="35" t="s">
        <v>94</v>
      </c>
      <c r="W6" s="35" t="s">
        <v>95</v>
      </c>
    </row>
    <row r="7" spans="1:23" s="5" customFormat="1" ht="9" customHeight="1" x14ac:dyDescent="0.3">
      <c r="A7" s="8"/>
      <c r="B7" s="6"/>
      <c r="C7" s="6"/>
      <c r="D7" s="6"/>
      <c r="E7" s="6"/>
      <c r="F7" s="11"/>
      <c r="Q7" s="32"/>
      <c r="V7" s="32"/>
      <c r="W7" s="32"/>
    </row>
    <row r="8" spans="1:23" ht="3" customHeight="1" x14ac:dyDescent="0.3"/>
    <row r="9" spans="1:23" s="12" customFormat="1" ht="30" customHeight="1" x14ac:dyDescent="0.3">
      <c r="B9" s="13" t="s">
        <v>6</v>
      </c>
      <c r="C9" s="13" t="s">
        <v>7</v>
      </c>
      <c r="D9" s="13" t="s">
        <v>8</v>
      </c>
      <c r="E9" s="14" t="s">
        <v>9</v>
      </c>
      <c r="G9" s="15" t="s">
        <v>10</v>
      </c>
      <c r="Q9" s="33"/>
      <c r="V9" s="33"/>
      <c r="W9" s="33"/>
    </row>
    <row r="10" spans="1:23" s="11" customFormat="1" ht="15" customHeight="1" x14ac:dyDescent="0.3">
      <c r="B10" s="16">
        <v>1</v>
      </c>
      <c r="C10" s="17" t="e">
        <f>+VLOOKUP(B10,#REF!,2,FALSE)</f>
        <v>#REF!</v>
      </c>
      <c r="D10" s="18"/>
      <c r="E10" s="19"/>
      <c r="G10" s="20"/>
      <c r="Q10" s="34"/>
      <c r="V10" s="34"/>
      <c r="W10" s="34"/>
    </row>
    <row r="11" spans="1:23" s="11" customFormat="1" ht="15" customHeight="1" outlineLevel="1" x14ac:dyDescent="0.3">
      <c r="B11" s="53">
        <f>+B10+0.01</f>
        <v>1.01</v>
      </c>
      <c r="C11" s="49" t="s">
        <v>114</v>
      </c>
      <c r="D11" s="50"/>
      <c r="E11" s="51"/>
      <c r="G11" s="52"/>
      <c r="Q11" s="34"/>
      <c r="V11" s="34"/>
      <c r="W11" s="34"/>
    </row>
    <row r="12" spans="1:23" s="11" customFormat="1" ht="15" customHeight="1" outlineLevel="1" x14ac:dyDescent="0.3">
      <c r="B12" s="56">
        <f>+B11+0.0001</f>
        <v>1.0101</v>
      </c>
      <c r="C12" s="21" t="s">
        <v>49</v>
      </c>
      <c r="D12" s="22" t="s">
        <v>50</v>
      </c>
      <c r="E12" s="23">
        <v>1</v>
      </c>
      <c r="G12" s="8" t="s">
        <v>11</v>
      </c>
      <c r="Q12" s="34"/>
      <c r="V12" s="34">
        <v>1</v>
      </c>
      <c r="W12" s="34">
        <f>+V12-E12</f>
        <v>0</v>
      </c>
    </row>
    <row r="13" spans="1:23" s="11" customFormat="1" ht="15" customHeight="1" outlineLevel="1" x14ac:dyDescent="0.3">
      <c r="B13" s="56">
        <f t="shared" ref="B13:B14" si="0">+B12+0.0001</f>
        <v>1.0102</v>
      </c>
      <c r="C13" s="21" t="s">
        <v>52</v>
      </c>
      <c r="D13" s="22" t="s">
        <v>50</v>
      </c>
      <c r="E13" s="23">
        <v>1</v>
      </c>
      <c r="G13" s="8" t="s">
        <v>11</v>
      </c>
      <c r="Q13" s="34"/>
      <c r="V13" s="34">
        <v>1</v>
      </c>
      <c r="W13" s="34">
        <f t="shared" ref="W13:W35" si="1">+V13-E13</f>
        <v>0</v>
      </c>
    </row>
    <row r="14" spans="1:23" s="11" customFormat="1" ht="15" customHeight="1" outlineLevel="1" x14ac:dyDescent="0.3">
      <c r="B14" s="56">
        <f t="shared" si="0"/>
        <v>1.0103</v>
      </c>
      <c r="C14" s="21" t="s">
        <v>53</v>
      </c>
      <c r="D14" s="22" t="s">
        <v>50</v>
      </c>
      <c r="E14" s="23">
        <v>1</v>
      </c>
      <c r="G14" s="8" t="s">
        <v>11</v>
      </c>
      <c r="Q14" s="34"/>
      <c r="V14" s="34">
        <v>1</v>
      </c>
      <c r="W14" s="34">
        <f t="shared" si="1"/>
        <v>0</v>
      </c>
    </row>
    <row r="15" spans="1:23" s="11" customFormat="1" ht="15" customHeight="1" outlineLevel="1" x14ac:dyDescent="0.3">
      <c r="B15" s="56">
        <f>+B14+0.0001</f>
        <v>1.0104</v>
      </c>
      <c r="C15" s="21" t="s">
        <v>55</v>
      </c>
      <c r="D15" s="22" t="s">
        <v>50</v>
      </c>
      <c r="E15" s="23">
        <v>1</v>
      </c>
      <c r="G15" s="8" t="s">
        <v>11</v>
      </c>
      <c r="Q15" s="34"/>
      <c r="V15" s="34">
        <v>1</v>
      </c>
      <c r="W15" s="34">
        <f t="shared" si="1"/>
        <v>0</v>
      </c>
    </row>
    <row r="16" spans="1:23" s="11" customFormat="1" ht="15" customHeight="1" outlineLevel="1" x14ac:dyDescent="0.3">
      <c r="B16" s="53">
        <f>+B11+0.01</f>
        <v>1.02</v>
      </c>
      <c r="C16" s="49" t="s">
        <v>57</v>
      </c>
      <c r="D16" s="50"/>
      <c r="E16" s="51"/>
      <c r="F16" s="8"/>
      <c r="G16" s="8"/>
      <c r="Q16" s="34"/>
      <c r="V16" s="34"/>
      <c r="W16" s="34"/>
    </row>
    <row r="17" spans="2:23" s="11" customFormat="1" ht="15" customHeight="1" outlineLevel="1" x14ac:dyDescent="0.3">
      <c r="B17" s="56">
        <f>+B16+0.0001</f>
        <v>1.0201</v>
      </c>
      <c r="C17" s="45" t="s">
        <v>48</v>
      </c>
      <c r="D17" s="43" t="s">
        <v>54</v>
      </c>
      <c r="E17" s="44">
        <v>0.5</v>
      </c>
      <c r="F17" s="8"/>
      <c r="G17" s="8" t="s">
        <v>12</v>
      </c>
      <c r="Q17" s="34"/>
      <c r="V17" s="34"/>
      <c r="W17" s="34"/>
    </row>
    <row r="18" spans="2:23" s="11" customFormat="1" ht="15" customHeight="1" outlineLevel="1" x14ac:dyDescent="0.3">
      <c r="B18" s="56">
        <f t="shared" ref="B18:B19" si="2">+B17+0.0001</f>
        <v>1.0202</v>
      </c>
      <c r="C18" s="45" t="s">
        <v>58</v>
      </c>
      <c r="D18" s="43" t="s">
        <v>54</v>
      </c>
      <c r="E18" s="44">
        <v>15.47</v>
      </c>
      <c r="F18" s="8"/>
      <c r="G18" s="8" t="s">
        <v>12</v>
      </c>
      <c r="Q18" s="34"/>
      <c r="V18" s="34"/>
      <c r="W18" s="34"/>
    </row>
    <row r="19" spans="2:23" s="11" customFormat="1" ht="15" customHeight="1" outlineLevel="1" x14ac:dyDescent="0.3">
      <c r="B19" s="56">
        <f t="shared" si="2"/>
        <v>1.0203</v>
      </c>
      <c r="C19" s="45" t="s">
        <v>59</v>
      </c>
      <c r="D19" s="43" t="s">
        <v>54</v>
      </c>
      <c r="E19" s="44">
        <v>0.5</v>
      </c>
      <c r="F19" s="8"/>
      <c r="G19" s="8" t="s">
        <v>12</v>
      </c>
      <c r="Q19" s="34"/>
      <c r="V19" s="34"/>
      <c r="W19" s="34"/>
    </row>
    <row r="20" spans="2:23" s="11" customFormat="1" ht="15" customHeight="1" outlineLevel="1" x14ac:dyDescent="0.3">
      <c r="B20" s="53">
        <f>+B16+0.01</f>
        <v>1.03</v>
      </c>
      <c r="C20" s="49" t="s">
        <v>115</v>
      </c>
      <c r="D20" s="50"/>
      <c r="E20" s="51"/>
      <c r="G20" s="8"/>
      <c r="Q20" s="34"/>
      <c r="V20" s="34"/>
      <c r="W20" s="34"/>
    </row>
    <row r="21" spans="2:23" s="11" customFormat="1" ht="15" customHeight="1" outlineLevel="1" x14ac:dyDescent="0.3">
      <c r="B21" s="56">
        <f>+B20+0.0001</f>
        <v>1.0301</v>
      </c>
      <c r="C21" s="45" t="s">
        <v>74</v>
      </c>
      <c r="D21" s="43" t="s">
        <v>50</v>
      </c>
      <c r="E21" s="44">
        <v>1</v>
      </c>
      <c r="F21" s="8"/>
      <c r="G21" s="8" t="s">
        <v>26</v>
      </c>
      <c r="Q21" s="34"/>
      <c r="V21" s="34"/>
      <c r="W21" s="34"/>
    </row>
    <row r="22" spans="2:23" s="11" customFormat="1" ht="15" customHeight="1" outlineLevel="1" x14ac:dyDescent="0.3">
      <c r="B22" s="56">
        <f t="shared" ref="B22:B23" si="3">+B21+0.0001</f>
        <v>1.0302</v>
      </c>
      <c r="C22" s="45" t="s">
        <v>66</v>
      </c>
      <c r="D22" s="43" t="s">
        <v>63</v>
      </c>
      <c r="E22" s="44">
        <v>3648.4</v>
      </c>
      <c r="F22" s="8"/>
      <c r="G22" s="8" t="s">
        <v>17</v>
      </c>
      <c r="Q22" s="34"/>
      <c r="V22" s="34"/>
      <c r="W22" s="34"/>
    </row>
    <row r="23" spans="2:23" s="11" customFormat="1" ht="15" customHeight="1" outlineLevel="1" x14ac:dyDescent="0.3">
      <c r="B23" s="56">
        <f t="shared" si="3"/>
        <v>1.0303</v>
      </c>
      <c r="C23" s="45" t="s">
        <v>45</v>
      </c>
      <c r="D23" s="43" t="s">
        <v>63</v>
      </c>
      <c r="E23" s="44">
        <v>3648.4</v>
      </c>
      <c r="F23" s="8"/>
      <c r="G23" s="8" t="s">
        <v>17</v>
      </c>
      <c r="Q23" s="34"/>
      <c r="V23" s="34"/>
      <c r="W23" s="34"/>
    </row>
    <row r="24" spans="2:23" s="11" customFormat="1" ht="15" customHeight="1" outlineLevel="1" x14ac:dyDescent="0.3">
      <c r="B24" s="53">
        <f>+B20+0.01</f>
        <v>1.04</v>
      </c>
      <c r="C24" s="49" t="s">
        <v>116</v>
      </c>
      <c r="D24" s="50"/>
      <c r="E24" s="51"/>
      <c r="F24" s="8"/>
      <c r="G24" s="8"/>
      <c r="Q24" s="34"/>
      <c r="V24" s="34"/>
      <c r="W24" s="34"/>
    </row>
    <row r="25" spans="2:23" s="11" customFormat="1" ht="15" customHeight="1" outlineLevel="1" x14ac:dyDescent="0.3">
      <c r="B25" s="56">
        <f>+B24+0.0001</f>
        <v>1.0401</v>
      </c>
      <c r="C25" s="45" t="s">
        <v>71</v>
      </c>
      <c r="D25" s="43" t="s">
        <v>61</v>
      </c>
      <c r="E25" s="44">
        <v>27639</v>
      </c>
      <c r="F25" s="8"/>
      <c r="G25" s="8" t="s">
        <v>22</v>
      </c>
      <c r="Q25" s="34"/>
      <c r="V25" s="34"/>
      <c r="W25" s="34"/>
    </row>
    <row r="26" spans="2:23" s="11" customFormat="1" ht="15" customHeight="1" outlineLevel="1" x14ac:dyDescent="0.3">
      <c r="B26" s="56">
        <f t="shared" ref="B26:B30" si="4">+B25+0.0001</f>
        <v>1.0402</v>
      </c>
      <c r="C26" s="45" t="s">
        <v>72</v>
      </c>
      <c r="D26" s="43" t="s">
        <v>50</v>
      </c>
      <c r="E26" s="44">
        <v>1</v>
      </c>
      <c r="F26" s="8"/>
      <c r="G26" s="8" t="s">
        <v>22</v>
      </c>
      <c r="Q26" s="34"/>
      <c r="V26" s="34"/>
      <c r="W26" s="34"/>
    </row>
    <row r="27" spans="2:23" s="11" customFormat="1" ht="15" customHeight="1" outlineLevel="1" x14ac:dyDescent="0.3">
      <c r="B27" s="56">
        <f t="shared" si="4"/>
        <v>1.0403</v>
      </c>
      <c r="C27" s="45" t="s">
        <v>73</v>
      </c>
      <c r="D27" s="43" t="s">
        <v>54</v>
      </c>
      <c r="E27" s="44">
        <v>16.5</v>
      </c>
      <c r="F27" s="8"/>
      <c r="G27" s="8" t="s">
        <v>23</v>
      </c>
      <c r="Q27" s="34"/>
      <c r="V27" s="34"/>
      <c r="W27" s="34"/>
    </row>
    <row r="28" spans="2:23" s="11" customFormat="1" ht="15" customHeight="1" outlineLevel="1" x14ac:dyDescent="0.3">
      <c r="B28" s="56">
        <f>+B27+0.0001</f>
        <v>1.0404</v>
      </c>
      <c r="C28" s="45" t="s">
        <v>35</v>
      </c>
      <c r="D28" s="43" t="s">
        <v>61</v>
      </c>
      <c r="E28" s="44">
        <v>1382</v>
      </c>
      <c r="F28" s="8"/>
      <c r="G28" s="8" t="s">
        <v>24</v>
      </c>
      <c r="Q28" s="34"/>
      <c r="V28" s="34"/>
      <c r="W28" s="34"/>
    </row>
    <row r="29" spans="2:23" s="11" customFormat="1" ht="15" customHeight="1" outlineLevel="1" x14ac:dyDescent="0.3">
      <c r="B29" s="56">
        <f t="shared" si="4"/>
        <v>1.0405</v>
      </c>
      <c r="C29" s="45" t="s">
        <v>62</v>
      </c>
      <c r="D29" s="43" t="s">
        <v>63</v>
      </c>
      <c r="E29" s="44">
        <v>304.10000000000002</v>
      </c>
      <c r="F29" s="8"/>
      <c r="G29" s="8" t="s">
        <v>25</v>
      </c>
      <c r="Q29" s="34"/>
      <c r="V29" s="34"/>
      <c r="W29" s="34"/>
    </row>
    <row r="30" spans="2:23" s="11" customFormat="1" ht="15" customHeight="1" outlineLevel="1" x14ac:dyDescent="0.3">
      <c r="B30" s="56">
        <f t="shared" si="4"/>
        <v>1.0406</v>
      </c>
      <c r="C30" s="45" t="s">
        <v>46</v>
      </c>
      <c r="D30" s="43" t="s">
        <v>63</v>
      </c>
      <c r="E30" s="44">
        <v>2301.1</v>
      </c>
      <c r="F30" s="8"/>
      <c r="G30" s="8" t="s">
        <v>13</v>
      </c>
      <c r="Q30" s="34"/>
      <c r="V30" s="34"/>
      <c r="W30" s="34"/>
    </row>
    <row r="31" spans="2:23" s="11" customFormat="1" ht="15" customHeight="1" outlineLevel="1" x14ac:dyDescent="0.3">
      <c r="B31" s="53">
        <f>+B24+0.01</f>
        <v>1.05</v>
      </c>
      <c r="C31" s="49" t="s">
        <v>67</v>
      </c>
      <c r="D31" s="54" t="s">
        <v>68</v>
      </c>
      <c r="E31" s="55">
        <v>8.3000000000000007</v>
      </c>
      <c r="F31" s="8"/>
      <c r="G31" s="8" t="s">
        <v>18</v>
      </c>
      <c r="Q31" s="34"/>
      <c r="V31" s="34"/>
      <c r="W31" s="34"/>
    </row>
    <row r="32" spans="2:23" s="11" customFormat="1" ht="15" customHeight="1" outlineLevel="1" x14ac:dyDescent="0.3">
      <c r="B32" s="53">
        <f>+B31+0.01</f>
        <v>1.06</v>
      </c>
      <c r="C32" s="49" t="s">
        <v>69</v>
      </c>
      <c r="D32" s="54" t="s">
        <v>54</v>
      </c>
      <c r="E32" s="55">
        <v>16.47</v>
      </c>
      <c r="F32" s="8"/>
      <c r="G32" s="8" t="s">
        <v>19</v>
      </c>
      <c r="Q32" s="34"/>
      <c r="V32" s="34"/>
      <c r="W32" s="34"/>
    </row>
    <row r="33" spans="2:23" s="11" customFormat="1" ht="15" customHeight="1" outlineLevel="1" x14ac:dyDescent="0.3">
      <c r="B33" s="53">
        <f>+B32+0.01</f>
        <v>1.07</v>
      </c>
      <c r="C33" s="49" t="s">
        <v>40</v>
      </c>
      <c r="D33" s="54" t="s">
        <v>50</v>
      </c>
      <c r="E33" s="55">
        <v>1</v>
      </c>
      <c r="F33" s="8"/>
      <c r="G33" s="8" t="s">
        <v>21</v>
      </c>
      <c r="Q33" s="34"/>
      <c r="V33" s="34"/>
      <c r="W33" s="34"/>
    </row>
    <row r="34" spans="2:23" s="11" customFormat="1" ht="15" customHeight="1" outlineLevel="1" x14ac:dyDescent="0.3">
      <c r="B34" s="53">
        <f>+B33+0.01</f>
        <v>1.08</v>
      </c>
      <c r="C34" s="49" t="s">
        <v>70</v>
      </c>
      <c r="D34" s="54" t="s">
        <v>50</v>
      </c>
      <c r="E34" s="55">
        <v>1</v>
      </c>
      <c r="F34" s="8"/>
      <c r="G34" s="8"/>
      <c r="Q34" s="34"/>
      <c r="V34" s="34"/>
      <c r="W34" s="34"/>
    </row>
    <row r="35" spans="2:23" ht="15" customHeight="1" x14ac:dyDescent="0.3">
      <c r="B35" s="16">
        <f>+B10+1</f>
        <v>2</v>
      </c>
      <c r="C35" s="17" t="s">
        <v>101</v>
      </c>
      <c r="D35" s="18"/>
      <c r="E35" s="19"/>
      <c r="W35" s="34">
        <f t="shared" si="1"/>
        <v>0</v>
      </c>
    </row>
    <row r="36" spans="2:23" ht="15" customHeight="1" outlineLevel="1" x14ac:dyDescent="0.3">
      <c r="B36" s="48">
        <f>+B35+0.01</f>
        <v>2.0099999999999998</v>
      </c>
      <c r="C36" s="49" t="s">
        <v>56</v>
      </c>
      <c r="D36" s="50"/>
      <c r="E36" s="51"/>
      <c r="H36" s="7"/>
      <c r="J36" s="7"/>
      <c r="W36" s="34"/>
    </row>
    <row r="37" spans="2:23" ht="15" customHeight="1" outlineLevel="1" x14ac:dyDescent="0.3">
      <c r="B37" s="36">
        <f>+B36+0.0001</f>
        <v>2.0101</v>
      </c>
      <c r="C37" s="42" t="s">
        <v>60</v>
      </c>
      <c r="D37" s="43"/>
      <c r="E37" s="44"/>
      <c r="H37" s="7"/>
      <c r="J37" s="7"/>
      <c r="W37" s="34"/>
    </row>
    <row r="38" spans="2:23" ht="15" customHeight="1" outlineLevel="1" x14ac:dyDescent="0.3">
      <c r="B38" s="28">
        <f>B37+0.000001</f>
        <v>2.0101010000000001</v>
      </c>
      <c r="C38" s="45" t="s">
        <v>35</v>
      </c>
      <c r="D38" s="43" t="s">
        <v>61</v>
      </c>
      <c r="E38" s="44">
        <v>2361.2000000000003</v>
      </c>
      <c r="G38" s="8" t="s">
        <v>13</v>
      </c>
      <c r="H38" s="7"/>
      <c r="J38" s="7"/>
      <c r="W38" s="34"/>
    </row>
    <row r="39" spans="2:23" ht="15" customHeight="1" outlineLevel="1" x14ac:dyDescent="0.3">
      <c r="B39" s="28">
        <f t="shared" ref="B39:B49" si="5">B38+0.000001</f>
        <v>2.0101020000000003</v>
      </c>
      <c r="C39" s="45" t="s">
        <v>62</v>
      </c>
      <c r="D39" s="43" t="s">
        <v>63</v>
      </c>
      <c r="E39" s="44">
        <v>207.8</v>
      </c>
      <c r="G39" s="8" t="s">
        <v>13</v>
      </c>
      <c r="H39" s="7"/>
      <c r="J39" s="7"/>
      <c r="W39" s="34"/>
    </row>
    <row r="40" spans="2:23" ht="15" customHeight="1" outlineLevel="1" x14ac:dyDescent="0.3">
      <c r="B40" s="28">
        <f t="shared" si="5"/>
        <v>2.0101030000000004</v>
      </c>
      <c r="C40" s="45" t="s">
        <v>46</v>
      </c>
      <c r="D40" s="43" t="s">
        <v>63</v>
      </c>
      <c r="E40" s="44">
        <v>1568.5</v>
      </c>
      <c r="G40" s="8" t="s">
        <v>13</v>
      </c>
      <c r="H40" s="7"/>
      <c r="J40" s="7"/>
      <c r="W40" s="34"/>
    </row>
    <row r="41" spans="2:23" ht="15" customHeight="1" outlineLevel="1" x14ac:dyDescent="0.3">
      <c r="B41" s="28">
        <f t="shared" si="5"/>
        <v>2.0101040000000006</v>
      </c>
      <c r="C41" s="45" t="s">
        <v>36</v>
      </c>
      <c r="D41" s="43" t="s">
        <v>64</v>
      </c>
      <c r="E41" s="44">
        <v>17603.3</v>
      </c>
      <c r="G41" s="8" t="s">
        <v>14</v>
      </c>
      <c r="H41" s="7"/>
      <c r="J41" s="7"/>
      <c r="W41" s="34"/>
    </row>
    <row r="42" spans="2:23" ht="15" customHeight="1" outlineLevel="1" x14ac:dyDescent="0.3">
      <c r="B42" s="28">
        <f t="shared" si="5"/>
        <v>2.0101050000000007</v>
      </c>
      <c r="C42" s="45" t="s">
        <v>38</v>
      </c>
      <c r="D42" s="43" t="s">
        <v>64</v>
      </c>
      <c r="E42" s="44">
        <v>2838.8</v>
      </c>
      <c r="G42" s="8" t="s">
        <v>14</v>
      </c>
      <c r="H42" s="7"/>
      <c r="J42" s="7"/>
      <c r="W42" s="34"/>
    </row>
    <row r="43" spans="2:23" ht="15" customHeight="1" outlineLevel="1" x14ac:dyDescent="0.3">
      <c r="B43" s="28">
        <f t="shared" si="5"/>
        <v>2.0101060000000008</v>
      </c>
      <c r="C43" s="45" t="s">
        <v>37</v>
      </c>
      <c r="D43" s="43" t="s">
        <v>64</v>
      </c>
      <c r="E43" s="44">
        <v>1436.7</v>
      </c>
      <c r="G43" s="8" t="s">
        <v>14</v>
      </c>
      <c r="H43" s="7"/>
      <c r="J43" s="7"/>
      <c r="W43" s="34"/>
    </row>
    <row r="44" spans="2:23" ht="15" customHeight="1" outlineLevel="1" x14ac:dyDescent="0.3">
      <c r="B44" s="28">
        <f t="shared" si="5"/>
        <v>2.010107000000001</v>
      </c>
      <c r="C44" s="45" t="s">
        <v>42</v>
      </c>
      <c r="D44" s="43" t="s">
        <v>64</v>
      </c>
      <c r="E44" s="44">
        <v>8566.4</v>
      </c>
      <c r="G44" s="8" t="s">
        <v>15</v>
      </c>
      <c r="H44" s="7"/>
      <c r="J44" s="7"/>
      <c r="W44" s="34"/>
    </row>
    <row r="45" spans="2:23" ht="15" customHeight="1" outlineLevel="1" x14ac:dyDescent="0.3">
      <c r="B45" s="28">
        <f t="shared" si="5"/>
        <v>2.0101080000000011</v>
      </c>
      <c r="C45" s="45" t="s">
        <v>41</v>
      </c>
      <c r="D45" s="43" t="s">
        <v>64</v>
      </c>
      <c r="E45" s="44">
        <v>8566.4</v>
      </c>
      <c r="G45" s="8" t="s">
        <v>16</v>
      </c>
      <c r="H45" s="7"/>
      <c r="J45" s="7"/>
      <c r="W45" s="34"/>
    </row>
    <row r="46" spans="2:23" ht="15" customHeight="1" outlineLevel="1" x14ac:dyDescent="0.3">
      <c r="B46" s="28">
        <f t="shared" si="5"/>
        <v>2.0101090000000013</v>
      </c>
      <c r="C46" s="45" t="s">
        <v>65</v>
      </c>
      <c r="D46" s="43" t="s">
        <v>63</v>
      </c>
      <c r="E46" s="44">
        <v>7538.5</v>
      </c>
      <c r="G46" s="8" t="s">
        <v>17</v>
      </c>
      <c r="H46" s="7"/>
      <c r="J46" s="7"/>
      <c r="W46" s="34"/>
    </row>
    <row r="47" spans="2:23" ht="15" customHeight="1" outlineLevel="1" x14ac:dyDescent="0.3">
      <c r="B47" s="28">
        <f t="shared" si="5"/>
        <v>2.0101100000000014</v>
      </c>
      <c r="C47" s="45" t="s">
        <v>47</v>
      </c>
      <c r="D47" s="43" t="s">
        <v>63</v>
      </c>
      <c r="E47" s="44">
        <v>7538.5</v>
      </c>
      <c r="G47" s="8" t="s">
        <v>17</v>
      </c>
      <c r="H47" s="7"/>
      <c r="J47" s="7"/>
      <c r="W47" s="34"/>
    </row>
    <row r="48" spans="2:23" ht="15" customHeight="1" outlineLevel="1" x14ac:dyDescent="0.3">
      <c r="B48" s="28">
        <f t="shared" si="5"/>
        <v>2.0101110000000015</v>
      </c>
      <c r="C48" s="45" t="s">
        <v>66</v>
      </c>
      <c r="D48" s="43" t="s">
        <v>63</v>
      </c>
      <c r="E48" s="44">
        <v>11715</v>
      </c>
      <c r="G48" s="8" t="s">
        <v>17</v>
      </c>
      <c r="H48" s="7"/>
      <c r="J48" s="7"/>
      <c r="W48" s="34"/>
    </row>
    <row r="49" spans="2:23" ht="15" customHeight="1" outlineLevel="1" x14ac:dyDescent="0.3">
      <c r="B49" s="28">
        <f t="shared" si="5"/>
        <v>2.0101120000000017</v>
      </c>
      <c r="C49" s="45" t="s">
        <v>45</v>
      </c>
      <c r="D49" s="43" t="s">
        <v>63</v>
      </c>
      <c r="E49" s="44">
        <v>60625.200000000004</v>
      </c>
      <c r="G49" s="8" t="s">
        <v>17</v>
      </c>
      <c r="H49" s="7"/>
      <c r="J49" s="7"/>
      <c r="W49" s="34"/>
    </row>
    <row r="50" spans="2:23" ht="15" customHeight="1" outlineLevel="1" x14ac:dyDescent="0.3">
      <c r="B50" s="36">
        <f>+B37+0.0001</f>
        <v>2.0102000000000002</v>
      </c>
      <c r="C50" s="42" t="s">
        <v>113</v>
      </c>
      <c r="D50" s="43"/>
      <c r="E50" s="44"/>
      <c r="H50" s="7"/>
      <c r="J50" s="7"/>
      <c r="W50" s="34"/>
    </row>
    <row r="51" spans="2:23" ht="15" customHeight="1" outlineLevel="1" x14ac:dyDescent="0.3">
      <c r="B51" s="28">
        <f>B50+0.000001</f>
        <v>2.0102010000000003</v>
      </c>
      <c r="C51" s="45" t="s">
        <v>33</v>
      </c>
      <c r="D51" s="43" t="s">
        <v>64</v>
      </c>
      <c r="E51" s="44"/>
      <c r="H51" s="7"/>
      <c r="J51" s="7"/>
      <c r="W51" s="34"/>
    </row>
    <row r="52" spans="2:23" ht="15" customHeight="1" outlineLevel="1" x14ac:dyDescent="0.3">
      <c r="B52" s="28">
        <f t="shared" ref="B52:B54" si="6">B51+0.000001</f>
        <v>2.0102020000000005</v>
      </c>
      <c r="C52" s="45" t="s">
        <v>35</v>
      </c>
      <c r="D52" s="43" t="s">
        <v>61</v>
      </c>
      <c r="E52" s="44"/>
      <c r="H52" s="7"/>
      <c r="J52" s="7"/>
      <c r="W52" s="34"/>
    </row>
    <row r="53" spans="2:23" ht="15" customHeight="1" outlineLevel="1" x14ac:dyDescent="0.3">
      <c r="B53" s="28">
        <f t="shared" si="6"/>
        <v>2.0102030000000006</v>
      </c>
      <c r="C53" s="45" t="s">
        <v>62</v>
      </c>
      <c r="D53" s="43" t="s">
        <v>63</v>
      </c>
      <c r="E53" s="44"/>
      <c r="H53" s="7"/>
      <c r="J53" s="7"/>
      <c r="W53" s="34"/>
    </row>
    <row r="54" spans="2:23" ht="15" customHeight="1" outlineLevel="1" x14ac:dyDescent="0.3">
      <c r="B54" s="28">
        <f t="shared" si="6"/>
        <v>2.0102040000000008</v>
      </c>
      <c r="C54" s="45" t="s">
        <v>46</v>
      </c>
      <c r="D54" s="43" t="s">
        <v>63</v>
      </c>
      <c r="E54" s="44"/>
      <c r="H54" s="7"/>
      <c r="J54" s="7"/>
      <c r="W54" s="34"/>
    </row>
    <row r="55" spans="2:23" ht="15" customHeight="1" outlineLevel="1" x14ac:dyDescent="0.3">
      <c r="B55" s="36">
        <f>+B50+0.0001</f>
        <v>2.0103000000000004</v>
      </c>
      <c r="C55" s="42" t="s">
        <v>34</v>
      </c>
      <c r="D55" s="43"/>
      <c r="E55" s="44"/>
      <c r="H55" s="7"/>
      <c r="J55" s="7"/>
      <c r="W55" s="34"/>
    </row>
    <row r="56" spans="2:23" ht="15" customHeight="1" outlineLevel="1" x14ac:dyDescent="0.3">
      <c r="B56" s="28">
        <f>B55+0.000001</f>
        <v>2.0103010000000006</v>
      </c>
      <c r="C56" s="45" t="s">
        <v>35</v>
      </c>
      <c r="D56" s="43" t="s">
        <v>61</v>
      </c>
      <c r="E56" s="44">
        <v>17783</v>
      </c>
      <c r="G56" s="8" t="s">
        <v>27</v>
      </c>
      <c r="H56" s="7"/>
      <c r="J56" s="7"/>
      <c r="W56" s="34"/>
    </row>
    <row r="57" spans="2:23" ht="15" customHeight="1" outlineLevel="1" x14ac:dyDescent="0.3">
      <c r="B57" s="28">
        <f t="shared" ref="B57:B62" si="7">B56+0.000001</f>
        <v>2.0103020000000007</v>
      </c>
      <c r="C57" s="45" t="s">
        <v>62</v>
      </c>
      <c r="D57" s="43" t="s">
        <v>63</v>
      </c>
      <c r="E57" s="44">
        <v>3129.9</v>
      </c>
      <c r="G57" s="8" t="s">
        <v>14</v>
      </c>
      <c r="H57" s="7"/>
      <c r="J57" s="7"/>
      <c r="W57" s="34"/>
    </row>
    <row r="58" spans="2:23" ht="15" customHeight="1" outlineLevel="1" x14ac:dyDescent="0.3">
      <c r="B58" s="28">
        <f t="shared" si="7"/>
        <v>2.0103030000000008</v>
      </c>
      <c r="C58" s="45" t="s">
        <v>46</v>
      </c>
      <c r="D58" s="43" t="s">
        <v>63</v>
      </c>
      <c r="E58" s="44">
        <v>23683</v>
      </c>
      <c r="G58" s="8" t="s">
        <v>15</v>
      </c>
      <c r="H58" s="7"/>
      <c r="J58" s="7"/>
      <c r="W58" s="34"/>
    </row>
    <row r="59" spans="2:23" ht="15" customHeight="1" outlineLevel="1" x14ac:dyDescent="0.3">
      <c r="B59" s="28">
        <f t="shared" si="7"/>
        <v>2.010304000000001</v>
      </c>
      <c r="C59" s="45" t="s">
        <v>36</v>
      </c>
      <c r="D59" s="43" t="s">
        <v>64</v>
      </c>
      <c r="E59" s="44">
        <v>26907.100000000002</v>
      </c>
      <c r="G59" s="8" t="s">
        <v>28</v>
      </c>
      <c r="H59" s="7"/>
      <c r="J59" s="7"/>
      <c r="W59" s="34"/>
    </row>
    <row r="60" spans="2:23" ht="15" customHeight="1" outlineLevel="1" x14ac:dyDescent="0.3">
      <c r="B60" s="28">
        <f t="shared" si="7"/>
        <v>2.0103050000000011</v>
      </c>
      <c r="C60" s="45" t="s">
        <v>75</v>
      </c>
      <c r="D60" s="43" t="s">
        <v>64</v>
      </c>
      <c r="E60" s="44">
        <v>64576.9</v>
      </c>
      <c r="G60" s="8" t="s">
        <v>28</v>
      </c>
      <c r="H60" s="7"/>
      <c r="J60" s="7"/>
      <c r="W60" s="34"/>
    </row>
    <row r="61" spans="2:23" ht="15" customHeight="1" outlineLevel="1" x14ac:dyDescent="0.3">
      <c r="B61" s="28">
        <f t="shared" si="7"/>
        <v>2.0103060000000013</v>
      </c>
      <c r="C61" s="45" t="s">
        <v>76</v>
      </c>
      <c r="D61" s="43" t="s">
        <v>51</v>
      </c>
      <c r="E61" s="44">
        <v>4490</v>
      </c>
      <c r="H61" s="7"/>
      <c r="J61" s="7"/>
      <c r="W61" s="34"/>
    </row>
    <row r="62" spans="2:23" ht="15" customHeight="1" outlineLevel="1" x14ac:dyDescent="0.3">
      <c r="B62" s="28">
        <f t="shared" si="7"/>
        <v>2.0103070000000014</v>
      </c>
      <c r="C62" s="45" t="s">
        <v>77</v>
      </c>
      <c r="D62" s="43" t="s">
        <v>50</v>
      </c>
      <c r="E62" s="44">
        <v>1</v>
      </c>
      <c r="H62" s="7"/>
      <c r="J62" s="7"/>
      <c r="W62" s="34"/>
    </row>
    <row r="63" spans="2:23" ht="15" customHeight="1" outlineLevel="1" x14ac:dyDescent="0.3">
      <c r="B63" s="36">
        <f>+B55+0.0001</f>
        <v>2.0104000000000006</v>
      </c>
      <c r="C63" s="42" t="s">
        <v>44</v>
      </c>
      <c r="D63" s="46" t="s">
        <v>54</v>
      </c>
      <c r="E63" s="47">
        <v>16.47</v>
      </c>
      <c r="G63" s="8" t="s">
        <v>20</v>
      </c>
      <c r="H63" s="7"/>
      <c r="J63" s="7"/>
      <c r="W63" s="34"/>
    </row>
    <row r="64" spans="2:23" ht="15" customHeight="1" outlineLevel="1" x14ac:dyDescent="0.3">
      <c r="B64" s="36">
        <f>+B63+0.0001</f>
        <v>2.0105000000000008</v>
      </c>
      <c r="C64" s="42" t="s">
        <v>39</v>
      </c>
      <c r="D64" s="46" t="s">
        <v>54</v>
      </c>
      <c r="E64" s="47">
        <v>16.47</v>
      </c>
      <c r="G64" s="8" t="s">
        <v>29</v>
      </c>
      <c r="H64" s="7"/>
      <c r="J64" s="7"/>
      <c r="W64" s="34"/>
    </row>
    <row r="65" spans="2:23" ht="15" customHeight="1" outlineLevel="1" x14ac:dyDescent="0.3">
      <c r="B65" s="36">
        <f>+B64+0.0001</f>
        <v>2.0106000000000011</v>
      </c>
      <c r="C65" s="42" t="s">
        <v>43</v>
      </c>
      <c r="D65" s="46" t="s">
        <v>61</v>
      </c>
      <c r="E65" s="47">
        <v>21526.2</v>
      </c>
      <c r="G65" s="8" t="s">
        <v>31</v>
      </c>
      <c r="H65" s="7"/>
      <c r="J65" s="7"/>
      <c r="W65" s="34"/>
    </row>
    <row r="66" spans="2:23" ht="15" customHeight="1" outlineLevel="1" x14ac:dyDescent="0.3">
      <c r="B66" s="48">
        <f>+B36+0.01</f>
        <v>2.0199999999999996</v>
      </c>
      <c r="C66" s="49" t="s">
        <v>78</v>
      </c>
      <c r="D66" s="50"/>
      <c r="E66" s="51"/>
      <c r="H66" s="7"/>
      <c r="J66" s="7"/>
      <c r="W66" s="34"/>
    </row>
    <row r="67" spans="2:23" ht="15" customHeight="1" outlineLevel="1" x14ac:dyDescent="0.3">
      <c r="B67" s="36">
        <f>+B66+0.0001</f>
        <v>2.0200999999999998</v>
      </c>
      <c r="C67" s="24" t="s">
        <v>79</v>
      </c>
      <c r="D67" s="22"/>
      <c r="E67" s="23"/>
      <c r="H67" s="7"/>
      <c r="J67" s="7"/>
      <c r="W67" s="34"/>
    </row>
    <row r="68" spans="2:23" ht="15" customHeight="1" outlineLevel="1" x14ac:dyDescent="0.3">
      <c r="B68" s="28">
        <f>B67+0.000001</f>
        <v>2.0201009999999999</v>
      </c>
      <c r="C68" s="25" t="s">
        <v>35</v>
      </c>
      <c r="D68" s="22" t="s">
        <v>61</v>
      </c>
      <c r="E68" s="23">
        <v>2750.7000000000003</v>
      </c>
      <c r="G68" s="8" t="s">
        <v>96</v>
      </c>
      <c r="H68" s="7"/>
      <c r="J68" s="7"/>
      <c r="W68" s="34"/>
    </row>
    <row r="69" spans="2:23" ht="15" customHeight="1" outlineLevel="1" x14ac:dyDescent="0.3">
      <c r="B69" s="28">
        <f t="shared" ref="B69:B74" si="8">B68+0.000001</f>
        <v>2.0201020000000001</v>
      </c>
      <c r="C69" s="25" t="s">
        <v>62</v>
      </c>
      <c r="D69" s="22" t="s">
        <v>63</v>
      </c>
      <c r="E69" s="23">
        <v>484.20000000000005</v>
      </c>
      <c r="G69" s="8" t="s">
        <v>17</v>
      </c>
      <c r="H69" s="7"/>
      <c r="J69" s="7"/>
      <c r="W69" s="34"/>
    </row>
    <row r="70" spans="2:23" ht="15" customHeight="1" outlineLevel="1" x14ac:dyDescent="0.3">
      <c r="B70" s="28">
        <f t="shared" si="8"/>
        <v>2.0201030000000002</v>
      </c>
      <c r="C70" s="25" t="s">
        <v>46</v>
      </c>
      <c r="D70" s="22" t="s">
        <v>63</v>
      </c>
      <c r="E70" s="23">
        <v>4115</v>
      </c>
      <c r="G70" s="8" t="s">
        <v>17</v>
      </c>
      <c r="H70" s="7"/>
      <c r="J70" s="7"/>
      <c r="W70" s="34"/>
    </row>
    <row r="71" spans="2:23" ht="15" customHeight="1" outlineLevel="1" x14ac:dyDescent="0.3">
      <c r="B71" s="28">
        <f t="shared" si="8"/>
        <v>2.0201040000000003</v>
      </c>
      <c r="C71" s="25" t="s">
        <v>80</v>
      </c>
      <c r="D71" s="22" t="s">
        <v>64</v>
      </c>
      <c r="E71" s="23">
        <v>27506.100000000002</v>
      </c>
      <c r="G71" s="8" t="s">
        <v>14</v>
      </c>
      <c r="H71" s="7"/>
      <c r="J71" s="7"/>
      <c r="W71" s="34"/>
    </row>
    <row r="72" spans="2:23" ht="15" customHeight="1" outlineLevel="1" x14ac:dyDescent="0.3">
      <c r="B72" s="28">
        <f t="shared" si="8"/>
        <v>2.0201050000000005</v>
      </c>
      <c r="C72" s="25" t="s">
        <v>38</v>
      </c>
      <c r="D72" s="22" t="s">
        <v>64</v>
      </c>
      <c r="E72" s="23">
        <v>45843.5</v>
      </c>
      <c r="G72" s="8" t="s">
        <v>14</v>
      </c>
      <c r="H72" s="7"/>
      <c r="J72" s="7"/>
      <c r="W72" s="34"/>
    </row>
    <row r="73" spans="2:23" ht="15" customHeight="1" outlineLevel="1" x14ac:dyDescent="0.3">
      <c r="B73" s="28">
        <f t="shared" si="8"/>
        <v>2.0201060000000006</v>
      </c>
      <c r="C73" s="25" t="s">
        <v>81</v>
      </c>
      <c r="D73" s="22" t="s">
        <v>64</v>
      </c>
      <c r="E73" s="23">
        <v>120174.8</v>
      </c>
      <c r="G73" s="8" t="s">
        <v>97</v>
      </c>
      <c r="H73" s="7"/>
      <c r="J73" s="7"/>
      <c r="W73" s="34"/>
    </row>
    <row r="74" spans="2:23" ht="15" customHeight="1" outlineLevel="1" x14ac:dyDescent="0.3">
      <c r="B74" s="28">
        <f t="shared" si="8"/>
        <v>2.0201070000000008</v>
      </c>
      <c r="C74" s="25" t="s">
        <v>66</v>
      </c>
      <c r="D74" s="22" t="s">
        <v>63</v>
      </c>
      <c r="E74" s="23">
        <v>170301.5</v>
      </c>
      <c r="G74" s="8" t="s">
        <v>17</v>
      </c>
      <c r="H74" s="7"/>
      <c r="J74" s="7"/>
      <c r="W74" s="34"/>
    </row>
    <row r="75" spans="2:23" ht="15" customHeight="1" outlineLevel="1" x14ac:dyDescent="0.3">
      <c r="B75" s="36">
        <f>+B67+0.0001</f>
        <v>2.0202</v>
      </c>
      <c r="C75" s="24" t="s">
        <v>83</v>
      </c>
      <c r="D75" s="22"/>
      <c r="E75" s="23"/>
      <c r="H75" s="7"/>
      <c r="J75" s="7"/>
      <c r="W75" s="34"/>
    </row>
    <row r="76" spans="2:23" ht="15" customHeight="1" outlineLevel="1" x14ac:dyDescent="0.3">
      <c r="B76" s="38">
        <f>B75+0.000001</f>
        <v>2.0202010000000001</v>
      </c>
      <c r="C76" s="39" t="s">
        <v>100</v>
      </c>
      <c r="D76" s="40" t="s">
        <v>84</v>
      </c>
      <c r="E76" s="41">
        <v>1131445</v>
      </c>
      <c r="H76" s="7"/>
      <c r="J76" s="7"/>
      <c r="W76" s="34"/>
    </row>
    <row r="77" spans="2:23" ht="15" customHeight="1" outlineLevel="1" x14ac:dyDescent="0.3">
      <c r="B77" s="28">
        <f>B76+0.000001</f>
        <v>2.0202020000000003</v>
      </c>
      <c r="C77" s="25" t="s">
        <v>85</v>
      </c>
      <c r="D77" s="22" t="s">
        <v>63</v>
      </c>
      <c r="E77" s="23">
        <v>1414095.9000000001</v>
      </c>
      <c r="H77" s="7"/>
      <c r="J77" s="7"/>
      <c r="W77" s="34"/>
    </row>
    <row r="78" spans="2:23" ht="15" customHeight="1" outlineLevel="1" x14ac:dyDescent="0.3">
      <c r="B78" s="28">
        <f t="shared" ref="B78:B80" si="9">B77+0.000001</f>
        <v>2.0202030000000004</v>
      </c>
      <c r="C78" s="25" t="s">
        <v>86</v>
      </c>
      <c r="D78" s="22" t="s">
        <v>84</v>
      </c>
      <c r="E78" s="37">
        <v>68343.5</v>
      </c>
      <c r="G78" s="8" t="s">
        <v>98</v>
      </c>
      <c r="H78" s="7"/>
      <c r="J78" s="7"/>
      <c r="W78" s="34"/>
    </row>
    <row r="79" spans="2:23" ht="15" customHeight="1" outlineLevel="1" x14ac:dyDescent="0.3">
      <c r="B79" s="28">
        <f t="shared" si="9"/>
        <v>2.0202040000000006</v>
      </c>
      <c r="C79" s="25" t="s">
        <v>87</v>
      </c>
      <c r="D79" s="22" t="s">
        <v>64</v>
      </c>
      <c r="E79" s="23">
        <v>755729.20000000007</v>
      </c>
      <c r="G79" s="8" t="s">
        <v>99</v>
      </c>
      <c r="H79" s="7"/>
      <c r="J79" s="7"/>
      <c r="W79" s="34"/>
    </row>
    <row r="80" spans="2:23" ht="15" customHeight="1" outlineLevel="1" x14ac:dyDescent="0.3">
      <c r="B80" s="28">
        <f t="shared" si="9"/>
        <v>2.0202050000000007</v>
      </c>
      <c r="C80" s="25" t="s">
        <v>66</v>
      </c>
      <c r="D80" s="22" t="s">
        <v>63</v>
      </c>
      <c r="E80" s="23">
        <v>665041.70000000007</v>
      </c>
      <c r="G80" s="8" t="s">
        <v>98</v>
      </c>
      <c r="H80" s="7"/>
      <c r="J80" s="7"/>
      <c r="W80" s="34"/>
    </row>
    <row r="81" spans="2:23" ht="15" customHeight="1" outlineLevel="1" x14ac:dyDescent="0.3">
      <c r="B81" s="36">
        <f>B75+0.0001</f>
        <v>2.0203000000000002</v>
      </c>
      <c r="C81" s="24" t="s">
        <v>93</v>
      </c>
      <c r="D81" s="22"/>
      <c r="E81" s="23"/>
      <c r="H81" s="7"/>
      <c r="J81" s="7"/>
      <c r="W81" s="34"/>
    </row>
    <row r="82" spans="2:23" ht="15" customHeight="1" outlineLevel="1" x14ac:dyDescent="0.3">
      <c r="B82" s="28">
        <f>B81+0.000001</f>
        <v>2.0203010000000003</v>
      </c>
      <c r="C82" s="25" t="s">
        <v>93</v>
      </c>
      <c r="D82" s="22" t="s">
        <v>84</v>
      </c>
      <c r="E82" s="23">
        <v>1199788.5</v>
      </c>
      <c r="G82" s="8" t="s">
        <v>98</v>
      </c>
      <c r="H82" s="7"/>
      <c r="J82" s="7"/>
      <c r="W82" s="34"/>
    </row>
    <row r="83" spans="2:23" ht="15" customHeight="1" outlineLevel="1" x14ac:dyDescent="0.3">
      <c r="B83" s="48">
        <f>+B66+0.01</f>
        <v>2.0299999999999994</v>
      </c>
      <c r="C83" s="49" t="s">
        <v>112</v>
      </c>
      <c r="D83" s="50"/>
      <c r="E83" s="51"/>
      <c r="H83" s="7"/>
      <c r="J83" s="7"/>
      <c r="W83" s="34"/>
    </row>
    <row r="84" spans="2:23" ht="15" customHeight="1" outlineLevel="1" x14ac:dyDescent="0.3">
      <c r="B84" s="36">
        <f>B83+0.0001</f>
        <v>2.0300999999999996</v>
      </c>
      <c r="C84" s="24" t="s">
        <v>108</v>
      </c>
      <c r="D84" s="22"/>
      <c r="E84" s="23"/>
      <c r="G84" s="8" t="s">
        <v>32</v>
      </c>
      <c r="H84" s="7"/>
      <c r="J84" s="7"/>
      <c r="W84" s="34"/>
    </row>
    <row r="85" spans="2:23" ht="15" customHeight="1" outlineLevel="1" x14ac:dyDescent="0.3">
      <c r="B85" s="28">
        <f>B84+0.000001</f>
        <v>2.0301009999999997</v>
      </c>
      <c r="C85" s="25" t="s">
        <v>107</v>
      </c>
      <c r="D85" s="22"/>
      <c r="E85" s="23"/>
      <c r="H85" s="7"/>
      <c r="J85" s="7"/>
      <c r="W85" s="34"/>
    </row>
    <row r="86" spans="2:23" ht="15" customHeight="1" outlineLevel="1" x14ac:dyDescent="0.3">
      <c r="B86" s="28">
        <f>B85+0.000001</f>
        <v>2.0301019999999999</v>
      </c>
      <c r="C86" s="25" t="s">
        <v>109</v>
      </c>
      <c r="D86" s="22"/>
      <c r="E86" s="23"/>
      <c r="H86" s="7"/>
      <c r="J86" s="7"/>
      <c r="W86" s="34"/>
    </row>
    <row r="87" spans="2:23" ht="15" customHeight="1" outlineLevel="1" x14ac:dyDescent="0.3">
      <c r="B87" s="36">
        <f>B84+0.0001</f>
        <v>2.0301999999999998</v>
      </c>
      <c r="C87" s="24" t="s">
        <v>110</v>
      </c>
      <c r="D87" s="22"/>
      <c r="E87" s="23"/>
      <c r="H87" s="7"/>
      <c r="J87" s="7"/>
      <c r="W87" s="34"/>
    </row>
    <row r="88" spans="2:23" ht="15" customHeight="1" outlineLevel="1" x14ac:dyDescent="0.3">
      <c r="B88" s="28">
        <f>B87+0.000001</f>
        <v>2.0302009999999999</v>
      </c>
      <c r="C88" s="25" t="s">
        <v>111</v>
      </c>
      <c r="D88" s="22"/>
      <c r="E88" s="23"/>
      <c r="H88" s="7"/>
      <c r="J88" s="7"/>
      <c r="W88" s="34"/>
    </row>
    <row r="89" spans="2:23" ht="15" customHeight="1" x14ac:dyDescent="0.3">
      <c r="B89" s="16">
        <f>+B35+1</f>
        <v>3</v>
      </c>
      <c r="C89" s="17" t="s">
        <v>102</v>
      </c>
      <c r="D89" s="18"/>
      <c r="E89" s="19"/>
      <c r="H89" s="7"/>
      <c r="J89" s="7"/>
      <c r="W89" s="34"/>
    </row>
    <row r="90" spans="2:23" ht="15" customHeight="1" outlineLevel="1" x14ac:dyDescent="0.3">
      <c r="B90" s="48">
        <f>+B89+0.01</f>
        <v>3.01</v>
      </c>
      <c r="C90" s="49" t="s">
        <v>56</v>
      </c>
      <c r="D90" s="50"/>
      <c r="E90" s="51"/>
      <c r="H90" s="7"/>
      <c r="J90" s="7"/>
      <c r="W90" s="34"/>
    </row>
    <row r="91" spans="2:23" ht="15" customHeight="1" outlineLevel="1" x14ac:dyDescent="0.3">
      <c r="B91" s="36">
        <f>+B90+0.0001</f>
        <v>3.0101</v>
      </c>
      <c r="C91" s="42" t="s">
        <v>60</v>
      </c>
      <c r="D91" s="43"/>
      <c r="E91" s="44"/>
      <c r="H91" s="7"/>
      <c r="J91" s="7"/>
      <c r="W91" s="34"/>
    </row>
    <row r="92" spans="2:23" ht="15" customHeight="1" outlineLevel="1" x14ac:dyDescent="0.3">
      <c r="B92" s="28">
        <f>B91+0.000001</f>
        <v>3.0101010000000001</v>
      </c>
      <c r="C92" s="45" t="s">
        <v>35</v>
      </c>
      <c r="D92" s="43" t="s">
        <v>61</v>
      </c>
      <c r="E92" s="44">
        <v>2361.2000000000003</v>
      </c>
      <c r="H92" s="7"/>
      <c r="J92" s="7"/>
      <c r="W92" s="34"/>
    </row>
    <row r="93" spans="2:23" ht="15" customHeight="1" outlineLevel="1" x14ac:dyDescent="0.3">
      <c r="B93" s="28">
        <f t="shared" ref="B93:B103" si="10">B92+0.000001</f>
        <v>3.0101020000000003</v>
      </c>
      <c r="C93" s="45" t="s">
        <v>62</v>
      </c>
      <c r="D93" s="43" t="s">
        <v>63</v>
      </c>
      <c r="E93" s="44">
        <v>207.8</v>
      </c>
      <c r="H93" s="7"/>
      <c r="J93" s="7"/>
      <c r="W93" s="34"/>
    </row>
    <row r="94" spans="2:23" ht="15" customHeight="1" outlineLevel="1" x14ac:dyDescent="0.3">
      <c r="B94" s="28">
        <f t="shared" si="10"/>
        <v>3.0101030000000004</v>
      </c>
      <c r="C94" s="45" t="s">
        <v>46</v>
      </c>
      <c r="D94" s="43" t="s">
        <v>63</v>
      </c>
      <c r="E94" s="44">
        <v>1568.5</v>
      </c>
      <c r="H94" s="7"/>
      <c r="J94" s="7"/>
      <c r="W94" s="34"/>
    </row>
    <row r="95" spans="2:23" ht="15" customHeight="1" outlineLevel="1" x14ac:dyDescent="0.3">
      <c r="B95" s="28">
        <f t="shared" si="10"/>
        <v>3.0101040000000006</v>
      </c>
      <c r="C95" s="45" t="s">
        <v>36</v>
      </c>
      <c r="D95" s="43" t="s">
        <v>64</v>
      </c>
      <c r="E95" s="44">
        <v>17603.3</v>
      </c>
      <c r="H95" s="7"/>
      <c r="J95" s="7"/>
      <c r="W95" s="34"/>
    </row>
    <row r="96" spans="2:23" ht="15" customHeight="1" outlineLevel="1" x14ac:dyDescent="0.3">
      <c r="B96" s="28">
        <f t="shared" si="10"/>
        <v>3.0101050000000007</v>
      </c>
      <c r="C96" s="45" t="s">
        <v>38</v>
      </c>
      <c r="D96" s="43" t="s">
        <v>64</v>
      </c>
      <c r="E96" s="44">
        <v>2838.8</v>
      </c>
      <c r="H96" s="7"/>
      <c r="J96" s="7"/>
      <c r="W96" s="34"/>
    </row>
    <row r="97" spans="2:23" ht="15" customHeight="1" outlineLevel="1" x14ac:dyDescent="0.3">
      <c r="B97" s="28">
        <f t="shared" si="10"/>
        <v>3.0101060000000008</v>
      </c>
      <c r="C97" s="45" t="s">
        <v>37</v>
      </c>
      <c r="D97" s="43" t="s">
        <v>64</v>
      </c>
      <c r="E97" s="44">
        <v>1436.7</v>
      </c>
      <c r="H97" s="7"/>
      <c r="J97" s="7"/>
      <c r="W97" s="34"/>
    </row>
    <row r="98" spans="2:23" ht="15" customHeight="1" outlineLevel="1" x14ac:dyDescent="0.3">
      <c r="B98" s="28">
        <f t="shared" si="10"/>
        <v>3.010107000000001</v>
      </c>
      <c r="C98" s="45" t="s">
        <v>42</v>
      </c>
      <c r="D98" s="43" t="s">
        <v>64</v>
      </c>
      <c r="E98" s="44">
        <v>8566.4</v>
      </c>
      <c r="H98" s="7"/>
      <c r="J98" s="7"/>
      <c r="W98" s="34"/>
    </row>
    <row r="99" spans="2:23" ht="15" customHeight="1" outlineLevel="1" x14ac:dyDescent="0.3">
      <c r="B99" s="28">
        <f t="shared" si="10"/>
        <v>3.0101080000000011</v>
      </c>
      <c r="C99" s="45" t="s">
        <v>41</v>
      </c>
      <c r="D99" s="43" t="s">
        <v>64</v>
      </c>
      <c r="E99" s="44">
        <v>8566.4</v>
      </c>
      <c r="H99" s="7"/>
      <c r="J99" s="7"/>
      <c r="W99" s="34"/>
    </row>
    <row r="100" spans="2:23" ht="15" customHeight="1" outlineLevel="1" x14ac:dyDescent="0.3">
      <c r="B100" s="28">
        <f t="shared" si="10"/>
        <v>3.0101090000000013</v>
      </c>
      <c r="C100" s="45" t="s">
        <v>65</v>
      </c>
      <c r="D100" s="43" t="s">
        <v>63</v>
      </c>
      <c r="E100" s="44">
        <v>7538.5</v>
      </c>
      <c r="H100" s="7"/>
      <c r="J100" s="7"/>
      <c r="W100" s="34"/>
    </row>
    <row r="101" spans="2:23" ht="15" customHeight="1" outlineLevel="1" x14ac:dyDescent="0.3">
      <c r="B101" s="28">
        <f t="shared" si="10"/>
        <v>3.0101100000000014</v>
      </c>
      <c r="C101" s="45" t="s">
        <v>47</v>
      </c>
      <c r="D101" s="43" t="s">
        <v>63</v>
      </c>
      <c r="E101" s="44">
        <v>7538.5</v>
      </c>
      <c r="H101" s="7"/>
      <c r="J101" s="7"/>
      <c r="W101" s="34"/>
    </row>
    <row r="102" spans="2:23" ht="15" customHeight="1" outlineLevel="1" x14ac:dyDescent="0.3">
      <c r="B102" s="28">
        <f t="shared" si="10"/>
        <v>3.0101110000000015</v>
      </c>
      <c r="C102" s="45" t="s">
        <v>66</v>
      </c>
      <c r="D102" s="43" t="s">
        <v>63</v>
      </c>
      <c r="E102" s="44">
        <v>11715</v>
      </c>
      <c r="H102" s="7"/>
      <c r="J102" s="7"/>
      <c r="W102" s="34"/>
    </row>
    <row r="103" spans="2:23" ht="15" customHeight="1" outlineLevel="1" x14ac:dyDescent="0.3">
      <c r="B103" s="28">
        <f t="shared" si="10"/>
        <v>3.0101120000000017</v>
      </c>
      <c r="C103" s="45" t="s">
        <v>45</v>
      </c>
      <c r="D103" s="43" t="s">
        <v>63</v>
      </c>
      <c r="E103" s="44">
        <v>60625.200000000004</v>
      </c>
      <c r="H103" s="7"/>
      <c r="J103" s="7"/>
      <c r="W103" s="34"/>
    </row>
    <row r="104" spans="2:23" ht="15" customHeight="1" outlineLevel="1" x14ac:dyDescent="0.3">
      <c r="B104" s="36">
        <f>+B91+0.0001</f>
        <v>3.0102000000000002</v>
      </c>
      <c r="C104" s="42" t="s">
        <v>113</v>
      </c>
      <c r="D104" s="43"/>
      <c r="E104" s="44"/>
      <c r="H104" s="7"/>
      <c r="J104" s="7"/>
      <c r="W104" s="34"/>
    </row>
    <row r="105" spans="2:23" ht="15" customHeight="1" outlineLevel="1" x14ac:dyDescent="0.3">
      <c r="B105" s="28">
        <f>B104+0.000001</f>
        <v>3.0102010000000003</v>
      </c>
      <c r="C105" s="45" t="s">
        <v>33</v>
      </c>
      <c r="D105" s="43" t="s">
        <v>64</v>
      </c>
      <c r="E105" s="44"/>
      <c r="H105" s="7"/>
      <c r="J105" s="7"/>
      <c r="W105" s="34"/>
    </row>
    <row r="106" spans="2:23" ht="15" customHeight="1" outlineLevel="1" x14ac:dyDescent="0.3">
      <c r="B106" s="28">
        <f t="shared" ref="B106:B108" si="11">B105+0.000001</f>
        <v>3.0102020000000005</v>
      </c>
      <c r="C106" s="45" t="s">
        <v>35</v>
      </c>
      <c r="D106" s="43" t="s">
        <v>61</v>
      </c>
      <c r="E106" s="44"/>
      <c r="H106" s="7"/>
      <c r="J106" s="7"/>
      <c r="W106" s="34"/>
    </row>
    <row r="107" spans="2:23" ht="15" customHeight="1" outlineLevel="1" x14ac:dyDescent="0.3">
      <c r="B107" s="28">
        <f t="shared" si="11"/>
        <v>3.0102030000000006</v>
      </c>
      <c r="C107" s="45" t="s">
        <v>62</v>
      </c>
      <c r="D107" s="43" t="s">
        <v>63</v>
      </c>
      <c r="E107" s="44"/>
      <c r="H107" s="7"/>
      <c r="J107" s="7"/>
      <c r="W107" s="34"/>
    </row>
    <row r="108" spans="2:23" ht="15" customHeight="1" outlineLevel="1" x14ac:dyDescent="0.3">
      <c r="B108" s="28">
        <f t="shared" si="11"/>
        <v>3.0102040000000008</v>
      </c>
      <c r="C108" s="45" t="s">
        <v>46</v>
      </c>
      <c r="D108" s="43" t="s">
        <v>63</v>
      </c>
      <c r="E108" s="44"/>
      <c r="H108" s="7"/>
      <c r="J108" s="7"/>
      <c r="W108" s="34"/>
    </row>
    <row r="109" spans="2:23" ht="15" customHeight="1" outlineLevel="1" x14ac:dyDescent="0.3">
      <c r="B109" s="36">
        <f>+B104+0.0001</f>
        <v>3.0103000000000004</v>
      </c>
      <c r="C109" s="42" t="s">
        <v>34</v>
      </c>
      <c r="D109" s="43"/>
      <c r="E109" s="44"/>
      <c r="H109" s="7"/>
      <c r="J109" s="7"/>
      <c r="W109" s="34"/>
    </row>
    <row r="110" spans="2:23" ht="15" customHeight="1" outlineLevel="1" x14ac:dyDescent="0.3">
      <c r="B110" s="28">
        <f>B109+0.000001</f>
        <v>3.0103010000000006</v>
      </c>
      <c r="C110" s="45" t="s">
        <v>35</v>
      </c>
      <c r="D110" s="43" t="s">
        <v>61</v>
      </c>
      <c r="E110" s="44">
        <v>17783</v>
      </c>
      <c r="H110" s="7"/>
      <c r="J110" s="7"/>
      <c r="W110" s="34"/>
    </row>
    <row r="111" spans="2:23" ht="15" customHeight="1" outlineLevel="1" x14ac:dyDescent="0.3">
      <c r="B111" s="28">
        <f t="shared" ref="B111:B116" si="12">B110+0.000001</f>
        <v>3.0103020000000007</v>
      </c>
      <c r="C111" s="45" t="s">
        <v>62</v>
      </c>
      <c r="D111" s="43" t="s">
        <v>63</v>
      </c>
      <c r="E111" s="44">
        <v>3129.9</v>
      </c>
      <c r="H111" s="7"/>
      <c r="J111" s="7"/>
      <c r="W111" s="34"/>
    </row>
    <row r="112" spans="2:23" ht="15" customHeight="1" outlineLevel="1" x14ac:dyDescent="0.3">
      <c r="B112" s="28">
        <f t="shared" si="12"/>
        <v>3.0103030000000008</v>
      </c>
      <c r="C112" s="45" t="s">
        <v>46</v>
      </c>
      <c r="D112" s="43" t="s">
        <v>63</v>
      </c>
      <c r="E112" s="44">
        <v>23683</v>
      </c>
      <c r="H112" s="7"/>
      <c r="J112" s="7"/>
      <c r="W112" s="34"/>
    </row>
    <row r="113" spans="2:23" ht="15" customHeight="1" outlineLevel="1" x14ac:dyDescent="0.3">
      <c r="B113" s="28">
        <f t="shared" si="12"/>
        <v>3.010304000000001</v>
      </c>
      <c r="C113" s="45" t="s">
        <v>36</v>
      </c>
      <c r="D113" s="43" t="s">
        <v>64</v>
      </c>
      <c r="E113" s="44">
        <v>26907.100000000002</v>
      </c>
      <c r="H113" s="7"/>
      <c r="J113" s="7"/>
      <c r="W113" s="34"/>
    </row>
    <row r="114" spans="2:23" ht="15" customHeight="1" outlineLevel="1" x14ac:dyDescent="0.3">
      <c r="B114" s="28">
        <f t="shared" si="12"/>
        <v>3.0103050000000011</v>
      </c>
      <c r="C114" s="45" t="s">
        <v>75</v>
      </c>
      <c r="D114" s="43" t="s">
        <v>64</v>
      </c>
      <c r="E114" s="44">
        <v>64576.9</v>
      </c>
      <c r="H114" s="7"/>
      <c r="J114" s="7"/>
      <c r="W114" s="34"/>
    </row>
    <row r="115" spans="2:23" ht="15" customHeight="1" outlineLevel="1" x14ac:dyDescent="0.3">
      <c r="B115" s="28">
        <f t="shared" si="12"/>
        <v>3.0103060000000013</v>
      </c>
      <c r="C115" s="45" t="s">
        <v>76</v>
      </c>
      <c r="D115" s="43" t="s">
        <v>51</v>
      </c>
      <c r="E115" s="44">
        <v>4490</v>
      </c>
      <c r="H115" s="7"/>
      <c r="J115" s="7"/>
      <c r="W115" s="34"/>
    </row>
    <row r="116" spans="2:23" ht="15" customHeight="1" outlineLevel="1" x14ac:dyDescent="0.3">
      <c r="B116" s="28">
        <f t="shared" si="12"/>
        <v>3.0103070000000014</v>
      </c>
      <c r="C116" s="45" t="s">
        <v>77</v>
      </c>
      <c r="D116" s="43" t="s">
        <v>50</v>
      </c>
      <c r="E116" s="44">
        <v>1</v>
      </c>
      <c r="H116" s="7"/>
      <c r="J116" s="7"/>
      <c r="W116" s="34"/>
    </row>
    <row r="117" spans="2:23" ht="15" customHeight="1" outlineLevel="1" x14ac:dyDescent="0.3">
      <c r="B117" s="36">
        <f>+B109+0.0001</f>
        <v>3.0104000000000006</v>
      </c>
      <c r="C117" s="42" t="s">
        <v>44</v>
      </c>
      <c r="D117" s="46" t="s">
        <v>54</v>
      </c>
      <c r="E117" s="47">
        <v>16.47</v>
      </c>
      <c r="G117" s="8" t="s">
        <v>20</v>
      </c>
      <c r="H117" s="7"/>
      <c r="J117" s="7"/>
      <c r="W117" s="34"/>
    </row>
    <row r="118" spans="2:23" ht="15" customHeight="1" outlineLevel="1" x14ac:dyDescent="0.3">
      <c r="B118" s="36">
        <f>+B117+0.0001</f>
        <v>3.0105000000000008</v>
      </c>
      <c r="C118" s="42" t="s">
        <v>39</v>
      </c>
      <c r="D118" s="46" t="s">
        <v>54</v>
      </c>
      <c r="E118" s="47">
        <v>16.47</v>
      </c>
      <c r="H118" s="7"/>
      <c r="J118" s="7"/>
      <c r="W118" s="34"/>
    </row>
    <row r="119" spans="2:23" ht="15" customHeight="1" outlineLevel="1" x14ac:dyDescent="0.3">
      <c r="B119" s="36">
        <f>+B118+0.0001</f>
        <v>3.0106000000000011</v>
      </c>
      <c r="C119" s="42" t="s">
        <v>43</v>
      </c>
      <c r="D119" s="46" t="s">
        <v>61</v>
      </c>
      <c r="E119" s="47">
        <v>21526.2</v>
      </c>
      <c r="H119" s="7"/>
      <c r="J119" s="7"/>
      <c r="W119" s="34"/>
    </row>
    <row r="120" spans="2:23" ht="15" customHeight="1" outlineLevel="1" x14ac:dyDescent="0.3">
      <c r="B120" s="48">
        <f>+B90+0.01</f>
        <v>3.0199999999999996</v>
      </c>
      <c r="C120" s="49" t="s">
        <v>78</v>
      </c>
      <c r="D120" s="50"/>
      <c r="E120" s="51"/>
      <c r="H120" s="7"/>
      <c r="J120" s="7"/>
      <c r="W120" s="34"/>
    </row>
    <row r="121" spans="2:23" ht="15" customHeight="1" outlineLevel="1" x14ac:dyDescent="0.3">
      <c r="B121" s="36">
        <f>+B120+0.0001</f>
        <v>3.0200999999999998</v>
      </c>
      <c r="C121" s="24" t="s">
        <v>79</v>
      </c>
      <c r="D121" s="22"/>
      <c r="E121" s="23"/>
      <c r="H121" s="7"/>
      <c r="J121" s="7"/>
      <c r="W121" s="34"/>
    </row>
    <row r="122" spans="2:23" ht="15" customHeight="1" outlineLevel="1" x14ac:dyDescent="0.3">
      <c r="B122" s="28">
        <f>B121+0.000001</f>
        <v>3.0201009999999999</v>
      </c>
      <c r="C122" s="25" t="s">
        <v>35</v>
      </c>
      <c r="D122" s="22" t="s">
        <v>61</v>
      </c>
      <c r="E122" s="23">
        <v>0</v>
      </c>
      <c r="G122" s="8" t="s">
        <v>96</v>
      </c>
      <c r="H122" s="7"/>
      <c r="J122" s="7"/>
      <c r="W122" s="34"/>
    </row>
    <row r="123" spans="2:23" ht="15" customHeight="1" outlineLevel="1" x14ac:dyDescent="0.3">
      <c r="B123" s="28">
        <f t="shared" ref="B123:B128" si="13">B122+0.000001</f>
        <v>3.0201020000000001</v>
      </c>
      <c r="C123" s="25" t="s">
        <v>62</v>
      </c>
      <c r="D123" s="22" t="s">
        <v>63</v>
      </c>
      <c r="E123" s="23">
        <v>0</v>
      </c>
      <c r="G123" s="8" t="s">
        <v>17</v>
      </c>
      <c r="H123" s="7"/>
      <c r="J123" s="7"/>
      <c r="W123" s="34"/>
    </row>
    <row r="124" spans="2:23" ht="15" customHeight="1" outlineLevel="1" x14ac:dyDescent="0.3">
      <c r="B124" s="28">
        <f t="shared" si="13"/>
        <v>3.0201030000000002</v>
      </c>
      <c r="C124" s="25" t="s">
        <v>46</v>
      </c>
      <c r="D124" s="22" t="s">
        <v>63</v>
      </c>
      <c r="E124" s="23">
        <v>0</v>
      </c>
      <c r="G124" s="8" t="s">
        <v>17</v>
      </c>
      <c r="H124" s="7"/>
      <c r="J124" s="7"/>
      <c r="W124" s="34"/>
    </row>
    <row r="125" spans="2:23" ht="15" customHeight="1" outlineLevel="1" x14ac:dyDescent="0.3">
      <c r="B125" s="28">
        <f t="shared" si="13"/>
        <v>3.0201040000000003</v>
      </c>
      <c r="C125" s="25" t="s">
        <v>80</v>
      </c>
      <c r="D125" s="22" t="s">
        <v>64</v>
      </c>
      <c r="E125" s="23">
        <v>0</v>
      </c>
      <c r="G125" s="8" t="s">
        <v>14</v>
      </c>
      <c r="H125" s="7"/>
      <c r="J125" s="7"/>
      <c r="W125" s="34"/>
    </row>
    <row r="126" spans="2:23" ht="15" customHeight="1" outlineLevel="1" x14ac:dyDescent="0.3">
      <c r="B126" s="28">
        <f t="shared" si="13"/>
        <v>3.0201050000000005</v>
      </c>
      <c r="C126" s="25" t="s">
        <v>38</v>
      </c>
      <c r="D126" s="22" t="s">
        <v>64</v>
      </c>
      <c r="E126" s="23">
        <v>0</v>
      </c>
      <c r="G126" s="8" t="s">
        <v>14</v>
      </c>
      <c r="H126" s="7"/>
      <c r="J126" s="7"/>
      <c r="W126" s="34"/>
    </row>
    <row r="127" spans="2:23" ht="15" customHeight="1" outlineLevel="1" x14ac:dyDescent="0.3">
      <c r="B127" s="28">
        <f t="shared" si="13"/>
        <v>3.0201060000000006</v>
      </c>
      <c r="C127" s="25" t="s">
        <v>81</v>
      </c>
      <c r="D127" s="22" t="s">
        <v>64</v>
      </c>
      <c r="E127" s="23">
        <v>0</v>
      </c>
      <c r="G127" s="8" t="s">
        <v>97</v>
      </c>
      <c r="H127" s="7"/>
      <c r="J127" s="7"/>
      <c r="W127" s="34"/>
    </row>
    <row r="128" spans="2:23" ht="15" customHeight="1" outlineLevel="1" x14ac:dyDescent="0.3">
      <c r="B128" s="28">
        <f t="shared" si="13"/>
        <v>3.0201070000000008</v>
      </c>
      <c r="C128" s="25" t="s">
        <v>66</v>
      </c>
      <c r="D128" s="22" t="s">
        <v>63</v>
      </c>
      <c r="E128" s="23">
        <v>0</v>
      </c>
      <c r="G128" s="8" t="s">
        <v>17</v>
      </c>
      <c r="H128" s="7"/>
      <c r="J128" s="7"/>
      <c r="W128" s="34"/>
    </row>
    <row r="129" spans="2:23" ht="15" customHeight="1" outlineLevel="1" x14ac:dyDescent="0.3">
      <c r="B129" s="36">
        <f>+B121+0.0001</f>
        <v>3.0202</v>
      </c>
      <c r="C129" s="24" t="s">
        <v>83</v>
      </c>
      <c r="D129" s="22"/>
      <c r="E129" s="23"/>
      <c r="H129" s="7"/>
      <c r="J129" s="7"/>
      <c r="W129" s="34"/>
    </row>
    <row r="130" spans="2:23" ht="15" customHeight="1" outlineLevel="1" x14ac:dyDescent="0.3">
      <c r="B130" s="38">
        <f>B129+0.000001</f>
        <v>3.0202010000000001</v>
      </c>
      <c r="C130" s="39" t="s">
        <v>100</v>
      </c>
      <c r="D130" s="40" t="s">
        <v>84</v>
      </c>
      <c r="E130" s="41">
        <v>0</v>
      </c>
      <c r="H130" s="7"/>
      <c r="J130" s="7"/>
      <c r="W130" s="34"/>
    </row>
    <row r="131" spans="2:23" ht="15" customHeight="1" outlineLevel="1" x14ac:dyDescent="0.3">
      <c r="B131" s="28">
        <f>B130+0.000001</f>
        <v>3.0202020000000003</v>
      </c>
      <c r="C131" s="25" t="s">
        <v>85</v>
      </c>
      <c r="D131" s="22" t="s">
        <v>63</v>
      </c>
      <c r="E131" s="23">
        <v>0</v>
      </c>
      <c r="H131" s="7"/>
      <c r="J131" s="7"/>
      <c r="W131" s="34"/>
    </row>
    <row r="132" spans="2:23" ht="15" customHeight="1" outlineLevel="1" x14ac:dyDescent="0.3">
      <c r="B132" s="28">
        <f t="shared" ref="B132:B134" si="14">B131+0.000001</f>
        <v>3.0202030000000004</v>
      </c>
      <c r="C132" s="25" t="s">
        <v>86</v>
      </c>
      <c r="D132" s="22" t="s">
        <v>84</v>
      </c>
      <c r="E132" s="23">
        <v>0</v>
      </c>
      <c r="G132" s="8" t="s">
        <v>98</v>
      </c>
      <c r="H132" s="7"/>
      <c r="J132" s="7"/>
      <c r="W132" s="34"/>
    </row>
    <row r="133" spans="2:23" ht="15" customHeight="1" outlineLevel="1" x14ac:dyDescent="0.3">
      <c r="B133" s="28">
        <f t="shared" si="14"/>
        <v>3.0202040000000006</v>
      </c>
      <c r="C133" s="25" t="s">
        <v>87</v>
      </c>
      <c r="D133" s="22" t="s">
        <v>64</v>
      </c>
      <c r="E133" s="23">
        <v>0</v>
      </c>
      <c r="G133" s="8" t="s">
        <v>99</v>
      </c>
      <c r="H133" s="7"/>
      <c r="J133" s="7"/>
      <c r="W133" s="34"/>
    </row>
    <row r="134" spans="2:23" ht="15" customHeight="1" outlineLevel="1" x14ac:dyDescent="0.3">
      <c r="B134" s="28">
        <f t="shared" si="14"/>
        <v>3.0202050000000007</v>
      </c>
      <c r="C134" s="25" t="s">
        <v>66</v>
      </c>
      <c r="D134" s="22" t="s">
        <v>63</v>
      </c>
      <c r="E134" s="23">
        <v>0</v>
      </c>
      <c r="H134" s="7"/>
      <c r="J134" s="7"/>
      <c r="W134" s="34"/>
    </row>
    <row r="135" spans="2:23" ht="15" customHeight="1" outlineLevel="1" x14ac:dyDescent="0.3">
      <c r="B135" s="36">
        <f>+B129+0.0001</f>
        <v>3.0203000000000002</v>
      </c>
      <c r="C135" s="24" t="s">
        <v>93</v>
      </c>
      <c r="D135" s="22"/>
      <c r="E135" s="23"/>
      <c r="H135" s="7"/>
      <c r="J135" s="7"/>
      <c r="W135" s="34"/>
    </row>
    <row r="136" spans="2:23" ht="15" customHeight="1" outlineLevel="1" x14ac:dyDescent="0.3">
      <c r="B136" s="28">
        <f>B135+0.000001</f>
        <v>3.0203010000000003</v>
      </c>
      <c r="C136" s="25" t="s">
        <v>93</v>
      </c>
      <c r="D136" s="22" t="s">
        <v>84</v>
      </c>
      <c r="E136" s="23">
        <v>0</v>
      </c>
      <c r="G136" s="8" t="s">
        <v>98</v>
      </c>
      <c r="H136" s="7"/>
      <c r="J136" s="7"/>
      <c r="W136" s="34"/>
    </row>
    <row r="137" spans="2:23" ht="15" customHeight="1" outlineLevel="1" x14ac:dyDescent="0.3">
      <c r="B137" s="48">
        <f>+B120+0.01</f>
        <v>3.0299999999999994</v>
      </c>
      <c r="C137" s="49" t="s">
        <v>112</v>
      </c>
      <c r="D137" s="50"/>
      <c r="E137" s="51"/>
      <c r="H137" s="7"/>
      <c r="J137" s="7"/>
      <c r="W137" s="34"/>
    </row>
    <row r="138" spans="2:23" ht="15" customHeight="1" outlineLevel="1" x14ac:dyDescent="0.3">
      <c r="B138" s="36">
        <f>B137+0.0001</f>
        <v>3.0300999999999996</v>
      </c>
      <c r="C138" s="24" t="s">
        <v>108</v>
      </c>
      <c r="D138" s="22"/>
      <c r="E138" s="23"/>
      <c r="G138" s="8" t="s">
        <v>32</v>
      </c>
      <c r="H138" s="7"/>
      <c r="J138" s="7"/>
      <c r="W138" s="34"/>
    </row>
    <row r="139" spans="2:23" ht="15" customHeight="1" outlineLevel="1" x14ac:dyDescent="0.3">
      <c r="B139" s="28">
        <f>B138+0.000001</f>
        <v>3.0301009999999997</v>
      </c>
      <c r="C139" s="25" t="s">
        <v>107</v>
      </c>
      <c r="D139" s="22"/>
      <c r="E139" s="23"/>
      <c r="H139" s="7"/>
      <c r="J139" s="7"/>
      <c r="W139" s="34"/>
    </row>
    <row r="140" spans="2:23" ht="15" customHeight="1" outlineLevel="1" x14ac:dyDescent="0.3">
      <c r="B140" s="28">
        <f>B139+0.000001</f>
        <v>3.0301019999999999</v>
      </c>
      <c r="C140" s="25" t="s">
        <v>109</v>
      </c>
      <c r="D140" s="22"/>
      <c r="E140" s="23"/>
      <c r="H140" s="7"/>
      <c r="J140" s="7"/>
      <c r="W140" s="34"/>
    </row>
    <row r="141" spans="2:23" ht="15" customHeight="1" outlineLevel="1" x14ac:dyDescent="0.3">
      <c r="B141" s="36">
        <f>B138+0.0001</f>
        <v>3.0301999999999998</v>
      </c>
      <c r="C141" s="24" t="s">
        <v>110</v>
      </c>
      <c r="D141" s="22"/>
      <c r="E141" s="23"/>
      <c r="H141" s="7"/>
      <c r="J141" s="7"/>
      <c r="W141" s="34"/>
    </row>
    <row r="142" spans="2:23" ht="15" customHeight="1" outlineLevel="1" x14ac:dyDescent="0.3">
      <c r="B142" s="28">
        <f>B141+0.000001</f>
        <v>3.0302009999999999</v>
      </c>
      <c r="C142" s="25" t="s">
        <v>111</v>
      </c>
      <c r="D142" s="22"/>
      <c r="E142" s="23"/>
      <c r="H142" s="7"/>
      <c r="J142" s="7"/>
      <c r="W142" s="34"/>
    </row>
    <row r="143" spans="2:23" ht="15" customHeight="1" x14ac:dyDescent="0.3">
      <c r="B143" s="16">
        <f>+B89+1</f>
        <v>4</v>
      </c>
      <c r="C143" s="17" t="s">
        <v>103</v>
      </c>
      <c r="D143" s="18"/>
      <c r="E143" s="19"/>
      <c r="H143" s="7"/>
      <c r="J143" s="7"/>
      <c r="W143" s="34"/>
    </row>
    <row r="144" spans="2:23" ht="15" customHeight="1" outlineLevel="1" x14ac:dyDescent="0.3">
      <c r="B144" s="48">
        <f>+B143+0.01</f>
        <v>4.01</v>
      </c>
      <c r="C144" s="49" t="s">
        <v>56</v>
      </c>
      <c r="D144" s="50"/>
      <c r="E144" s="51"/>
      <c r="H144" s="7"/>
      <c r="J144" s="7"/>
      <c r="W144" s="34"/>
    </row>
    <row r="145" spans="2:23" ht="15" customHeight="1" outlineLevel="1" x14ac:dyDescent="0.3">
      <c r="B145" s="36">
        <f>+B144+0.0001</f>
        <v>4.0100999999999996</v>
      </c>
      <c r="C145" s="42" t="s">
        <v>60</v>
      </c>
      <c r="D145" s="43"/>
      <c r="E145" s="44"/>
      <c r="H145" s="7"/>
      <c r="J145" s="7"/>
      <c r="W145" s="34"/>
    </row>
    <row r="146" spans="2:23" ht="15" customHeight="1" outlineLevel="1" x14ac:dyDescent="0.3">
      <c r="B146" s="28">
        <f>B145+0.000001</f>
        <v>4.0101009999999997</v>
      </c>
      <c r="C146" s="45" t="s">
        <v>35</v>
      </c>
      <c r="D146" s="43" t="s">
        <v>61</v>
      </c>
      <c r="E146" s="44">
        <v>2361.2000000000003</v>
      </c>
      <c r="G146" s="8" t="s">
        <v>13</v>
      </c>
      <c r="H146" s="7"/>
      <c r="J146" s="7"/>
      <c r="W146" s="34"/>
    </row>
    <row r="147" spans="2:23" ht="15" customHeight="1" outlineLevel="1" x14ac:dyDescent="0.3">
      <c r="B147" s="28">
        <f t="shared" ref="B147:B157" si="15">B146+0.000001</f>
        <v>4.0101019999999998</v>
      </c>
      <c r="C147" s="45" t="s">
        <v>62</v>
      </c>
      <c r="D147" s="43" t="s">
        <v>63</v>
      </c>
      <c r="E147" s="44">
        <v>207.8</v>
      </c>
      <c r="G147" s="8" t="s">
        <v>13</v>
      </c>
      <c r="H147" s="7"/>
      <c r="J147" s="7"/>
      <c r="W147" s="34"/>
    </row>
    <row r="148" spans="2:23" ht="15" customHeight="1" outlineLevel="1" x14ac:dyDescent="0.3">
      <c r="B148" s="28">
        <f t="shared" si="15"/>
        <v>4.010103</v>
      </c>
      <c r="C148" s="45" t="s">
        <v>46</v>
      </c>
      <c r="D148" s="43" t="s">
        <v>63</v>
      </c>
      <c r="E148" s="44">
        <v>1568.5</v>
      </c>
      <c r="G148" s="8" t="s">
        <v>13</v>
      </c>
      <c r="H148" s="7"/>
      <c r="J148" s="7"/>
      <c r="W148" s="34"/>
    </row>
    <row r="149" spans="2:23" ht="15" customHeight="1" outlineLevel="1" x14ac:dyDescent="0.3">
      <c r="B149" s="28">
        <f t="shared" si="15"/>
        <v>4.0101040000000001</v>
      </c>
      <c r="C149" s="45" t="s">
        <v>36</v>
      </c>
      <c r="D149" s="43" t="s">
        <v>64</v>
      </c>
      <c r="E149" s="44">
        <v>17603.3</v>
      </c>
      <c r="G149" s="8" t="s">
        <v>14</v>
      </c>
      <c r="H149" s="7"/>
      <c r="J149" s="7"/>
      <c r="W149" s="34"/>
    </row>
    <row r="150" spans="2:23" ht="15" customHeight="1" outlineLevel="1" x14ac:dyDescent="0.3">
      <c r="B150" s="28">
        <f t="shared" si="15"/>
        <v>4.0101050000000003</v>
      </c>
      <c r="C150" s="45" t="s">
        <v>38</v>
      </c>
      <c r="D150" s="43" t="s">
        <v>64</v>
      </c>
      <c r="E150" s="44">
        <v>2838.8</v>
      </c>
      <c r="G150" s="8" t="s">
        <v>14</v>
      </c>
      <c r="H150" s="7"/>
      <c r="J150" s="7"/>
      <c r="W150" s="34"/>
    </row>
    <row r="151" spans="2:23" ht="15" customHeight="1" outlineLevel="1" x14ac:dyDescent="0.3">
      <c r="B151" s="28">
        <f t="shared" si="15"/>
        <v>4.0101060000000004</v>
      </c>
      <c r="C151" s="45" t="s">
        <v>37</v>
      </c>
      <c r="D151" s="43" t="s">
        <v>64</v>
      </c>
      <c r="E151" s="44">
        <v>1436.7</v>
      </c>
      <c r="G151" s="8" t="s">
        <v>14</v>
      </c>
      <c r="H151" s="7"/>
      <c r="J151" s="7"/>
      <c r="W151" s="34"/>
    </row>
    <row r="152" spans="2:23" ht="15" customHeight="1" outlineLevel="1" x14ac:dyDescent="0.3">
      <c r="B152" s="28">
        <f t="shared" si="15"/>
        <v>4.0101070000000005</v>
      </c>
      <c r="C152" s="45" t="s">
        <v>42</v>
      </c>
      <c r="D152" s="43" t="s">
        <v>64</v>
      </c>
      <c r="E152" s="44">
        <v>8566.4</v>
      </c>
      <c r="G152" s="8" t="s">
        <v>15</v>
      </c>
      <c r="H152" s="7"/>
      <c r="J152" s="7"/>
      <c r="W152" s="34"/>
    </row>
    <row r="153" spans="2:23" ht="15" customHeight="1" outlineLevel="1" x14ac:dyDescent="0.3">
      <c r="B153" s="28">
        <f t="shared" si="15"/>
        <v>4.0101080000000007</v>
      </c>
      <c r="C153" s="45" t="s">
        <v>41</v>
      </c>
      <c r="D153" s="43" t="s">
        <v>64</v>
      </c>
      <c r="E153" s="44">
        <v>8566.4</v>
      </c>
      <c r="G153" s="8" t="s">
        <v>16</v>
      </c>
      <c r="H153" s="7"/>
      <c r="J153" s="7"/>
      <c r="W153" s="34"/>
    </row>
    <row r="154" spans="2:23" ht="15" customHeight="1" outlineLevel="1" x14ac:dyDescent="0.3">
      <c r="B154" s="28">
        <f t="shared" si="15"/>
        <v>4.0101090000000008</v>
      </c>
      <c r="C154" s="45" t="s">
        <v>65</v>
      </c>
      <c r="D154" s="43" t="s">
        <v>63</v>
      </c>
      <c r="E154" s="44">
        <v>7538.5</v>
      </c>
      <c r="G154" s="8" t="s">
        <v>17</v>
      </c>
      <c r="H154" s="7"/>
      <c r="J154" s="7"/>
      <c r="W154" s="34"/>
    </row>
    <row r="155" spans="2:23" ht="15" customHeight="1" outlineLevel="1" x14ac:dyDescent="0.3">
      <c r="B155" s="28">
        <f t="shared" si="15"/>
        <v>4.010110000000001</v>
      </c>
      <c r="C155" s="45" t="s">
        <v>47</v>
      </c>
      <c r="D155" s="43" t="s">
        <v>63</v>
      </c>
      <c r="E155" s="44">
        <v>7538.5</v>
      </c>
      <c r="G155" s="8" t="s">
        <v>17</v>
      </c>
      <c r="H155" s="7"/>
      <c r="J155" s="7"/>
      <c r="W155" s="34"/>
    </row>
    <row r="156" spans="2:23" ht="15" customHeight="1" outlineLevel="1" x14ac:dyDescent="0.3">
      <c r="B156" s="28">
        <f t="shared" si="15"/>
        <v>4.0101110000000011</v>
      </c>
      <c r="C156" s="45" t="s">
        <v>66</v>
      </c>
      <c r="D156" s="43" t="s">
        <v>63</v>
      </c>
      <c r="E156" s="44">
        <v>11715</v>
      </c>
      <c r="G156" s="8" t="s">
        <v>17</v>
      </c>
      <c r="H156" s="7"/>
      <c r="J156" s="7"/>
      <c r="W156" s="34"/>
    </row>
    <row r="157" spans="2:23" ht="15" customHeight="1" outlineLevel="1" x14ac:dyDescent="0.3">
      <c r="B157" s="28">
        <f t="shared" si="15"/>
        <v>4.0101120000000012</v>
      </c>
      <c r="C157" s="45" t="s">
        <v>45</v>
      </c>
      <c r="D157" s="43" t="s">
        <v>63</v>
      </c>
      <c r="E157" s="44">
        <v>60625.200000000004</v>
      </c>
      <c r="G157" s="8" t="s">
        <v>17</v>
      </c>
      <c r="H157" s="7"/>
      <c r="J157" s="7"/>
      <c r="W157" s="34"/>
    </row>
    <row r="158" spans="2:23" ht="15" customHeight="1" outlineLevel="1" x14ac:dyDescent="0.3">
      <c r="B158" s="36">
        <f>+B145+0.0001</f>
        <v>4.0101999999999993</v>
      </c>
      <c r="C158" s="42" t="s">
        <v>113</v>
      </c>
      <c r="D158" s="43"/>
      <c r="E158" s="44"/>
      <c r="H158" s="7"/>
      <c r="J158" s="7"/>
      <c r="W158" s="34"/>
    </row>
    <row r="159" spans="2:23" ht="15" customHeight="1" outlineLevel="1" x14ac:dyDescent="0.3">
      <c r="B159" s="28">
        <f>B158+0.000001</f>
        <v>4.0102009999999995</v>
      </c>
      <c r="C159" s="45" t="s">
        <v>33</v>
      </c>
      <c r="D159" s="43" t="s">
        <v>64</v>
      </c>
      <c r="E159" s="44"/>
      <c r="H159" s="7"/>
      <c r="J159" s="7"/>
      <c r="W159" s="34"/>
    </row>
    <row r="160" spans="2:23" ht="15" customHeight="1" outlineLevel="1" x14ac:dyDescent="0.3">
      <c r="B160" s="28">
        <f t="shared" ref="B160:B162" si="16">B159+0.000001</f>
        <v>4.0102019999999996</v>
      </c>
      <c r="C160" s="45" t="s">
        <v>35</v>
      </c>
      <c r="D160" s="43" t="s">
        <v>61</v>
      </c>
      <c r="E160" s="44"/>
      <c r="H160" s="7"/>
      <c r="J160" s="7"/>
      <c r="W160" s="34"/>
    </row>
    <row r="161" spans="2:23" ht="15" customHeight="1" outlineLevel="1" x14ac:dyDescent="0.3">
      <c r="B161" s="28">
        <f t="shared" si="16"/>
        <v>4.0102029999999997</v>
      </c>
      <c r="C161" s="45" t="s">
        <v>62</v>
      </c>
      <c r="D161" s="43" t="s">
        <v>63</v>
      </c>
      <c r="E161" s="44"/>
      <c r="H161" s="7"/>
      <c r="J161" s="7"/>
      <c r="W161" s="34"/>
    </row>
    <row r="162" spans="2:23" ht="15" customHeight="1" outlineLevel="1" x14ac:dyDescent="0.3">
      <c r="B162" s="28">
        <f t="shared" si="16"/>
        <v>4.0102039999999999</v>
      </c>
      <c r="C162" s="45" t="s">
        <v>46</v>
      </c>
      <c r="D162" s="43" t="s">
        <v>63</v>
      </c>
      <c r="E162" s="44"/>
      <c r="H162" s="7"/>
      <c r="J162" s="7"/>
      <c r="W162" s="34"/>
    </row>
    <row r="163" spans="2:23" ht="15" customHeight="1" outlineLevel="1" x14ac:dyDescent="0.3">
      <c r="B163" s="36">
        <f>+B158+0.0001</f>
        <v>4.0102999999999991</v>
      </c>
      <c r="C163" s="42" t="s">
        <v>34</v>
      </c>
      <c r="D163" s="43"/>
      <c r="E163" s="44"/>
      <c r="H163" s="7"/>
      <c r="J163" s="7"/>
      <c r="W163" s="34"/>
    </row>
    <row r="164" spans="2:23" ht="15" customHeight="1" outlineLevel="1" x14ac:dyDescent="0.3">
      <c r="B164" s="28">
        <f>B163+0.000001</f>
        <v>4.0103009999999992</v>
      </c>
      <c r="C164" s="45" t="s">
        <v>35</v>
      </c>
      <c r="D164" s="43" t="s">
        <v>61</v>
      </c>
      <c r="E164" s="44">
        <v>17783</v>
      </c>
      <c r="G164" s="8" t="s">
        <v>27</v>
      </c>
      <c r="H164" s="7"/>
      <c r="J164" s="7"/>
      <c r="W164" s="34"/>
    </row>
    <row r="165" spans="2:23" ht="15" customHeight="1" outlineLevel="1" x14ac:dyDescent="0.3">
      <c r="B165" s="28">
        <f t="shared" ref="B165:B170" si="17">B164+0.000001</f>
        <v>4.0103019999999994</v>
      </c>
      <c r="C165" s="45" t="s">
        <v>62</v>
      </c>
      <c r="D165" s="43" t="s">
        <v>63</v>
      </c>
      <c r="E165" s="44">
        <v>3129.9</v>
      </c>
      <c r="G165" s="8" t="s">
        <v>14</v>
      </c>
      <c r="H165" s="7"/>
      <c r="J165" s="7"/>
      <c r="W165" s="34"/>
    </row>
    <row r="166" spans="2:23" ht="15" customHeight="1" outlineLevel="1" x14ac:dyDescent="0.3">
      <c r="B166" s="28">
        <f t="shared" si="17"/>
        <v>4.0103029999999995</v>
      </c>
      <c r="C166" s="45" t="s">
        <v>46</v>
      </c>
      <c r="D166" s="43" t="s">
        <v>63</v>
      </c>
      <c r="E166" s="44">
        <v>23683</v>
      </c>
      <c r="G166" s="8" t="s">
        <v>15</v>
      </c>
      <c r="H166" s="7"/>
      <c r="J166" s="7"/>
      <c r="W166" s="34"/>
    </row>
    <row r="167" spans="2:23" ht="15" customHeight="1" outlineLevel="1" x14ac:dyDescent="0.3">
      <c r="B167" s="28">
        <f t="shared" si="17"/>
        <v>4.0103039999999996</v>
      </c>
      <c r="C167" s="45" t="s">
        <v>36</v>
      </c>
      <c r="D167" s="43" t="s">
        <v>64</v>
      </c>
      <c r="E167" s="44">
        <v>26907.100000000002</v>
      </c>
      <c r="G167" s="8" t="s">
        <v>28</v>
      </c>
      <c r="H167" s="7"/>
      <c r="J167" s="7"/>
      <c r="W167" s="34"/>
    </row>
    <row r="168" spans="2:23" ht="15" customHeight="1" outlineLevel="1" x14ac:dyDescent="0.3">
      <c r="B168" s="28">
        <f t="shared" si="17"/>
        <v>4.0103049999999998</v>
      </c>
      <c r="C168" s="45" t="s">
        <v>75</v>
      </c>
      <c r="D168" s="43" t="s">
        <v>64</v>
      </c>
      <c r="E168" s="44">
        <v>64576.9</v>
      </c>
      <c r="G168" s="8" t="s">
        <v>28</v>
      </c>
      <c r="H168" s="7"/>
      <c r="J168" s="7"/>
      <c r="W168" s="34"/>
    </row>
    <row r="169" spans="2:23" ht="15" customHeight="1" outlineLevel="1" x14ac:dyDescent="0.3">
      <c r="B169" s="28">
        <f t="shared" si="17"/>
        <v>4.0103059999999999</v>
      </c>
      <c r="C169" s="45" t="s">
        <v>76</v>
      </c>
      <c r="D169" s="43" t="s">
        <v>51</v>
      </c>
      <c r="E169" s="44">
        <v>4490</v>
      </c>
      <c r="H169" s="7"/>
      <c r="J169" s="7"/>
      <c r="W169" s="34"/>
    </row>
    <row r="170" spans="2:23" ht="15" customHeight="1" outlineLevel="1" x14ac:dyDescent="0.3">
      <c r="B170" s="28">
        <f t="shared" si="17"/>
        <v>4.0103070000000001</v>
      </c>
      <c r="C170" s="45" t="s">
        <v>77</v>
      </c>
      <c r="D170" s="43" t="s">
        <v>50</v>
      </c>
      <c r="E170" s="44">
        <v>1</v>
      </c>
      <c r="H170" s="7"/>
      <c r="J170" s="7"/>
      <c r="W170" s="34"/>
    </row>
    <row r="171" spans="2:23" ht="15" customHeight="1" outlineLevel="1" x14ac:dyDescent="0.3">
      <c r="B171" s="36">
        <f>+B163+0.0001</f>
        <v>4.0103999999999989</v>
      </c>
      <c r="C171" s="42" t="s">
        <v>44</v>
      </c>
      <c r="D171" s="46" t="s">
        <v>54</v>
      </c>
      <c r="E171" s="47">
        <v>16.47</v>
      </c>
      <c r="G171" s="8" t="s">
        <v>20</v>
      </c>
      <c r="H171" s="7"/>
      <c r="J171" s="7"/>
      <c r="W171" s="34"/>
    </row>
    <row r="172" spans="2:23" ht="15" customHeight="1" outlineLevel="1" x14ac:dyDescent="0.3">
      <c r="B172" s="36">
        <f>+B171+0.0001</f>
        <v>4.0104999999999986</v>
      </c>
      <c r="C172" s="42" t="s">
        <v>39</v>
      </c>
      <c r="D172" s="46" t="s">
        <v>54</v>
      </c>
      <c r="E172" s="47">
        <v>16.47</v>
      </c>
      <c r="G172" s="8" t="s">
        <v>29</v>
      </c>
      <c r="H172" s="7"/>
      <c r="J172" s="7"/>
      <c r="W172" s="34"/>
    </row>
    <row r="173" spans="2:23" ht="15" customHeight="1" outlineLevel="1" x14ac:dyDescent="0.3">
      <c r="B173" s="36">
        <f>+B172+0.0001</f>
        <v>4.0105999999999984</v>
      </c>
      <c r="C173" s="42" t="s">
        <v>43</v>
      </c>
      <c r="D173" s="46" t="s">
        <v>61</v>
      </c>
      <c r="E173" s="47">
        <v>21526.2</v>
      </c>
      <c r="G173" s="8" t="s">
        <v>31</v>
      </c>
      <c r="H173" s="7"/>
      <c r="J173" s="7"/>
      <c r="W173" s="34"/>
    </row>
    <row r="174" spans="2:23" ht="15" customHeight="1" outlineLevel="1" x14ac:dyDescent="0.3">
      <c r="B174" s="48">
        <f>+B144+0.01</f>
        <v>4.0199999999999996</v>
      </c>
      <c r="C174" s="49" t="s">
        <v>78</v>
      </c>
      <c r="D174" s="50"/>
      <c r="E174" s="51"/>
      <c r="H174" s="7"/>
      <c r="J174" s="7"/>
      <c r="W174" s="34"/>
    </row>
    <row r="175" spans="2:23" ht="15" customHeight="1" outlineLevel="1" x14ac:dyDescent="0.3">
      <c r="B175" s="36">
        <f>+B174+0.0001</f>
        <v>4.0200999999999993</v>
      </c>
      <c r="C175" s="24" t="s">
        <v>79</v>
      </c>
      <c r="D175" s="22"/>
      <c r="E175" s="23"/>
      <c r="H175" s="7"/>
      <c r="J175" s="7"/>
      <c r="W175" s="34"/>
    </row>
    <row r="176" spans="2:23" ht="15" customHeight="1" outlineLevel="1" x14ac:dyDescent="0.3">
      <c r="B176" s="28">
        <f>B175+0.000001</f>
        <v>4.0201009999999995</v>
      </c>
      <c r="C176" s="25" t="s">
        <v>35</v>
      </c>
      <c r="D176" s="22" t="s">
        <v>61</v>
      </c>
      <c r="E176" s="23">
        <v>0</v>
      </c>
      <c r="G176" s="8" t="s">
        <v>96</v>
      </c>
      <c r="H176" s="7"/>
      <c r="J176" s="7"/>
      <c r="W176" s="34"/>
    </row>
    <row r="177" spans="2:23" ht="15" customHeight="1" outlineLevel="1" x14ac:dyDescent="0.3">
      <c r="B177" s="28">
        <f t="shared" ref="B177:B182" si="18">B176+0.000001</f>
        <v>4.0201019999999996</v>
      </c>
      <c r="C177" s="25" t="s">
        <v>62</v>
      </c>
      <c r="D177" s="22" t="s">
        <v>63</v>
      </c>
      <c r="E177" s="23">
        <v>0</v>
      </c>
      <c r="G177" s="8" t="s">
        <v>17</v>
      </c>
      <c r="H177" s="7"/>
      <c r="J177" s="7"/>
      <c r="W177" s="34"/>
    </row>
    <row r="178" spans="2:23" ht="15" customHeight="1" outlineLevel="1" x14ac:dyDescent="0.3">
      <c r="B178" s="28">
        <f t="shared" si="18"/>
        <v>4.0201029999999998</v>
      </c>
      <c r="C178" s="25" t="s">
        <v>46</v>
      </c>
      <c r="D178" s="22" t="s">
        <v>63</v>
      </c>
      <c r="E178" s="23">
        <v>0</v>
      </c>
      <c r="G178" s="8" t="s">
        <v>17</v>
      </c>
      <c r="H178" s="7"/>
      <c r="J178" s="7"/>
      <c r="W178" s="34"/>
    </row>
    <row r="179" spans="2:23" ht="15" customHeight="1" outlineLevel="1" x14ac:dyDescent="0.3">
      <c r="B179" s="28">
        <f t="shared" si="18"/>
        <v>4.0201039999999999</v>
      </c>
      <c r="C179" s="25" t="s">
        <v>80</v>
      </c>
      <c r="D179" s="22" t="s">
        <v>64</v>
      </c>
      <c r="E179" s="23">
        <v>0</v>
      </c>
      <c r="G179" s="8" t="s">
        <v>14</v>
      </c>
      <c r="H179" s="7"/>
      <c r="J179" s="7"/>
      <c r="W179" s="34"/>
    </row>
    <row r="180" spans="2:23" ht="15" customHeight="1" outlineLevel="1" x14ac:dyDescent="0.3">
      <c r="B180" s="28">
        <f t="shared" si="18"/>
        <v>4.020105</v>
      </c>
      <c r="C180" s="25" t="s">
        <v>38</v>
      </c>
      <c r="D180" s="22" t="s">
        <v>64</v>
      </c>
      <c r="E180" s="23">
        <v>0</v>
      </c>
      <c r="G180" s="8" t="s">
        <v>14</v>
      </c>
      <c r="H180" s="7"/>
      <c r="J180" s="7"/>
      <c r="W180" s="34"/>
    </row>
    <row r="181" spans="2:23" ht="15" customHeight="1" outlineLevel="1" x14ac:dyDescent="0.3">
      <c r="B181" s="28">
        <f t="shared" si="18"/>
        <v>4.0201060000000002</v>
      </c>
      <c r="C181" s="25" t="s">
        <v>81</v>
      </c>
      <c r="D181" s="22" t="s">
        <v>64</v>
      </c>
      <c r="E181" s="23">
        <v>0</v>
      </c>
      <c r="G181" s="8" t="s">
        <v>97</v>
      </c>
      <c r="H181" s="7"/>
      <c r="J181" s="7"/>
      <c r="W181" s="34"/>
    </row>
    <row r="182" spans="2:23" ht="15" customHeight="1" outlineLevel="1" x14ac:dyDescent="0.3">
      <c r="B182" s="28">
        <f t="shared" si="18"/>
        <v>4.0201070000000003</v>
      </c>
      <c r="C182" s="25" t="s">
        <v>66</v>
      </c>
      <c r="D182" s="22" t="s">
        <v>63</v>
      </c>
      <c r="E182" s="23">
        <v>0</v>
      </c>
      <c r="G182" s="8" t="s">
        <v>17</v>
      </c>
      <c r="H182" s="7"/>
      <c r="J182" s="7"/>
      <c r="W182" s="34"/>
    </row>
    <row r="183" spans="2:23" ht="15" customHeight="1" outlineLevel="1" x14ac:dyDescent="0.3">
      <c r="B183" s="36">
        <f>+B175+0.0001</f>
        <v>4.0201999999999991</v>
      </c>
      <c r="C183" s="24" t="s">
        <v>83</v>
      </c>
      <c r="D183" s="22"/>
      <c r="E183" s="23"/>
      <c r="H183" s="7"/>
      <c r="J183" s="7"/>
      <c r="W183" s="34"/>
    </row>
    <row r="184" spans="2:23" ht="15" customHeight="1" outlineLevel="1" x14ac:dyDescent="0.3">
      <c r="B184" s="38">
        <f>B183+0.000001</f>
        <v>4.0202009999999992</v>
      </c>
      <c r="C184" s="39" t="s">
        <v>100</v>
      </c>
      <c r="D184" s="40" t="s">
        <v>84</v>
      </c>
      <c r="E184" s="41">
        <v>0</v>
      </c>
      <c r="H184" s="7"/>
      <c r="J184" s="7"/>
      <c r="W184" s="34"/>
    </row>
    <row r="185" spans="2:23" ht="15" customHeight="1" outlineLevel="1" x14ac:dyDescent="0.3">
      <c r="B185" s="28">
        <f>B184+0.000001</f>
        <v>4.0202019999999994</v>
      </c>
      <c r="C185" s="25" t="s">
        <v>85</v>
      </c>
      <c r="D185" s="22" t="s">
        <v>63</v>
      </c>
      <c r="E185" s="23">
        <v>0</v>
      </c>
      <c r="H185" s="7"/>
      <c r="J185" s="7"/>
      <c r="W185" s="34"/>
    </row>
    <row r="186" spans="2:23" ht="15" customHeight="1" outlineLevel="1" x14ac:dyDescent="0.3">
      <c r="B186" s="28">
        <f t="shared" ref="B186:B188" si="19">B185+0.000001</f>
        <v>4.0202029999999995</v>
      </c>
      <c r="C186" s="25" t="s">
        <v>86</v>
      </c>
      <c r="D186" s="22" t="s">
        <v>84</v>
      </c>
      <c r="E186" s="23">
        <v>0</v>
      </c>
      <c r="G186" s="8" t="s">
        <v>98</v>
      </c>
      <c r="H186" s="7"/>
      <c r="J186" s="7"/>
      <c r="W186" s="34"/>
    </row>
    <row r="187" spans="2:23" ht="15" customHeight="1" outlineLevel="1" x14ac:dyDescent="0.3">
      <c r="B187" s="28">
        <f>B186+0.000001</f>
        <v>4.0202039999999997</v>
      </c>
      <c r="C187" s="25" t="s">
        <v>87</v>
      </c>
      <c r="D187" s="22" t="s">
        <v>64</v>
      </c>
      <c r="E187" s="23">
        <v>0</v>
      </c>
      <c r="G187" s="8" t="s">
        <v>99</v>
      </c>
      <c r="H187" s="7"/>
      <c r="J187" s="7"/>
      <c r="W187" s="34"/>
    </row>
    <row r="188" spans="2:23" ht="15" customHeight="1" outlineLevel="1" x14ac:dyDescent="0.3">
      <c r="B188" s="28">
        <f t="shared" si="19"/>
        <v>4.0202049999999998</v>
      </c>
      <c r="C188" s="25" t="s">
        <v>66</v>
      </c>
      <c r="D188" s="22" t="s">
        <v>63</v>
      </c>
      <c r="E188" s="23">
        <v>0</v>
      </c>
      <c r="H188" s="7"/>
      <c r="J188" s="7"/>
      <c r="W188" s="34"/>
    </row>
    <row r="189" spans="2:23" ht="15" customHeight="1" outlineLevel="1" x14ac:dyDescent="0.3">
      <c r="B189" s="36">
        <f>B183+0.0001</f>
        <v>4.0202999999999989</v>
      </c>
      <c r="C189" s="24" t="s">
        <v>93</v>
      </c>
      <c r="D189" s="22"/>
      <c r="E189" s="23"/>
      <c r="H189" s="7"/>
      <c r="J189" s="7"/>
      <c r="W189" s="34"/>
    </row>
    <row r="190" spans="2:23" ht="15" customHeight="1" outlineLevel="1" x14ac:dyDescent="0.3">
      <c r="B190" s="28">
        <f>B189+0.000001</f>
        <v>4.020300999999999</v>
      </c>
      <c r="C190" s="25" t="s">
        <v>93</v>
      </c>
      <c r="D190" s="22" t="s">
        <v>84</v>
      </c>
      <c r="E190" s="23">
        <v>0</v>
      </c>
      <c r="G190" s="8" t="s">
        <v>98</v>
      </c>
      <c r="H190" s="7"/>
      <c r="J190" s="7"/>
      <c r="W190" s="34"/>
    </row>
    <row r="191" spans="2:23" ht="15" customHeight="1" outlineLevel="1" x14ac:dyDescent="0.3">
      <c r="B191" s="48">
        <f>+B174+0.01</f>
        <v>4.0299999999999994</v>
      </c>
      <c r="C191" s="49" t="s">
        <v>112</v>
      </c>
      <c r="D191" s="50"/>
      <c r="E191" s="51"/>
      <c r="H191" s="7"/>
      <c r="J191" s="7"/>
      <c r="W191" s="34"/>
    </row>
    <row r="192" spans="2:23" ht="15" customHeight="1" outlineLevel="1" x14ac:dyDescent="0.3">
      <c r="B192" s="36">
        <f>B191+0.0001</f>
        <v>4.0300999999999991</v>
      </c>
      <c r="C192" s="24" t="s">
        <v>108</v>
      </c>
      <c r="D192" s="22"/>
      <c r="E192" s="23"/>
      <c r="G192" s="8" t="s">
        <v>32</v>
      </c>
      <c r="H192" s="7"/>
      <c r="J192" s="7"/>
      <c r="W192" s="34"/>
    </row>
    <row r="193" spans="2:23" ht="15" customHeight="1" outlineLevel="1" x14ac:dyDescent="0.3">
      <c r="B193" s="28">
        <f>B192+0.000001</f>
        <v>4.0301009999999993</v>
      </c>
      <c r="C193" s="25" t="s">
        <v>107</v>
      </c>
      <c r="D193" s="22"/>
      <c r="E193" s="23"/>
      <c r="H193" s="7"/>
      <c r="J193" s="7"/>
      <c r="W193" s="34"/>
    </row>
    <row r="194" spans="2:23" ht="15" customHeight="1" outlineLevel="1" x14ac:dyDescent="0.3">
      <c r="B194" s="28">
        <f>B193+0.000001</f>
        <v>4.0301019999999994</v>
      </c>
      <c r="C194" s="25" t="s">
        <v>109</v>
      </c>
      <c r="D194" s="22"/>
      <c r="E194" s="23"/>
      <c r="H194" s="7"/>
      <c r="J194" s="7"/>
      <c r="W194" s="34"/>
    </row>
    <row r="195" spans="2:23" ht="15" customHeight="1" outlineLevel="1" x14ac:dyDescent="0.3">
      <c r="B195" s="36">
        <f>B192+0.0001</f>
        <v>4.0301999999999989</v>
      </c>
      <c r="C195" s="24" t="s">
        <v>110</v>
      </c>
      <c r="D195" s="22"/>
      <c r="E195" s="23"/>
      <c r="H195" s="7"/>
      <c r="J195" s="7"/>
      <c r="W195" s="34"/>
    </row>
    <row r="196" spans="2:23" ht="15" customHeight="1" outlineLevel="1" x14ac:dyDescent="0.3">
      <c r="B196" s="28">
        <f>B195+0.000001</f>
        <v>4.030200999999999</v>
      </c>
      <c r="C196" s="25" t="s">
        <v>111</v>
      </c>
      <c r="D196" s="22"/>
      <c r="E196" s="23"/>
      <c r="H196" s="7"/>
      <c r="J196" s="7"/>
      <c r="W196" s="34"/>
    </row>
    <row r="197" spans="2:23" ht="15" customHeight="1" x14ac:dyDescent="0.3">
      <c r="B197" s="16">
        <f>+B143+1</f>
        <v>5</v>
      </c>
      <c r="C197" s="17" t="s">
        <v>104</v>
      </c>
      <c r="D197" s="18"/>
      <c r="E197" s="19"/>
      <c r="H197" s="7"/>
      <c r="J197" s="7"/>
      <c r="W197" s="34"/>
    </row>
    <row r="198" spans="2:23" ht="15" customHeight="1" outlineLevel="1" x14ac:dyDescent="0.3">
      <c r="B198" s="48">
        <f>+B197+0.01</f>
        <v>5.01</v>
      </c>
      <c r="C198" s="49" t="s">
        <v>56</v>
      </c>
      <c r="D198" s="50"/>
      <c r="E198" s="51"/>
      <c r="H198" s="7"/>
      <c r="J198" s="7"/>
      <c r="W198" s="34"/>
    </row>
    <row r="199" spans="2:23" ht="15" customHeight="1" outlineLevel="1" x14ac:dyDescent="0.3">
      <c r="B199" s="36">
        <f>+B198+0.0001</f>
        <v>5.0100999999999996</v>
      </c>
      <c r="C199" s="42" t="s">
        <v>60</v>
      </c>
      <c r="D199" s="43"/>
      <c r="E199" s="44"/>
      <c r="H199" s="7"/>
      <c r="J199" s="7"/>
      <c r="W199" s="34"/>
    </row>
    <row r="200" spans="2:23" ht="15" customHeight="1" outlineLevel="1" x14ac:dyDescent="0.3">
      <c r="B200" s="28">
        <f>B199+0.000001</f>
        <v>5.0101009999999997</v>
      </c>
      <c r="C200" s="45" t="s">
        <v>35</v>
      </c>
      <c r="D200" s="43" t="s">
        <v>61</v>
      </c>
      <c r="E200" s="44">
        <v>2361.2000000000003</v>
      </c>
      <c r="G200" s="8" t="s">
        <v>13</v>
      </c>
      <c r="H200" s="7"/>
      <c r="J200" s="7"/>
      <c r="W200" s="34"/>
    </row>
    <row r="201" spans="2:23" ht="15" customHeight="1" outlineLevel="1" x14ac:dyDescent="0.3">
      <c r="B201" s="28">
        <f t="shared" ref="B201:B211" si="20">B200+0.000001</f>
        <v>5.0101019999999998</v>
      </c>
      <c r="C201" s="45" t="s">
        <v>62</v>
      </c>
      <c r="D201" s="43" t="s">
        <v>63</v>
      </c>
      <c r="E201" s="44">
        <v>207.8</v>
      </c>
      <c r="G201" s="8" t="s">
        <v>13</v>
      </c>
      <c r="H201" s="7"/>
      <c r="J201" s="7"/>
      <c r="W201" s="34"/>
    </row>
    <row r="202" spans="2:23" ht="15" customHeight="1" outlineLevel="1" x14ac:dyDescent="0.3">
      <c r="B202" s="28">
        <f t="shared" si="20"/>
        <v>5.010103</v>
      </c>
      <c r="C202" s="45" t="s">
        <v>46</v>
      </c>
      <c r="D202" s="43" t="s">
        <v>63</v>
      </c>
      <c r="E202" s="44">
        <v>1568.5</v>
      </c>
      <c r="G202" s="8" t="s">
        <v>13</v>
      </c>
      <c r="H202" s="7"/>
      <c r="J202" s="7"/>
      <c r="W202" s="34"/>
    </row>
    <row r="203" spans="2:23" ht="15" customHeight="1" outlineLevel="1" x14ac:dyDescent="0.3">
      <c r="B203" s="28">
        <f t="shared" si="20"/>
        <v>5.0101040000000001</v>
      </c>
      <c r="C203" s="45" t="s">
        <v>36</v>
      </c>
      <c r="D203" s="43" t="s">
        <v>64</v>
      </c>
      <c r="E203" s="44">
        <v>17603.3</v>
      </c>
      <c r="G203" s="8" t="s">
        <v>14</v>
      </c>
      <c r="H203" s="7"/>
      <c r="J203" s="7"/>
      <c r="W203" s="34"/>
    </row>
    <row r="204" spans="2:23" ht="15" customHeight="1" outlineLevel="1" x14ac:dyDescent="0.3">
      <c r="B204" s="28">
        <f t="shared" si="20"/>
        <v>5.0101050000000003</v>
      </c>
      <c r="C204" s="45" t="s">
        <v>38</v>
      </c>
      <c r="D204" s="43" t="s">
        <v>64</v>
      </c>
      <c r="E204" s="44">
        <v>2838.8</v>
      </c>
      <c r="G204" s="8" t="s">
        <v>14</v>
      </c>
      <c r="H204" s="7"/>
      <c r="J204" s="7"/>
      <c r="W204" s="34"/>
    </row>
    <row r="205" spans="2:23" ht="15" customHeight="1" outlineLevel="1" x14ac:dyDescent="0.3">
      <c r="B205" s="28">
        <f t="shared" si="20"/>
        <v>5.0101060000000004</v>
      </c>
      <c r="C205" s="45" t="s">
        <v>37</v>
      </c>
      <c r="D205" s="43" t="s">
        <v>64</v>
      </c>
      <c r="E205" s="44">
        <v>1436.7</v>
      </c>
      <c r="G205" s="8" t="s">
        <v>14</v>
      </c>
      <c r="H205" s="7"/>
      <c r="J205" s="7"/>
      <c r="W205" s="34"/>
    </row>
    <row r="206" spans="2:23" ht="15" customHeight="1" outlineLevel="1" x14ac:dyDescent="0.3">
      <c r="B206" s="28">
        <f t="shared" si="20"/>
        <v>5.0101070000000005</v>
      </c>
      <c r="C206" s="45" t="s">
        <v>42</v>
      </c>
      <c r="D206" s="43" t="s">
        <v>64</v>
      </c>
      <c r="E206" s="44">
        <v>8566.4</v>
      </c>
      <c r="G206" s="8" t="s">
        <v>15</v>
      </c>
      <c r="H206" s="7"/>
      <c r="J206" s="7"/>
      <c r="W206" s="34"/>
    </row>
    <row r="207" spans="2:23" ht="15" customHeight="1" outlineLevel="1" x14ac:dyDescent="0.3">
      <c r="B207" s="28">
        <f t="shared" si="20"/>
        <v>5.0101080000000007</v>
      </c>
      <c r="C207" s="45" t="s">
        <v>41</v>
      </c>
      <c r="D207" s="43" t="s">
        <v>64</v>
      </c>
      <c r="E207" s="44">
        <v>8566.4</v>
      </c>
      <c r="G207" s="8" t="s">
        <v>16</v>
      </c>
      <c r="H207" s="7"/>
      <c r="J207" s="7"/>
      <c r="W207" s="34"/>
    </row>
    <row r="208" spans="2:23" ht="15" customHeight="1" outlineLevel="1" x14ac:dyDescent="0.3">
      <c r="B208" s="28">
        <f t="shared" si="20"/>
        <v>5.0101090000000008</v>
      </c>
      <c r="C208" s="45" t="s">
        <v>65</v>
      </c>
      <c r="D208" s="43" t="s">
        <v>63</v>
      </c>
      <c r="E208" s="44">
        <v>7538.5</v>
      </c>
      <c r="G208" s="8" t="s">
        <v>17</v>
      </c>
      <c r="H208" s="7"/>
      <c r="J208" s="7"/>
      <c r="W208" s="34"/>
    </row>
    <row r="209" spans="2:23" ht="15" customHeight="1" outlineLevel="1" x14ac:dyDescent="0.3">
      <c r="B209" s="28">
        <f t="shared" si="20"/>
        <v>5.010110000000001</v>
      </c>
      <c r="C209" s="45" t="s">
        <v>47</v>
      </c>
      <c r="D209" s="43" t="s">
        <v>63</v>
      </c>
      <c r="E209" s="44">
        <v>7538.5</v>
      </c>
      <c r="G209" s="8" t="s">
        <v>17</v>
      </c>
      <c r="H209" s="7"/>
      <c r="J209" s="7"/>
      <c r="W209" s="34"/>
    </row>
    <row r="210" spans="2:23" ht="15" customHeight="1" outlineLevel="1" x14ac:dyDescent="0.3">
      <c r="B210" s="28">
        <f t="shared" si="20"/>
        <v>5.0101110000000011</v>
      </c>
      <c r="C210" s="45" t="s">
        <v>66</v>
      </c>
      <c r="D210" s="43" t="s">
        <v>63</v>
      </c>
      <c r="E210" s="44">
        <v>11715</v>
      </c>
      <c r="G210" s="8" t="s">
        <v>17</v>
      </c>
      <c r="H210" s="7"/>
      <c r="J210" s="7"/>
      <c r="W210" s="34"/>
    </row>
    <row r="211" spans="2:23" ht="15" customHeight="1" outlineLevel="1" x14ac:dyDescent="0.3">
      <c r="B211" s="28">
        <f t="shared" si="20"/>
        <v>5.0101120000000012</v>
      </c>
      <c r="C211" s="45" t="s">
        <v>45</v>
      </c>
      <c r="D211" s="43" t="s">
        <v>63</v>
      </c>
      <c r="E211" s="44">
        <v>60625.200000000004</v>
      </c>
      <c r="G211" s="8" t="s">
        <v>17</v>
      </c>
      <c r="H211" s="7"/>
      <c r="J211" s="7"/>
      <c r="W211" s="34"/>
    </row>
    <row r="212" spans="2:23" ht="15" customHeight="1" outlineLevel="1" x14ac:dyDescent="0.3">
      <c r="B212" s="36">
        <f>+B199+0.0001</f>
        <v>5.0101999999999993</v>
      </c>
      <c r="C212" s="42" t="s">
        <v>113</v>
      </c>
      <c r="D212" s="43"/>
      <c r="E212" s="44"/>
      <c r="H212" s="7"/>
      <c r="J212" s="7"/>
      <c r="W212" s="34"/>
    </row>
    <row r="213" spans="2:23" ht="15" customHeight="1" outlineLevel="1" x14ac:dyDescent="0.3">
      <c r="B213" s="28">
        <f>B212+0.000001</f>
        <v>5.0102009999999995</v>
      </c>
      <c r="C213" s="45" t="s">
        <v>33</v>
      </c>
      <c r="D213" s="43" t="s">
        <v>64</v>
      </c>
      <c r="E213" s="44"/>
      <c r="H213" s="7"/>
      <c r="J213" s="7"/>
      <c r="W213" s="34"/>
    </row>
    <row r="214" spans="2:23" ht="15" customHeight="1" outlineLevel="1" x14ac:dyDescent="0.3">
      <c r="B214" s="28">
        <f t="shared" ref="B214:B216" si="21">B213+0.000001</f>
        <v>5.0102019999999996</v>
      </c>
      <c r="C214" s="45" t="s">
        <v>35</v>
      </c>
      <c r="D214" s="43" t="s">
        <v>61</v>
      </c>
      <c r="E214" s="44"/>
      <c r="H214" s="7"/>
      <c r="J214" s="7"/>
      <c r="W214" s="34"/>
    </row>
    <row r="215" spans="2:23" ht="15" customHeight="1" outlineLevel="1" x14ac:dyDescent="0.3">
      <c r="B215" s="28">
        <f t="shared" si="21"/>
        <v>5.0102029999999997</v>
      </c>
      <c r="C215" s="45" t="s">
        <v>62</v>
      </c>
      <c r="D215" s="43" t="s">
        <v>63</v>
      </c>
      <c r="E215" s="44"/>
      <c r="H215" s="7"/>
      <c r="J215" s="7"/>
      <c r="W215" s="34"/>
    </row>
    <row r="216" spans="2:23" ht="15" customHeight="1" outlineLevel="1" x14ac:dyDescent="0.3">
      <c r="B216" s="28">
        <f t="shared" si="21"/>
        <v>5.0102039999999999</v>
      </c>
      <c r="C216" s="45" t="s">
        <v>46</v>
      </c>
      <c r="D216" s="43" t="s">
        <v>63</v>
      </c>
      <c r="E216" s="44"/>
      <c r="H216" s="7"/>
      <c r="J216" s="7"/>
      <c r="W216" s="34"/>
    </row>
    <row r="217" spans="2:23" ht="15" customHeight="1" outlineLevel="1" x14ac:dyDescent="0.3">
      <c r="B217" s="36">
        <f>+B212+0.0001</f>
        <v>5.0102999999999991</v>
      </c>
      <c r="C217" s="42" t="s">
        <v>34</v>
      </c>
      <c r="D217" s="43"/>
      <c r="E217" s="44"/>
      <c r="H217" s="7"/>
      <c r="J217" s="7"/>
      <c r="W217" s="34"/>
    </row>
    <row r="218" spans="2:23" ht="15" customHeight="1" outlineLevel="1" x14ac:dyDescent="0.3">
      <c r="B218" s="28">
        <f>B217+0.000001</f>
        <v>5.0103009999999992</v>
      </c>
      <c r="C218" s="45" t="s">
        <v>35</v>
      </c>
      <c r="D218" s="43" t="s">
        <v>61</v>
      </c>
      <c r="E218" s="44">
        <v>17783</v>
      </c>
      <c r="G218" s="8" t="s">
        <v>27</v>
      </c>
      <c r="H218" s="7"/>
      <c r="J218" s="7"/>
      <c r="W218" s="34"/>
    </row>
    <row r="219" spans="2:23" ht="15" customHeight="1" outlineLevel="1" x14ac:dyDescent="0.3">
      <c r="B219" s="28">
        <f t="shared" ref="B219:B224" si="22">B218+0.000001</f>
        <v>5.0103019999999994</v>
      </c>
      <c r="C219" s="45" t="s">
        <v>62</v>
      </c>
      <c r="D219" s="43" t="s">
        <v>63</v>
      </c>
      <c r="E219" s="44">
        <v>3129.9</v>
      </c>
      <c r="G219" s="8" t="s">
        <v>14</v>
      </c>
      <c r="H219" s="7"/>
      <c r="J219" s="7"/>
      <c r="W219" s="34"/>
    </row>
    <row r="220" spans="2:23" ht="15" customHeight="1" outlineLevel="1" x14ac:dyDescent="0.3">
      <c r="B220" s="28">
        <f t="shared" si="22"/>
        <v>5.0103029999999995</v>
      </c>
      <c r="C220" s="45" t="s">
        <v>46</v>
      </c>
      <c r="D220" s="43" t="s">
        <v>63</v>
      </c>
      <c r="E220" s="44">
        <v>23683</v>
      </c>
      <c r="G220" s="8" t="s">
        <v>15</v>
      </c>
      <c r="H220" s="7"/>
      <c r="J220" s="7"/>
      <c r="W220" s="34"/>
    </row>
    <row r="221" spans="2:23" ht="15" customHeight="1" outlineLevel="1" x14ac:dyDescent="0.3">
      <c r="B221" s="28">
        <f t="shared" si="22"/>
        <v>5.0103039999999996</v>
      </c>
      <c r="C221" s="45" t="s">
        <v>36</v>
      </c>
      <c r="D221" s="43" t="s">
        <v>64</v>
      </c>
      <c r="E221" s="44">
        <v>26907.100000000002</v>
      </c>
      <c r="G221" s="8" t="s">
        <v>28</v>
      </c>
      <c r="H221" s="7"/>
      <c r="J221" s="7"/>
      <c r="W221" s="34"/>
    </row>
    <row r="222" spans="2:23" ht="15" customHeight="1" outlineLevel="1" x14ac:dyDescent="0.3">
      <c r="B222" s="28">
        <f t="shared" si="22"/>
        <v>5.0103049999999998</v>
      </c>
      <c r="C222" s="45" t="s">
        <v>75</v>
      </c>
      <c r="D222" s="43" t="s">
        <v>64</v>
      </c>
      <c r="E222" s="44">
        <v>64576.9</v>
      </c>
      <c r="G222" s="8" t="s">
        <v>28</v>
      </c>
      <c r="H222" s="7"/>
      <c r="J222" s="7"/>
      <c r="W222" s="34"/>
    </row>
    <row r="223" spans="2:23" ht="15" customHeight="1" outlineLevel="1" x14ac:dyDescent="0.3">
      <c r="B223" s="28">
        <f t="shared" si="22"/>
        <v>5.0103059999999999</v>
      </c>
      <c r="C223" s="45" t="s">
        <v>76</v>
      </c>
      <c r="D223" s="43" t="s">
        <v>51</v>
      </c>
      <c r="E223" s="44">
        <v>4490</v>
      </c>
      <c r="H223" s="7"/>
      <c r="J223" s="7"/>
      <c r="W223" s="34"/>
    </row>
    <row r="224" spans="2:23" ht="15" customHeight="1" outlineLevel="1" x14ac:dyDescent="0.3">
      <c r="B224" s="28">
        <f t="shared" si="22"/>
        <v>5.0103070000000001</v>
      </c>
      <c r="C224" s="45" t="s">
        <v>77</v>
      </c>
      <c r="D224" s="43" t="s">
        <v>50</v>
      </c>
      <c r="E224" s="44">
        <v>1</v>
      </c>
      <c r="H224" s="7"/>
      <c r="J224" s="7"/>
      <c r="W224" s="34"/>
    </row>
    <row r="225" spans="2:23" ht="15" customHeight="1" outlineLevel="1" x14ac:dyDescent="0.3">
      <c r="B225" s="36">
        <f>+B217+0.0001</f>
        <v>5.0103999999999989</v>
      </c>
      <c r="C225" s="42" t="s">
        <v>44</v>
      </c>
      <c r="D225" s="46" t="s">
        <v>54</v>
      </c>
      <c r="E225" s="47">
        <v>16.47</v>
      </c>
      <c r="H225" s="7"/>
      <c r="J225" s="7"/>
      <c r="W225" s="34"/>
    </row>
    <row r="226" spans="2:23" ht="15" customHeight="1" outlineLevel="1" x14ac:dyDescent="0.3">
      <c r="B226" s="36">
        <f>+B225+0.0001</f>
        <v>5.0104999999999986</v>
      </c>
      <c r="C226" s="42" t="s">
        <v>39</v>
      </c>
      <c r="D226" s="46" t="s">
        <v>54</v>
      </c>
      <c r="E226" s="47">
        <v>16.47</v>
      </c>
      <c r="G226" s="8" t="s">
        <v>29</v>
      </c>
      <c r="H226" s="7"/>
      <c r="J226" s="7"/>
      <c r="W226" s="34"/>
    </row>
    <row r="227" spans="2:23" ht="15" customHeight="1" outlineLevel="1" x14ac:dyDescent="0.3">
      <c r="B227" s="36">
        <f>+B226+0.0001</f>
        <v>5.0105999999999984</v>
      </c>
      <c r="C227" s="42" t="s">
        <v>43</v>
      </c>
      <c r="D227" s="46" t="s">
        <v>61</v>
      </c>
      <c r="E227" s="47">
        <v>21526.2</v>
      </c>
      <c r="G227" s="8" t="s">
        <v>31</v>
      </c>
      <c r="H227" s="7"/>
      <c r="J227" s="7"/>
      <c r="W227" s="34"/>
    </row>
    <row r="228" spans="2:23" ht="15" customHeight="1" outlineLevel="1" x14ac:dyDescent="0.3">
      <c r="B228" s="48">
        <f>+B198+0.01</f>
        <v>5.0199999999999996</v>
      </c>
      <c r="C228" s="49" t="s">
        <v>78</v>
      </c>
      <c r="D228" s="50"/>
      <c r="E228" s="51"/>
      <c r="H228" s="7"/>
      <c r="J228" s="7"/>
      <c r="W228" s="34"/>
    </row>
    <row r="229" spans="2:23" ht="15" customHeight="1" outlineLevel="1" x14ac:dyDescent="0.3">
      <c r="B229" s="36">
        <f>+B228+0.0001</f>
        <v>5.0200999999999993</v>
      </c>
      <c r="C229" s="24" t="s">
        <v>79</v>
      </c>
      <c r="D229" s="22"/>
      <c r="E229" s="23"/>
      <c r="H229" s="7"/>
      <c r="J229" s="7"/>
      <c r="W229" s="34"/>
    </row>
    <row r="230" spans="2:23" ht="15" customHeight="1" outlineLevel="1" x14ac:dyDescent="0.3">
      <c r="B230" s="28">
        <f>B229+0.000001</f>
        <v>5.0201009999999995</v>
      </c>
      <c r="C230" s="25" t="s">
        <v>80</v>
      </c>
      <c r="D230" s="22" t="s">
        <v>64</v>
      </c>
      <c r="E230" s="23">
        <v>611.70000000000005</v>
      </c>
      <c r="G230" s="8" t="s">
        <v>14</v>
      </c>
      <c r="H230" s="7"/>
      <c r="J230" s="7"/>
      <c r="W230" s="34"/>
    </row>
    <row r="231" spans="2:23" ht="15" customHeight="1" outlineLevel="1" x14ac:dyDescent="0.3">
      <c r="B231" s="28">
        <f t="shared" ref="B231:B232" si="23">B230+0.000001</f>
        <v>5.0201019999999996</v>
      </c>
      <c r="C231" s="25" t="s">
        <v>38</v>
      </c>
      <c r="D231" s="22" t="s">
        <v>64</v>
      </c>
      <c r="E231" s="23">
        <v>1019.4000000000001</v>
      </c>
      <c r="G231" s="8" t="s">
        <v>14</v>
      </c>
      <c r="H231" s="7"/>
      <c r="J231" s="7"/>
      <c r="W231" s="34"/>
    </row>
    <row r="232" spans="2:23" ht="15" customHeight="1" outlineLevel="1" x14ac:dyDescent="0.3">
      <c r="B232" s="28">
        <f t="shared" si="23"/>
        <v>5.0201029999999998</v>
      </c>
      <c r="C232" s="25" t="s">
        <v>66</v>
      </c>
      <c r="D232" s="22" t="s">
        <v>63</v>
      </c>
      <c r="E232" s="23">
        <v>1435.4</v>
      </c>
      <c r="G232" s="8" t="s">
        <v>17</v>
      </c>
      <c r="H232" s="7"/>
      <c r="J232" s="7"/>
      <c r="W232" s="34"/>
    </row>
    <row r="233" spans="2:23" ht="15" customHeight="1" outlineLevel="1" x14ac:dyDescent="0.3">
      <c r="B233" s="36">
        <f>+B229+0.0001</f>
        <v>5.0201999999999991</v>
      </c>
      <c r="C233" s="24" t="s">
        <v>83</v>
      </c>
      <c r="D233" s="22"/>
      <c r="E233" s="23"/>
      <c r="H233" s="7"/>
      <c r="J233" s="7"/>
      <c r="W233" s="34"/>
    </row>
    <row r="234" spans="2:23" ht="15" customHeight="1" outlineLevel="1" x14ac:dyDescent="0.3">
      <c r="B234" s="38">
        <f>B233+0.000001</f>
        <v>5.0202009999999992</v>
      </c>
      <c r="C234" s="39" t="s">
        <v>86</v>
      </c>
      <c r="D234" s="40" t="s">
        <v>84</v>
      </c>
      <c r="E234" s="41">
        <v>5752.1</v>
      </c>
      <c r="G234" s="8" t="s">
        <v>98</v>
      </c>
      <c r="H234" s="7"/>
      <c r="J234" s="7"/>
      <c r="W234" s="34"/>
    </row>
    <row r="235" spans="2:23" ht="15" customHeight="1" outlineLevel="1" x14ac:dyDescent="0.3">
      <c r="B235" s="28">
        <f t="shared" ref="B235:B236" si="24">B234+0.000001</f>
        <v>5.0202019999999994</v>
      </c>
      <c r="C235" s="25" t="s">
        <v>87</v>
      </c>
      <c r="D235" s="22" t="s">
        <v>64</v>
      </c>
      <c r="E235" s="23">
        <v>3971.2000000000003</v>
      </c>
      <c r="G235" s="8" t="s">
        <v>99</v>
      </c>
      <c r="H235" s="7"/>
      <c r="J235" s="7"/>
      <c r="W235" s="34"/>
    </row>
    <row r="236" spans="2:23" ht="15" customHeight="1" outlineLevel="1" x14ac:dyDescent="0.3">
      <c r="B236" s="28">
        <f t="shared" si="24"/>
        <v>5.0202029999999995</v>
      </c>
      <c r="C236" s="25" t="s">
        <v>66</v>
      </c>
      <c r="D236" s="22" t="s">
        <v>63</v>
      </c>
      <c r="E236" s="23">
        <v>3494.7000000000003</v>
      </c>
      <c r="G236" s="8" t="s">
        <v>98</v>
      </c>
      <c r="H236" s="7"/>
      <c r="J236" s="7"/>
      <c r="W236" s="34"/>
    </row>
    <row r="237" spans="2:23" ht="15" customHeight="1" outlineLevel="1" x14ac:dyDescent="0.3">
      <c r="B237" s="36">
        <f>B233+0.0001</f>
        <v>5.0202999999999989</v>
      </c>
      <c r="C237" s="24" t="s">
        <v>93</v>
      </c>
      <c r="D237" s="22"/>
      <c r="E237" s="23"/>
      <c r="H237" s="7"/>
      <c r="J237" s="7"/>
      <c r="W237" s="34"/>
    </row>
    <row r="238" spans="2:23" ht="15" customHeight="1" outlineLevel="1" x14ac:dyDescent="0.3">
      <c r="B238" s="28">
        <f>B237+0.000001</f>
        <v>5.020300999999999</v>
      </c>
      <c r="C238" s="25" t="s">
        <v>93</v>
      </c>
      <c r="D238" s="22" t="s">
        <v>84</v>
      </c>
      <c r="E238" s="23">
        <v>5752.1</v>
      </c>
      <c r="G238" s="8" t="s">
        <v>98</v>
      </c>
      <c r="H238" s="7"/>
      <c r="J238" s="7"/>
      <c r="W238" s="34"/>
    </row>
    <row r="239" spans="2:23" ht="15" customHeight="1" outlineLevel="1" x14ac:dyDescent="0.3">
      <c r="B239" s="48">
        <f>+B222+0.01</f>
        <v>5.0203049999999996</v>
      </c>
      <c r="C239" s="49" t="s">
        <v>112</v>
      </c>
      <c r="D239" s="50"/>
      <c r="E239" s="51"/>
      <c r="H239" s="7"/>
      <c r="J239" s="7"/>
      <c r="W239" s="34"/>
    </row>
    <row r="240" spans="2:23" ht="15" customHeight="1" outlineLevel="1" x14ac:dyDescent="0.3">
      <c r="B240" s="36">
        <f>B239+0.0001</f>
        <v>5.0204049999999993</v>
      </c>
      <c r="C240" s="24" t="s">
        <v>108</v>
      </c>
      <c r="D240" s="22"/>
      <c r="E240" s="23"/>
      <c r="G240" s="8" t="s">
        <v>32</v>
      </c>
      <c r="H240" s="7"/>
      <c r="J240" s="7"/>
      <c r="W240" s="34"/>
    </row>
    <row r="241" spans="2:23" ht="15" customHeight="1" outlineLevel="1" x14ac:dyDescent="0.3">
      <c r="B241" s="28">
        <f>B240+0.000001</f>
        <v>5.0204059999999995</v>
      </c>
      <c r="C241" s="25" t="s">
        <v>107</v>
      </c>
      <c r="D241" s="22"/>
      <c r="E241" s="23"/>
      <c r="H241" s="7"/>
      <c r="J241" s="7"/>
      <c r="W241" s="34"/>
    </row>
    <row r="242" spans="2:23" ht="15" customHeight="1" outlineLevel="1" x14ac:dyDescent="0.3">
      <c r="B242" s="28">
        <f>B241+0.000001</f>
        <v>5.0204069999999996</v>
      </c>
      <c r="C242" s="25" t="s">
        <v>109</v>
      </c>
      <c r="D242" s="22"/>
      <c r="E242" s="23"/>
      <c r="H242" s="7"/>
      <c r="J242" s="7"/>
      <c r="W242" s="34"/>
    </row>
    <row r="243" spans="2:23" ht="15" customHeight="1" outlineLevel="1" x14ac:dyDescent="0.3">
      <c r="B243" s="36">
        <f>B240+0.0001</f>
        <v>5.0205049999999991</v>
      </c>
      <c r="C243" s="24" t="s">
        <v>110</v>
      </c>
      <c r="D243" s="22"/>
      <c r="E243" s="23"/>
      <c r="H243" s="7"/>
      <c r="J243" s="7"/>
      <c r="W243" s="34"/>
    </row>
    <row r="244" spans="2:23" ht="15" customHeight="1" outlineLevel="1" x14ac:dyDescent="0.3">
      <c r="B244" s="28">
        <f>B243+0.000001</f>
        <v>5.0205059999999992</v>
      </c>
      <c r="C244" s="25" t="s">
        <v>111</v>
      </c>
      <c r="D244" s="22"/>
      <c r="E244" s="23"/>
      <c r="H244" s="7"/>
      <c r="J244" s="7"/>
      <c r="W244" s="34"/>
    </row>
    <row r="245" spans="2:23" ht="15" customHeight="1" x14ac:dyDescent="0.3">
      <c r="B245" s="16">
        <f>+B197+1</f>
        <v>6</v>
      </c>
      <c r="C245" s="17" t="s">
        <v>105</v>
      </c>
      <c r="D245" s="18"/>
      <c r="E245" s="19"/>
      <c r="H245" s="7"/>
      <c r="J245" s="7"/>
      <c r="W245" s="34"/>
    </row>
    <row r="246" spans="2:23" ht="15" customHeight="1" outlineLevel="1" x14ac:dyDescent="0.3">
      <c r="B246" s="48">
        <f>+B245+0.01</f>
        <v>6.01</v>
      </c>
      <c r="C246" s="49" t="s">
        <v>56</v>
      </c>
      <c r="D246" s="50"/>
      <c r="E246" s="51"/>
      <c r="H246" s="7"/>
      <c r="J246" s="7"/>
      <c r="W246" s="34"/>
    </row>
    <row r="247" spans="2:23" ht="15" customHeight="1" outlineLevel="1" x14ac:dyDescent="0.3">
      <c r="B247" s="36">
        <f>+B246+0.0001</f>
        <v>6.0100999999999996</v>
      </c>
      <c r="C247" s="42" t="s">
        <v>60</v>
      </c>
      <c r="D247" s="43"/>
      <c r="E247" s="44"/>
      <c r="H247" s="7"/>
      <c r="J247" s="7"/>
      <c r="W247" s="34"/>
    </row>
    <row r="248" spans="2:23" ht="15" customHeight="1" outlineLevel="1" x14ac:dyDescent="0.3">
      <c r="B248" s="28">
        <f>B247+0.000001</f>
        <v>6.0101009999999997</v>
      </c>
      <c r="C248" s="45" t="s">
        <v>35</v>
      </c>
      <c r="D248" s="43" t="s">
        <v>61</v>
      </c>
      <c r="E248" s="44">
        <v>2361.2000000000003</v>
      </c>
      <c r="G248" s="8" t="s">
        <v>13</v>
      </c>
      <c r="H248" s="7"/>
      <c r="J248" s="7"/>
      <c r="W248" s="34"/>
    </row>
    <row r="249" spans="2:23" ht="15" customHeight="1" outlineLevel="1" x14ac:dyDescent="0.3">
      <c r="B249" s="28">
        <f t="shared" ref="B249:B259" si="25">B248+0.000001</f>
        <v>6.0101019999999998</v>
      </c>
      <c r="C249" s="45" t="s">
        <v>62</v>
      </c>
      <c r="D249" s="43" t="s">
        <v>63</v>
      </c>
      <c r="E249" s="44">
        <v>207.8</v>
      </c>
      <c r="G249" s="8" t="s">
        <v>13</v>
      </c>
      <c r="H249" s="7"/>
      <c r="J249" s="7"/>
      <c r="W249" s="34"/>
    </row>
    <row r="250" spans="2:23" ht="15" customHeight="1" outlineLevel="1" x14ac:dyDescent="0.3">
      <c r="B250" s="28">
        <f t="shared" si="25"/>
        <v>6.010103</v>
      </c>
      <c r="C250" s="45" t="s">
        <v>46</v>
      </c>
      <c r="D250" s="43" t="s">
        <v>63</v>
      </c>
      <c r="E250" s="44">
        <v>1568.5</v>
      </c>
      <c r="G250" s="8" t="s">
        <v>13</v>
      </c>
      <c r="H250" s="7"/>
      <c r="J250" s="7"/>
      <c r="W250" s="34"/>
    </row>
    <row r="251" spans="2:23" ht="15" customHeight="1" outlineLevel="1" x14ac:dyDescent="0.3">
      <c r="B251" s="28">
        <f t="shared" si="25"/>
        <v>6.0101040000000001</v>
      </c>
      <c r="C251" s="45" t="s">
        <v>36</v>
      </c>
      <c r="D251" s="43" t="s">
        <v>64</v>
      </c>
      <c r="E251" s="44">
        <v>17603.3</v>
      </c>
      <c r="G251" s="8" t="s">
        <v>14</v>
      </c>
      <c r="H251" s="7"/>
      <c r="J251" s="7"/>
      <c r="W251" s="34"/>
    </row>
    <row r="252" spans="2:23" ht="15" customHeight="1" outlineLevel="1" x14ac:dyDescent="0.3">
      <c r="B252" s="28">
        <f t="shared" si="25"/>
        <v>6.0101050000000003</v>
      </c>
      <c r="C252" s="45" t="s">
        <v>38</v>
      </c>
      <c r="D252" s="43" t="s">
        <v>64</v>
      </c>
      <c r="E252" s="44">
        <v>2838.8</v>
      </c>
      <c r="G252" s="8" t="s">
        <v>14</v>
      </c>
      <c r="H252" s="7"/>
      <c r="J252" s="7"/>
      <c r="W252" s="34"/>
    </row>
    <row r="253" spans="2:23" ht="15" customHeight="1" outlineLevel="1" x14ac:dyDescent="0.3">
      <c r="B253" s="28">
        <f t="shared" si="25"/>
        <v>6.0101060000000004</v>
      </c>
      <c r="C253" s="45" t="s">
        <v>37</v>
      </c>
      <c r="D253" s="43" t="s">
        <v>64</v>
      </c>
      <c r="E253" s="44">
        <v>1436.7</v>
      </c>
      <c r="G253" s="8" t="s">
        <v>14</v>
      </c>
      <c r="H253" s="7"/>
      <c r="J253" s="7"/>
      <c r="W253" s="34"/>
    </row>
    <row r="254" spans="2:23" ht="15" customHeight="1" outlineLevel="1" x14ac:dyDescent="0.3">
      <c r="B254" s="28">
        <f t="shared" si="25"/>
        <v>6.0101070000000005</v>
      </c>
      <c r="C254" s="45" t="s">
        <v>42</v>
      </c>
      <c r="D254" s="43" t="s">
        <v>64</v>
      </c>
      <c r="E254" s="44">
        <v>8566.4</v>
      </c>
      <c r="G254" s="8" t="s">
        <v>15</v>
      </c>
      <c r="H254" s="7"/>
      <c r="J254" s="7"/>
      <c r="W254" s="34"/>
    </row>
    <row r="255" spans="2:23" ht="15" customHeight="1" outlineLevel="1" x14ac:dyDescent="0.3">
      <c r="B255" s="28">
        <f t="shared" si="25"/>
        <v>6.0101080000000007</v>
      </c>
      <c r="C255" s="45" t="s">
        <v>41</v>
      </c>
      <c r="D255" s="43" t="s">
        <v>64</v>
      </c>
      <c r="E255" s="44">
        <v>8566.4</v>
      </c>
      <c r="G255" s="8" t="s">
        <v>16</v>
      </c>
      <c r="H255" s="7"/>
      <c r="J255" s="7"/>
      <c r="W255" s="34"/>
    </row>
    <row r="256" spans="2:23" ht="15" customHeight="1" outlineLevel="1" x14ac:dyDescent="0.3">
      <c r="B256" s="28">
        <f t="shared" si="25"/>
        <v>6.0101090000000008</v>
      </c>
      <c r="C256" s="45" t="s">
        <v>65</v>
      </c>
      <c r="D256" s="43" t="s">
        <v>63</v>
      </c>
      <c r="E256" s="44">
        <v>7538.5</v>
      </c>
      <c r="G256" s="8" t="s">
        <v>17</v>
      </c>
      <c r="H256" s="7"/>
      <c r="J256" s="7"/>
      <c r="W256" s="34"/>
    </row>
    <row r="257" spans="2:23" ht="15" customHeight="1" outlineLevel="1" x14ac:dyDescent="0.3">
      <c r="B257" s="28">
        <f t="shared" si="25"/>
        <v>6.010110000000001</v>
      </c>
      <c r="C257" s="45" t="s">
        <v>47</v>
      </c>
      <c r="D257" s="43" t="s">
        <v>63</v>
      </c>
      <c r="E257" s="44">
        <v>7538.5</v>
      </c>
      <c r="G257" s="8" t="s">
        <v>17</v>
      </c>
      <c r="H257" s="7"/>
      <c r="J257" s="7"/>
      <c r="W257" s="34"/>
    </row>
    <row r="258" spans="2:23" ht="15" customHeight="1" outlineLevel="1" x14ac:dyDescent="0.3">
      <c r="B258" s="28">
        <f t="shared" si="25"/>
        <v>6.0101110000000011</v>
      </c>
      <c r="C258" s="45" t="s">
        <v>66</v>
      </c>
      <c r="D258" s="43" t="s">
        <v>63</v>
      </c>
      <c r="E258" s="44">
        <v>11715</v>
      </c>
      <c r="G258" s="8" t="s">
        <v>17</v>
      </c>
      <c r="H258" s="7"/>
      <c r="J258" s="7"/>
      <c r="W258" s="34"/>
    </row>
    <row r="259" spans="2:23" ht="15" customHeight="1" outlineLevel="1" x14ac:dyDescent="0.3">
      <c r="B259" s="28">
        <f t="shared" si="25"/>
        <v>6.0101120000000012</v>
      </c>
      <c r="C259" s="45" t="s">
        <v>45</v>
      </c>
      <c r="D259" s="43" t="s">
        <v>63</v>
      </c>
      <c r="E259" s="44">
        <v>60625.200000000004</v>
      </c>
      <c r="G259" s="8" t="s">
        <v>17</v>
      </c>
      <c r="H259" s="7"/>
      <c r="J259" s="7"/>
      <c r="W259" s="34"/>
    </row>
    <row r="260" spans="2:23" ht="15" customHeight="1" outlineLevel="1" x14ac:dyDescent="0.3">
      <c r="B260" s="36">
        <f>+B247+0.0001</f>
        <v>6.0101999999999993</v>
      </c>
      <c r="C260" s="42" t="s">
        <v>34</v>
      </c>
      <c r="D260" s="43"/>
      <c r="E260" s="44"/>
      <c r="H260" s="7"/>
      <c r="J260" s="7"/>
      <c r="W260" s="34"/>
    </row>
    <row r="261" spans="2:23" ht="15" customHeight="1" outlineLevel="1" x14ac:dyDescent="0.3">
      <c r="B261" s="28">
        <f>B260+0.000001</f>
        <v>6.0102009999999995</v>
      </c>
      <c r="C261" s="45" t="s">
        <v>35</v>
      </c>
      <c r="D261" s="43" t="s">
        <v>61</v>
      </c>
      <c r="E261" s="44">
        <v>17783</v>
      </c>
      <c r="G261" s="8" t="s">
        <v>27</v>
      </c>
      <c r="H261" s="7"/>
      <c r="J261" s="7"/>
      <c r="W261" s="34"/>
    </row>
    <row r="262" spans="2:23" ht="15" customHeight="1" outlineLevel="1" x14ac:dyDescent="0.3">
      <c r="B262" s="28">
        <f t="shared" ref="B262:B267" si="26">B261+0.000001</f>
        <v>6.0102019999999996</v>
      </c>
      <c r="C262" s="45" t="s">
        <v>62</v>
      </c>
      <c r="D262" s="43" t="s">
        <v>63</v>
      </c>
      <c r="E262" s="44">
        <v>3129.9</v>
      </c>
      <c r="G262" s="8" t="s">
        <v>14</v>
      </c>
      <c r="H262" s="7"/>
      <c r="J262" s="7"/>
      <c r="W262" s="34"/>
    </row>
    <row r="263" spans="2:23" ht="15" customHeight="1" outlineLevel="1" x14ac:dyDescent="0.3">
      <c r="B263" s="28">
        <f t="shared" si="26"/>
        <v>6.0102029999999997</v>
      </c>
      <c r="C263" s="45" t="s">
        <v>46</v>
      </c>
      <c r="D263" s="43" t="s">
        <v>63</v>
      </c>
      <c r="E263" s="44">
        <v>23683</v>
      </c>
      <c r="G263" s="8" t="s">
        <v>15</v>
      </c>
      <c r="H263" s="7"/>
      <c r="J263" s="7"/>
      <c r="W263" s="34"/>
    </row>
    <row r="264" spans="2:23" ht="15" customHeight="1" outlineLevel="1" x14ac:dyDescent="0.3">
      <c r="B264" s="28">
        <f t="shared" si="26"/>
        <v>6.0102039999999999</v>
      </c>
      <c r="C264" s="45" t="s">
        <v>36</v>
      </c>
      <c r="D264" s="43" t="s">
        <v>64</v>
      </c>
      <c r="E264" s="44">
        <v>26907.100000000002</v>
      </c>
      <c r="G264" s="8" t="s">
        <v>28</v>
      </c>
      <c r="H264" s="7"/>
      <c r="J264" s="7"/>
      <c r="W264" s="34"/>
    </row>
    <row r="265" spans="2:23" ht="15" customHeight="1" outlineLevel="1" x14ac:dyDescent="0.3">
      <c r="B265" s="28">
        <f t="shared" si="26"/>
        <v>6.010205</v>
      </c>
      <c r="C265" s="45" t="s">
        <v>75</v>
      </c>
      <c r="D265" s="43" t="s">
        <v>64</v>
      </c>
      <c r="E265" s="44">
        <v>64576.9</v>
      </c>
      <c r="G265" s="8" t="s">
        <v>28</v>
      </c>
      <c r="H265" s="7"/>
      <c r="J265" s="7"/>
      <c r="W265" s="34"/>
    </row>
    <row r="266" spans="2:23" ht="15" customHeight="1" outlineLevel="1" x14ac:dyDescent="0.3">
      <c r="B266" s="28">
        <f t="shared" si="26"/>
        <v>6.0102060000000002</v>
      </c>
      <c r="C266" s="45" t="s">
        <v>76</v>
      </c>
      <c r="D266" s="43" t="s">
        <v>51</v>
      </c>
      <c r="E266" s="44">
        <v>4490</v>
      </c>
      <c r="H266" s="7"/>
      <c r="J266" s="7"/>
      <c r="W266" s="34"/>
    </row>
    <row r="267" spans="2:23" ht="15" customHeight="1" outlineLevel="1" x14ac:dyDescent="0.3">
      <c r="B267" s="28">
        <f t="shared" si="26"/>
        <v>6.0102070000000003</v>
      </c>
      <c r="C267" s="45" t="s">
        <v>77</v>
      </c>
      <c r="D267" s="43" t="s">
        <v>50</v>
      </c>
      <c r="E267" s="44">
        <v>1</v>
      </c>
      <c r="H267" s="7"/>
      <c r="J267" s="7"/>
      <c r="W267" s="34"/>
    </row>
    <row r="268" spans="2:23" ht="15" customHeight="1" outlineLevel="1" x14ac:dyDescent="0.3">
      <c r="B268" s="36">
        <f>+B260+0.0001</f>
        <v>6.0102999999999991</v>
      </c>
      <c r="C268" s="42" t="s">
        <v>44</v>
      </c>
      <c r="D268" s="46" t="s">
        <v>54</v>
      </c>
      <c r="E268" s="47">
        <v>16.47</v>
      </c>
      <c r="G268" s="8" t="s">
        <v>20</v>
      </c>
      <c r="H268" s="7"/>
      <c r="J268" s="7"/>
      <c r="W268" s="34"/>
    </row>
    <row r="269" spans="2:23" ht="15" customHeight="1" outlineLevel="1" x14ac:dyDescent="0.3">
      <c r="B269" s="36">
        <f>+B268+0.0001</f>
        <v>6.0103999999999989</v>
      </c>
      <c r="C269" s="42" t="s">
        <v>39</v>
      </c>
      <c r="D269" s="43" t="s">
        <v>54</v>
      </c>
      <c r="E269" s="44">
        <v>16.47</v>
      </c>
      <c r="G269" s="8" t="s">
        <v>29</v>
      </c>
      <c r="H269" s="7"/>
      <c r="J269" s="7"/>
      <c r="W269" s="34"/>
    </row>
    <row r="270" spans="2:23" ht="15" customHeight="1" outlineLevel="1" x14ac:dyDescent="0.3">
      <c r="B270" s="36">
        <f>+B269+0.0001</f>
        <v>6.0104999999999986</v>
      </c>
      <c r="C270" s="42" t="s">
        <v>33</v>
      </c>
      <c r="D270" s="43" t="s">
        <v>64</v>
      </c>
      <c r="E270" s="44">
        <v>1291000.5</v>
      </c>
      <c r="G270" s="8" t="s">
        <v>30</v>
      </c>
      <c r="H270" s="7"/>
      <c r="J270" s="7"/>
      <c r="W270" s="34"/>
    </row>
    <row r="271" spans="2:23" ht="15" customHeight="1" outlineLevel="1" x14ac:dyDescent="0.3">
      <c r="B271" s="36">
        <f>+B270+0.0001</f>
        <v>6.0105999999999984</v>
      </c>
      <c r="C271" s="42" t="s">
        <v>43</v>
      </c>
      <c r="D271" s="43" t="s">
        <v>61</v>
      </c>
      <c r="E271" s="44">
        <v>21526.2</v>
      </c>
      <c r="G271" s="8" t="s">
        <v>31</v>
      </c>
      <c r="H271" s="7"/>
      <c r="J271" s="7"/>
      <c r="W271" s="34"/>
    </row>
    <row r="272" spans="2:23" ht="15" customHeight="1" outlineLevel="1" x14ac:dyDescent="0.3">
      <c r="B272" s="48">
        <f>+B246+0.01</f>
        <v>6.02</v>
      </c>
      <c r="C272" s="49" t="s">
        <v>78</v>
      </c>
      <c r="D272" s="50"/>
      <c r="E272" s="51"/>
      <c r="H272" s="7"/>
      <c r="J272" s="7"/>
      <c r="W272" s="34"/>
    </row>
    <row r="273" spans="2:23" ht="15" customHeight="1" outlineLevel="1" x14ac:dyDescent="0.3">
      <c r="B273" s="36">
        <f>+B272+0.0001</f>
        <v>6.0200999999999993</v>
      </c>
      <c r="C273" s="24" t="s">
        <v>79</v>
      </c>
      <c r="D273" s="22"/>
      <c r="E273" s="23"/>
      <c r="H273" s="7"/>
      <c r="J273" s="7"/>
      <c r="W273" s="34"/>
    </row>
    <row r="274" spans="2:23" ht="15" customHeight="1" outlineLevel="1" x14ac:dyDescent="0.3">
      <c r="B274" s="28">
        <f>B273+0.000001</f>
        <v>6.0201009999999995</v>
      </c>
      <c r="C274" s="25" t="s">
        <v>35</v>
      </c>
      <c r="D274" s="22" t="s">
        <v>61</v>
      </c>
      <c r="E274" s="23">
        <v>15304.6</v>
      </c>
      <c r="G274" s="8" t="s">
        <v>96</v>
      </c>
      <c r="H274" s="7"/>
      <c r="J274" s="7"/>
      <c r="W274" s="34"/>
    </row>
    <row r="275" spans="2:23" ht="15" customHeight="1" outlineLevel="1" x14ac:dyDescent="0.3">
      <c r="B275" s="28">
        <f t="shared" ref="B275:B278" si="27">B274+0.000001</f>
        <v>6.0201019999999996</v>
      </c>
      <c r="C275" s="25" t="s">
        <v>62</v>
      </c>
      <c r="D275" s="22" t="s">
        <v>63</v>
      </c>
      <c r="E275" s="23">
        <v>2693.6000000000004</v>
      </c>
      <c r="G275" s="8" t="s">
        <v>17</v>
      </c>
      <c r="H275" s="7"/>
      <c r="J275" s="7"/>
      <c r="W275" s="34"/>
    </row>
    <row r="276" spans="2:23" ht="15" customHeight="1" outlineLevel="1" x14ac:dyDescent="0.3">
      <c r="B276" s="28">
        <f t="shared" si="27"/>
        <v>6.0201029999999998</v>
      </c>
      <c r="C276" s="25" t="s">
        <v>46</v>
      </c>
      <c r="D276" s="22" t="s">
        <v>63</v>
      </c>
      <c r="E276" s="23">
        <v>40404</v>
      </c>
      <c r="G276" s="8" t="s">
        <v>17</v>
      </c>
      <c r="H276" s="7"/>
      <c r="J276" s="7"/>
      <c r="W276" s="34"/>
    </row>
    <row r="277" spans="2:23" ht="15" customHeight="1" outlineLevel="1" x14ac:dyDescent="0.3">
      <c r="B277" s="28">
        <f t="shared" si="27"/>
        <v>6.0201039999999999</v>
      </c>
      <c r="C277" s="25" t="s">
        <v>80</v>
      </c>
      <c r="D277" s="22" t="s">
        <v>64</v>
      </c>
      <c r="E277" s="23">
        <v>535658.5</v>
      </c>
      <c r="G277" s="8" t="s">
        <v>14</v>
      </c>
      <c r="H277" s="7"/>
      <c r="J277" s="7"/>
      <c r="W277" s="34"/>
    </row>
    <row r="278" spans="2:23" ht="15" customHeight="1" outlineLevel="1" x14ac:dyDescent="0.3">
      <c r="B278" s="28">
        <f t="shared" si="27"/>
        <v>6.020105</v>
      </c>
      <c r="C278" s="25" t="s">
        <v>82</v>
      </c>
      <c r="D278" s="22" t="s">
        <v>64</v>
      </c>
      <c r="E278" s="23">
        <v>535658.5</v>
      </c>
      <c r="G278" s="8" t="s">
        <v>17</v>
      </c>
      <c r="H278" s="7"/>
      <c r="J278" s="7"/>
      <c r="W278" s="34"/>
    </row>
    <row r="279" spans="2:23" ht="15" customHeight="1" outlineLevel="1" x14ac:dyDescent="0.3">
      <c r="B279" s="36">
        <f>+B273+0.0001</f>
        <v>6.0201999999999991</v>
      </c>
      <c r="C279" s="24" t="s">
        <v>88</v>
      </c>
      <c r="D279" s="22"/>
      <c r="E279" s="23"/>
      <c r="H279" s="7"/>
      <c r="J279" s="7"/>
      <c r="W279" s="34"/>
    </row>
    <row r="280" spans="2:23" ht="15" customHeight="1" outlineLevel="1" x14ac:dyDescent="0.3">
      <c r="B280" s="38">
        <f>B279+0.000001</f>
        <v>6.0202009999999992</v>
      </c>
      <c r="C280" s="39" t="s">
        <v>89</v>
      </c>
      <c r="D280" s="40" t="s">
        <v>84</v>
      </c>
      <c r="E280" s="41">
        <v>733488.5</v>
      </c>
      <c r="G280" s="8" t="s">
        <v>97</v>
      </c>
      <c r="H280" s="7"/>
      <c r="J280" s="7"/>
      <c r="W280" s="34"/>
    </row>
    <row r="281" spans="2:23" ht="15" customHeight="1" outlineLevel="1" x14ac:dyDescent="0.3">
      <c r="B281" s="38">
        <f t="shared" ref="B281:B285" si="28">B280+0.000001</f>
        <v>6.0202019999999994</v>
      </c>
      <c r="C281" s="39" t="s">
        <v>90</v>
      </c>
      <c r="D281" s="40" t="s">
        <v>84</v>
      </c>
      <c r="E281" s="41">
        <v>733488.5</v>
      </c>
      <c r="H281" s="7"/>
      <c r="J281" s="7"/>
      <c r="W281" s="34"/>
    </row>
    <row r="282" spans="2:23" ht="15" customHeight="1" outlineLevel="1" x14ac:dyDescent="0.3">
      <c r="B282" s="38">
        <f t="shared" si="28"/>
        <v>6.0202029999999995</v>
      </c>
      <c r="C282" s="39" t="s">
        <v>91</v>
      </c>
      <c r="D282" s="40" t="s">
        <v>84</v>
      </c>
      <c r="E282" s="41">
        <v>899819.20000000007</v>
      </c>
      <c r="H282" s="7"/>
      <c r="J282" s="7"/>
      <c r="W282" s="34"/>
    </row>
    <row r="283" spans="2:23" ht="15" customHeight="1" outlineLevel="1" x14ac:dyDescent="0.3">
      <c r="B283" s="28">
        <f t="shared" si="28"/>
        <v>6.0202039999999997</v>
      </c>
      <c r="C283" s="25" t="s">
        <v>92</v>
      </c>
      <c r="D283" s="22" t="s">
        <v>63</v>
      </c>
      <c r="E283" s="23">
        <v>1220351.8</v>
      </c>
      <c r="H283" s="7"/>
      <c r="J283" s="7"/>
      <c r="W283" s="34"/>
    </row>
    <row r="284" spans="2:23" ht="15" customHeight="1" outlineLevel="1" x14ac:dyDescent="0.3">
      <c r="B284" s="28">
        <f t="shared" si="28"/>
        <v>6.0202049999999998</v>
      </c>
      <c r="C284" s="25" t="s">
        <v>87</v>
      </c>
      <c r="D284" s="22" t="s">
        <v>64</v>
      </c>
      <c r="E284" s="23">
        <v>1503.8000000000002</v>
      </c>
      <c r="H284" s="7"/>
      <c r="J284" s="7"/>
      <c r="W284" s="34"/>
    </row>
    <row r="285" spans="2:23" ht="15" customHeight="1" outlineLevel="1" x14ac:dyDescent="0.3">
      <c r="B285" s="28">
        <f t="shared" si="28"/>
        <v>6.0202059999999999</v>
      </c>
      <c r="C285" s="25" t="s">
        <v>66</v>
      </c>
      <c r="D285" s="22" t="s">
        <v>63</v>
      </c>
      <c r="E285" s="23">
        <v>1323.4</v>
      </c>
      <c r="G285" s="8" t="s">
        <v>98</v>
      </c>
      <c r="H285" s="7"/>
      <c r="J285" s="7"/>
      <c r="W285" s="34"/>
    </row>
    <row r="286" spans="2:23" ht="15" customHeight="1" outlineLevel="1" x14ac:dyDescent="0.3">
      <c r="B286" s="36">
        <f>+B279+0.0001</f>
        <v>6.0202999999999989</v>
      </c>
      <c r="C286" s="24" t="s">
        <v>93</v>
      </c>
      <c r="D286" s="22"/>
      <c r="E286" s="23"/>
      <c r="H286" s="7"/>
      <c r="J286" s="7"/>
      <c r="W286" s="34"/>
    </row>
    <row r="287" spans="2:23" ht="15" customHeight="1" outlineLevel="1" x14ac:dyDescent="0.3">
      <c r="B287" s="28">
        <f>B286+0.000001</f>
        <v>6.020300999999999</v>
      </c>
      <c r="C287" s="25" t="s">
        <v>93</v>
      </c>
      <c r="D287" s="22" t="s">
        <v>84</v>
      </c>
      <c r="E287" s="23">
        <v>2366796.2000000002</v>
      </c>
      <c r="G287" s="8" t="s">
        <v>98</v>
      </c>
      <c r="H287" s="7"/>
      <c r="J287" s="7"/>
      <c r="W287" s="34"/>
    </row>
    <row r="288" spans="2:23" ht="15" customHeight="1" outlineLevel="1" x14ac:dyDescent="0.3">
      <c r="B288" s="48">
        <f>+B271+0.01</f>
        <v>6.0205999999999982</v>
      </c>
      <c r="C288" s="49" t="s">
        <v>112</v>
      </c>
      <c r="D288" s="50"/>
      <c r="E288" s="51"/>
      <c r="H288" s="7"/>
      <c r="J288" s="7"/>
      <c r="W288" s="34"/>
    </row>
    <row r="289" spans="2:23" ht="15" customHeight="1" outlineLevel="1" x14ac:dyDescent="0.3">
      <c r="B289" s="36">
        <f>B288+0.0001</f>
        <v>6.0206999999999979</v>
      </c>
      <c r="C289" s="24" t="s">
        <v>108</v>
      </c>
      <c r="D289" s="22"/>
      <c r="E289" s="23"/>
      <c r="G289" s="8" t="s">
        <v>32</v>
      </c>
      <c r="H289" s="7"/>
      <c r="J289" s="7"/>
      <c r="W289" s="34"/>
    </row>
    <row r="290" spans="2:23" ht="15" customHeight="1" outlineLevel="1" x14ac:dyDescent="0.3">
      <c r="B290" s="28">
        <f>B289+0.000001</f>
        <v>6.0207009999999981</v>
      </c>
      <c r="C290" s="25" t="s">
        <v>107</v>
      </c>
      <c r="D290" s="22"/>
      <c r="E290" s="23"/>
      <c r="H290" s="7"/>
      <c r="J290" s="7"/>
      <c r="W290" s="34"/>
    </row>
    <row r="291" spans="2:23" ht="15" customHeight="1" outlineLevel="1" x14ac:dyDescent="0.3">
      <c r="B291" s="28">
        <f>B290+0.000001</f>
        <v>6.0207019999999982</v>
      </c>
      <c r="C291" s="25" t="s">
        <v>109</v>
      </c>
      <c r="D291" s="22"/>
      <c r="E291" s="23"/>
      <c r="H291" s="7"/>
      <c r="J291" s="7"/>
      <c r="W291" s="34"/>
    </row>
    <row r="292" spans="2:23" ht="15" customHeight="1" outlineLevel="1" x14ac:dyDescent="0.3">
      <c r="B292" s="36">
        <f>B289+0.0001</f>
        <v>6.0207999999999977</v>
      </c>
      <c r="C292" s="24" t="s">
        <v>110</v>
      </c>
      <c r="D292" s="22"/>
      <c r="E292" s="23"/>
      <c r="H292" s="7"/>
      <c r="J292" s="7"/>
      <c r="W292" s="34"/>
    </row>
    <row r="293" spans="2:23" ht="15" customHeight="1" outlineLevel="1" x14ac:dyDescent="0.3">
      <c r="B293" s="28">
        <f>B292+0.000001</f>
        <v>6.0208009999999978</v>
      </c>
      <c r="C293" s="25" t="s">
        <v>111</v>
      </c>
      <c r="D293" s="22"/>
      <c r="E293" s="23"/>
      <c r="H293" s="7"/>
      <c r="J293" s="7"/>
      <c r="W293" s="34"/>
    </row>
    <row r="294" spans="2:23" ht="15" customHeight="1" x14ac:dyDescent="0.3">
      <c r="B294" s="16">
        <f>+B245+1</f>
        <v>7</v>
      </c>
      <c r="C294" s="17" t="s">
        <v>106</v>
      </c>
      <c r="D294" s="18"/>
      <c r="E294" s="19"/>
      <c r="H294" s="7"/>
      <c r="J294" s="7"/>
      <c r="W294" s="34"/>
    </row>
    <row r="295" spans="2:23" ht="15" customHeight="1" outlineLevel="1" x14ac:dyDescent="0.3">
      <c r="B295" s="48">
        <f>+B294+0.01</f>
        <v>7.01</v>
      </c>
      <c r="C295" s="49" t="s">
        <v>56</v>
      </c>
      <c r="D295" s="50"/>
      <c r="E295" s="51"/>
      <c r="H295" s="7"/>
      <c r="J295" s="7"/>
      <c r="W295" s="34"/>
    </row>
    <row r="296" spans="2:23" ht="15" customHeight="1" outlineLevel="1" x14ac:dyDescent="0.3">
      <c r="B296" s="36">
        <f>+B295+0.0001</f>
        <v>7.0100999999999996</v>
      </c>
      <c r="C296" s="42" t="s">
        <v>57</v>
      </c>
      <c r="D296" s="43"/>
      <c r="E296" s="44"/>
      <c r="H296" s="7"/>
      <c r="J296" s="7"/>
      <c r="W296" s="34"/>
    </row>
    <row r="297" spans="2:23" ht="15" customHeight="1" outlineLevel="1" x14ac:dyDescent="0.3">
      <c r="B297" s="28">
        <f>B296+0.000001</f>
        <v>7.0101009999999997</v>
      </c>
      <c r="C297" s="45" t="s">
        <v>48</v>
      </c>
      <c r="D297" s="43" t="s">
        <v>54</v>
      </c>
      <c r="E297" s="44">
        <v>0.5</v>
      </c>
      <c r="G297" s="8" t="s">
        <v>12</v>
      </c>
      <c r="H297" s="7"/>
      <c r="J297" s="7"/>
      <c r="W297" s="34"/>
    </row>
    <row r="298" spans="2:23" ht="15" customHeight="1" outlineLevel="1" x14ac:dyDescent="0.3">
      <c r="B298" s="28">
        <f t="shared" ref="B298:B299" si="29">B297+0.000001</f>
        <v>7.0101019999999998</v>
      </c>
      <c r="C298" s="45" t="s">
        <v>58</v>
      </c>
      <c r="D298" s="43" t="s">
        <v>54</v>
      </c>
      <c r="E298" s="44">
        <v>15.47</v>
      </c>
      <c r="G298" s="8" t="s">
        <v>12</v>
      </c>
      <c r="H298" s="7"/>
      <c r="J298" s="7"/>
      <c r="W298" s="34"/>
    </row>
    <row r="299" spans="2:23" ht="15" customHeight="1" outlineLevel="1" x14ac:dyDescent="0.3">
      <c r="B299" s="28">
        <f t="shared" si="29"/>
        <v>7.010103</v>
      </c>
      <c r="C299" s="45" t="s">
        <v>59</v>
      </c>
      <c r="D299" s="43" t="s">
        <v>54</v>
      </c>
      <c r="E299" s="44">
        <v>0.5</v>
      </c>
      <c r="G299" s="8" t="s">
        <v>12</v>
      </c>
      <c r="H299" s="7"/>
      <c r="J299" s="7"/>
      <c r="W299" s="34"/>
    </row>
    <row r="300" spans="2:23" ht="15" customHeight="1" outlineLevel="1" x14ac:dyDescent="0.3">
      <c r="B300" s="36">
        <f>+B296+0.0001</f>
        <v>7.0101999999999993</v>
      </c>
      <c r="C300" s="42" t="s">
        <v>60</v>
      </c>
      <c r="D300" s="43"/>
      <c r="E300" s="44"/>
      <c r="H300" s="7"/>
      <c r="J300" s="7"/>
      <c r="W300" s="34"/>
    </row>
    <row r="301" spans="2:23" ht="15" customHeight="1" outlineLevel="1" x14ac:dyDescent="0.3">
      <c r="B301" s="28">
        <f>B300+0.000001</f>
        <v>7.0102009999999995</v>
      </c>
      <c r="C301" s="45" t="s">
        <v>35</v>
      </c>
      <c r="D301" s="43" t="s">
        <v>61</v>
      </c>
      <c r="E301" s="44">
        <v>2361.2000000000003</v>
      </c>
      <c r="G301" s="8" t="s">
        <v>13</v>
      </c>
      <c r="H301" s="7"/>
      <c r="J301" s="7"/>
      <c r="W301" s="34"/>
    </row>
    <row r="302" spans="2:23" ht="15" customHeight="1" outlineLevel="1" x14ac:dyDescent="0.3">
      <c r="B302" s="28">
        <f t="shared" ref="B302:B312" si="30">B301+0.000001</f>
        <v>7.0102019999999996</v>
      </c>
      <c r="C302" s="45" t="s">
        <v>62</v>
      </c>
      <c r="D302" s="43" t="s">
        <v>63</v>
      </c>
      <c r="E302" s="44">
        <v>207.8</v>
      </c>
      <c r="G302" s="8" t="s">
        <v>13</v>
      </c>
      <c r="H302" s="7"/>
      <c r="J302" s="7"/>
      <c r="W302" s="34"/>
    </row>
    <row r="303" spans="2:23" ht="15" customHeight="1" outlineLevel="1" x14ac:dyDescent="0.3">
      <c r="B303" s="28">
        <f t="shared" si="30"/>
        <v>7.0102029999999997</v>
      </c>
      <c r="C303" s="45" t="s">
        <v>46</v>
      </c>
      <c r="D303" s="43" t="s">
        <v>63</v>
      </c>
      <c r="E303" s="44">
        <v>1568.5</v>
      </c>
      <c r="G303" s="8" t="s">
        <v>13</v>
      </c>
      <c r="H303" s="7"/>
      <c r="J303" s="7"/>
      <c r="W303" s="34"/>
    </row>
    <row r="304" spans="2:23" ht="15" customHeight="1" outlineLevel="1" x14ac:dyDescent="0.3">
      <c r="B304" s="28">
        <f t="shared" si="30"/>
        <v>7.0102039999999999</v>
      </c>
      <c r="C304" s="45" t="s">
        <v>36</v>
      </c>
      <c r="D304" s="43" t="s">
        <v>64</v>
      </c>
      <c r="E304" s="44">
        <v>17603.3</v>
      </c>
      <c r="G304" s="8" t="s">
        <v>14</v>
      </c>
      <c r="H304" s="7"/>
      <c r="J304" s="7"/>
      <c r="W304" s="34"/>
    </row>
    <row r="305" spans="2:23" ht="15" customHeight="1" outlineLevel="1" x14ac:dyDescent="0.3">
      <c r="B305" s="28">
        <f t="shared" si="30"/>
        <v>7.010205</v>
      </c>
      <c r="C305" s="45" t="s">
        <v>38</v>
      </c>
      <c r="D305" s="43" t="s">
        <v>64</v>
      </c>
      <c r="E305" s="44">
        <v>2838.8</v>
      </c>
      <c r="G305" s="8" t="s">
        <v>14</v>
      </c>
      <c r="H305" s="7"/>
      <c r="J305" s="7"/>
      <c r="W305" s="34"/>
    </row>
    <row r="306" spans="2:23" ht="15" customHeight="1" outlineLevel="1" x14ac:dyDescent="0.3">
      <c r="B306" s="28">
        <f t="shared" si="30"/>
        <v>7.0102060000000002</v>
      </c>
      <c r="C306" s="45" t="s">
        <v>37</v>
      </c>
      <c r="D306" s="43" t="s">
        <v>64</v>
      </c>
      <c r="E306" s="44">
        <v>1436.7</v>
      </c>
      <c r="G306" s="8" t="s">
        <v>14</v>
      </c>
      <c r="H306" s="7"/>
      <c r="J306" s="7"/>
      <c r="W306" s="34"/>
    </row>
    <row r="307" spans="2:23" ht="15" customHeight="1" outlineLevel="1" x14ac:dyDescent="0.3">
      <c r="B307" s="28">
        <f t="shared" si="30"/>
        <v>7.0102070000000003</v>
      </c>
      <c r="C307" s="45" t="s">
        <v>42</v>
      </c>
      <c r="D307" s="43" t="s">
        <v>64</v>
      </c>
      <c r="E307" s="44">
        <v>8566.4</v>
      </c>
      <c r="G307" s="8" t="s">
        <v>15</v>
      </c>
      <c r="H307" s="7"/>
      <c r="J307" s="7"/>
      <c r="W307" s="34"/>
    </row>
    <row r="308" spans="2:23" ht="15" customHeight="1" outlineLevel="1" x14ac:dyDescent="0.3">
      <c r="B308" s="28">
        <f t="shared" si="30"/>
        <v>7.0102080000000004</v>
      </c>
      <c r="C308" s="45" t="s">
        <v>41</v>
      </c>
      <c r="D308" s="43" t="s">
        <v>64</v>
      </c>
      <c r="E308" s="44">
        <v>8566.4</v>
      </c>
      <c r="G308" s="8" t="s">
        <v>16</v>
      </c>
      <c r="H308" s="7"/>
      <c r="J308" s="7"/>
      <c r="W308" s="34"/>
    </row>
    <row r="309" spans="2:23" ht="15" customHeight="1" outlineLevel="1" x14ac:dyDescent="0.3">
      <c r="B309" s="28">
        <f t="shared" si="30"/>
        <v>7.0102090000000006</v>
      </c>
      <c r="C309" s="45" t="s">
        <v>65</v>
      </c>
      <c r="D309" s="43" t="s">
        <v>63</v>
      </c>
      <c r="E309" s="44">
        <v>7538.5</v>
      </c>
      <c r="G309" s="8" t="s">
        <v>17</v>
      </c>
      <c r="H309" s="7"/>
      <c r="J309" s="7"/>
      <c r="W309" s="34"/>
    </row>
    <row r="310" spans="2:23" ht="15" customHeight="1" outlineLevel="1" x14ac:dyDescent="0.3">
      <c r="B310" s="28">
        <f t="shared" si="30"/>
        <v>7.0102100000000007</v>
      </c>
      <c r="C310" s="45" t="s">
        <v>47</v>
      </c>
      <c r="D310" s="43" t="s">
        <v>63</v>
      </c>
      <c r="E310" s="44">
        <v>7538.5</v>
      </c>
      <c r="G310" s="8" t="s">
        <v>17</v>
      </c>
      <c r="H310" s="7"/>
      <c r="J310" s="7"/>
      <c r="W310" s="34"/>
    </row>
    <row r="311" spans="2:23" ht="15" customHeight="1" outlineLevel="1" x14ac:dyDescent="0.3">
      <c r="B311" s="28">
        <f t="shared" si="30"/>
        <v>7.0102110000000009</v>
      </c>
      <c r="C311" s="45" t="s">
        <v>66</v>
      </c>
      <c r="D311" s="43" t="s">
        <v>63</v>
      </c>
      <c r="E311" s="44">
        <v>11715</v>
      </c>
      <c r="G311" s="8" t="s">
        <v>17</v>
      </c>
      <c r="H311" s="7"/>
      <c r="J311" s="7"/>
      <c r="W311" s="34"/>
    </row>
    <row r="312" spans="2:23" ht="15" customHeight="1" outlineLevel="1" x14ac:dyDescent="0.3">
      <c r="B312" s="28">
        <f t="shared" si="30"/>
        <v>7.010212000000001</v>
      </c>
      <c r="C312" s="45" t="s">
        <v>45</v>
      </c>
      <c r="D312" s="43" t="s">
        <v>63</v>
      </c>
      <c r="E312" s="44">
        <v>60625.200000000004</v>
      </c>
      <c r="G312" s="8" t="s">
        <v>17</v>
      </c>
      <c r="H312" s="7"/>
      <c r="J312" s="7"/>
      <c r="W312" s="34"/>
    </row>
    <row r="313" spans="2:23" ht="15" customHeight="1" outlineLevel="1" x14ac:dyDescent="0.3">
      <c r="B313" s="36">
        <f>+B300+0.0001</f>
        <v>7.0102999999999991</v>
      </c>
      <c r="C313" s="42" t="s">
        <v>34</v>
      </c>
      <c r="D313" s="43"/>
      <c r="E313" s="44"/>
      <c r="H313" s="7"/>
      <c r="J313" s="7"/>
      <c r="W313" s="34"/>
    </row>
    <row r="314" spans="2:23" ht="15" customHeight="1" outlineLevel="1" x14ac:dyDescent="0.3">
      <c r="B314" s="28">
        <f>B313+0.000001</f>
        <v>7.0103009999999992</v>
      </c>
      <c r="C314" s="45" t="s">
        <v>35</v>
      </c>
      <c r="D314" s="43" t="s">
        <v>61</v>
      </c>
      <c r="E314" s="44">
        <v>17783</v>
      </c>
      <c r="G314" s="8" t="s">
        <v>27</v>
      </c>
      <c r="H314" s="7"/>
      <c r="J314" s="7"/>
      <c r="W314" s="34"/>
    </row>
    <row r="315" spans="2:23" ht="15" customHeight="1" outlineLevel="1" x14ac:dyDescent="0.3">
      <c r="B315" s="28">
        <f t="shared" ref="B315:B320" si="31">B314+0.000001</f>
        <v>7.0103019999999994</v>
      </c>
      <c r="C315" s="45" t="s">
        <v>62</v>
      </c>
      <c r="D315" s="43" t="s">
        <v>63</v>
      </c>
      <c r="E315" s="44">
        <v>3129.9</v>
      </c>
      <c r="G315" s="8" t="s">
        <v>14</v>
      </c>
      <c r="H315" s="7"/>
      <c r="J315" s="7"/>
      <c r="W315" s="34"/>
    </row>
    <row r="316" spans="2:23" ht="15" customHeight="1" outlineLevel="1" x14ac:dyDescent="0.3">
      <c r="B316" s="28">
        <f t="shared" si="31"/>
        <v>7.0103029999999995</v>
      </c>
      <c r="C316" s="45" t="s">
        <v>46</v>
      </c>
      <c r="D316" s="43" t="s">
        <v>63</v>
      </c>
      <c r="E316" s="44">
        <v>23683</v>
      </c>
      <c r="G316" s="8" t="s">
        <v>15</v>
      </c>
      <c r="H316" s="7"/>
      <c r="J316" s="7"/>
      <c r="W316" s="34"/>
    </row>
    <row r="317" spans="2:23" ht="15" customHeight="1" outlineLevel="1" x14ac:dyDescent="0.3">
      <c r="B317" s="28">
        <f t="shared" si="31"/>
        <v>7.0103039999999996</v>
      </c>
      <c r="C317" s="45" t="s">
        <v>36</v>
      </c>
      <c r="D317" s="43" t="s">
        <v>64</v>
      </c>
      <c r="E317" s="44">
        <v>26907.100000000002</v>
      </c>
      <c r="G317" s="8" t="s">
        <v>28</v>
      </c>
      <c r="H317" s="7"/>
      <c r="J317" s="7"/>
      <c r="W317" s="34"/>
    </row>
    <row r="318" spans="2:23" ht="15" customHeight="1" outlineLevel="1" x14ac:dyDescent="0.3">
      <c r="B318" s="28">
        <f t="shared" si="31"/>
        <v>7.0103049999999998</v>
      </c>
      <c r="C318" s="45" t="s">
        <v>75</v>
      </c>
      <c r="D318" s="43" t="s">
        <v>64</v>
      </c>
      <c r="E318" s="44">
        <v>64576.9</v>
      </c>
      <c r="G318" s="8" t="s">
        <v>28</v>
      </c>
      <c r="H318" s="7"/>
      <c r="J318" s="7"/>
      <c r="W318" s="34"/>
    </row>
    <row r="319" spans="2:23" ht="15" customHeight="1" outlineLevel="1" x14ac:dyDescent="0.3">
      <c r="B319" s="28">
        <f t="shared" si="31"/>
        <v>7.0103059999999999</v>
      </c>
      <c r="C319" s="45" t="s">
        <v>76</v>
      </c>
      <c r="D319" s="43" t="s">
        <v>51</v>
      </c>
      <c r="E319" s="44">
        <v>4490</v>
      </c>
      <c r="H319" s="7"/>
      <c r="J319" s="7"/>
      <c r="W319" s="34"/>
    </row>
    <row r="320" spans="2:23" ht="15" customHeight="1" outlineLevel="1" x14ac:dyDescent="0.3">
      <c r="B320" s="28">
        <f t="shared" si="31"/>
        <v>7.0103070000000001</v>
      </c>
      <c r="C320" s="45" t="s">
        <v>77</v>
      </c>
      <c r="D320" s="43" t="s">
        <v>50</v>
      </c>
      <c r="E320" s="44">
        <v>1</v>
      </c>
      <c r="H320" s="7"/>
      <c r="J320" s="7"/>
      <c r="W320" s="34"/>
    </row>
    <row r="321" spans="2:23" ht="15" customHeight="1" outlineLevel="1" x14ac:dyDescent="0.3">
      <c r="B321" s="36">
        <f>+B313+0.0001</f>
        <v>7.0103999999999989</v>
      </c>
      <c r="C321" s="42" t="s">
        <v>44</v>
      </c>
      <c r="D321" s="46" t="s">
        <v>54</v>
      </c>
      <c r="E321" s="47">
        <v>16.47</v>
      </c>
      <c r="G321" s="8" t="s">
        <v>20</v>
      </c>
      <c r="H321" s="7"/>
      <c r="J321" s="7"/>
      <c r="W321" s="34"/>
    </row>
    <row r="322" spans="2:23" ht="15" customHeight="1" outlineLevel="1" x14ac:dyDescent="0.3">
      <c r="B322" s="36">
        <f>+B321+0.0001</f>
        <v>7.0104999999999986</v>
      </c>
      <c r="C322" s="42" t="s">
        <v>39</v>
      </c>
      <c r="D322" s="43" t="s">
        <v>54</v>
      </c>
      <c r="E322" s="44">
        <v>16.47</v>
      </c>
      <c r="G322" s="8" t="s">
        <v>29</v>
      </c>
      <c r="H322" s="7"/>
      <c r="J322" s="7"/>
      <c r="W322" s="34"/>
    </row>
    <row r="323" spans="2:23" ht="15" customHeight="1" outlineLevel="1" x14ac:dyDescent="0.3">
      <c r="B323" s="36">
        <f>+B322+0.0001</f>
        <v>7.0105999999999984</v>
      </c>
      <c r="C323" s="42" t="s">
        <v>33</v>
      </c>
      <c r="D323" s="43" t="s">
        <v>64</v>
      </c>
      <c r="E323" s="44">
        <v>1291000.5</v>
      </c>
      <c r="G323" s="8" t="s">
        <v>30</v>
      </c>
      <c r="H323" s="7"/>
      <c r="J323" s="7"/>
      <c r="W323" s="34"/>
    </row>
    <row r="324" spans="2:23" ht="15" customHeight="1" outlineLevel="1" x14ac:dyDescent="0.3">
      <c r="B324" s="36">
        <f>+B323+0.0001</f>
        <v>7.0106999999999982</v>
      </c>
      <c r="C324" s="42" t="s">
        <v>43</v>
      </c>
      <c r="D324" s="43" t="s">
        <v>61</v>
      </c>
      <c r="E324" s="44">
        <v>21526.2</v>
      </c>
      <c r="G324" s="8" t="s">
        <v>31</v>
      </c>
      <c r="H324" s="7"/>
      <c r="J324" s="7"/>
      <c r="W324" s="34"/>
    </row>
    <row r="325" spans="2:23" ht="15" customHeight="1" outlineLevel="1" x14ac:dyDescent="0.3">
      <c r="B325" s="48">
        <f>+B295+0.01</f>
        <v>7.02</v>
      </c>
      <c r="C325" s="49" t="s">
        <v>78</v>
      </c>
      <c r="D325" s="50"/>
      <c r="E325" s="51"/>
      <c r="H325" s="7"/>
      <c r="J325" s="7"/>
      <c r="W325" s="34"/>
    </row>
    <row r="326" spans="2:23" ht="15" customHeight="1" outlineLevel="1" x14ac:dyDescent="0.3">
      <c r="B326" s="36">
        <f>+B325+0.0001</f>
        <v>7.0200999999999993</v>
      </c>
      <c r="C326" s="24" t="s">
        <v>79</v>
      </c>
      <c r="D326" s="22"/>
      <c r="E326" s="23"/>
      <c r="H326" s="7"/>
      <c r="J326" s="7"/>
      <c r="W326" s="34"/>
    </row>
    <row r="327" spans="2:23" ht="15" customHeight="1" outlineLevel="1" x14ac:dyDescent="0.3">
      <c r="B327" s="28">
        <f t="shared" ref="B327:B340" si="32">B326+0.000001</f>
        <v>7.0201009999999995</v>
      </c>
      <c r="C327" s="25" t="s">
        <v>35</v>
      </c>
      <c r="D327" s="22" t="s">
        <v>61</v>
      </c>
      <c r="E327" s="23">
        <v>1491.6000000000001</v>
      </c>
      <c r="G327" s="8" t="s">
        <v>96</v>
      </c>
      <c r="H327" s="7"/>
      <c r="J327" s="7"/>
      <c r="W327" s="34"/>
    </row>
    <row r="328" spans="2:23" ht="15" customHeight="1" outlineLevel="1" x14ac:dyDescent="0.3">
      <c r="B328" s="28">
        <f t="shared" si="32"/>
        <v>7.0201019999999996</v>
      </c>
      <c r="C328" s="25" t="s">
        <v>62</v>
      </c>
      <c r="D328" s="22" t="s">
        <v>63</v>
      </c>
      <c r="E328" s="23">
        <v>262.60000000000002</v>
      </c>
      <c r="G328" s="8" t="s">
        <v>17</v>
      </c>
      <c r="H328" s="7"/>
      <c r="J328" s="7"/>
      <c r="W328" s="34"/>
    </row>
    <row r="329" spans="2:23" ht="15" customHeight="1" outlineLevel="1" x14ac:dyDescent="0.3">
      <c r="B329" s="28">
        <f t="shared" si="32"/>
        <v>7.0201029999999998</v>
      </c>
      <c r="C329" s="25" t="s">
        <v>46</v>
      </c>
      <c r="D329" s="22" t="s">
        <v>63</v>
      </c>
      <c r="E329" s="23">
        <v>4200.3</v>
      </c>
      <c r="G329" s="8" t="s">
        <v>17</v>
      </c>
      <c r="H329" s="7"/>
      <c r="J329" s="7"/>
      <c r="W329" s="34"/>
    </row>
    <row r="330" spans="2:23" ht="15" customHeight="1" outlineLevel="1" x14ac:dyDescent="0.3">
      <c r="B330" s="28">
        <f t="shared" si="32"/>
        <v>7.0201039999999999</v>
      </c>
      <c r="C330" s="25" t="s">
        <v>80</v>
      </c>
      <c r="D330" s="22" t="s">
        <v>64</v>
      </c>
      <c r="E330" s="23">
        <v>52204.3</v>
      </c>
      <c r="G330" s="8" t="s">
        <v>14</v>
      </c>
      <c r="H330" s="7"/>
      <c r="J330" s="7"/>
      <c r="W330" s="34"/>
    </row>
    <row r="331" spans="2:23" ht="15" customHeight="1" outlineLevel="1" x14ac:dyDescent="0.3">
      <c r="B331" s="28">
        <f t="shared" si="32"/>
        <v>7.020105</v>
      </c>
      <c r="C331" s="25" t="s">
        <v>82</v>
      </c>
      <c r="D331" s="22" t="s">
        <v>64</v>
      </c>
      <c r="E331" s="23">
        <v>52204.3</v>
      </c>
      <c r="G331" s="8" t="s">
        <v>17</v>
      </c>
      <c r="H331" s="7"/>
      <c r="J331" s="7"/>
      <c r="W331" s="34"/>
    </row>
    <row r="332" spans="2:23" ht="15" customHeight="1" outlineLevel="1" x14ac:dyDescent="0.3">
      <c r="B332" s="36">
        <f>+B326+0.0001</f>
        <v>7.0201999999999991</v>
      </c>
      <c r="C332" s="24" t="s">
        <v>88</v>
      </c>
      <c r="D332" s="22"/>
      <c r="E332" s="23"/>
      <c r="H332" s="7"/>
      <c r="J332" s="7"/>
      <c r="W332" s="34"/>
    </row>
    <row r="333" spans="2:23" ht="15" customHeight="1" outlineLevel="1" x14ac:dyDescent="0.3">
      <c r="B333" s="38">
        <f t="shared" si="32"/>
        <v>7.0202009999999992</v>
      </c>
      <c r="C333" s="39" t="s">
        <v>89</v>
      </c>
      <c r="D333" s="40" t="s">
        <v>84</v>
      </c>
      <c r="E333" s="41">
        <v>51789.100000000006</v>
      </c>
      <c r="G333" s="8" t="s">
        <v>97</v>
      </c>
      <c r="H333" s="7"/>
      <c r="J333" s="7"/>
      <c r="W333" s="34"/>
    </row>
    <row r="334" spans="2:23" ht="15" customHeight="1" outlineLevel="1" x14ac:dyDescent="0.3">
      <c r="B334" s="38">
        <f t="shared" si="32"/>
        <v>7.0202019999999994</v>
      </c>
      <c r="C334" s="39" t="s">
        <v>90</v>
      </c>
      <c r="D334" s="40" t="s">
        <v>84</v>
      </c>
      <c r="E334" s="41">
        <v>51789.100000000006</v>
      </c>
      <c r="H334" s="7"/>
      <c r="J334" s="7"/>
      <c r="W334" s="34"/>
    </row>
    <row r="335" spans="2:23" ht="15" customHeight="1" outlineLevel="1" x14ac:dyDescent="0.3">
      <c r="B335" s="38">
        <f t="shared" si="32"/>
        <v>7.0202029999999995</v>
      </c>
      <c r="C335" s="39" t="s">
        <v>91</v>
      </c>
      <c r="D335" s="40" t="s">
        <v>84</v>
      </c>
      <c r="E335" s="41">
        <v>67722</v>
      </c>
      <c r="H335" s="7"/>
      <c r="J335" s="7"/>
      <c r="W335" s="34"/>
    </row>
    <row r="336" spans="2:23" ht="15" customHeight="1" outlineLevel="1" x14ac:dyDescent="0.3">
      <c r="B336" s="28">
        <f t="shared" si="32"/>
        <v>7.0202039999999997</v>
      </c>
      <c r="C336" s="25" t="s">
        <v>92</v>
      </c>
      <c r="D336" s="22" t="s">
        <v>63</v>
      </c>
      <c r="E336" s="23">
        <v>59477.5</v>
      </c>
      <c r="H336" s="7"/>
      <c r="J336" s="7"/>
      <c r="W336" s="34"/>
    </row>
    <row r="337" spans="2:23" ht="15" customHeight="1" outlineLevel="1" x14ac:dyDescent="0.3">
      <c r="B337" s="28">
        <f t="shared" si="32"/>
        <v>7.0202049999999998</v>
      </c>
      <c r="C337" s="25" t="s">
        <v>87</v>
      </c>
      <c r="D337" s="22" t="s">
        <v>64</v>
      </c>
      <c r="E337" s="23">
        <v>3439.5</v>
      </c>
      <c r="H337" s="7"/>
      <c r="J337" s="7"/>
      <c r="W337" s="34"/>
    </row>
    <row r="338" spans="2:23" ht="15" customHeight="1" outlineLevel="1" x14ac:dyDescent="0.3">
      <c r="B338" s="28">
        <f t="shared" si="32"/>
        <v>7.0202059999999999</v>
      </c>
      <c r="C338" s="25" t="s">
        <v>66</v>
      </c>
      <c r="D338" s="22" t="s">
        <v>63</v>
      </c>
      <c r="E338" s="23">
        <v>3026.8</v>
      </c>
      <c r="G338" s="8" t="s">
        <v>98</v>
      </c>
      <c r="H338" s="7"/>
      <c r="J338" s="7"/>
      <c r="W338" s="34"/>
    </row>
    <row r="339" spans="2:23" ht="15" customHeight="1" outlineLevel="1" x14ac:dyDescent="0.3">
      <c r="B339" s="36">
        <f>+B332+0.0001</f>
        <v>7.0202999999999989</v>
      </c>
      <c r="C339" s="24" t="s">
        <v>93</v>
      </c>
      <c r="D339" s="22"/>
      <c r="E339" s="23"/>
      <c r="H339" s="7"/>
      <c r="J339" s="7"/>
      <c r="W339" s="34"/>
    </row>
    <row r="340" spans="2:23" ht="15" customHeight="1" outlineLevel="1" x14ac:dyDescent="0.3">
      <c r="B340" s="28">
        <f t="shared" si="32"/>
        <v>7.020300999999999</v>
      </c>
      <c r="C340" s="25" t="s">
        <v>93</v>
      </c>
      <c r="D340" s="22" t="s">
        <v>84</v>
      </c>
      <c r="E340" s="23">
        <v>171300.2</v>
      </c>
      <c r="G340" s="8" t="s">
        <v>98</v>
      </c>
      <c r="H340" s="7"/>
      <c r="J340" s="7"/>
      <c r="W340" s="34"/>
    </row>
    <row r="341" spans="2:23" ht="15" customHeight="1" outlineLevel="1" x14ac:dyDescent="0.3">
      <c r="B341" s="48">
        <f>+B324+0.01</f>
        <v>7.0206999999999979</v>
      </c>
      <c r="C341" s="49" t="s">
        <v>112</v>
      </c>
      <c r="D341" s="50"/>
      <c r="E341" s="51"/>
    </row>
    <row r="342" spans="2:23" ht="15" customHeight="1" outlineLevel="1" x14ac:dyDescent="0.3">
      <c r="B342" s="36">
        <f>B341+0.0001</f>
        <v>7.0207999999999977</v>
      </c>
      <c r="C342" s="24" t="s">
        <v>108</v>
      </c>
      <c r="D342" s="22"/>
      <c r="E342" s="23"/>
      <c r="G342" s="8" t="s">
        <v>32</v>
      </c>
    </row>
    <row r="343" spans="2:23" ht="12" customHeight="1" outlineLevel="1" x14ac:dyDescent="0.3">
      <c r="B343" s="28">
        <f>B342+0.000001</f>
        <v>7.0208009999999978</v>
      </c>
      <c r="C343" s="25" t="s">
        <v>107</v>
      </c>
      <c r="D343" s="22"/>
      <c r="E343" s="23"/>
    </row>
    <row r="344" spans="2:23" ht="15" customHeight="1" outlineLevel="1" x14ac:dyDescent="0.3">
      <c r="B344" s="28">
        <f>B343+0.000001</f>
        <v>7.020801999999998</v>
      </c>
      <c r="C344" s="25" t="s">
        <v>109</v>
      </c>
      <c r="D344" s="22"/>
      <c r="E344" s="23"/>
    </row>
    <row r="345" spans="2:23" ht="15" customHeight="1" outlineLevel="1" x14ac:dyDescent="0.3">
      <c r="B345" s="36">
        <f>B342+0.0001</f>
        <v>7.0208999999999975</v>
      </c>
      <c r="C345" s="24" t="s">
        <v>110</v>
      </c>
      <c r="D345" s="22"/>
      <c r="E345" s="23"/>
    </row>
    <row r="346" spans="2:23" ht="15" customHeight="1" outlineLevel="1" x14ac:dyDescent="0.3">
      <c r="B346" s="28">
        <f>B345+0.000001</f>
        <v>7.0209009999999976</v>
      </c>
      <c r="C346" s="25" t="s">
        <v>111</v>
      </c>
      <c r="D346" s="22"/>
      <c r="E346" s="23"/>
    </row>
    <row r="347" spans="2:23" ht="15" customHeight="1" x14ac:dyDescent="0.3">
      <c r="B347" s="7"/>
      <c r="C347" s="7"/>
    </row>
    <row r="348" spans="2:23" ht="15" customHeight="1" x14ac:dyDescent="0.3">
      <c r="B348" s="7"/>
      <c r="G348" s="8">
        <f>5/31*15000</f>
        <v>2419.3548387096776</v>
      </c>
    </row>
    <row r="349" spans="2:23" ht="15" customHeight="1" x14ac:dyDescent="0.3">
      <c r="B349" s="26"/>
      <c r="G349" s="8">
        <f>+G348*0.7</f>
        <v>1693.5483870967741</v>
      </c>
    </row>
  </sheetData>
  <mergeCells count="6">
    <mergeCell ref="B6:E6"/>
    <mergeCell ref="B2:B4"/>
    <mergeCell ref="C2:C3"/>
    <mergeCell ref="D2:E2"/>
    <mergeCell ref="D3:E3"/>
    <mergeCell ref="D4:E4"/>
  </mergeCells>
  <printOptions horizontalCentered="1"/>
  <pageMargins left="0.70866141732283472" right="0.70866141732283472" top="0.74803149606299213" bottom="0.74803149606299213" header="0.31496062992125984" footer="0.31496062992125984"/>
  <pageSetup paperSize="9" scale="70" orientation="portrait" r:id="rId1"/>
  <ignoredErrors>
    <ignoredError sqref="B9:F9 D35:E35 F35 B35" 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ArchiverLinkFileType xmlns="bf002415-66b4-49b9-a1c9-362206eb161a" xsi:nil="true"/>
    <MediaServiceSearchProperties xmlns="bf002415-66b4-49b9-a1c9-362206eb161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7089" ma:contentTypeDescription="Crear nuevo documento." ma:contentTypeScope="" ma:versionID="50da08205f3c7ce654ca08c2bec0b66e">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64c49bf7c6b7508a5a4b51b21669956e"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element ref="ns2:ArchiverLinkFileType"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ArchiverLinkFileType" ma:index="24" nillable="true" ma:displayName="ArchiverLinkFileType" ma:hidden="true" ma:internalName="ArchiverLinkFileType">
      <xsd:simpleType>
        <xsd:restriction base="dms:Text"/>
      </xsd:simpleType>
    </xsd:element>
    <xsd:element name="MediaServiceSearchProperties" ma:index="25" nillable="true" ma:displayName="MediaServiceSearchProperties" ma:hidden="true" ma:internalName="MediaServiceSearchProperties" ma:readOnly="fals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81E7F7-C7E6-4630-8473-4D32B309A765}">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customXml/itemProps2.xml><?xml version="1.0" encoding="utf-8"?>
<ds:datastoreItem xmlns:ds="http://schemas.openxmlformats.org/officeDocument/2006/customXml" ds:itemID="{15AD1EBF-36E1-4C23-92DE-3D7F03F1985F}">
  <ds:schemaRefs>
    <ds:schemaRef ds:uri="http://schemas.microsoft.com/sharepoint/v3/contenttype/forms"/>
  </ds:schemaRefs>
</ds:datastoreItem>
</file>

<file path=customXml/itemProps3.xml><?xml version="1.0" encoding="utf-8"?>
<ds:datastoreItem xmlns:ds="http://schemas.openxmlformats.org/officeDocument/2006/customXml" ds:itemID="{797ADDEB-2B40-43A3-9B2A-17EBF85A73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4</vt:i4>
      </vt:variant>
    </vt:vector>
  </HeadingPairs>
  <TitlesOfParts>
    <vt:vector size="6" baseType="lpstr">
      <vt:lpstr>Lista de cantidades</vt:lpstr>
      <vt:lpstr>Lista de cantidades R</vt:lpstr>
      <vt:lpstr>'Lista de cantidades'!Área_de_impresión</vt:lpstr>
      <vt:lpstr>'Lista de cantidades R'!Área_de_impresión</vt:lpstr>
      <vt:lpstr>'Lista de cantidades'!Títulos_a_imprimir</vt:lpstr>
      <vt:lpstr>'Lista de cantidades R'!Títulos_a_imprimir</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Marlon Adamo Barrios Villacorta</cp:lastModifiedBy>
  <cp:revision/>
  <dcterms:created xsi:type="dcterms:W3CDTF">2022-02-20T14:02:55Z</dcterms:created>
  <dcterms:modified xsi:type="dcterms:W3CDTF">2025-04-16T01:34:10Z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y fmtid="{D5CDD505-2E9C-101B-9397-08002B2CF9AE}" pid="3" name="MediaServiceImageTags">
    <vt:lpwstr/>
  </property>
</Properties>
</file>