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 codeName="ThisWorkbook"/>
  <mc:AlternateContent xmlns:mc="http://schemas.openxmlformats.org/markup-compatibility/2006">
    <mc:Choice Requires="x15">
      <x15ac:absPath xmlns:x15ac="http://schemas.microsoft.com/office/spreadsheetml/2010/11/ac" url="D:\VaneR\SCG\Proposals\Jaime\2023\OHLA\Chicama\eDITABLES\"/>
    </mc:Choice>
  </mc:AlternateContent>
  <xr:revisionPtr revIDLastSave="0" documentId="13_ncr:1_{7BC06CAC-660E-4503-8E1F-8059E0C8955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sumen" sheetId="5" r:id="rId1"/>
    <sheet name="Costo Directo" sheetId="3" r:id="rId2"/>
    <sheet name="Gastos Generales" sheetId="4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____________GMP1297" hidden="1">#REF!</definedName>
    <definedName name="____________gmp2000" hidden="1">#REF!</definedName>
    <definedName name="____________rox1" hidden="1">#REF!</definedName>
    <definedName name="____________rox2" hidden="1">#REF!</definedName>
    <definedName name="____________rox3" hidden="1">#REF!</definedName>
    <definedName name="___________GMP1297" hidden="1">#REF!</definedName>
    <definedName name="___________gmp2000" hidden="1">#REF!</definedName>
    <definedName name="___________rox1" hidden="1">#REF!</definedName>
    <definedName name="___________rox2" hidden="1">#REF!</definedName>
    <definedName name="___________rox3" hidden="1">#REF!</definedName>
    <definedName name="__________GMP1297" hidden="1">#REF!</definedName>
    <definedName name="__________gmp2000" hidden="1">#REF!</definedName>
    <definedName name="__________rox1" hidden="1">#REF!</definedName>
    <definedName name="__________rox2" hidden="1">#REF!</definedName>
    <definedName name="__________rox3" hidden="1">#REF!</definedName>
    <definedName name="_________GMP1297" hidden="1">#REF!</definedName>
    <definedName name="_________gmp2000" hidden="1">#REF!</definedName>
    <definedName name="_________rox1" hidden="1">#REF!</definedName>
    <definedName name="_________rox2" hidden="1">#REF!</definedName>
    <definedName name="_________rox3" hidden="1">#REF!</definedName>
    <definedName name="________GMP1297" hidden="1">#REF!</definedName>
    <definedName name="________gmp2000" hidden="1">#REF!</definedName>
    <definedName name="________rox1" hidden="1">#REF!</definedName>
    <definedName name="________rox2" hidden="1">#REF!</definedName>
    <definedName name="________rox3" hidden="1">#REF!</definedName>
    <definedName name="_______GMP1297" hidden="1">#REF!</definedName>
    <definedName name="_______gmp2000" hidden="1">#REF!</definedName>
    <definedName name="_______rox1" hidden="1">#REF!</definedName>
    <definedName name="_______rox2" hidden="1">#REF!</definedName>
    <definedName name="_______rox3" hidden="1">#REF!</definedName>
    <definedName name="______GMP1297" hidden="1">#REF!</definedName>
    <definedName name="______gmp2000" hidden="1">#REF!</definedName>
    <definedName name="______rox1" hidden="1">#REF!</definedName>
    <definedName name="______rox2" hidden="1">#REF!</definedName>
    <definedName name="______rox3" hidden="1">#REF!</definedName>
    <definedName name="_____GMP1297" hidden="1">#REF!</definedName>
    <definedName name="_____gmp2000" hidden="1">#REF!</definedName>
    <definedName name="_____rox1" hidden="1">#REF!</definedName>
    <definedName name="_____rox2" hidden="1">#REF!</definedName>
    <definedName name="_____rox3" hidden="1">#REF!</definedName>
    <definedName name="____GMP1297" hidden="1">#REF!</definedName>
    <definedName name="____gmp2000" hidden="1">#REF!</definedName>
    <definedName name="____rox1" hidden="1">#REF!</definedName>
    <definedName name="____rox2" hidden="1">#REF!</definedName>
    <definedName name="____rox3" hidden="1">#REF!</definedName>
    <definedName name="___GMP1297" hidden="1">#REF!</definedName>
    <definedName name="___gmp2000" hidden="1">#REF!</definedName>
    <definedName name="___new2" localSheetId="0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hidden="1">#REF!</definedName>
    <definedName name="___rox2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hidden="1">'[2]LIMA-CANTA'!#REF!</definedName>
    <definedName name="__123Graph_AGraph11" hidden="1">'[2]LIMA-CANTA'!#REF!</definedName>
    <definedName name="__123Graph_AGraph12" hidden="1">'[2]LIMA-CANTA'!#REF!</definedName>
    <definedName name="__123Graph_AGraph13" hidden="1">'[2]LIMA-CANTA'!#REF!</definedName>
    <definedName name="__123Graph_AGraph14" hidden="1">'[2]LIMA-CANTA'!#REF!</definedName>
    <definedName name="__123Graph_AGraph15" hidden="1">'[2]LIMA-CANTA'!#REF!</definedName>
    <definedName name="__123Graph_AGraph16" hidden="1">'[2]LIMA-CANTA'!#REF!</definedName>
    <definedName name="__123Graph_AGraph17" hidden="1">'[2]LIMA-CANTA'!#REF!</definedName>
    <definedName name="__123Graph_AGraph18" hidden="1">'[2]LIMA-CANTA'!#REF!</definedName>
    <definedName name="__123Graph_AGraph2" hidden="1">'[2]LIMA-CANTA'!#REF!</definedName>
    <definedName name="__123Graph_AGraph3" hidden="1">'[2]LIMA-CANTA'!#REF!</definedName>
    <definedName name="__123Graph_AGraph4" hidden="1">'[2]LIMA-CANTA'!#REF!</definedName>
    <definedName name="__123Graph_AGraph5" hidden="1">'[2]LIMA-CANTA'!#REF!</definedName>
    <definedName name="__123Graph_AGraph6" hidden="1">'[2]LIMA-CANTA'!#REF!</definedName>
    <definedName name="__123Graph_AGraph7" hidden="1">'[2]LIMA-CANTA'!#REF!</definedName>
    <definedName name="__123Graph_AGraph8" hidden="1">'[2]LIMA-CANTA'!#REF!</definedName>
    <definedName name="__123Graph_AGraph9" hidden="1">'[2]LIMA-CANTA'!#REF!</definedName>
    <definedName name="__123Graph_APAY" hidden="1">'[1]1'!$I$20:$I$46</definedName>
    <definedName name="__123Graph_APETER" hidden="1">#REF!</definedName>
    <definedName name="__123Graph_B" hidden="1">'[3]MFT TOC'!#REF!</definedName>
    <definedName name="__123Graph_C" hidden="1">'[4]EATON SUMMARY'!#REF!</definedName>
    <definedName name="__123Graph_D" hidden="1">#REF!</definedName>
    <definedName name="__123Graph_E" hidden="1">'[4]EATON SUMMARY'!#REF!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hidden="1">'[2]LIMA-CANTA'!#REF!</definedName>
    <definedName name="__123Graph_XGraph11" hidden="1">'[2]LIMA-CANTA'!#REF!</definedName>
    <definedName name="__123Graph_XGraph12" hidden="1">'[2]LIMA-CANTA'!#REF!</definedName>
    <definedName name="__123Graph_XGraph13" hidden="1">'[2]LIMA-CANTA'!#REF!</definedName>
    <definedName name="__123Graph_XGraph14" hidden="1">'[2]LIMA-CANTA'!#REF!</definedName>
    <definedName name="__123Graph_XGraph15" hidden="1">'[2]LIMA-CANTA'!#REF!</definedName>
    <definedName name="__123Graph_XGraph16" hidden="1">'[2]LIMA-CANTA'!#REF!</definedName>
    <definedName name="__123Graph_XGraph17" hidden="1">'[2]LIMA-CANTA'!#REF!</definedName>
    <definedName name="__123Graph_XGraph18" hidden="1">'[2]LIMA-CANTA'!#REF!</definedName>
    <definedName name="__123Graph_XGraph3" hidden="1">'[2]LIMA-CANTA'!#REF!</definedName>
    <definedName name="__123Graph_XGraph4" hidden="1">'[2]LIMA-CANTA'!#REF!</definedName>
    <definedName name="__123Graph_XGraph5" hidden="1">'[2]LIMA-CANTA'!#REF!</definedName>
    <definedName name="__123Graph_XGraph6" hidden="1">'[2]LIMA-CANTA'!#REF!</definedName>
    <definedName name="__123Graph_XGraph7" hidden="1">'[2]LIMA-CANTA'!#REF!</definedName>
    <definedName name="__123Graph_XGraph8" hidden="1">'[2]LIMA-CANTA'!#REF!</definedName>
    <definedName name="__123Graph_XGraph9" hidden="1">'[2]LIMA-CANTA'!#REF!</definedName>
    <definedName name="__123Graph_XPAY" hidden="1">'[1]1'!$B$20:$B$46</definedName>
    <definedName name="__123Graph_XPETER" hidden="1">#REF!</definedName>
    <definedName name="__end1" localSheetId="0" hidden="1">{"Equipment cost",#N/A,FALSE,"bulks"}</definedName>
    <definedName name="__end1" hidden="1">{"Equipment cost",#N/A,FALSE,"bulks"}</definedName>
    <definedName name="__end2" localSheetId="0" hidden="1">{"Equipment cost",#N/A,FALSE,"bulks"}</definedName>
    <definedName name="__end2" hidden="1">{"Equipment cost",#N/A,FALSE,"bulks"}</definedName>
    <definedName name="__GMP1297" hidden="1">#REF!</definedName>
    <definedName name="__gmp2000" hidden="1">#REF!</definedName>
    <definedName name="__rox1" hidden="1">#REF!</definedName>
    <definedName name="__rox2" hidden="1">#REF!</definedName>
    <definedName name="__rox3" hidden="1">#REF!</definedName>
    <definedName name="_aa" localSheetId="0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hidden="1">#REF!</definedName>
    <definedName name="_Dist_Values" hidden="1">#REF!</definedName>
    <definedName name="_end1" localSheetId="0" hidden="1">{"Equipment cost",#N/A,FALSE,"bulks"}</definedName>
    <definedName name="_end1" hidden="1">{"Equipment cost",#N/A,FALSE,"bulks"}</definedName>
    <definedName name="_end2" localSheetId="0" hidden="1">{"Equipment cost",#N/A,FALSE,"bulks"}</definedName>
    <definedName name="_end2" hidden="1">{"Equipment cost",#N/A,FALSE,"bulks"}</definedName>
    <definedName name="_Fill" hidden="1">'[6]train cash'!$A$22:$A$49</definedName>
    <definedName name="_fill2" hidden="1">#REF!</definedName>
    <definedName name="_xlnm._FilterDatabase" hidden="1">[7]Development!#REF!</definedName>
    <definedName name="_GMP1297" hidden="1">#REF!</definedName>
    <definedName name="_gmp2000" hidden="1">#REF!</definedName>
    <definedName name="_jkhjk" localSheetId="0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0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hidden="1">#REF!</definedName>
    <definedName name="_k1" hidden="1">#REF!</definedName>
    <definedName name="_Key1" hidden="1">#REF!</definedName>
    <definedName name="_key12" hidden="1">'[8]RES,MET,ADI1'!#REF!</definedName>
    <definedName name="_Key2" hidden="1">#REF!</definedName>
    <definedName name="_key3" hidden="1">#REF!</definedName>
    <definedName name="_new2" localSheetId="0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hidden="1">#REF!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rox1" hidden="1">#REF!</definedName>
    <definedName name="_rox2" hidden="1">#REF!</definedName>
    <definedName name="_rox3" hidden="1">#REF!</definedName>
    <definedName name="_Sort" hidden="1">#REF!</definedName>
    <definedName name="_Table1_In1" hidden="1">#REF!</definedName>
    <definedName name="_Table1_Out" hidden="1">#REF!</definedName>
    <definedName name="_Table2_In1" hidden="1">#REF!</definedName>
    <definedName name="_Table2_In2" hidden="1">#REF!</definedName>
    <definedName name="_Table2_Out" hidden="1">#REF!</definedName>
    <definedName name="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hidden="1">#REF!</definedName>
    <definedName name="aaa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0" hidden="1">{#N/A,#N/A,FALSE,"MAINTENANCE"}</definedName>
    <definedName name="aaaaaaaaa" hidden="1">{#N/A,#N/A,FALSE,"MAINTENANCE"}</definedName>
    <definedName name="aaaaaaaaaa" localSheetId="0" hidden="1">{#N/A,#N/A,FALSE,"ORGANISATION"}</definedName>
    <definedName name="aaaaaaaaaa" hidden="1">{#N/A,#N/A,FALSE,"ORGANISATION"}</definedName>
    <definedName name="aaaaaaaaaaa" localSheetId="0" hidden="1">{#N/A,#N/A,FALSE,"SITE NUMBERS 1995"}</definedName>
    <definedName name="aaaaaaaaaaa" hidden="1">{#N/A,#N/A,FALSE,"SITE NUMBERS 1995"}</definedName>
    <definedName name="aaaaaaaaaaaa" localSheetId="0" hidden="1">{#N/A,#N/A,FALSE,"SITE NUMBERS 1996"}</definedName>
    <definedName name="aaaaaaaaaaaa" hidden="1">{#N/A,#N/A,FALSE,"SITE NUMBERS 1996"}</definedName>
    <definedName name="aaaaaaaaaaaaa" localSheetId="0" hidden="1">{#N/A,#N/A,FALSE,"SUSTAINING"}</definedName>
    <definedName name="aaaaaaaaaaaaa" hidden="1">{#N/A,#N/A,FALSE,"SUSTAINING"}</definedName>
    <definedName name="aaaaaaaaaaaaaa" localSheetId="0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hidden="1">#REF!</definedName>
    <definedName name="ADI" hidden="1">#REF!</definedName>
    <definedName name="aidan" localSheetId="0" hidden="1">{"Equipment cost",#N/A,FALSE,"bulks"}</definedName>
    <definedName name="aidan" hidden="1">{"Equipment cost",#N/A,FALSE,"bulks"}</definedName>
    <definedName name="anal" hidden="1">'[4]EATON SUMMARY'!#REF!</definedName>
    <definedName name="anscount" hidden="1">1</definedName>
    <definedName name="Ant" localSheetId="0" hidden="1">{"A.I.s",#N/A,TRUE,"Architects Instructions"}</definedName>
    <definedName name="Ant" hidden="1">{"A.I.s",#N/A,TRUE,"Architects Instructions"}</definedName>
    <definedName name="aq" localSheetId="0" hidden="1">{"Equipment cost",#N/A,FALSE,"bulks"}</definedName>
    <definedName name="aq" hidden="1">{"Equipment cost",#N/A,FALSE,"bulks"}</definedName>
    <definedName name="_xlnm.Print_Area" localSheetId="0">Resumen!$B$1:$G$43</definedName>
    <definedName name="assd" localSheetId="0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0" hidden="1">{"UTILITIES",#N/A,FALSE,"GENERAL"}</definedName>
    <definedName name="barry" hidden="1">{"UTILITIES",#N/A,FALSE,"GENERAL"}</definedName>
    <definedName name="CARGOMAQ" hidden="1">#REF!</definedName>
    <definedName name="CARGOMAQ1" hidden="1">#REF!</definedName>
    <definedName name="CCD" localSheetId="0" hidden="1">{"Summary",#N/A,TRUE,"Summary";"Cost Plan",#N/A,TRUE,"Cost Plan"}</definedName>
    <definedName name="CCD" hidden="1">{"Summary",#N/A,TRUE,"Summary";"Cost Plan",#N/A,TRUE,"Cost Plan"}</definedName>
    <definedName name="Code" hidden="1">#REF!</definedName>
    <definedName name="CONCAR2007" hidden="1">#REF!</definedName>
    <definedName name="CRT" localSheetId="0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hidden="1">#REF!</definedName>
    <definedName name="data2" hidden="1">#REF!</definedName>
    <definedName name="data3" hidden="1">#REF!</definedName>
    <definedName name="dave" hidden="1">'[9]EATON SUMMARY'!#REF!</definedName>
    <definedName name="dd" localSheetId="0" hidden="1">{"A.I.s",#N/A,TRUE,"Architects Instructions"}</definedName>
    <definedName name="dd" hidden="1">{"A.I.s",#N/A,TRUE,"Architects Instructions"}</definedName>
    <definedName name="ddd" localSheetId="0" hidden="1">{"Summary",#N/A,TRUE,"Summary";"Cost Plan",#N/A,TRUE,"Cost Plan"}</definedName>
    <definedName name="ddd" hidden="1">{"Summary",#N/A,TRUE,"Summary";"Cost Plan",#N/A,TRUE,"Cost Plan"}</definedName>
    <definedName name="dddd" localSheetId="0" hidden="1">{"A.I.s",#N/A,TRUE,"Architects Instructions"}</definedName>
    <definedName name="dddd" hidden="1">{"A.I.s",#N/A,TRUE,"Architects Instructions"}</definedName>
    <definedName name="ddddd" hidden="1">#REF!</definedName>
    <definedName name="DDDDDDDDDDDDDDDDDD" hidden="1">#REF!</definedName>
    <definedName name="ddfdf77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hidden="1">#REF!</definedName>
    <definedName name="Discount" hidden="1">#REF!</definedName>
    <definedName name="display_area_2" hidden="1">#REF!</definedName>
    <definedName name="Doncaster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hidden="1">'[9]EATON SUMMARY'!#REF!</definedName>
    <definedName name="dsa" hidden="1">#REF!</definedName>
    <definedName name="duplicate" localSheetId="0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0" hidden="1">{#N/A,#N/A,FALSE,"Tabelle1"}</definedName>
    <definedName name="dzg" hidden="1">{#N/A,#N/A,FALSE,"Tabelle1"}</definedName>
    <definedName name="eee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0" hidden="1">{"Equipment cost",#N/A,FALSE,"bulks"}</definedName>
    <definedName name="eeeee" hidden="1">{"Equipment cost",#N/A,FALSE,"bulks"}</definedName>
    <definedName name="eeeeeeewwe" localSheetId="0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0" hidden="1">{"Equipment cost",#N/A,FALSE,"bulks"}</definedName>
    <definedName name="ehe" hidden="1">{"Equipment cost",#N/A,FALSE,"bulks"}</definedName>
    <definedName name="end" localSheetId="0" hidden="1">{"Equipment cost",#N/A,FALSE,"bulks"}</definedName>
    <definedName name="end" hidden="1">{"Equipment cost",#N/A,FALSE,"bulks"}</definedName>
    <definedName name="ENDGAME" localSheetId="0" hidden="1">{"Equipment cost",#N/A,FALSE,"bulks"}</definedName>
    <definedName name="ENDGAME" hidden="1">{"Equipment cost",#N/A,FALSE,"bulks"}</definedName>
    <definedName name="EPR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hidden="1">#REF!</definedName>
    <definedName name="fdasd" localSheetId="0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0" hidden="1">{"Summary",#N/A,TRUE,"Summary";"Cost Plan",#N/A,TRUE,"Cost Plan"}</definedName>
    <definedName name="FF" hidden="1">{"Summary",#N/A,TRUE,"Summary";"Cost Plan",#N/A,TRUE,"Cost Plan"}</definedName>
    <definedName name="fff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0" hidden="1">{#N/A,#N/A,TRUE,"1842CWN0"}</definedName>
    <definedName name="fhg" hidden="1">{#N/A,#N/A,TRUE,"1842CWN0"}</definedName>
    <definedName name="FIN" localSheetId="0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hidden="1">#REF!</definedName>
    <definedName name="ForestHi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0" hidden="1">{#N/A,#N/A,FALSE,"MAINTENANCE"}</definedName>
    <definedName name="gen" hidden="1">{#N/A,#N/A,FALSE,"MAINTENANCE"}</definedName>
    <definedName name="gg" localSheetId="0" hidden="1">{#N/A,#N/A,FALSE,"SUSTAINING"}</definedName>
    <definedName name="gg" hidden="1">{#N/A,#N/A,FALSE,"SUSTAINING"}</definedName>
    <definedName name="GGGGGG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0" hidden="1">{#N/A,#N/A,TRUE,"1842CWN0"}</definedName>
    <definedName name="gguu" hidden="1">{#N/A,#N/A,TRUE,"1842CWN0"}</definedName>
    <definedName name="ghj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hidden="1">'[9]EATON SUMMARY'!#REF!</definedName>
    <definedName name="graf" hidden="1">'[10]LIMA-CANTA'!#REF!</definedName>
    <definedName name="graph0" hidden="1">'[10]LIMA-CANTA'!#REF!</definedName>
    <definedName name="Graph1" hidden="1">'[10]LIMA-CANTA'!#REF!</definedName>
    <definedName name="harlow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hidden="1">#REF!</definedName>
    <definedName name="Histrory" localSheetId="0" hidden="1">{"UTILITIES",#N/A,FALSE,"GENERAL"}</definedName>
    <definedName name="Histrory" hidden="1">{"UTILITIES",#N/A,FALSE,"GENERAL"}</definedName>
    <definedName name="hj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0" hidden="1">{#N/A,#N/A,FALSE,"MAINTENANCE"}</definedName>
    <definedName name="hjghjgh" hidden="1">{#N/A,#N/A,FALSE,"MAINTENANCE"}</definedName>
    <definedName name="Horsh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0" hidden="1">{#N/A,#N/A,FALSE,"MAINTENANCE"}</definedName>
    <definedName name="hshfdssfsfd" hidden="1">{#N/A,#N/A,FALSE,"MAINTENANCE"}</definedName>
    <definedName name="HTML_CodePage" hidden="1">1252</definedName>
    <definedName name="HTML_Control" localSheetId="0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0" hidden="1">{"A.I.s",#N/A,TRUE,"Architects Instructions"}</definedName>
    <definedName name="huh" hidden="1">{"A.I.s",#N/A,TRUE,"Architects Instructions"}</definedName>
    <definedName name="hwk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hidden="1">#REF!</definedName>
    <definedName name="Kempshott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0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0" hidden="1">{#N/A,#N/A,TRUE,"FACTS";"DWGLIST",#N/A,TRUE,"DWGS"}</definedName>
    <definedName name="l" hidden="1">{#N/A,#N/A,TRUE,"FACTS";"DWGLIST",#N/A,TRUE,"DWGS"}</definedName>
    <definedName name="Labs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0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0" hidden="1">{#N/A,#N/A,FALSE,"SITE NUMBERS 1995"}</definedName>
    <definedName name="MARBLE" hidden="1">{#N/A,#N/A,FALSE,"SITE NUMBERS 1995"}</definedName>
    <definedName name="MBKHJG" hidden="1">#REF!</definedName>
    <definedName name="MENOR" hidden="1">#REF!</definedName>
    <definedName name="MENORES" hidden="1">#REF!</definedName>
    <definedName name="MereGree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0" hidden="1">{#N/A,#N/A,TRUE,"FACTS";"DWGLIST",#N/A,TRUE,"DWGS"}</definedName>
    <definedName name="mmm" hidden="1">{#N/A,#N/A,TRUE,"FACTS";"DWGLIST",#N/A,TRUE,"DWGS"}</definedName>
    <definedName name="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0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>#REF!</definedName>
    <definedName name="OL" localSheetId="0" hidden="1">{"Summary",#N/A,TRUE,"Summary";"Cost Plan",#N/A,TRUE,"Cost Plan"}</definedName>
    <definedName name="OL" hidden="1">{"Summary",#N/A,TRUE,"Summary";"Cost Plan",#N/A,TRUE,"Cost Plan"}</definedName>
    <definedName name="old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hidden="1">#REF!</definedName>
    <definedName name="Osmasto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hidden="1">#REF!</definedName>
    <definedName name="Pal_Workbook_GUID" hidden="1">"ZHM24DFUPB3LXNF2Z6ZJS51J"</definedName>
    <definedName name="Plumbing" localSheetId="0" hidden="1">{#N/A,#N/A,TRUE,"FACTS";"DWGLIST",#N/A,TRUE,"DWGS"}</definedName>
    <definedName name="Plumbing" hidden="1">{#N/A,#N/A,TRUE,"FACTS";"DWGLIST",#N/A,TRUE,"DWGS"}</definedName>
    <definedName name="Plumbing1" localSheetId="0" hidden="1">{#N/A,#N/A,TRUE,"FACTS";"DWGLIST",#N/A,TRUE,"DWGS"}</definedName>
    <definedName name="Plumbing1" hidden="1">{#N/A,#N/A,TRUE,"FACTS";"DWGLIST",#N/A,TRUE,"DWGS"}</definedName>
    <definedName name="ProdForm" hidden="1">#REF!</definedName>
    <definedName name="Product" hidden="1">#REF!</definedName>
    <definedName name="Prov" localSheetId="0" hidden="1">{"A.I.s",#N/A,TRUE,"Architects Instructions"}</definedName>
    <definedName name="Prov" hidden="1">{"A.I.s",#N/A,TRUE,"Architects Instructions"}</definedName>
    <definedName name="qqqq" localSheetId="0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0" hidden="1">{#N/A,#N/A,FALSE,"SUSTAINING"}</definedName>
    <definedName name="QQQQQ" hidden="1">{#N/A,#N/A,FALSE,"SUSTAINING"}</definedName>
    <definedName name="Rates" localSheetId="0" hidden="1">{"'Pkg Summary'!$D$4:$AD$153","'Menu'!$A$1:$H$22","'Menu'!$A$8"}</definedName>
    <definedName name="Rates" hidden="1">{"'Pkg Summary'!$D$4:$AD$153","'Menu'!$A$1:$H$22","'Menu'!$A$8"}</definedName>
    <definedName name="RCArea" hidden="1">#REF!</definedName>
    <definedName name="reconequip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hidden="1">#REF!</definedName>
    <definedName name="rrr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0" hidden="1">{#N/A,#N/A,FALSE,"SUSTAINING"}</definedName>
    <definedName name="s" hidden="1">{#N/A,#N/A,FALSE,"SUSTAINING"}</definedName>
    <definedName name="sam" hidden="1">'[9]EATON SUMMARY'!#REF!</definedName>
    <definedName name="sd" hidden="1">#REF!</definedName>
    <definedName name="sdf" hidden="1">#REF!</definedName>
    <definedName name="sdfds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hidden="1">#REF!</definedName>
    <definedName name="sfsdfs" hidden="1">#REF!</definedName>
    <definedName name="SGB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hidden="1">#REF!</definedName>
    <definedName name="Skey2" hidden="1">#REF!</definedName>
    <definedName name="SpecialPrice" hidden="1">#REF!</definedName>
    <definedName name="Ssort" hidden="1">#REF!</definedName>
    <definedName name="sss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0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0" hidden="1">{#N/A,#N/A,FALSE,"ORGANISATION"}</definedName>
    <definedName name="STONE" hidden="1">{#N/A,#N/A,FALSE,"ORGANISATION"}</definedName>
    <definedName name="Swadlincote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hidden="1">#REF!</definedName>
    <definedName name="temp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0" hidden="1">{#N/A,#N/A,FALSE,"Bericht 2";#N/A,#N/A,FALSE,"Bericht 3";#N/A,#N/A,FALSE,"Bericht 1"}</definedName>
    <definedName name="test" hidden="1">{#N/A,#N/A,FALSE,"Bericht 2";#N/A,#N/A,FALSE,"Bericht 3";#N/A,#N/A,FALSE,"Bericht 1"}</definedName>
    <definedName name="trfv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0" hidden="1">{"A.I.s",#N/A,TRUE,"Architects Instructions"}</definedName>
    <definedName name="Trialsummary" hidden="1">{"A.I.s",#N/A,TRUE,"Architects Instructions"}</definedName>
    <definedName name="ttt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0" hidden="1">{#N/A,#N/A,TRUE,"FACTS";"DWGLIST",#N/A,TRUE,"DWGS"}</definedName>
    <definedName name="u" hidden="1">{#N/A,#N/A,TRUE,"FACTS";"DWGLIST",#N/A,TRUE,"DWGS"}</definedName>
    <definedName name="Über" localSheetId="0" hidden="1">{#N/A,#N/A,FALSE,"Tabelle1"}</definedName>
    <definedName name="Über" hidden="1">{#N/A,#N/A,FALSE,"Tabelle1"}</definedName>
    <definedName name="uj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0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0" hidden="1">{#N/A,#N/A,FALSE,"MAINTENANCE"}</definedName>
    <definedName name="VISIT" hidden="1">{#N/A,#N/A,FALSE,"MAINTENANCE"}</definedName>
    <definedName name="viuda" hidden="1">'[10]LIMA-CANTA'!#REF!</definedName>
    <definedName name="VR" hidden="1">#REF!</definedName>
    <definedName name="VRRRRRRRRRRRRR" hidden="1">#REF!</definedName>
    <definedName name="w" hidden="1">'[10]LIMA-CANTA'!#REF!</definedName>
    <definedName name="Whitechape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0" hidden="1">{#N/A,#N/A,FALSE,"Tabelle1"}</definedName>
    <definedName name="witt" hidden="1">{#N/A,#N/A,FALSE,"Tabelle1"}</definedName>
    <definedName name="wra" hidden="1">'[10]LIMA-CANTA'!#REF!</definedName>
    <definedName name="Wrexh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0" hidden="1">{"A.I.s",#N/A,TRUE,"Architects Instructions"}</definedName>
    <definedName name="wrn.A.I.s." hidden="1">{"A.I.s",#N/A,TRUE,"Architects Instructions"}</definedName>
    <definedName name="wrn.civil._.works." localSheetId="0" hidden="1">{#N/A,#N/A,TRUE,"1842CWN0"}</definedName>
    <definedName name="wrn.civil._.works." hidden="1">{#N/A,#N/A,TRUE,"1842CWN0"}</definedName>
    <definedName name="wrn.Cost._.Plan._.Report." localSheetId="0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0" hidden="1">{"Equipment cost",#N/A,FALSE,"bulks"}</definedName>
    <definedName name="wrn.Equipment._.cost." hidden="1">{"Equipment cost",#N/A,FALSE,"bulks"}</definedName>
    <definedName name="wrn.EST" localSheetId="0" hidden="1">{#N/A,#N/A,TRUE,"FACTS";"DWGLIST",#N/A,TRUE,"DWGS"}</definedName>
    <definedName name="wrn.EST" hidden="1">{#N/A,#N/A,TRUE,"FACTS";"DWGLIST",#N/A,TRUE,"DWGS"}</definedName>
    <definedName name="wrn.EST." localSheetId="0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0" hidden="1">{#N/A,#N/A,TRUE,"FACTS";"DWGLIST",#N/A,TRUE,"DWGS"}</definedName>
    <definedName name="wrn.ESTIMATE." hidden="1">{#N/A,#N/A,TRUE,"FACTS";"DWGLIST",#N/A,TRUE,"DWGS"}</definedName>
    <definedName name="wrn.FORMATOS." localSheetId="0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0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0" hidden="1">{#N/A,#N/A,FALSE,"MAINTENANCE"}</definedName>
    <definedName name="wrn.MAINTENANCE." hidden="1">{#N/A,#N/A,FALSE,"MAINTENANCE"}</definedName>
    <definedName name="wrn.March._.99._.Report.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0" hidden="1">{#N/A,#N/A,FALSE,"ORGANISATION"}</definedName>
    <definedName name="wrn.ORGANISATION." hidden="1">{#N/A,#N/A,FALSE,"ORGANISATION"}</definedName>
    <definedName name="wrn.SITE._.NUMBERS._.1995." localSheetId="0" hidden="1">{#N/A,#N/A,FALSE,"SITE NUMBERS 1995"}</definedName>
    <definedName name="wrn.SITE._.NUMBERS._.1995." hidden="1">{#N/A,#N/A,FALSE,"SITE NUMBERS 1995"}</definedName>
    <definedName name="wrn.SITE._.NUMBERS._.1996." localSheetId="0" hidden="1">{#N/A,#N/A,FALSE,"SITE NUMBERS 1996"}</definedName>
    <definedName name="wrn.SITE._.NUMBERS._.1996." hidden="1">{#N/A,#N/A,FALSE,"SITE NUMBERS 1996"}</definedName>
    <definedName name="wrn.SUATINING." localSheetId="0" hidden="1">{#N/A,#N/A,FALSE,"SUSTAINING"}</definedName>
    <definedName name="wrn.SUATINING." hidden="1">{#N/A,#N/A,FALSE,"SUSTAINING"}</definedName>
    <definedName name="wrn.test." localSheetId="0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0" hidden="1">{#N/A,#N/A,FALSE,"Tabelle1"}</definedName>
    <definedName name="wrn.testbericht." hidden="1">{#N/A,#N/A,FALSE,"Tabelle1"}</definedName>
    <definedName name="wrn.UTILITIES." localSheetId="0" hidden="1">{"UTILITIES",#N/A,FALSE,"GENERAL"}</definedName>
    <definedName name="wrn.UTILITIES." hidden="1">{"UTILITIES",#N/A,FALSE,"GENERAL"}</definedName>
    <definedName name="wrsehtujsrjk" localSheetId="0" hidden="1">{#N/A,#N/A,FALSE,"SUSTAINING"}</definedName>
    <definedName name="wrsehtujsrjk" hidden="1">{#N/A,#N/A,FALSE,"SUSTAINING"}</definedName>
    <definedName name="wwww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0" hidden="1">{#N/A,#N/A,FALSE,"SITE NUMBERS 1996"}</definedName>
    <definedName name="WWWWWW" hidden="1">{#N/A,#N/A,FALSE,"SITE NUMBERS 1996"}</definedName>
    <definedName name="x" localSheetId="0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hidden="1">'[10]LIMA-CANTA'!#REF!</definedName>
    <definedName name="xxxx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0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0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0" hidden="1">{"Equipment cost",#N/A,FALSE,"bulks"}</definedName>
    <definedName name="xz" hidden="1">{"Equipment cost",#N/A,FALSE,"bulks"}</definedName>
    <definedName name="y" localSheetId="0" hidden="1">{#N/A,#N/A,TRUE,"FACTS";"DWGLIST",#N/A,TRUE,"DWGS"}</definedName>
    <definedName name="y" hidden="1">{#N/A,#N/A,TRUE,"FACTS";"DWGLIST",#N/A,TRUE,"DWGS"}</definedName>
    <definedName name="yfdsf" localSheetId="0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0" hidden="1">{#N/A,#N/A,FALSE,"SUSTAINING"}</definedName>
    <definedName name="zz" hidden="1">{#N/A,#N/A,FALSE,"SUSTAINING"}</definedName>
    <definedName name="zzz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0" hidden="1">{#N/A,#N/A,FALSE,"MAINTENANCE"}</definedName>
    <definedName name="zzzzzz" hidden="1">{#N/A,#N/A,FALSE,"MAINTENANCE"}</definedName>
    <definedName name="zzzzzzz" localSheetId="0" hidden="1">{#N/A,#N/A,FALSE,"ORGANISATION"}</definedName>
    <definedName name="zzzzzzz" hidden="1">{#N/A,#N/A,FALSE,"ORGANISATION"}</definedName>
    <definedName name="zzzzzzzz" localSheetId="0" hidden="1">{#N/A,#N/A,FALSE,"SITE NUMBERS 1995"}</definedName>
    <definedName name="zzzzzzzz" hidden="1">{#N/A,#N/A,FALSE,"SITE NUMBERS 1995"}</definedName>
    <definedName name="zzzzzzzzz" localSheetId="0" hidden="1">{#N/A,#N/A,FALSE,"SITE NUMBERS 1996"}</definedName>
    <definedName name="zzzzzzzzz" hidden="1">{#N/A,#N/A,FALSE,"SITE NUMBERS 1996"}</definedName>
    <definedName name="zzzzzzzzzz" localSheetId="0" hidden="1">{#N/A,#N/A,FALSE,"SUSTAINING"}</definedName>
    <definedName name="zzzzzzzzzz" hidden="1">{#N/A,#N/A,FALSE,"SUSTAINING"}</definedName>
    <definedName name="zzzzzzzzzzz" localSheetId="0" hidden="1">{#N/A,#N/A,FALSE,"ORGANISATION"}</definedName>
    <definedName name="zzzzzzzzzzz" hidden="1">{#N/A,#N/A,FALSE,"ORGANISATION"}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7" i="5" l="1"/>
  <c r="F36" i="5"/>
  <c r="F34" i="5"/>
  <c r="H23" i="3"/>
  <c r="J23" i="3"/>
  <c r="H39" i="3"/>
  <c r="H42" i="3"/>
  <c r="H24" i="3"/>
  <c r="H32" i="3"/>
  <c r="G28" i="3"/>
  <c r="G27" i="3"/>
  <c r="H28" i="3"/>
  <c r="G26" i="4"/>
  <c r="H27" i="3"/>
  <c r="H26" i="3"/>
  <c r="F22" i="4"/>
  <c r="D24" i="5"/>
  <c r="H30" i="3" l="1"/>
  <c r="H29" i="3"/>
  <c r="G29" i="4"/>
  <c r="F35" i="5" l="1"/>
  <c r="H25" i="3" l="1"/>
  <c r="H37" i="3"/>
  <c r="H36" i="3" l="1"/>
  <c r="H40" i="3" l="1"/>
  <c r="H31" i="3" l="1"/>
  <c r="G15" i="4" s="1"/>
  <c r="G17" i="4" s="1"/>
  <c r="E35" i="5" l="1"/>
  <c r="F39" i="5" l="1"/>
  <c r="F41" i="5" s="1"/>
</calcChain>
</file>

<file path=xl/sharedStrings.xml><?xml version="1.0" encoding="utf-8"?>
<sst xmlns="http://schemas.openxmlformats.org/spreadsheetml/2006/main" count="128" uniqueCount="94">
  <si>
    <t>FORMATO C1- PROPUESTA ECONÓMICA</t>
  </si>
  <si>
    <t>CO-PE-1PE326-CM-HA-004</t>
  </si>
  <si>
    <t>Revisión 0</t>
  </si>
  <si>
    <t>“ENTREGA DE LAS DEFENSAS RIBEREÑAS DE LOS RÍOS CHICAMA Y VIRÚ (PAQUETE 9R-06)"</t>
  </si>
  <si>
    <t>Fecha: 09/03/2022</t>
  </si>
  <si>
    <t>Página 1 de 3</t>
  </si>
  <si>
    <t>Referencia: TDR-Anexo 12</t>
  </si>
  <si>
    <t>Proyecto:</t>
  </si>
  <si>
    <t>Paquete:</t>
  </si>
  <si>
    <t>Río:</t>
  </si>
  <si>
    <t>Cliente:</t>
  </si>
  <si>
    <t>OHLA</t>
  </si>
  <si>
    <t>Postor:</t>
  </si>
  <si>
    <t>Lugar:</t>
  </si>
  <si>
    <t>Plazo:</t>
  </si>
  <si>
    <t>días calendario</t>
  </si>
  <si>
    <t>Fecha de oferta:</t>
  </si>
  <si>
    <t>Fecha de inicio para la ejecución:</t>
  </si>
  <si>
    <t>A.</t>
  </si>
  <si>
    <t>TOTAL COSTO DIRECTO</t>
  </si>
  <si>
    <t>B.</t>
  </si>
  <si>
    <t xml:space="preserve">GASTOS GENERALES </t>
  </si>
  <si>
    <t>C.</t>
  </si>
  <si>
    <t>UTILIDAD</t>
  </si>
  <si>
    <t>D.</t>
  </si>
  <si>
    <t>TOTAL COSTO DETERMINADO (A+B+C)</t>
  </si>
  <si>
    <t>E.</t>
  </si>
  <si>
    <t>IGV (18% D)</t>
  </si>
  <si>
    <t>F.</t>
  </si>
  <si>
    <t>TOTAL PRESUPUESTO INICIAL INCLUYE IGV (D+E)</t>
  </si>
  <si>
    <t>ENTREGA DE LAS DEFENSAS RIBEREÑAS DEL RIO CASMA Y RIO HUARMEY (PAQUETE 4)</t>
  </si>
  <si>
    <t>FORMATO C1: PROPUESTA ECONÓMICA</t>
  </si>
  <si>
    <t>Página 2 de 3</t>
  </si>
  <si>
    <t>N° del Paquete:</t>
  </si>
  <si>
    <t>Nombre del Paquete:</t>
  </si>
  <si>
    <t>Referencia:</t>
  </si>
  <si>
    <t>TDR Anexo 12</t>
  </si>
  <si>
    <t>COSTOS DETERMINADOS - SERVICIO GESTIÓN SOCIAL Y COMUNICACIONES</t>
  </si>
  <si>
    <t>DESCRIPCIÓN</t>
  </si>
  <si>
    <t>Unidad</t>
  </si>
  <si>
    <t>Tiempo (meses)
( A )</t>
  </si>
  <si>
    <t>Costo Empresa / Total
( B )
(soles / mes)</t>
  </si>
  <si>
    <t xml:space="preserve">IMPORTE TOTAL
C = A X B </t>
  </si>
  <si>
    <t xml:space="preserve">COSTE DETERMINADO </t>
  </si>
  <si>
    <t xml:space="preserve">01 PROFESIONALES Y GASTOS ASOCIADOS </t>
  </si>
  <si>
    <t>PROFESIONALES</t>
  </si>
  <si>
    <t>pers*mes</t>
  </si>
  <si>
    <t>GASTOS ASOCIADOS</t>
  </si>
  <si>
    <t>Gastos asociados Coordinador social Chicama</t>
  </si>
  <si>
    <t>Gastos asociados Responsable de relaciones comunitarias-Chicama</t>
  </si>
  <si>
    <t>Gastos asociados Responsable de comunicaciones-Chicama</t>
  </si>
  <si>
    <t>Gastos asociados Asistente administrativo</t>
  </si>
  <si>
    <t>02 OFICINAS Y CONSUMIBLE DE OFICINA</t>
  </si>
  <si>
    <t>02.01 OFICINAS ( Incluye Alquileres + Servicios )</t>
  </si>
  <si>
    <t>Oficina Chicama ( Alquileres, Servicios, limpieza, consumibles, Vigilancia, etc)</t>
  </si>
  <si>
    <t>mes</t>
  </si>
  <si>
    <t>03 MAQUINARIAS, EQUIPOS Y VEHÍCULOS INDIRECTOS</t>
  </si>
  <si>
    <t>03.01 VEHÍCULOS PARA TRASLADO DE PERSONAL</t>
  </si>
  <si>
    <t>Camioneta 4x4 Cabina doble; incluye chofer, combustible (Chicama)</t>
  </si>
  <si>
    <t xml:space="preserve">Gastos Asociados: </t>
  </si>
  <si>
    <t>Incluye Traslado de Personal, Implementos de seguridad, gastos Covid, Alimentación, Hospedaje, Herramientas y Materiales de Campo</t>
  </si>
  <si>
    <t>Página 3 de 3</t>
  </si>
  <si>
    <t>PLANILLA DE GASTOS GENERALES - GESTIÓN SOCIAL Y COMUNICACIÓN</t>
  </si>
  <si>
    <t>Instrucciones para el llenado de la planilla: El Postor deberá llenar cada concepto de acuerdo a su estructura, considerando su personal clave, personal administrativo, personal indirecto de todas las áreas y los gastos no contemplados en el costo directo de suministro y construcción, incluidos gastos financieros, seguros, fianzas, etc. La planilla a continuación puede modificarse de acuerdo a las premisas que el Postor considere necesarias, las mismas que deben estar específicadas por área y con unidad de medida mensual o en porcentaje para el caso de gastos financieros. Se sugiere evitar costos globales y verificar que los gastos generales no dupliquen gastos considerados en la planilla de costo directo.</t>
  </si>
  <si>
    <t>GASTOS VARIABLES</t>
  </si>
  <si>
    <t>COSTO DIRECTO</t>
  </si>
  <si>
    <t>SUB TOTAL S/</t>
  </si>
  <si>
    <t>Item</t>
  </si>
  <si>
    <t>Descripción</t>
  </si>
  <si>
    <t>Plazo</t>
  </si>
  <si>
    <t>P. U. (S/)</t>
  </si>
  <si>
    <t>Total  (S/)</t>
  </si>
  <si>
    <t>Administrativos</t>
  </si>
  <si>
    <t>Pólizas y Seguro</t>
  </si>
  <si>
    <t>Carta Fianza por Fiel Cumplimiento</t>
  </si>
  <si>
    <t>Otros gastos financieros o tasas (detallar)</t>
  </si>
  <si>
    <t>SUBTOTAL S/</t>
  </si>
  <si>
    <t>TOTAL GASTOS GENERALES S/</t>
  </si>
  <si>
    <t>CA</t>
  </si>
  <si>
    <t>Chicama</t>
  </si>
  <si>
    <t>SOCIAL CAPITAL GROUP SAC</t>
  </si>
  <si>
    <t>Coordinador social Chicama (01)</t>
  </si>
  <si>
    <t>Responsable de relaciones comunitarias-Chicama (02)</t>
  </si>
  <si>
    <t>Responsable de relaciones comunitarias-Chicama (03)</t>
  </si>
  <si>
    <t>Responsable de comunicaciones-Chicama (01)</t>
  </si>
  <si>
    <t>Asistente administrativo (01)</t>
  </si>
  <si>
    <t>03.02 EQUIPAMIENTO, INFORMATICA Y COMUNICACIONES</t>
  </si>
  <si>
    <t xml:space="preserve">  Equipamiento </t>
  </si>
  <si>
    <t xml:space="preserve">  Materiales de Comunicación</t>
  </si>
  <si>
    <t xml:space="preserve">  Herramientas y Materiales</t>
  </si>
  <si>
    <t>3 y 4</t>
  </si>
  <si>
    <t>9R-06</t>
  </si>
  <si>
    <t>3 Y 4</t>
  </si>
  <si>
    <t>ENTREGA DE LAS DEFENSAS RIBEREÑAS DE LOS RÍOS CHICAMA Y VIRÚ (PAQUETE 9R-06)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</si>
</sst>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-* #,##0.00_-;\-* #,##0.00_-;_-* &quot;-&quot;??_-;_-@_-"/>
    <numFmt numFmtId="165" formatCode="_ &quot;\&quot;* #,##0_ ;_ &quot;\&quot;* \-#,##0_ ;_ &quot;\&quot;* &quot;-&quot;_ ;_ @_ "/>
    <numFmt numFmtId="166" formatCode="#,##0_ ;[Red]\-#,##0\ "/>
    <numFmt numFmtId="167" formatCode="#,##0.00_ ;[Red]\-#,##0.00\ "/>
    <numFmt numFmtId="168" formatCode="0.00000%"/>
    <numFmt numFmtId="169" formatCode="_ * #,##0.00_ ;_ * \-#,##0.00_ ;_ * &quot;-&quot;??_ ;_ @_ "/>
    <numFmt numFmtId="170" formatCode="&quot;S.&quot;\ #,##0.00_);\(&quot;S.&quot;\ #,##0.00\)"/>
    <numFmt numFmtId="171" formatCode="&quot;S.&quot;\ #,##0.00"/>
    <numFmt numFmtId="172" formatCode="_-* #,##0_-;\-* #,##0_-;_-* &quot;-&quot;??_-;_-@_-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 Narrow"/>
      <family val="2"/>
    </font>
    <font>
      <b/>
      <sz val="14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b/>
      <sz val="12"/>
      <name val="Arial Narrow"/>
      <family val="2"/>
    </font>
    <font>
      <i/>
      <sz val="7"/>
      <color rgb="FFFF0000"/>
      <name val="Arial Narrow"/>
      <family val="2"/>
    </font>
    <font>
      <b/>
      <sz val="11"/>
      <color theme="0"/>
      <name val="Arial Narrow"/>
      <family val="2"/>
    </font>
    <font>
      <sz val="10"/>
      <color theme="0"/>
      <name val="Arial Narrow"/>
      <family val="2"/>
    </font>
    <font>
      <b/>
      <sz val="10"/>
      <color theme="0"/>
      <name val="Arial Narrow"/>
      <family val="2"/>
    </font>
    <font>
      <sz val="10"/>
      <color rgb="FF0070C0"/>
      <name val="Arial Narrow"/>
      <family val="2"/>
    </font>
    <font>
      <b/>
      <sz val="9"/>
      <name val="Calibri"/>
      <family val="2"/>
      <scheme val="minor"/>
    </font>
    <font>
      <sz val="9"/>
      <color rgb="FFFF0000"/>
      <name val="Arial Narrow"/>
      <family val="2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indexed="8"/>
      <name val="Calibri"/>
      <family val="2"/>
      <scheme val="minor"/>
    </font>
    <font>
      <sz val="11"/>
      <color indexed="8"/>
      <name val="Calibri"/>
      <family val="2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rial Narrow"/>
      <family val="2"/>
    </font>
    <font>
      <sz val="8"/>
      <name val="Arial Narrow"/>
      <family val="2"/>
    </font>
    <font>
      <b/>
      <sz val="9"/>
      <name val="Arial Narrow"/>
      <family val="2"/>
    </font>
    <font>
      <sz val="10"/>
      <color indexed="8"/>
      <name val="Arial Narrow"/>
      <family val="2"/>
    </font>
    <font>
      <b/>
      <sz val="10"/>
      <color indexed="8"/>
      <name val="Arial Narrow"/>
      <family val="2"/>
    </font>
    <font>
      <sz val="10"/>
      <color theme="1"/>
      <name val="Arial Narrow"/>
      <family val="2"/>
    </font>
    <font>
      <b/>
      <sz val="11"/>
      <color theme="1"/>
      <name val="Arial Narrow"/>
      <family val="2"/>
    </font>
    <font>
      <b/>
      <sz val="8"/>
      <name val="Arial Narrow"/>
      <family val="2"/>
    </font>
    <font>
      <sz val="11"/>
      <color theme="4"/>
      <name val="Arial Narrow"/>
      <family val="2"/>
    </font>
    <font>
      <b/>
      <sz val="10"/>
      <color theme="1"/>
      <name val="Arial Narrow"/>
      <family val="2"/>
    </font>
    <font>
      <sz val="10"/>
      <color theme="4"/>
      <name val="Arial Narrow"/>
      <family val="2"/>
    </font>
    <font>
      <b/>
      <u/>
      <sz val="10"/>
      <color indexed="8"/>
      <name val="Arial Narrow"/>
      <family val="2"/>
    </font>
    <font>
      <b/>
      <sz val="16"/>
      <name val="Arial Narrow"/>
      <family val="2"/>
    </font>
    <font>
      <b/>
      <sz val="11"/>
      <color theme="4"/>
      <name val="Arial Narrow"/>
      <family val="2"/>
    </font>
    <font>
      <sz val="11"/>
      <color rgb="FFFF0000"/>
      <name val="Arial Narrow"/>
      <family val="2"/>
    </font>
    <font>
      <b/>
      <sz val="11"/>
      <color rgb="FFFF0000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03764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DEBF7"/>
        <bgColor indexed="64"/>
      </patternFill>
    </fill>
  </fills>
  <borders count="55">
    <border>
      <left/>
      <right/>
      <top/>
      <bottom/>
      <diagonal/>
    </border>
    <border>
      <left/>
      <right style="hair">
        <color theme="0" tint="-0.34998626667073579"/>
      </right>
      <top/>
      <bottom/>
      <diagonal/>
    </border>
    <border>
      <left style="medium">
        <color indexed="64"/>
      </left>
      <right style="hair">
        <color theme="0" tint="-0.34998626667073579"/>
      </right>
      <top style="medium">
        <color indexed="64"/>
      </top>
      <bottom/>
      <diagonal/>
    </border>
    <border>
      <left style="hair">
        <color theme="0" tint="-0.34998626667073579"/>
      </left>
      <right style="hair">
        <color theme="0" tint="-0.34998626667073579"/>
      </right>
      <top style="medium">
        <color indexed="64"/>
      </top>
      <bottom/>
      <diagonal/>
    </border>
    <border>
      <left style="hair">
        <color theme="0" tint="-0.34998626667073579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theme="0" tint="-0.34998626667073579"/>
      </right>
      <top/>
      <bottom/>
      <diagonal/>
    </border>
    <border>
      <left style="hair">
        <color theme="0" tint="-0.34998626667073579"/>
      </left>
      <right style="hair">
        <color theme="0" tint="-0.34998626667073579"/>
      </right>
      <top/>
      <bottom/>
      <diagonal/>
    </border>
    <border>
      <left style="hair">
        <color theme="0" tint="-0.34998626667073579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theme="0" tint="-0.34998626667073579"/>
      </right>
      <top/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/>
      <bottom style="hair">
        <color theme="0" tint="-0.34998626667073579"/>
      </bottom>
      <diagonal/>
    </border>
    <border>
      <left style="hair">
        <color theme="0" tint="-0.34998626667073579"/>
      </left>
      <right style="thin">
        <color indexed="64"/>
      </right>
      <top/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indexed="64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hair">
        <color theme="0" tint="-0.34998626667073579"/>
      </right>
      <top style="medium">
        <color indexed="64"/>
      </top>
      <bottom/>
      <diagonal/>
    </border>
    <border>
      <left/>
      <right style="hair">
        <color theme="0" tint="-0.34998626667073579"/>
      </right>
      <top/>
      <bottom style="hair">
        <color theme="0" tint="-0.34998626667073579"/>
      </bottom>
      <diagonal/>
    </border>
    <border>
      <left/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/>
      <right/>
      <top/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thin">
        <color indexed="64"/>
      </top>
      <bottom style="thin">
        <color indexed="64"/>
      </bottom>
      <diagonal/>
    </border>
    <border>
      <left style="hair">
        <color theme="0" tint="-0.3499862666707357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theme="0" tint="-0.34998626667073579"/>
      </right>
      <top style="hair">
        <color theme="0" tint="-0.499984740745262"/>
      </top>
      <bottom style="thin">
        <color indexed="64"/>
      </bottom>
      <diagonal/>
    </border>
    <border>
      <left style="hair">
        <color theme="0" tint="-0.34998626667073579"/>
      </left>
      <right style="hair">
        <color theme="0" tint="-0.499984740745262"/>
      </right>
      <top style="hair">
        <color theme="0" tint="-0.34998626667073579"/>
      </top>
      <bottom/>
      <diagonal/>
    </border>
    <border>
      <left style="hair">
        <color theme="0" tint="-0.34998626667073579"/>
      </left>
      <right style="hair">
        <color theme="0" tint="-0.499984740745262"/>
      </right>
      <top style="hair">
        <color theme="0" tint="-0.499984740745262"/>
      </top>
      <bottom style="thin">
        <color indexed="64"/>
      </bottom>
      <diagonal/>
    </border>
    <border>
      <left style="hair">
        <color theme="0" tint="-0.499984740745262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auto="1"/>
      </left>
      <right/>
      <top style="hair">
        <color theme="0" tint="-0.499984740745262"/>
      </top>
      <bottom style="thin">
        <color indexed="64"/>
      </bottom>
      <diagonal/>
    </border>
    <border>
      <left/>
      <right style="hair">
        <color theme="0" tint="-0.34998626667073579"/>
      </right>
      <top style="hair">
        <color theme="0" tint="-0.34998626667073579"/>
      </top>
      <bottom style="hair">
        <color theme="0" tint="-0.499984740745262"/>
      </bottom>
      <diagonal/>
    </border>
    <border>
      <left style="hair">
        <color theme="0" tint="-0.34998626667073579"/>
      </left>
      <right style="hair">
        <color theme="0" tint="-0.499984740745262"/>
      </right>
      <top style="hair">
        <color theme="0" tint="-0.34998626667073579"/>
      </top>
      <bottom style="hair">
        <color theme="0" tint="-0.499984740745262"/>
      </bottom>
      <diagonal/>
    </border>
    <border>
      <left style="hair">
        <color theme="0" tint="-0.34998626667073579"/>
      </left>
      <right style="hair">
        <color theme="0" tint="-0.499984740745262"/>
      </right>
      <top/>
      <bottom style="thin">
        <color indexed="64"/>
      </bottom>
      <diagonal/>
    </border>
    <border>
      <left style="thin">
        <color auto="1"/>
      </left>
      <right/>
      <top style="hair">
        <color theme="0" tint="-0.34998626667073579"/>
      </top>
      <bottom style="hair">
        <color theme="0" tint="-0.499984740745262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2" fillId="0" borderId="0"/>
  </cellStyleXfs>
  <cellXfs count="228">
    <xf numFmtId="0" fontId="0" fillId="0" borderId="0" xfId="0"/>
    <xf numFmtId="0" fontId="2" fillId="0" borderId="0" xfId="2"/>
    <xf numFmtId="0" fontId="3" fillId="2" borderId="0" xfId="3" applyFont="1" applyFill="1" applyAlignment="1">
      <alignment horizontal="left" vertical="center"/>
    </xf>
    <xf numFmtId="0" fontId="3" fillId="2" borderId="0" xfId="3" applyFont="1" applyFill="1" applyAlignment="1">
      <alignment horizontal="center" vertical="center"/>
    </xf>
    <xf numFmtId="0" fontId="5" fillId="2" borderId="0" xfId="3" applyFont="1" applyFill="1" applyAlignment="1">
      <alignment horizontal="left" vertical="center"/>
    </xf>
    <xf numFmtId="0" fontId="5" fillId="2" borderId="0" xfId="3" applyFont="1" applyFill="1" applyAlignment="1">
      <alignment horizontal="center" vertical="center"/>
    </xf>
    <xf numFmtId="0" fontId="6" fillId="2" borderId="0" xfId="3" applyFont="1" applyFill="1" applyAlignment="1">
      <alignment vertical="center"/>
    </xf>
    <xf numFmtId="0" fontId="7" fillId="2" borderId="0" xfId="3" applyFont="1" applyFill="1" applyAlignment="1">
      <alignment horizontal="left" vertical="center"/>
    </xf>
    <xf numFmtId="0" fontId="7" fillId="2" borderId="0" xfId="3" applyFont="1" applyFill="1" applyAlignment="1">
      <alignment horizontal="center" vertical="center"/>
    </xf>
    <xf numFmtId="1" fontId="8" fillId="0" borderId="0" xfId="4" applyNumberFormat="1" applyFont="1" applyFill="1" applyBorder="1" applyAlignment="1">
      <alignment horizontal="center" vertical="center"/>
    </xf>
    <xf numFmtId="1" fontId="8" fillId="0" borderId="1" xfId="4" applyNumberFormat="1" applyFont="1" applyFill="1" applyBorder="1" applyAlignment="1">
      <alignment horizontal="center" vertical="center"/>
    </xf>
    <xf numFmtId="0" fontId="6" fillId="0" borderId="0" xfId="3" applyFont="1" applyAlignment="1">
      <alignment vertical="center"/>
    </xf>
    <xf numFmtId="1" fontId="6" fillId="0" borderId="0" xfId="4" applyNumberFormat="1" applyFont="1" applyFill="1" applyBorder="1" applyAlignment="1">
      <alignment horizontal="center" vertical="center"/>
    </xf>
    <xf numFmtId="0" fontId="9" fillId="3" borderId="8" xfId="3" applyFont="1" applyFill="1" applyBorder="1" applyAlignment="1">
      <alignment vertical="center"/>
    </xf>
    <xf numFmtId="0" fontId="9" fillId="3" borderId="9" xfId="3" applyFont="1" applyFill="1" applyBorder="1" applyAlignment="1">
      <alignment horizontal="center" vertical="center"/>
    </xf>
    <xf numFmtId="0" fontId="10" fillId="3" borderId="9" xfId="3" applyFont="1" applyFill="1" applyBorder="1" applyAlignment="1">
      <alignment horizontal="center" vertical="center"/>
    </xf>
    <xf numFmtId="166" fontId="10" fillId="3" borderId="9" xfId="3" applyNumberFormat="1" applyFont="1" applyFill="1" applyBorder="1" applyAlignment="1">
      <alignment horizontal="right" vertical="center"/>
    </xf>
    <xf numFmtId="167" fontId="11" fillId="3" borderId="10" xfId="3" applyNumberFormat="1" applyFont="1" applyFill="1" applyBorder="1" applyAlignment="1">
      <alignment horizontal="right" vertical="center"/>
    </xf>
    <xf numFmtId="0" fontId="12" fillId="0" borderId="0" xfId="3" applyFont="1" applyAlignment="1">
      <alignment vertical="center"/>
    </xf>
    <xf numFmtId="167" fontId="5" fillId="5" borderId="13" xfId="3" applyNumberFormat="1" applyFont="1" applyFill="1" applyBorder="1" applyAlignment="1">
      <alignment horizontal="right" vertical="center"/>
    </xf>
    <xf numFmtId="3" fontId="5" fillId="6" borderId="15" xfId="3" applyNumberFormat="1" applyFont="1" applyFill="1" applyBorder="1" applyAlignment="1">
      <alignment horizontal="center" vertical="center"/>
    </xf>
    <xf numFmtId="164" fontId="6" fillId="6" borderId="15" xfId="3" applyNumberFormat="1" applyFont="1" applyFill="1" applyBorder="1" applyAlignment="1">
      <alignment horizontal="center" vertical="center"/>
    </xf>
    <xf numFmtId="164" fontId="6" fillId="6" borderId="15" xfId="3" applyNumberFormat="1" applyFont="1" applyFill="1" applyBorder="1" applyAlignment="1">
      <alignment horizontal="right" vertical="center"/>
    </xf>
    <xf numFmtId="164" fontId="5" fillId="6" borderId="16" xfId="3" applyNumberFormat="1" applyFont="1" applyFill="1" applyBorder="1" applyAlignment="1">
      <alignment horizontal="right" vertical="center"/>
    </xf>
    <xf numFmtId="166" fontId="6" fillId="0" borderId="0" xfId="3" applyNumberFormat="1" applyFont="1" applyAlignment="1">
      <alignment horizontal="center" vertical="center"/>
    </xf>
    <xf numFmtId="0" fontId="6" fillId="0" borderId="17" xfId="3" applyFont="1" applyBorder="1" applyAlignment="1">
      <alignment horizontal="left" vertical="center" indent="1"/>
    </xf>
    <xf numFmtId="3" fontId="6" fillId="0" borderId="18" xfId="3" applyNumberFormat="1" applyFont="1" applyBorder="1" applyAlignment="1">
      <alignment horizontal="center" vertical="center"/>
    </xf>
    <xf numFmtId="164" fontId="6" fillId="0" borderId="18" xfId="3" applyNumberFormat="1" applyFont="1" applyBorder="1" applyAlignment="1">
      <alignment horizontal="center" vertical="center"/>
    </xf>
    <xf numFmtId="164" fontId="6" fillId="0" borderId="18" xfId="3" applyNumberFormat="1" applyFont="1" applyBorder="1" applyAlignment="1">
      <alignment horizontal="right" vertical="center"/>
    </xf>
    <xf numFmtId="164" fontId="6" fillId="0" borderId="19" xfId="3" applyNumberFormat="1" applyFont="1" applyBorder="1" applyAlignment="1">
      <alignment horizontal="right" vertical="center"/>
    </xf>
    <xf numFmtId="3" fontId="6" fillId="0" borderId="20" xfId="3" applyNumberFormat="1" applyFont="1" applyBorder="1" applyAlignment="1">
      <alignment horizontal="center" vertical="center"/>
    </xf>
    <xf numFmtId="164" fontId="6" fillId="0" borderId="20" xfId="3" applyNumberFormat="1" applyFont="1" applyBorder="1" applyAlignment="1">
      <alignment horizontal="right" vertical="center"/>
    </xf>
    <xf numFmtId="167" fontId="5" fillId="5" borderId="16" xfId="3" applyNumberFormat="1" applyFont="1" applyFill="1" applyBorder="1" applyAlignment="1">
      <alignment horizontal="right" vertical="center"/>
    </xf>
    <xf numFmtId="0" fontId="6" fillId="0" borderId="0" xfId="3" applyFont="1" applyAlignment="1">
      <alignment horizontal="center" vertical="center"/>
    </xf>
    <xf numFmtId="164" fontId="6" fillId="0" borderId="20" xfId="3" applyNumberFormat="1" applyFont="1" applyBorder="1" applyAlignment="1">
      <alignment horizontal="center" vertical="center"/>
    </xf>
    <xf numFmtId="0" fontId="6" fillId="0" borderId="21" xfId="3" applyFont="1" applyBorder="1" applyAlignment="1">
      <alignment horizontal="left" vertical="center" indent="1"/>
    </xf>
    <xf numFmtId="3" fontId="5" fillId="6" borderId="23" xfId="3" applyNumberFormat="1" applyFont="1" applyFill="1" applyBorder="1" applyAlignment="1">
      <alignment horizontal="center" vertical="center"/>
    </xf>
    <xf numFmtId="164" fontId="6" fillId="6" borderId="23" xfId="3" applyNumberFormat="1" applyFont="1" applyFill="1" applyBorder="1" applyAlignment="1">
      <alignment horizontal="center" vertical="center"/>
    </xf>
    <xf numFmtId="164" fontId="6" fillId="6" borderId="23" xfId="3" applyNumberFormat="1" applyFont="1" applyFill="1" applyBorder="1" applyAlignment="1">
      <alignment horizontal="right" vertical="center"/>
    </xf>
    <xf numFmtId="164" fontId="5" fillId="6" borderId="24" xfId="3" applyNumberFormat="1" applyFont="1" applyFill="1" applyBorder="1" applyAlignment="1">
      <alignment horizontal="right" vertical="center"/>
    </xf>
    <xf numFmtId="0" fontId="14" fillId="2" borderId="0" xfId="3" applyFont="1" applyFill="1" applyAlignment="1">
      <alignment vertical="center"/>
    </xf>
    <xf numFmtId="0" fontId="14" fillId="2" borderId="0" xfId="3" applyFont="1" applyFill="1" applyAlignment="1">
      <alignment horizontal="center" vertical="center"/>
    </xf>
    <xf numFmtId="0" fontId="6" fillId="2" borderId="0" xfId="3" applyFont="1" applyFill="1" applyAlignment="1">
      <alignment horizontal="center" vertical="center"/>
    </xf>
    <xf numFmtId="166" fontId="6" fillId="2" borderId="0" xfId="3" applyNumberFormat="1" applyFont="1" applyFill="1" applyAlignment="1">
      <alignment horizontal="right" vertical="center"/>
    </xf>
    <xf numFmtId="0" fontId="5" fillId="0" borderId="0" xfId="3" applyFont="1" applyAlignment="1">
      <alignment vertical="center"/>
    </xf>
    <xf numFmtId="0" fontId="17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0" applyFont="1"/>
    <xf numFmtId="168" fontId="13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0" fontId="20" fillId="0" borderId="0" xfId="0" applyFont="1"/>
    <xf numFmtId="0" fontId="20" fillId="0" borderId="0" xfId="0" applyFont="1" applyAlignment="1">
      <alignment vertical="center"/>
    </xf>
    <xf numFmtId="164" fontId="20" fillId="0" borderId="0" xfId="1" applyFont="1" applyFill="1" applyAlignment="1">
      <alignment vertical="center"/>
    </xf>
    <xf numFmtId="169" fontId="20" fillId="0" borderId="0" xfId="0" applyNumberFormat="1" applyFont="1" applyAlignment="1">
      <alignment vertical="center"/>
    </xf>
    <xf numFmtId="170" fontId="21" fillId="0" borderId="0" xfId="6" applyNumberFormat="1" applyFont="1"/>
    <xf numFmtId="171" fontId="13" fillId="0" borderId="0" xfId="0" applyNumberFormat="1" applyFont="1" applyAlignment="1">
      <alignment vertical="center"/>
    </xf>
    <xf numFmtId="0" fontId="23" fillId="0" borderId="0" xfId="0" applyFont="1" applyAlignment="1">
      <alignment vertical="center"/>
    </xf>
    <xf numFmtId="0" fontId="24" fillId="0" borderId="0" xfId="0" applyFont="1"/>
    <xf numFmtId="164" fontId="0" fillId="0" borderId="0" xfId="0" applyNumberFormat="1"/>
    <xf numFmtId="0" fontId="9" fillId="3" borderId="9" xfId="3" applyFont="1" applyFill="1" applyBorder="1" applyAlignment="1">
      <alignment vertical="center"/>
    </xf>
    <xf numFmtId="0" fontId="6" fillId="0" borderId="41" xfId="3" applyFont="1" applyBorder="1" applyAlignment="1">
      <alignment horizontal="left" vertical="center" indent="1"/>
    </xf>
    <xf numFmtId="0" fontId="6" fillId="0" borderId="42" xfId="3" applyFont="1" applyBorder="1" applyAlignment="1">
      <alignment horizontal="left" vertical="center" indent="1"/>
    </xf>
    <xf numFmtId="0" fontId="6" fillId="0" borderId="43" xfId="3" applyFont="1" applyBorder="1" applyAlignment="1">
      <alignment horizontal="left" vertical="center" indent="1"/>
    </xf>
    <xf numFmtId="0" fontId="6" fillId="0" borderId="39" xfId="3" applyFont="1" applyBorder="1" applyAlignment="1">
      <alignment horizontal="left" vertical="center" indent="1"/>
    </xf>
    <xf numFmtId="0" fontId="6" fillId="0" borderId="0" xfId="3" applyFont="1" applyAlignment="1">
      <alignment horizontal="left" vertical="center" indent="1"/>
    </xf>
    <xf numFmtId="164" fontId="6" fillId="0" borderId="0" xfId="3" applyNumberFormat="1" applyFont="1" applyAlignment="1">
      <alignment horizontal="right" vertical="center"/>
    </xf>
    <xf numFmtId="0" fontId="6" fillId="0" borderId="14" xfId="3" applyFont="1" applyBorder="1" applyAlignment="1">
      <alignment horizontal="left" vertical="center" indent="1"/>
    </xf>
    <xf numFmtId="0" fontId="6" fillId="0" borderId="15" xfId="3" applyFont="1" applyBorder="1" applyAlignment="1">
      <alignment horizontal="left" vertical="center" indent="1"/>
    </xf>
    <xf numFmtId="3" fontId="6" fillId="0" borderId="44" xfId="3" applyNumberFormat="1" applyFont="1" applyBorder="1" applyAlignment="1">
      <alignment horizontal="center" vertical="center"/>
    </xf>
    <xf numFmtId="164" fontId="6" fillId="0" borderId="44" xfId="3" applyNumberFormat="1" applyFont="1" applyBorder="1" applyAlignment="1">
      <alignment horizontal="center" vertical="center"/>
    </xf>
    <xf numFmtId="164" fontId="6" fillId="0" borderId="44" xfId="3" applyNumberFormat="1" applyFont="1" applyBorder="1" applyAlignment="1">
      <alignment horizontal="right" vertical="center"/>
    </xf>
    <xf numFmtId="164" fontId="6" fillId="0" borderId="45" xfId="3" applyNumberFormat="1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28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25" fillId="0" borderId="0" xfId="0" applyFont="1"/>
    <xf numFmtId="0" fontId="25" fillId="0" borderId="0" xfId="0" applyFont="1" applyAlignment="1">
      <alignment horizontal="left" vertical="center"/>
    </xf>
    <xf numFmtId="0" fontId="33" fillId="0" borderId="0" xfId="0" applyFont="1" applyAlignment="1">
      <alignment vertical="center"/>
    </xf>
    <xf numFmtId="0" fontId="25" fillId="0" borderId="0" xfId="0" applyFont="1" applyAlignment="1">
      <alignment horizontal="left"/>
    </xf>
    <xf numFmtId="0" fontId="25" fillId="0" borderId="0" xfId="0" applyFont="1" applyAlignment="1">
      <alignment horizontal="center"/>
    </xf>
    <xf numFmtId="0" fontId="30" fillId="0" borderId="0" xfId="0" applyFont="1" applyAlignment="1">
      <alignment horizontal="left" vertical="center"/>
    </xf>
    <xf numFmtId="0" fontId="35" fillId="0" borderId="0" xfId="0" applyFont="1" applyAlignment="1">
      <alignment vertical="center"/>
    </xf>
    <xf numFmtId="0" fontId="30" fillId="0" borderId="0" xfId="0" applyFont="1" applyAlignment="1">
      <alignment horizontal="left"/>
    </xf>
    <xf numFmtId="0" fontId="29" fillId="0" borderId="0" xfId="0" applyFont="1" applyAlignment="1">
      <alignment horizontal="center" vertical="center"/>
    </xf>
    <xf numFmtId="0" fontId="35" fillId="0" borderId="0" xfId="0" applyFont="1" applyAlignment="1">
      <alignment vertical="center" wrapText="1"/>
    </xf>
    <xf numFmtId="0" fontId="34" fillId="0" borderId="0" xfId="0" applyFont="1" applyAlignment="1">
      <alignment vertical="center"/>
    </xf>
    <xf numFmtId="0" fontId="30" fillId="0" borderId="0" xfId="0" applyFont="1"/>
    <xf numFmtId="0" fontId="30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/>
    <xf numFmtId="0" fontId="29" fillId="0" borderId="0" xfId="0" applyFont="1" applyAlignment="1">
      <alignment horizontal="left" vertical="center"/>
    </xf>
    <xf numFmtId="0" fontId="36" fillId="0" borderId="0" xfId="0" applyFont="1" applyAlignment="1">
      <alignment horizontal="left" vertical="center"/>
    </xf>
    <xf numFmtId="0" fontId="5" fillId="7" borderId="25" xfId="0" applyFont="1" applyFill="1" applyBorder="1" applyAlignment="1">
      <alignment horizontal="center" vertical="center" wrapText="1"/>
    </xf>
    <xf numFmtId="164" fontId="5" fillId="7" borderId="25" xfId="0" applyNumberFormat="1" applyFont="1" applyFill="1" applyBorder="1" applyAlignment="1">
      <alignment horizontal="center" vertical="center" wrapText="1"/>
    </xf>
    <xf numFmtId="4" fontId="28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28" fillId="0" borderId="0" xfId="0" applyFont="1" applyAlignment="1">
      <alignment horizontal="center" vertical="center"/>
    </xf>
    <xf numFmtId="4" fontId="5" fillId="0" borderId="25" xfId="0" applyNumberFormat="1" applyFont="1" applyBorder="1" applyAlignment="1">
      <alignment horizontal="right" vertical="center"/>
    </xf>
    <xf numFmtId="4" fontId="5" fillId="0" borderId="0" xfId="0" applyNumberFormat="1" applyFont="1" applyAlignment="1">
      <alignment horizontal="right" vertical="center"/>
    </xf>
    <xf numFmtId="0" fontId="29" fillId="7" borderId="25" xfId="0" applyFont="1" applyFill="1" applyBorder="1" applyAlignment="1">
      <alignment horizontal="center" vertical="center" wrapText="1"/>
    </xf>
    <xf numFmtId="0" fontId="29" fillId="7" borderId="25" xfId="0" applyFont="1" applyFill="1" applyBorder="1" applyAlignment="1">
      <alignment horizontal="center" vertical="center"/>
    </xf>
    <xf numFmtId="4" fontId="28" fillId="0" borderId="25" xfId="0" applyNumberFormat="1" applyFont="1" applyBorder="1" applyAlignment="1">
      <alignment horizontal="center" vertical="center"/>
    </xf>
    <xf numFmtId="4" fontId="5" fillId="0" borderId="26" xfId="0" applyNumberFormat="1" applyFont="1" applyBorder="1" applyAlignment="1">
      <alignment horizontal="right" vertical="center"/>
    </xf>
    <xf numFmtId="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4" fontId="5" fillId="7" borderId="16" xfId="0" applyNumberFormat="1" applyFont="1" applyFill="1" applyBorder="1" applyAlignment="1">
      <alignment horizontal="right" vertical="center"/>
    </xf>
    <xf numFmtId="171" fontId="29" fillId="0" borderId="0" xfId="0" applyNumberFormat="1" applyFont="1" applyAlignment="1">
      <alignment horizontal="center" vertical="center"/>
    </xf>
    <xf numFmtId="0" fontId="5" fillId="0" borderId="0" xfId="0" quotePrefix="1" applyFont="1" applyAlignment="1">
      <alignment horizontal="center" vertical="center" wrapText="1"/>
    </xf>
    <xf numFmtId="0" fontId="6" fillId="0" borderId="0" xfId="2" applyFont="1"/>
    <xf numFmtId="0" fontId="6" fillId="0" borderId="0" xfId="2" applyFont="1" applyAlignment="1">
      <alignment horizontal="center"/>
    </xf>
    <xf numFmtId="0" fontId="6" fillId="2" borderId="0" xfId="2" applyFont="1" applyFill="1"/>
    <xf numFmtId="0" fontId="6" fillId="2" borderId="0" xfId="2" applyFont="1" applyFill="1" applyAlignment="1">
      <alignment horizontal="center"/>
    </xf>
    <xf numFmtId="0" fontId="26" fillId="0" borderId="25" xfId="0" applyFont="1" applyBorder="1" applyAlignment="1">
      <alignment horizontal="center" vertical="center" wrapText="1"/>
    </xf>
    <xf numFmtId="4" fontId="26" fillId="0" borderId="25" xfId="0" applyNumberFormat="1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37" fillId="2" borderId="0" xfId="3" applyFont="1" applyFill="1" applyAlignment="1">
      <alignment horizontal="center" vertical="center"/>
    </xf>
    <xf numFmtId="0" fontId="27" fillId="5" borderId="11" xfId="0" applyFont="1" applyFill="1" applyBorder="1" applyAlignment="1">
      <alignment vertical="center"/>
    </xf>
    <xf numFmtId="0" fontId="27" fillId="5" borderId="12" xfId="0" applyFont="1" applyFill="1" applyBorder="1" applyAlignment="1">
      <alignment vertical="center"/>
    </xf>
    <xf numFmtId="3" fontId="27" fillId="5" borderId="12" xfId="0" applyNumberFormat="1" applyFont="1" applyFill="1" applyBorder="1" applyAlignment="1">
      <alignment horizontal="center" vertical="center"/>
    </xf>
    <xf numFmtId="0" fontId="27" fillId="6" borderId="14" xfId="0" applyFont="1" applyFill="1" applyBorder="1" applyAlignment="1">
      <alignment vertical="center"/>
    </xf>
    <xf numFmtId="0" fontId="27" fillId="6" borderId="15" xfId="0" applyFont="1" applyFill="1" applyBorder="1" applyAlignment="1">
      <alignment vertical="center"/>
    </xf>
    <xf numFmtId="0" fontId="27" fillId="5" borderId="14" xfId="0" applyFont="1" applyFill="1" applyBorder="1" applyAlignment="1">
      <alignment vertical="center"/>
    </xf>
    <xf numFmtId="0" fontId="27" fillId="5" borderId="15" xfId="0" applyFont="1" applyFill="1" applyBorder="1" applyAlignment="1">
      <alignment vertical="center"/>
    </xf>
    <xf numFmtId="0" fontId="27" fillId="5" borderId="15" xfId="0" applyFont="1" applyFill="1" applyBorder="1" applyAlignment="1">
      <alignment horizontal="center" vertical="center"/>
    </xf>
    <xf numFmtId="0" fontId="27" fillId="6" borderId="22" xfId="0" applyFont="1" applyFill="1" applyBorder="1" applyAlignment="1">
      <alignment vertical="center"/>
    </xf>
    <xf numFmtId="0" fontId="27" fillId="6" borderId="23" xfId="0" applyFont="1" applyFill="1" applyBorder="1" applyAlignment="1">
      <alignment vertical="center"/>
    </xf>
    <xf numFmtId="164" fontId="6" fillId="0" borderId="46" xfId="3" applyNumberFormat="1" applyFont="1" applyBorder="1" applyAlignment="1">
      <alignment horizontal="right" vertical="center"/>
    </xf>
    <xf numFmtId="164" fontId="6" fillId="0" borderId="47" xfId="3" applyNumberFormat="1" applyFont="1" applyBorder="1" applyAlignment="1">
      <alignment horizontal="center" vertical="center"/>
    </xf>
    <xf numFmtId="164" fontId="6" fillId="0" borderId="48" xfId="3" applyNumberFormat="1" applyFont="1" applyBorder="1" applyAlignment="1">
      <alignment horizontal="center" vertical="center"/>
    </xf>
    <xf numFmtId="3" fontId="6" fillId="0" borderId="49" xfId="3" applyNumberFormat="1" applyFont="1" applyBorder="1" applyAlignment="1">
      <alignment horizontal="center" vertical="center"/>
    </xf>
    <xf numFmtId="0" fontId="6" fillId="0" borderId="50" xfId="3" applyFont="1" applyBorder="1" applyAlignment="1">
      <alignment horizontal="left" vertical="center" indent="1"/>
    </xf>
    <xf numFmtId="0" fontId="6" fillId="0" borderId="46" xfId="3" applyFont="1" applyBorder="1" applyAlignment="1">
      <alignment horizontal="left" vertical="center" indent="1"/>
    </xf>
    <xf numFmtId="164" fontId="6" fillId="0" borderId="51" xfId="3" applyNumberFormat="1" applyFont="1" applyBorder="1" applyAlignment="1">
      <alignment horizontal="right" vertical="center"/>
    </xf>
    <xf numFmtId="164" fontId="6" fillId="0" borderId="52" xfId="3" applyNumberFormat="1" applyFont="1" applyBorder="1" applyAlignment="1">
      <alignment horizontal="center" vertical="center"/>
    </xf>
    <xf numFmtId="164" fontId="6" fillId="0" borderId="53" xfId="3" applyNumberFormat="1" applyFont="1" applyBorder="1" applyAlignment="1">
      <alignment horizontal="center" vertical="center"/>
    </xf>
    <xf numFmtId="0" fontId="6" fillId="0" borderId="51" xfId="3" applyFont="1" applyBorder="1" applyAlignment="1">
      <alignment horizontal="left" vertical="center" indent="1"/>
    </xf>
    <xf numFmtId="0" fontId="6" fillId="0" borderId="54" xfId="3" applyFont="1" applyBorder="1" applyAlignment="1">
      <alignment horizontal="left" vertical="center" indent="1"/>
    </xf>
    <xf numFmtId="0" fontId="11" fillId="3" borderId="40" xfId="3" applyFont="1" applyFill="1" applyBorder="1" applyAlignment="1">
      <alignment horizontal="center" vertical="center"/>
    </xf>
    <xf numFmtId="0" fontId="11" fillId="3" borderId="1" xfId="3" applyFont="1" applyFill="1" applyBorder="1" applyAlignment="1">
      <alignment horizontal="center" vertical="center"/>
    </xf>
    <xf numFmtId="0" fontId="31" fillId="0" borderId="0" xfId="0" applyFont="1" applyAlignment="1">
      <alignment horizontal="left" vertical="center"/>
    </xf>
    <xf numFmtId="0" fontId="25" fillId="0" borderId="30" xfId="0" applyFont="1" applyBorder="1"/>
    <xf numFmtId="0" fontId="25" fillId="0" borderId="12" xfId="0" applyFont="1" applyBorder="1"/>
    <xf numFmtId="0" fontId="25" fillId="0" borderId="31" xfId="0" applyFont="1" applyBorder="1"/>
    <xf numFmtId="0" fontId="25" fillId="0" borderId="32" xfId="0" applyFont="1" applyBorder="1"/>
    <xf numFmtId="0" fontId="31" fillId="0" borderId="0" xfId="0" applyFont="1"/>
    <xf numFmtId="0" fontId="38" fillId="0" borderId="0" xfId="0" applyFont="1" applyAlignment="1">
      <alignment vertical="center"/>
    </xf>
    <xf numFmtId="0" fontId="25" fillId="0" borderId="33" xfId="0" applyFont="1" applyBorder="1"/>
    <xf numFmtId="0" fontId="25" fillId="6" borderId="0" xfId="0" applyFont="1" applyFill="1"/>
    <xf numFmtId="0" fontId="39" fillId="6" borderId="0" xfId="0" applyFont="1" applyFill="1" applyAlignment="1">
      <alignment horizontal="left"/>
    </xf>
    <xf numFmtId="0" fontId="25" fillId="0" borderId="32" xfId="0" applyFont="1" applyBorder="1" applyAlignment="1">
      <alignment horizontal="right"/>
    </xf>
    <xf numFmtId="169" fontId="31" fillId="0" borderId="0" xfId="0" applyNumberFormat="1" applyFont="1"/>
    <xf numFmtId="10" fontId="25" fillId="0" borderId="0" xfId="5" applyNumberFormat="1" applyFont="1" applyFill="1" applyBorder="1" applyAlignment="1">
      <alignment horizontal="center"/>
    </xf>
    <xf numFmtId="10" fontId="25" fillId="0" borderId="0" xfId="5" applyNumberFormat="1" applyFont="1" applyBorder="1" applyAlignment="1">
      <alignment horizontal="center"/>
    </xf>
    <xf numFmtId="169" fontId="25" fillId="6" borderId="0" xfId="0" applyNumberFormat="1" applyFont="1" applyFill="1"/>
    <xf numFmtId="169" fontId="31" fillId="6" borderId="0" xfId="0" applyNumberFormat="1" applyFont="1" applyFill="1"/>
    <xf numFmtId="0" fontId="40" fillId="0" borderId="0" xfId="0" applyFont="1"/>
    <xf numFmtId="0" fontId="25" fillId="0" borderId="34" xfId="0" applyFont="1" applyBorder="1"/>
    <xf numFmtId="0" fontId="25" fillId="0" borderId="35" xfId="0" applyFont="1" applyBorder="1"/>
    <xf numFmtId="0" fontId="25" fillId="0" borderId="36" xfId="0" applyFont="1" applyBorder="1"/>
    <xf numFmtId="14" fontId="25" fillId="0" borderId="0" xfId="0" applyNumberFormat="1" applyFont="1" applyAlignment="1">
      <alignment horizontal="left"/>
    </xf>
    <xf numFmtId="172" fontId="30" fillId="0" borderId="0" xfId="1" applyNumberFormat="1" applyFont="1"/>
    <xf numFmtId="172" fontId="28" fillId="0" borderId="25" xfId="1" applyNumberFormat="1" applyFont="1" applyBorder="1" applyAlignment="1">
      <alignment horizontal="center" vertical="center"/>
    </xf>
    <xf numFmtId="172" fontId="6" fillId="0" borderId="25" xfId="1" applyNumberFormat="1" applyFont="1" applyBorder="1" applyAlignment="1">
      <alignment horizontal="right" vertical="center"/>
    </xf>
    <xf numFmtId="164" fontId="6" fillId="0" borderId="0" xfId="3" applyNumberFormat="1" applyFont="1" applyAlignment="1">
      <alignment vertical="center"/>
    </xf>
    <xf numFmtId="164" fontId="12" fillId="0" borderId="0" xfId="3" applyNumberFormat="1" applyFont="1" applyAlignment="1">
      <alignment vertical="center"/>
    </xf>
    <xf numFmtId="167" fontId="12" fillId="0" borderId="0" xfId="3" applyNumberFormat="1" applyFont="1" applyAlignment="1">
      <alignment vertical="center"/>
    </xf>
    <xf numFmtId="169" fontId="0" fillId="0" borderId="0" xfId="0" applyNumberFormat="1"/>
    <xf numFmtId="0" fontId="5" fillId="0" borderId="0" xfId="0" applyFont="1" applyAlignment="1">
      <alignment horizontal="center" vertical="center"/>
    </xf>
    <xf numFmtId="0" fontId="31" fillId="0" borderId="0" xfId="0" applyFont="1" applyAlignment="1">
      <alignment horizontal="left" vertical="center"/>
    </xf>
    <xf numFmtId="14" fontId="25" fillId="6" borderId="0" xfId="0" applyNumberFormat="1" applyFont="1" applyFill="1" applyAlignment="1">
      <alignment horizontal="left"/>
    </xf>
    <xf numFmtId="14" fontId="25" fillId="0" borderId="0" xfId="0" applyNumberFormat="1" applyFont="1" applyAlignment="1">
      <alignment horizontal="left"/>
    </xf>
    <xf numFmtId="0" fontId="25" fillId="0" borderId="0" xfId="0" applyFont="1" applyAlignment="1">
      <alignment horizontal="left"/>
    </xf>
    <xf numFmtId="0" fontId="5" fillId="0" borderId="25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4" fontId="32" fillId="0" borderId="14" xfId="0" applyNumberFormat="1" applyFont="1" applyBorder="1" applyAlignment="1">
      <alignment horizontal="center" vertical="center" wrapText="1"/>
    </xf>
    <xf numFmtId="4" fontId="32" fillId="0" borderId="16" xfId="0" applyNumberFormat="1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0" fontId="4" fillId="2" borderId="0" xfId="3" applyFont="1" applyFill="1" applyAlignment="1">
      <alignment horizontal="center" vertical="center" wrapText="1"/>
    </xf>
    <xf numFmtId="0" fontId="11" fillId="3" borderId="2" xfId="3" applyFont="1" applyFill="1" applyBorder="1" applyAlignment="1">
      <alignment horizontal="center" vertical="center"/>
    </xf>
    <xf numFmtId="0" fontId="11" fillId="3" borderId="5" xfId="3" applyFont="1" applyFill="1" applyBorder="1" applyAlignment="1">
      <alignment horizontal="center" vertical="center"/>
    </xf>
    <xf numFmtId="166" fontId="11" fillId="4" borderId="3" xfId="3" applyNumberFormat="1" applyFont="1" applyFill="1" applyBorder="1" applyAlignment="1">
      <alignment horizontal="center" vertical="center" wrapText="1"/>
    </xf>
    <xf numFmtId="166" fontId="11" fillId="4" borderId="6" xfId="3" applyNumberFormat="1" applyFont="1" applyFill="1" applyBorder="1" applyAlignment="1">
      <alignment horizontal="center" vertical="center" wrapText="1"/>
    </xf>
    <xf numFmtId="166" fontId="11" fillId="4" borderId="4" xfId="3" applyNumberFormat="1" applyFont="1" applyFill="1" applyBorder="1" applyAlignment="1">
      <alignment horizontal="center" vertical="center" wrapText="1"/>
    </xf>
    <xf numFmtId="166" fontId="11" fillId="4" borderId="7" xfId="3" applyNumberFormat="1" applyFont="1" applyFill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8" fillId="0" borderId="14" xfId="0" applyFont="1" applyBorder="1" applyAlignment="1">
      <alignment horizontal="left" vertical="center"/>
    </xf>
    <xf numFmtId="0" fontId="28" fillId="0" borderId="15" xfId="0" applyFont="1" applyBorder="1" applyAlignment="1">
      <alignment horizontal="left" vertical="center"/>
    </xf>
    <xf numFmtId="0" fontId="28" fillId="0" borderId="16" xfId="0" applyFont="1" applyBorder="1" applyAlignment="1">
      <alignment horizontal="left" vertical="center"/>
    </xf>
    <xf numFmtId="0" fontId="29" fillId="7" borderId="14" xfId="0" applyFont="1" applyFill="1" applyBorder="1" applyAlignment="1">
      <alignment horizontal="right" vertical="center"/>
    </xf>
    <xf numFmtId="0" fontId="29" fillId="7" borderId="15" xfId="0" applyFont="1" applyFill="1" applyBorder="1" applyAlignment="1">
      <alignment horizontal="right" vertical="center"/>
    </xf>
    <xf numFmtId="0" fontId="29" fillId="7" borderId="14" xfId="0" applyFont="1" applyFill="1" applyBorder="1" applyAlignment="1">
      <alignment horizontal="center" vertical="center"/>
    </xf>
    <xf numFmtId="0" fontId="29" fillId="7" borderId="15" xfId="0" applyFont="1" applyFill="1" applyBorder="1" applyAlignment="1">
      <alignment horizontal="center" vertical="center"/>
    </xf>
    <xf numFmtId="0" fontId="29" fillId="7" borderId="16" xfId="0" applyFont="1" applyFill="1" applyBorder="1" applyAlignment="1">
      <alignment horizontal="center" vertical="center"/>
    </xf>
    <xf numFmtId="0" fontId="30" fillId="0" borderId="25" xfId="0" applyFont="1" applyBorder="1" applyAlignment="1">
      <alignment horizontal="center"/>
    </xf>
    <xf numFmtId="0" fontId="34" fillId="0" borderId="25" xfId="0" applyFont="1" applyBorder="1" applyAlignment="1">
      <alignment horizontal="center" vertical="center"/>
    </xf>
    <xf numFmtId="4" fontId="6" fillId="0" borderId="25" xfId="0" applyNumberFormat="1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34" fillId="0" borderId="0" xfId="0" applyFont="1" applyAlignment="1">
      <alignment horizontal="center" vertical="center"/>
    </xf>
    <xf numFmtId="0" fontId="5" fillId="0" borderId="23" xfId="0" applyFont="1" applyBorder="1" applyAlignment="1">
      <alignment horizontal="left" vertical="center" wrapText="1"/>
    </xf>
  </cellXfs>
  <cellStyles count="7">
    <cellStyle name="Millares" xfId="1" builtinId="3"/>
    <cellStyle name="Millares [0]_Gastos Generales La Polvora 2 2" xfId="4" xr:uid="{00000000-0005-0000-0000-000001000000}"/>
    <cellStyle name="Normal" xfId="0" builtinId="0"/>
    <cellStyle name="Normal 10" xfId="2" xr:uid="{00000000-0005-0000-0000-000003000000}"/>
    <cellStyle name="Normal 2 3" xfId="3" xr:uid="{00000000-0005-0000-0000-000004000000}"/>
    <cellStyle name="Normal_GG" xfId="6" xr:uid="{00000000-0005-0000-0000-000005000000}"/>
    <cellStyle name="Porcentaje" xfId="5" builtinId="5"/>
  </cellStyles>
  <dxfs count="5"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customXml" Target="../customXml/item3.xml"/><Relationship Id="rId10" Type="http://schemas.openxmlformats.org/officeDocument/2006/relationships/externalLink" Target="externalLinks/externalLink7.xml"/><Relationship Id="rId19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2" name="Imagen 2" descr="image001">
          <a:extLst>
            <a:ext uri="{FF2B5EF4-FFF2-40B4-BE49-F238E27FC236}">
              <a16:creationId xmlns:a16="http://schemas.microsoft.com/office/drawing/2014/main" id="{43111F2B-EBBF-43EF-BD92-429E48FDD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197" y="277259"/>
          <a:ext cx="887601" cy="403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97117</xdr:colOff>
      <xdr:row>7</xdr:row>
      <xdr:rowOff>127001</xdr:rowOff>
    </xdr:from>
    <xdr:to>
      <xdr:col>2</xdr:col>
      <xdr:colOff>1070496</xdr:colOff>
      <xdr:row>10</xdr:row>
      <xdr:rowOff>22411</xdr:rowOff>
    </xdr:to>
    <xdr:pic>
      <xdr:nvPicPr>
        <xdr:cNvPr id="2" name="Imagen 2" descr="image001">
          <a:extLst>
            <a:ext uri="{FF2B5EF4-FFF2-40B4-BE49-F238E27FC236}">
              <a16:creationId xmlns:a16="http://schemas.microsoft.com/office/drawing/2014/main" id="{E6D46112-B3B3-42DE-AE12-E534DEF50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917" y="254001"/>
          <a:ext cx="973379" cy="447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71716</xdr:colOff>
      <xdr:row>0</xdr:row>
      <xdr:rowOff>82550</xdr:rowOff>
    </xdr:from>
    <xdr:to>
      <xdr:col>1</xdr:col>
      <xdr:colOff>465433</xdr:colOff>
      <xdr:row>3</xdr:row>
      <xdr:rowOff>107950</xdr:rowOff>
    </xdr:to>
    <xdr:pic>
      <xdr:nvPicPr>
        <xdr:cNvPr id="2" name="Imagen 2" descr="image001">
          <a:extLst>
            <a:ext uri="{FF2B5EF4-FFF2-40B4-BE49-F238E27FC236}">
              <a16:creationId xmlns:a16="http://schemas.microsoft.com/office/drawing/2014/main" id="{7224FA71-50E5-4D38-91B6-E9022B59B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16" y="82550"/>
          <a:ext cx="965217" cy="490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Chicama%20Viru/04%20Costo/01%20Presupuesto/202108/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</sheetNames>
    <sheetDataSet>
      <sheetData sheetId="0" refreshError="1"/>
      <sheetData sheetId="1"/>
      <sheetData sheetId="2"/>
      <sheetData sheetId="3"/>
      <sheetData sheetId="4" refreshError="1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  <sheetName val="NO IMPRIMIR"/>
      <sheetName val="Cantidad"/>
      <sheetName val="Jorge1"/>
      <sheetName val="Jorge2"/>
      <sheetName val="DATOS 3"/>
      <sheetName val="MONTAJE_TUBERIA_Y_SOPORTES"/>
      <sheetName val="Anx_1_Nota_4"/>
      <sheetName val="F-002"/>
      <sheetName val="509-509A TMC36&quot;"/>
      <sheetName val="510 TMC36&quot;"/>
      <sheetName val="10241EQLIST"/>
      <sheetName val="3_INPUT_ACT"/>
      <sheetName val="Producción (Marz-20) (2)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WBS"/>
      <sheetName val="EXP-EXPEDIENTE"/>
      <sheetName val="EXP 0-52+920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VALORIZACION_101"/>
      <sheetName val="SERVICIOS A OBRA 195"/>
      <sheetName val="Val_Nº111"/>
      <sheetName val="Liebman_1341"/>
      <sheetName val="Tipo_de_Cambio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NO_IMPRIMIR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CNC"/>
      <sheetName val="Panel de Control"/>
      <sheetName val="2019"/>
      <sheetName val="2020"/>
      <sheetName val="CPV_MGMG"/>
      <sheetName val="50+360"/>
      <sheetName val="AD.05 7+300-52+920"/>
      <sheetName val="contraseccion"/>
      <sheetName val="MejorAM"/>
      <sheetName val="Exp. Técnico 7+300-52+920"/>
      <sheetName val="Resumen derrumbes"/>
      <sheetName val="ANALISIS ALQUILER FERREYROS"/>
      <sheetName val="Nudo 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/>
      <sheetData sheetId="155" refreshError="1"/>
      <sheetData sheetId="156"/>
      <sheetData sheetId="157" refreshError="1"/>
      <sheetData sheetId="158" refreshError="1"/>
      <sheetData sheetId="159" refreshError="1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 refreshError="1"/>
      <sheetData sheetId="232" refreshError="1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 refreshError="1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 refreshError="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 refreshError="1"/>
      <sheetData sheetId="1090" refreshError="1"/>
      <sheetData sheetId="1091"/>
      <sheetData sheetId="1092"/>
      <sheetData sheetId="1093"/>
      <sheetData sheetId="1094"/>
      <sheetData sheetId="1095"/>
      <sheetData sheetId="1096"/>
      <sheetData sheetId="1097" refreshError="1"/>
      <sheetData sheetId="1098" refreshError="1"/>
      <sheetData sheetId="1099" refreshError="1"/>
      <sheetData sheetId="1100" refreshError="1"/>
      <sheetData sheetId="1101"/>
      <sheetData sheetId="1102" refreshError="1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 refreshError="1"/>
      <sheetData sheetId="1115" refreshError="1"/>
      <sheetData sheetId="1116" refreshError="1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 refreshError="1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 refreshError="1"/>
      <sheetData sheetId="1182"/>
      <sheetData sheetId="1183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  <sheetName val="Basis"/>
      <sheetName val="steel"/>
      <sheetName val="[DICIEM.XLS][DICIEM.XLS][DICIEM"/>
      <sheetName val="Listas"/>
      <sheetName val="[DICIEM.XLS]\PCA\EXCEL\OTROS\DI"/>
      <sheetName val="[DICIEM.XLS][DICIEM.XLS]\PCA\EX"/>
      <sheetName val="[DICIEM.XLS]_PCA_EXCEL_OTROS_18"/>
      <sheetName val="[DICIEM.XLS]_PCA_EXCEL_OTROS__8"/>
      <sheetName val="[DICIEM.XLS]_PCA_EXCEL_OTROS__3"/>
      <sheetName val="[DICIEM.XLS]_PCA_EXCEL_OTROS__2"/>
      <sheetName val="[DICIEM.XLS]_PCA_EXCEL_OTROS__4"/>
      <sheetName val="[DICIEM.XLS]_PCA_EXCEL_OTROS__7"/>
      <sheetName val="[DICIEM.XLS]_PCA_EXCEL_OTROS__5"/>
      <sheetName val="[DICIEM.XLS]_PCA_EXCEL_OTROS__6"/>
      <sheetName val="[DICIEM.XLS]_PCA_EXCEL_OTROS_12"/>
      <sheetName val="[DICIEM.XLS]_PCA_EXCEL_OTROS_10"/>
      <sheetName val="[DICIEM.XLS]_PCA_EXCEL_OTROS__9"/>
      <sheetName val="[DICIEM.XLS]_PCA_EXCEL_OTROS_11"/>
      <sheetName val="[DICIEM.XLS]_PCA_EXCEL_OTROS_15"/>
      <sheetName val="[DICIEM.XLS]_PCA_EXCEL_OTROS_13"/>
      <sheetName val="[DICIEM.XLS]_PCA_EXCEL_OTROS_14"/>
      <sheetName val="[DICIEM.XLS]_PCA_EXCEL_OTROS_16"/>
      <sheetName val="[DICIEM.XLS]_PCA_EXCEL_OTROS_17"/>
      <sheetName val="[DICIEM.XLS]_PCA_EXCEL_OTROS_19"/>
      <sheetName val="[DICIEM.XLS]_PCA_EXCEL_OTROS_20"/>
      <sheetName val="[DICIEM.XLS]_PCA_EXCEL_OTRO_209"/>
      <sheetName val="[DICIEM.XLS]_PCA_EXCEL_OTROS_21"/>
      <sheetName val="[DICIEM.XLS]_PCA_EXCEL_OTROS_37"/>
      <sheetName val="[DICIEM.XLS]_PCA_EXCEL_OTROS_22"/>
      <sheetName val="[DICIEM.XLS]_PCA_EXCEL_OTROS_24"/>
      <sheetName val="[DICIEM.XLS]_PCA_EXCEL_OTROS_23"/>
      <sheetName val="[DICIEM.XLS]_PCA_EXCEL_OTROS_25"/>
      <sheetName val="[DICIEM.XLS]_PCA_EXCEL_OTROS_29"/>
      <sheetName val="[DICIEM.XLS]_PCA_EXCEL_OTROS_26"/>
      <sheetName val="[DICIEM.XLS]_PCA_EXCEL_OTROS_27"/>
      <sheetName val="[DICIEM.XLS]_PCA_EXCEL_OTROS_28"/>
      <sheetName val="[DICIEM.XLS]_PCA_EXCEL_OTROS_30"/>
      <sheetName val="[DICIEM.XLS]_PCA_EXCEL_OTROS_31"/>
      <sheetName val="[DICIEM.XLS]_PCA_EXCEL_OTROS_32"/>
      <sheetName val="[DICIEM.XLS]_PCA_EXCEL_OTROS_33"/>
      <sheetName val="[DICIEM.XLS]_PCA_EXCEL_OTROS_34"/>
      <sheetName val="[DICIEM.XLS]_PCA_EXCEL_OTROS_35"/>
      <sheetName val="[DICIEM.XLS]_PCA_EXCEL_OTROS_36"/>
      <sheetName val="[DICIEM.XLS]_PCA_EXCEL_OTROS_38"/>
      <sheetName val="[DICIEM.XLS]_PCA_EXCEL_OTROS_94"/>
      <sheetName val="[DICIEM.XLS]_PCA_EXCEL_OTROS_40"/>
      <sheetName val="[DICIEM.XLS]_PCA_EXCEL_OTROS_39"/>
      <sheetName val="[DICIEM.XLS]_PCA_EXCEL_OTROS_41"/>
      <sheetName val="[DICIEM.XLS]_PCA_EXCEL_OTROS_42"/>
      <sheetName val="[DICIEM.XLS]_PCA_EXCEL_OTROS_45"/>
      <sheetName val="[DICIEM.XLS]_PCA_EXCEL_OTROS_43"/>
      <sheetName val="[DICIEM.XLS]_PCA_EXCEL_OTROS_44"/>
      <sheetName val="[DICIEM.XLS]_PCA_EXCEL_OTROS_47"/>
      <sheetName val="[DICIEM.XLS]_PCA_EXCEL_OTROS_46"/>
      <sheetName val="[DICIEM.XLS]_PCA_EXCEL_OTROS_48"/>
      <sheetName val="[DICIEM.XLS]_PCA_EXCEL_OTROS_51"/>
      <sheetName val="[DICIEM.XLS]_PCA_EXCEL_OTROS_49"/>
      <sheetName val="[DICIEM.XLS]_PCA_EXCEL_OTROS_50"/>
      <sheetName val="[DICIEM.XLS]_PCA_EXCEL_OTROS_52"/>
      <sheetName val="[DICIEM.XLS]_PCA_EXCEL_OTROS_55"/>
      <sheetName val="[DICIEM.XLS]_PCA_EXCEL_OTROS_54"/>
      <sheetName val="[DICIEM.XLS]_PCA_EXCEL_OTROS_53"/>
      <sheetName val="[DICIEM.XLS]_PCA_EXCEL_OTROS_57"/>
      <sheetName val="[DICIEM.XLS]_PCA_EXCEL_OTROS_56"/>
      <sheetName val="[DICIEM.XLS]_PCA_EXCEL_OTROS_62"/>
      <sheetName val="[DICIEM.XLS]_PCA_EXCEL_OTROS_58"/>
      <sheetName val="[DICIEM.XLS]_PCA_EXCEL_OTROS_59"/>
      <sheetName val="[DICIEM.XLS]_PCA_EXCEL_OTROS_60"/>
      <sheetName val="[DICIEM.XLS]_PCA_EXCEL_OTROS_61"/>
      <sheetName val="[DICIEM.XLS]_PCA_EXCEL_OTROS_63"/>
      <sheetName val="[DICIEM.XLS]_PCA_EXCEL_OTROS_64"/>
      <sheetName val="[DICIEM.XLS]_PCA_EXCEL_OTROS_76"/>
      <sheetName val="[DICIEM.XLS]_PCA_EXCEL_OTROS_65"/>
      <sheetName val="[DICIEM.XLS]_PCA_EXCEL_OTROS_66"/>
      <sheetName val="[DICIEM.XLS]_PCA_EXCEL_OTROS_67"/>
      <sheetName val="[DICIEM.XLS]_PCA_EXCEL_OTROS_68"/>
      <sheetName val="[DICIEM.XLS]_PCA_EXCEL_OTROS_69"/>
      <sheetName val="[DICIEM.XLS]_PCA_EXCEL_OTROS_70"/>
      <sheetName val="[DICIEM.XLS]_PCA_EXCEL_OTROS_71"/>
      <sheetName val="[DICIEM.XLS]_PCA_EXCEL_OTROS_72"/>
      <sheetName val="[DICIEM.XLS]_PCA_EXCEL_OTROS_73"/>
      <sheetName val="[DICIEM.XLS]_PCA_EXCEL_OTROS_74"/>
      <sheetName val="[DICIEM.XLS]_PCA_EXCEL_OTROS_75"/>
      <sheetName val="[DICIEM.XLS]_PCA_EXCEL_OTROS_83"/>
      <sheetName val="[DICIEM.XLS]_PCA_EXCEL_OTROS_77"/>
      <sheetName val="[DICIEM.XLS]_PCA_EXCEL_OTROS_78"/>
      <sheetName val="[DICIEM.XLS]_PCA_EXCEL_OTROS_79"/>
      <sheetName val="[DICIEM.XLS]_PCA_EXCEL_OTROS_80"/>
      <sheetName val="[DICIEM.XLS]_PCA_EXCEL_OTROS_81"/>
      <sheetName val="[DICIEM.XLS]_PCA_EXCEL_OTROS_82"/>
      <sheetName val="[DICIEM.XLS]_PCA_EXCEL_OTROS_88"/>
      <sheetName val="[DICIEM.XLS]_PCA_EXCEL_OTROS_84"/>
      <sheetName val="[DICIEM.XLS]_PCA_EXCEL_OTROS_85"/>
      <sheetName val="[DICIEM.XLS]_PCA_EXCEL_OTROS_86"/>
      <sheetName val="[DICIEM.XLS]_PCA_EXCEL_OTROS_87"/>
      <sheetName val="[DICIEM.XLS]_PCA_EXCEL_OTROS_93"/>
      <sheetName val="[DICIEM.XLS]_PCA_EXCEL_OTROS_89"/>
      <sheetName val="[DICIEM.XLS]_PCA_EXCEL_OTROS_90"/>
      <sheetName val="[DICIEM.XLS]_PCA_EXCEL_OTROS_91"/>
      <sheetName val="[DICIEM.XLS]_PCA_EXCEL_OTROS_92"/>
      <sheetName val="[DICIEM.XLS]_PCA_EXCEL_OTROS_96"/>
      <sheetName val="[DICIEM.XLS]_PCA_EXCEL_OTROS_95"/>
      <sheetName val="[DICIEM.XLS]_PCA_EXCEL_OTRO_106"/>
      <sheetName val="[DICIEM.XLS]_PCA_EXCEL_OTROS_97"/>
      <sheetName val="[DICIEM.XLS]_PCA_EXCEL_OTROS_98"/>
      <sheetName val="[DICIEM.XLS]_PCA_EXCEL_OTROS_99"/>
      <sheetName val="[DICIEM.XLS]_PCA_EXCEL_OTRO_100"/>
      <sheetName val="[DICIEM.XLS]_PCA_EXCEL_OTRO_101"/>
      <sheetName val="[DICIEM.XLS]_PCA_EXCEL_OTRO_102"/>
      <sheetName val="[DICIEM.XLS]_PCA_EXCEL_OTRO_103"/>
      <sheetName val="[DICIEM.XLS]_PCA_EXCEL_OTRO_104"/>
      <sheetName val="[DICIEM.XLS]_PCA_EXCEL_OTRO_105"/>
      <sheetName val="[DICIEM.XLS]_PCA_EXCEL_OTRO_110"/>
      <sheetName val="[DICIEM.XLS]_PCA_EXCEL_OTRO_107"/>
      <sheetName val="[DICIEM.XLS]_PCA_EXCEL_OTRO_108"/>
      <sheetName val="[DICIEM.XLS]_PCA_EXCEL_OTRO_109"/>
      <sheetName val="[DICIEM.XLS]_PCA_EXCEL_OTRO_111"/>
      <sheetName val="[DICIEM.XLS]_PCA_EXCEL_OTRO_112"/>
      <sheetName val="[DICIEM.XLS]_PCA_EXCEL_OTRO_113"/>
      <sheetName val="[DICIEM.XLS]_PCA_EXCEL_OTRO_120"/>
      <sheetName val="[DICIEM.XLS]_PCA_EXCEL_OTRO_119"/>
      <sheetName val="[DICIEM.XLS]_PCA_EXCEL_OTRO_114"/>
      <sheetName val="[DICIEM.XLS]_PCA_EXCEL_OTRO_115"/>
      <sheetName val="[DICIEM.XLS]_PCA_EXCEL_OTRO_116"/>
      <sheetName val="[DICIEM.XLS]_PCA_EXCEL_OTRO_117"/>
      <sheetName val="[DICIEM.XLS]_PCA_EXCEL_OTRO_118"/>
      <sheetName val="[DICIEM.XLS]_PCA_EXCEL_OTRO_124"/>
      <sheetName val="[DICIEM.XLS]_PCA_EXCEL_OTRO_121"/>
      <sheetName val="[DICIEM.XLS]_PCA_EXCEL_OTRO_122"/>
      <sheetName val="[DICIEM.XLS]_PCA_EXCEL_OTRO_123"/>
      <sheetName val="[DICIEM.XLS]_PCA_EXCEL_OTRO_126"/>
      <sheetName val="[DICIEM.XLS]_PCA_EXCEL_OTRO_125"/>
      <sheetName val="[DICIEM.XLS]_PCA_EXCEL_OTRO_128"/>
      <sheetName val="[DICIEM.XLS]_PCA_EXCEL_OTRO_127"/>
      <sheetName val="[DICIEM.XLS]_PCA_EXCEL_OTRO_164"/>
      <sheetName val="[DICIEM.XLS]_PCA_EXCEL_OTRO_129"/>
      <sheetName val="[DICIEM.XLS]_PCA_EXCEL_OTRO_130"/>
      <sheetName val="[DICIEM.XLS]_PCA_EXCEL_OTRO_132"/>
      <sheetName val="[DICIEM.XLS]_PCA_EXCEL_OTRO_131"/>
      <sheetName val="[DICIEM.XLS]_PCA_EXCEL_OTRO_133"/>
      <sheetName val="[DICIEM.XLS]_PCA_EXCEL_OTRO_134"/>
      <sheetName val="[DICIEM.XLS]_PCA_EXCEL_OTRO_135"/>
      <sheetName val="[DICIEM.XLS]_PCA_EXCEL_OTRO_136"/>
      <sheetName val="[DICIEM.XLS]_PCA_EXCEL_OTRO_163"/>
      <sheetName val="[DICIEM.XLS]_PCA_EXCEL_OTRO_141"/>
      <sheetName val="[DICIEM.XLS]_PCA_EXCEL_OTRO_137"/>
      <sheetName val="[DICIEM.XLS]_PCA_EXCEL_OTRO_138"/>
      <sheetName val="[DICIEM.XLS]_PCA_EXCEL_OTRO_139"/>
      <sheetName val="[DICIEM.XLS]_PCA_EXCEL_OTRO_140"/>
      <sheetName val="[DICIEM.XLS]_PCA_EXCEL_OTRO_147"/>
      <sheetName val="[DICIEM.XLS]_PCA_EXCEL_OTRO_142"/>
      <sheetName val="[DICIEM.XLS]_PCA_EXCEL_OTRO_146"/>
      <sheetName val="[DICIEM.XLS]_PCA_EXCEL_OTRO_143"/>
      <sheetName val="[DICIEM.XLS]_PCA_EXCEL_OTRO_144"/>
      <sheetName val="[DICIEM.XLS]_PCA_EXCEL_OTRO_145"/>
      <sheetName val="[DICIEM.XLS]_PCA_EXCEL_OTRO_151"/>
      <sheetName val="[DICIEM.XLS]_PCA_EXCEL_OTRO_149"/>
      <sheetName val="[DICIEM.XLS]_PCA_EXCEL_OTRO_148"/>
      <sheetName val="[DICIEM.XLS]_PCA_EXCEL_OTRO_150"/>
      <sheetName val="[DICIEM.XLS]_PCA_EXCEL_OTRO_154"/>
      <sheetName val="[DICIEM.XLS]_PCA_EXCEL_OTRO_152"/>
      <sheetName val="[DICIEM.XLS]_PCA_EXCEL_OTRO_153"/>
      <sheetName val="[DICIEM.XLS]_PCA_EXCEL_OTRO_155"/>
      <sheetName val="[DICIEM.XLS]_PCA_EXCEL_OTRO_156"/>
      <sheetName val="[DICIEM.XLS]_PCA_EXCEL_OTRO_161"/>
      <sheetName val="[DICIEM.XLS]_PCA_EXCEL_OTRO_157"/>
      <sheetName val="[DICIEM.XLS]_PCA_EXCEL_OTRO_158"/>
      <sheetName val="[DICIEM.XLS]_PCA_EXCEL_OTRO_159"/>
      <sheetName val="[DICIEM.XLS]_PCA_EXCEL_OTRO_160"/>
      <sheetName val="[DICIEM.XLS]_PCA_EXCEL_OTRO_162"/>
      <sheetName val="[DICIEM.XLS]_PCA_EXCEL_OTRO_185"/>
      <sheetName val="[DICIEM.XLS]_PCA_EXCEL_OTRO_165"/>
      <sheetName val="[DICIEM.XLS]_PCA_EXCEL_OTRO_166"/>
      <sheetName val="[DICIEM.XLS]_PCA_EXCEL_OTRO_167"/>
      <sheetName val="[DICIEM.XLS]_PCA_EXCEL_OTRO_168"/>
      <sheetName val="[DICIEM.XLS]_PCA_EXCEL_OTRO_169"/>
      <sheetName val="[DICIEM.XLS]_PCA_EXCEL_OTRO_170"/>
      <sheetName val="[DICIEM.XLS]_PCA_EXCEL_OTRO_171"/>
      <sheetName val="[DICIEM.XLS]_PCA_EXCEL_OTRO_173"/>
      <sheetName val="[DICIEM.XLS]_PCA_EXCEL_OTRO_172"/>
      <sheetName val="[DICIEM.XLS]_PCA_EXCEL_OTRO_180"/>
      <sheetName val="[DICIEM.XLS]_PCA_EXCEL_OTRO_174"/>
      <sheetName val="[DICIEM.XLS]_PCA_EXCEL_OTRO_175"/>
      <sheetName val="[DICIEM.XLS]_PCA_EXCEL_OTRO_176"/>
      <sheetName val="[DICIEM.XLS]_PCA_EXCEL_OTRO_177"/>
      <sheetName val="[DICIEM.XLS]_PCA_EXCEL_OTRO_178"/>
      <sheetName val="[DICIEM.XLS]_PCA_EXCEL_OTRO_179"/>
      <sheetName val="[DICIEM.XLS]_PCA_EXCEL_OTRO_181"/>
      <sheetName val="[DICIEM.XLS]_PCA_EXCEL_OTRO_183"/>
      <sheetName val="[DICIEM.XLS]_PCA_EXCEL_OTRO_182"/>
      <sheetName val="[DICIEM.XLS]_PCA_EXCEL_OTRO_184"/>
      <sheetName val="[DICIEM.XLS]_PCA_EXCEL_OTRO_188"/>
      <sheetName val="[DICIEM.XLS]_PCA_EXCEL_OTRO_187"/>
      <sheetName val="[DICIEM.XLS]_PCA_EXCEL_OTRO_186"/>
      <sheetName val="[DICIEM.XLS]_PCA_EXCEL_OTRO_189"/>
      <sheetName val="[DICIEM.XLS]_PCA_EXCEL_OTRO_191"/>
      <sheetName val="[DICIEM.XLS]_PCA_EXCEL_OTRO_190"/>
      <sheetName val="[DICIEM.XLS]_PCA_EXCEL_OTRO_193"/>
      <sheetName val="[DICIEM.XLS]_PCA_EXCEL_OTRO_192"/>
      <sheetName val="[DICIEM.XLS]_PCA_EXCEL_OTRO_195"/>
      <sheetName val="[DICIEM.XLS]_PCA_EXCEL_OTRO_194"/>
      <sheetName val="[DICIEM.XLS]_PCA_EXCEL_OTRO_196"/>
      <sheetName val="[DICIEM.XLS]_PCA_EXCEL_OTRO_197"/>
      <sheetName val="[DICIEM.XLS]_PCA_EXCEL_OTRO_198"/>
      <sheetName val="[DICIEM.XLS]_PCA_EXCEL_OTRO_199"/>
      <sheetName val="[DICIEM.XLS]_PCA_EXCEL_OTRO_200"/>
      <sheetName val="[DICIEM.XLS]_PCA_EXCEL_OTRO_201"/>
      <sheetName val="[DICIEM.XLS]_PCA_EXCEL_OTRO_202"/>
      <sheetName val="[DICIEM.XLS]_PCA_EXCEL_OTRO_205"/>
      <sheetName val="[DICIEM.XLS]_PCA_EXCEL_OTRO_204"/>
      <sheetName val="[DICIEM.XLS]_PCA_EXCEL_OTRO_203"/>
      <sheetName val="[DICIEM.XLS]_PCA_EXCEL_OTRO_206"/>
      <sheetName val="[DICIEM.XLS]_PCA_EXCEL_OTRO_207"/>
      <sheetName val="[DICIEM.XLS]_PCA_EXCEL_OTRO_208"/>
      <sheetName val="[DICIEM.XLS]_PCA_EXCEL_OTRO_286"/>
      <sheetName val="[DICIEM.XLS]_PCA_EXCEL_OTRO_210"/>
      <sheetName val="[DICIEM.XLS]_PCA_EXCEL_OTRO_211"/>
      <sheetName val="[DICIEM.XLS]_PCA_EXCEL_OTRO_221"/>
      <sheetName val="[DICIEM.XLS]_PCA_EXCEL_OTRO_213"/>
      <sheetName val="[DICIEM.XLS]_PCA_EXCEL_OTRO_212"/>
      <sheetName val="[DICIEM.XLS]_PCA_EXCEL_OTRO_215"/>
      <sheetName val="[DICIEM.XLS]_PCA_EXCEL_OTRO_214"/>
      <sheetName val="[DICIEM.XLS]_PCA_EXCEL_OTRO_216"/>
      <sheetName val="[DICIEM.XLS]_PCA_EXCEL_OTRO_217"/>
      <sheetName val="[DICIEM.XLS]_PCA_EXCEL_OTRO_218"/>
      <sheetName val="[DICIEM.XLS]_PCA_EXCEL_OTRO_219"/>
      <sheetName val="[DICIEM.XLS]_PCA_EXCEL_OTRO_220"/>
      <sheetName val="[DICIEM.XLS]_PCA_EXCEL_OTRO_223"/>
      <sheetName val="[DICIEM.XLS]_PCA_EXCEL_OTRO_222"/>
      <sheetName val="[DICIEM.XLS]_PCA_EXCEL_OTRO_224"/>
      <sheetName val="[DICIEM.XLS]_PCA_EXCEL_OTRO_226"/>
      <sheetName val="[DICIEM.XLS]_PCA_EXCEL_OTRO_225"/>
      <sheetName val="[DICIEM.XLS]_PCA_EXCEL_OTRO_228"/>
      <sheetName val="[DICIEM.XLS]_PCA_EXCEL_OTRO_227"/>
      <sheetName val="[DICIEM.XLS]_PCA_EXCEL_OTRO_229"/>
      <sheetName val="[DICIEM.XLS]_PCA_EXCEL_OTRO_235"/>
      <sheetName val="[DICIEM.XLS]_PCA_EXCEL_OTRO_230"/>
      <sheetName val="[DICIEM.XLS]_PCA_EXCEL_OTRO_231"/>
      <sheetName val="[DICIEM.XLS]_PCA_EXCEL_OTRO_233"/>
      <sheetName val="[DICIEM.XLS]_PCA_EXCEL_OTRO_232"/>
      <sheetName val="[DICIEM.XLS]_PCA_EXCEL_OTRO_234"/>
      <sheetName val="[DICIEM.XLS]_PCA_EXCEL_OTRO_236"/>
      <sheetName val="[DICIEM.XLS]_PCA_EXCEL_OTRO_237"/>
      <sheetName val="[DICIEM.XLS]_PCA_EXCEL_OTRO_239"/>
      <sheetName val="[DICIEM.XLS]_PCA_EXCEL_OTRO_238"/>
      <sheetName val="[DICIEM.XLS]_PCA_EXCEL_OTRO_241"/>
      <sheetName val="[DICIEM.XLS]_PCA_EXCEL_OTRO_240"/>
      <sheetName val="[DICIEM.XLS]_PCA_EXCEL_OTRO_244"/>
      <sheetName val="[DICIEM.XLS]_PCA_EXCEL_OTRO_243"/>
      <sheetName val="[DICIEM.XLS]_PCA_EXCEL_OTRO_242"/>
      <sheetName val="[DICIEM.XLS]_PCA_EXCEL_OTRO_246"/>
      <sheetName val="[DICIEM.XLS]_PCA_EXCEL_OTRO_245"/>
      <sheetName val="[DICIEM.XLS]_PCA_EXCEL_OTRO_247"/>
      <sheetName val="[DICIEM.XLS]_PCA_EXCEL_OTRO_248"/>
      <sheetName val="[DICIEM.XLS]_PCA_EXCEL_OTRO_252"/>
      <sheetName val="[DICIEM.XLS]_PCA_EXCEL_OTRO_249"/>
      <sheetName val="[DICIEM.XLS]_PCA_EXCEL_OTRO_250"/>
      <sheetName val="[DICIEM.XLS]_PCA_EXCEL_OTRO_251"/>
      <sheetName val="[DICIEM.XLS]_PCA_EXCEL_OTRO_253"/>
      <sheetName val="[DICIEM.XLS]_PCA_EXCEL_OTRO_261"/>
      <sheetName val="[DICIEM.XLS]_PCA_EXCEL_OTRO_254"/>
      <sheetName val="[DICIEM.XLS]_PCA_EXCEL_OTRO_255"/>
      <sheetName val="[DICIEM.XLS]_PCA_EXCEL_OTRO_256"/>
      <sheetName val="[DICIEM.XLS]_PCA_EXCEL_OTRO_257"/>
      <sheetName val="[DICIEM.XLS]_PCA_EXCEL_OTRO_258"/>
      <sheetName val="[DICIEM.XLS]_PCA_EXCEL_OTRO_259"/>
      <sheetName val="[DICIEM.XLS]_PCA_EXCEL_OTRO_260"/>
      <sheetName val="[DICIEM.XLS]_PCA_EXCEL_OTRO_273"/>
      <sheetName val="[DICIEM.XLS]_PCA_EXCEL_OTRO_272"/>
      <sheetName val="[DICIEM.XLS]_PCA_EXCEL_OTRO_262"/>
      <sheetName val="[DICIEM.XLS]_PCA_EXCEL_OTRO_263"/>
      <sheetName val="[DICIEM.XLS]_PCA_EXCEL_OTRO_264"/>
      <sheetName val="[DICIEM.XLS]_PCA_EXCEL_OTRO_265"/>
      <sheetName val="[DICIEM.XLS]_PCA_EXCEL_OTRO_266"/>
      <sheetName val="[DICIEM.XLS]_PCA_EXCEL_OTRO_267"/>
      <sheetName val="[DICIEM.XLS]_PCA_EXCEL_OTRO_268"/>
      <sheetName val="[DICIEM.XLS]_PCA_EXCEL_OTRO_269"/>
      <sheetName val="[DICIEM.XLS]_PCA_EXCEL_OTRO_270"/>
      <sheetName val="[DICIEM.XLS]_PCA_EXCEL_OTRO_271"/>
      <sheetName val="[DICIEM.XLS]_PCA_EXCEL_OTRO_279"/>
      <sheetName val="[DICIEM.XLS]_PCA_EXCEL_OTRO_274"/>
      <sheetName val="[DICIEM.XLS]_PCA_EXCEL_OTRO_275"/>
      <sheetName val="[DICIEM.XLS]_PCA_EXCEL_OTRO_276"/>
      <sheetName val="[DICIEM.XLS]_PCA_EXCEL_OTRO_277"/>
      <sheetName val="[DICIEM.XLS]_PCA_EXCEL_OTRO_278"/>
      <sheetName val="[DICIEM.XLS]_PCA_EXCEL_OTRO_280"/>
      <sheetName val="[DICIEM.XLS]_PCA_EXCEL_OTRO_284"/>
      <sheetName val="[DICIEM.XLS]_PCA_EXCEL_OTRO_281"/>
      <sheetName val="[DICIEM.XLS]_PCA_EXCEL_OTRO_283"/>
      <sheetName val="[DICIEM.XLS]_PCA_EXCEL_OTRO_282"/>
      <sheetName val="[DICIEM.XLS]_PCA_EXCEL_OTRO_285"/>
      <sheetName val="[DICIEM.XLS]_PCA_EXCEL_OTRO_295"/>
      <sheetName val="[DICIEM.XLS]_PCA_EXCEL_OTRO_287"/>
      <sheetName val="[DICIEM.XLS]_PCA_EXCEL_OTRO_288"/>
      <sheetName val="[DICIEM.XLS]_PCA_EXCEL_OTRO_291"/>
      <sheetName val="[DICIEM.XLS]_PCA_EXCEL_OTRO_289"/>
      <sheetName val="[DICIEM.XLS]_PCA_EXCEL_OTRO_290"/>
      <sheetName val="[DICIEM.XLS]_PCA_EXCEL_OTRO_292"/>
      <sheetName val="[DICIEM.XLS]_PCA_EXCEL_OTRO_293"/>
      <sheetName val="[DICIEM.XLS]_PCA_EXCEL_OTRO_294"/>
      <sheetName val="[DICIEM.XLS]_PCA_EXCEL_OTRO_328"/>
      <sheetName val="[DICIEM.XLS]_PCA_EXCEL_OTRO_297"/>
      <sheetName val="[DICIEM.XLS]_PCA_EXCEL_OTRO_296"/>
      <sheetName val="[DICIEM.XLS]_PCA_EXCEL_OTRO_325"/>
      <sheetName val="[DICIEM.XLS]_PCA_EXCEL_OTRO_311"/>
      <sheetName val="[DICIEM.XLS]_PCA_EXCEL_OTRO_306"/>
      <sheetName val="[DICIEM.XLS]_PCA_EXCEL_OTRO_302"/>
      <sheetName val="[DICIEM.XLS]_PCA_EXCEL_OTRO_299"/>
      <sheetName val="[DICIEM.XLS]_PCA_EXCEL_OTRO_298"/>
      <sheetName val="[DICIEM.XLS]_PCA_EXCEL_OTRO_300"/>
      <sheetName val="[DICIEM.XLS]_PCA_EXCEL_OTRO_301"/>
      <sheetName val="[DICIEM.XLS]_PCA_EXCEL_OTRO_303"/>
      <sheetName val="[DICIEM.XLS]_PCA_EXCEL_OTRO_304"/>
      <sheetName val="[DICIEM.XLS]_PCA_EXCEL_OTRO_305"/>
      <sheetName val="[DICIEM.XLS]_PCA_EXCEL_OTRO_307"/>
      <sheetName val="[DICIEM.XLS]_PCA_EXCEL_OTRO_308"/>
      <sheetName val="[DICIEM.XLS]_PCA_EXCEL_OTRO_309"/>
      <sheetName val="[DICIEM.XLS]_PCA_EXCEL_OTRO_310"/>
      <sheetName val="[DICIEM.XLS]_PCA_EXCEL_OTRO_312"/>
      <sheetName val="[DICIEM.XLS]_PCA_EXCEL_OTRO_313"/>
      <sheetName val="[DICIEM.XLS]_PCA_EXCEL_OTRO_314"/>
      <sheetName val="[DICIEM.XLS]_PCA_EXCEL_OTRO_315"/>
      <sheetName val="[DICIEM.XLS]_PCA_EXCEL_OTRO_316"/>
      <sheetName val="[DICIEM.XLS]_PCA_EXCEL_OTRO_317"/>
      <sheetName val="[DICIEM.XLS]_PCA_EXCEL_OTRO_318"/>
      <sheetName val="[DICIEM.XLS]_PCA_EXCEL_OTRO_319"/>
      <sheetName val="[DICIEM.XLS]_PCA_EXCEL_OTRO_320"/>
      <sheetName val="[DICIEM.XLS]_PCA_EXCEL_OTRO_321"/>
      <sheetName val="[DICIEM.XLS]_PCA_EXCEL_OTRO_322"/>
      <sheetName val="[DICIEM.XLS]_PCA_EXCEL_OTRO_323"/>
      <sheetName val="[DICIEM.XLS]_PCA_EXCEL_OTRO_324"/>
      <sheetName val="[DICIEM.XLS]_PCA_EXCEL_OTRO_327"/>
      <sheetName val="[DICIEM.XLS]_PCA_EXCEL_OTRO_326"/>
      <sheetName val="[DICIEM.XLS]_PCA_EXCEL_OTRO_337"/>
      <sheetName val="[DICIEM.XLS]_PCA_EXCEL_OTRO_329"/>
      <sheetName val="[DICIEM.XLS]_PCA_EXCEL_OTRO_330"/>
      <sheetName val="[DICIEM.XLS]_PCA_EXCEL_OTRO_331"/>
      <sheetName val="[DICIEM.XLS]_PCA_EXCEL_OTRO_332"/>
      <sheetName val="[DICIEM.XLS]_PCA_EXCEL_OTRO_333"/>
      <sheetName val="[DICIEM.XLS]_PCA_EXCEL_OTRO_334"/>
      <sheetName val="[DICIEM.XLS]_PCA_EXCEL_OTRO_335"/>
      <sheetName val="[DICIEM.XLS]_PCA_EXCEL_OTRO_336"/>
      <sheetName val="[DICIEM.XLS]_PCA_EXCEL_OTRO_338"/>
      <sheetName val="[DICIEM.XLS]_PCA_EXCEL_OTRO_350"/>
      <sheetName val="[DICIEM.XLS]_PCA_EXCEL_OTRO_339"/>
      <sheetName val="[DICIEM.XLS]_PCA_EXCEL_OTRO_340"/>
      <sheetName val="[DICIEM.XLS]_PCA_EXCEL_OTRO_341"/>
      <sheetName val="[DICIEM.XLS]_PCA_EXCEL_OTRO_342"/>
      <sheetName val="[DICIEM.XLS]_PCA_EXCEL_OTRO_343"/>
      <sheetName val="[DICIEM.XLS]_PCA_EXCEL_OTRO_344"/>
      <sheetName val="[DICIEM.XLS]_PCA_EXCEL_OTRO_345"/>
      <sheetName val="[DICIEM.XLS]_PCA_EXCEL_OTRO_346"/>
      <sheetName val="[DICIEM.XLS]_PCA_EXCEL_OTRO_347"/>
      <sheetName val="[DICIEM.XLS]_PCA_EXCEL_OTRO_348"/>
      <sheetName val="[DICIEM.XLS]_PCA_EXCEL_OTRO_349"/>
      <sheetName val="[DICIEM.XLS]_PCA_EXCEL_OTRO_351"/>
      <sheetName val="[DICIEM.XLS]_PCA_EXCEL_OTRO_353"/>
      <sheetName val="[DICIEM.XLS]_PCA_EXCEL_OTRO_352"/>
      <sheetName val="[DICIEM.XLS]_PCA_EXCEL_OTRO_374"/>
      <sheetName val="[DICIEM.XLS]_PCA_EXCEL_OTRO_354"/>
      <sheetName val="[DICIEM.XLS]_PCA_EXCEL_OTRO_356"/>
      <sheetName val="[DICIEM.XLS]_PCA_EXCEL_OTRO_355"/>
      <sheetName val="[DICIEM.XLS]_PCA_EXCEL_OTRO_359"/>
      <sheetName val="[DICIEM.XLS]_PCA_EXCEL_OTRO_358"/>
      <sheetName val="[DICIEM.XLS]_PCA_EXCEL_OTRO_357"/>
      <sheetName val="[DICIEM.XLS]_PCA_EXCEL_OTRO_360"/>
      <sheetName val="[DICIEM.XLS]_PCA_EXCEL_OTRO_361"/>
      <sheetName val="[DICIEM.XLS]_PCA_EXCEL_OTRO_362"/>
      <sheetName val="[DICIEM.XLS]_PCA_EXCEL_OTRO_363"/>
      <sheetName val="[DICIEM.XLS]_PCA_EXCEL_OTRO_364"/>
      <sheetName val="[DICIEM.XLS]_PCA_EXCEL_OTRO_365"/>
      <sheetName val="[DICIEM.XLS]_PCA_EXCEL_OTRO_366"/>
      <sheetName val="[DICIEM.XLS]_PCA_EXCEL_OTRO_367"/>
      <sheetName val="[DICIEM.XLS]_PCA_EXCEL_OTRO_368"/>
      <sheetName val="[DICIEM.XLS]_PCA_EXCEL_OTRO_369"/>
      <sheetName val="[DICIEM.XLS]_PCA_EXCEL_OTRO_370"/>
      <sheetName val="[DICIEM.XLS]_PCA_EXCEL_OTRO_371"/>
      <sheetName val="[DICIEM.XLS]_PCA_EXCEL_OTRO_372"/>
      <sheetName val="[DICIEM.XLS]_PCA_EXCEL_OTRO_373"/>
      <sheetName val="[DICIEM.XLS]_PCA_EXCEL_OTRO_375"/>
      <sheetName val="[DICIEM.XLS]_PCA_EXCEL_OTRO_377"/>
      <sheetName val="[DICIEM.XLS]_PCA_EXCEL_OTRO_376"/>
      <sheetName val="[DICIEM.XLS]_PCA_EXCEL_OTRO_391"/>
      <sheetName val="[DICIEM.XLS]_PCA_EXCEL_OTRO_378"/>
      <sheetName val="[DICIEM.XLS]_PCA_EXCEL_OTRO_379"/>
      <sheetName val="[DICIEM.XLS]_PCA_EXCEL_OTRO_380"/>
      <sheetName val="[DICIEM.XLS]_PCA_EXCEL_OTRO_381"/>
      <sheetName val="[DICIEM.XLS]_PCA_EXCEL_OTRO_382"/>
      <sheetName val="[DICIEM.XLS]_PCA_EXCEL_OTRO_383"/>
      <sheetName val="[DICIEM.XLS]_PCA_EXCEL_OTRO_384"/>
      <sheetName val="[DICIEM.XLS]_PCA_EXCEL_OTRO_385"/>
      <sheetName val="[DICIEM.XLS]_PCA_EXCEL_OTRO_386"/>
      <sheetName val="[DICIEM.XLS]_PCA_EXCEL_OTRO_387"/>
      <sheetName val="[DICIEM.XLS]_PCA_EXCEL_OTRO_388"/>
      <sheetName val="[DICIEM.XLS]_PCA_EXCEL_OTRO_389"/>
      <sheetName val="[DICIEM.XLS]_PCA_EXCEL_OTRO_390"/>
      <sheetName val="[DICIEM.XLS]_PCA_EXCEL_OTRO_392"/>
      <sheetName val="[DICIEM.XLS]_PCA_EXCEL_OTRO_406"/>
      <sheetName val="[DICIEM.XLS]_PCA_EXCEL_OTRO_393"/>
      <sheetName val="[DICIEM.XLS]_PCA_EXCEL_OTRO_394"/>
      <sheetName val="[DICIEM.XLS]_PCA_EXCEL_OTRO_395"/>
      <sheetName val="[DICIEM.XLS]_PCA_EXCEL_OTRO_396"/>
      <sheetName val="[DICIEM.XLS]_PCA_EXCEL_OTRO_397"/>
      <sheetName val="[DICIEM.XLS]_PCA_EXCEL_OTRO_398"/>
      <sheetName val="[DICIEM.XLS]_PCA_EXCEL_OTRO_399"/>
      <sheetName val="[DICIEM.XLS]_PCA_EXCEL_OTRO_400"/>
      <sheetName val="[DICIEM.XLS]_PCA_EXCEL_OTRO_401"/>
      <sheetName val="[DICIEM.XLS]_PCA_EXCEL_OTRO_402"/>
      <sheetName val="[DICIEM.XLS]_PCA_EXCEL_OTRO_403"/>
      <sheetName val="[DICIEM.XLS]_PCA_EXCEL_OTRO_404"/>
      <sheetName val="[DICIEM.XLS]_PCA_EXCEL_OTRO_405"/>
      <sheetName val="[DICIEM.XLS]_PCA_EXCEL_OTRO_408"/>
      <sheetName val="[DICIEM.XLS]_PCA_EXCEL_OTRO_407"/>
      <sheetName val="[DICIEM.XLS]_PCA_EXCEL_OTRO_409"/>
      <sheetName val="[DICIEM.XLS]_PCA_EXCEL_OTRO_410"/>
      <sheetName val="[DICIEM.XLS]_PCA_EXCEL_OTRO_415"/>
      <sheetName val="[DICIEM.XLS]_PCA_EXCEL_OTRO_411"/>
      <sheetName val="[DICIEM.XLS]_PCA_EXCEL_OTRO_412"/>
      <sheetName val="[DICIEM.XLS]_PCA_EXCEL_OTRO_413"/>
      <sheetName val="[DICIEM.XLS]_PCA_EXCEL_OTRO_414"/>
      <sheetName val="[DICIEM.XLS]_PCA_EXCEL_OTRO_416"/>
      <sheetName val="[DICIEM.XLS]_PCA_EXCEL_OTRO_417"/>
      <sheetName val="[DICIEM.XLS]_PCA_EXCEL_OTRO_418"/>
      <sheetName val="[DICIEM.XLS]_PCA_EXCEL_OTRO_433"/>
      <sheetName val="[DICIEM.XLS]_PCA_EXCEL_OTRO_419"/>
      <sheetName val="[DICIEM.XLS]_PCA_EXCEL_OTRO_420"/>
      <sheetName val="[DICIEM.XLS]_PCA_EXCEL_OTRO_428"/>
      <sheetName val="[DICIEM.XLS]_PCA_EXCEL_OTRO_421"/>
      <sheetName val="[DICIEM.XLS]_PCA_EXCEL_OTRO_422"/>
      <sheetName val="[DICIEM.XLS]_PCA_EXCEL_OTRO_423"/>
      <sheetName val="[DICIEM.XLS]_PCA_EXCEL_OTRO_424"/>
      <sheetName val="[DICIEM.XLS]_PCA_EXCEL_OTRO_425"/>
      <sheetName val="[DICIEM.XLS]_PCA_EXCEL_OTRO_426"/>
      <sheetName val="[DICIEM.XLS]_PCA_EXCEL_OTRO_427"/>
      <sheetName val="[DICIEM.XLS]_PCA_EXCEL_OTRO_429"/>
      <sheetName val="[DICIEM.XLS]_PCA_EXCEL_OTRO_430"/>
      <sheetName val="[DICIEM.XLS]_PCA_EXCEL_OTRO_431"/>
      <sheetName val="[DICIEM.XLS]_PCA_EXCEL_OTRO_432"/>
      <sheetName val="[DICIEM.XLS]_PCA_EXCEL_OTRO_434"/>
      <sheetName val="[DICIEM.XLS]_PCA_EXCEL_OTRO_448"/>
      <sheetName val="[DICIEM.XLS]_PCA_EXCEL_OTRO_435"/>
      <sheetName val="[DICIEM.XLS]_PCA_EXCEL_OTRO_436"/>
      <sheetName val="[DICIEM.XLS]_PCA_EXCEL_OTRO_437"/>
      <sheetName val="[DICIEM.XLS]_PCA_EXCEL_OTRO_438"/>
      <sheetName val="[DICIEM.XLS]_PCA_EXCEL_OTRO_439"/>
      <sheetName val="[DICIEM.XLS]_PCA_EXCEL_OTRO_440"/>
      <sheetName val="[DICIEM.XLS]_PCA_EXCEL_OTRO_441"/>
      <sheetName val="[DICIEM.XLS]_PCA_EXCEL_OTRO_442"/>
      <sheetName val="[DICIEM.XLS]_PCA_EXCEL_OTRO_443"/>
      <sheetName val="[DICIEM.XLS]_PCA_EXCEL_OTRO_444"/>
      <sheetName val="[DICIEM.XLS]_PCA_EXCEL_OTRO_445"/>
      <sheetName val="[DICIEM.XLS]_PCA_EXCEL_OTRO_446"/>
      <sheetName val="[DICIEM.XLS]_PCA_EXCEL_OTRO_447"/>
      <sheetName val="[DICIEM.XLS]_PCA_EXCEL_OTRO_449"/>
      <sheetName val="[DICIEM.XLS]_PCA_EXCEL_OTRO_450"/>
      <sheetName val="[DICIEM.XLS]_PCA_EXCEL_OTRO_454"/>
      <sheetName val="[DICIEM.XLS]_PCA_EXCEL_OTRO_451"/>
      <sheetName val="[DICIEM.XLS]_PCA_EXCEL_OTRO_452"/>
      <sheetName val="[DICIEM.XLS]_PCA_EXCEL_OTRO_453"/>
      <sheetName val="[DICIEM.XLS]_PCA_EXCEL_OTRO_455"/>
      <sheetName val="[DICIEM.XLS]_PCA_EXCEL_OTRO_456"/>
      <sheetName val="[DICIEM.XLS]_PCA_EXCEL_OTRO_460"/>
      <sheetName val="[DICIEM.XLS]_PCA_EXCEL_OTRO_457"/>
      <sheetName val="[DICIEM.XLS]_PCA_EXCEL_OTRO_458"/>
      <sheetName val="[DICIEM.XLS]_PCA_EXCEL_OTRO_459"/>
      <sheetName val="[DICIEM.XLS]_PCA_EXCEL_OTRO_462"/>
      <sheetName val="[DICIEM.XLS]_PCA_EXCEL_OTRO_461"/>
      <sheetName val="[DICIEM.XLS]_PCA_EXCEL_OTRO_4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/>
      <sheetData sheetId="1"/>
      <sheetData sheetId="2" refreshError="1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F-05"/>
      <sheetName val="Sheet2"/>
      <sheetName val="GG-Ofertado-P4 Maz"/>
      <sheetName val="datos base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PER,COM.PRO.ADI1"/>
      <sheetName val="RES,MET,ADI1"/>
      <sheetName val="Planilla Base y Subbase"/>
      <sheetName val="RESUMEN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REFERENCIAS"/>
      <sheetName val="RES"/>
      <sheetName val="Metrados  Val."/>
      <sheetName val="Data"/>
      <sheetName val="Graph39_"/>
      <sheetName val="EXP"/>
      <sheetName val="Resumen anual"/>
      <sheetName val="200"/>
      <sheetName val="CIERRE"/>
      <sheetName val="EVAL"/>
      <sheetName val="RES-PINTADO"/>
      <sheetName val="Quantity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ARTIDAS"/>
      <sheetName val="Piso Tecnico"/>
      <sheetName val="Model"/>
      <sheetName val="Avance Resumen"/>
      <sheetName val="EXPLAN. DESVIOS"/>
      <sheetName val="CLASIF. MAT. DESVIOS"/>
      <sheetName val="CLASIF. MATERIAL"/>
      <sheetName val="EXPLAN. VIA PRINCIPAL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TC"/>
      <sheetName val="Macro1"/>
      <sheetName val="Hoja2"/>
      <sheetName val="AUSEN99"/>
      <sheetName val="borrador"/>
      <sheetName val="Plan de Fases-Subfases"/>
      <sheetName val="Tablas"/>
      <sheetName val="Planificacion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FLUOR-AAQSA"/>
      <sheetName val="Hoja3"/>
      <sheetName val="PLANEADO"/>
      <sheetName val="Hoja1"/>
      <sheetName val="CAPATAZ"/>
      <sheetName val="Datos - F1,F2"/>
      <sheetName val="EQ INGR-EGR"/>
      <sheetName val="MOD INGR-EGR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PIP"/>
      <sheetName val="Metrados__Val_4"/>
      <sheetName val="Metrados__Val_5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F-002"/>
      <sheetName val="3.INPUT ACT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509-509A TMC36&quot;"/>
      <sheetName val="510 TMC36&quot;"/>
      <sheetName val="Liebman 134"/>
      <sheetName val="Anx 1 Nota 4"/>
      <sheetName val="MONTAJE TUBERIA Y SOPORT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CPV_MGMG"/>
      <sheetName val="MATER_CONCENTR_CBV99"/>
      <sheetName val="COSTO-MANO-OBRA-_CBV99"/>
      <sheetName val="MATER_CBV2000"/>
      <sheetName val="DISTR.MANT.ELECTRICA"/>
      <sheetName val="DOTACION_CBV99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Nudo 1"/>
      <sheetName val="2019"/>
      <sheetName val="2020"/>
      <sheetName val="Apus"/>
      <sheetName val="Cantidad"/>
      <sheetName val="Jorge1"/>
      <sheetName val="Jorge2"/>
      <sheetName val="DATOS 3"/>
      <sheetName val="Sheet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ANALISIS ALQUILER FERREYROS"/>
      <sheetName val="Producción (Marz-20)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/>
      <sheetData sheetId="161" refreshError="1"/>
      <sheetData sheetId="162" refreshError="1"/>
      <sheetData sheetId="163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 refreshError="1"/>
      <sheetData sheetId="192" refreshError="1"/>
      <sheetData sheetId="193" refreshError="1"/>
      <sheetData sheetId="194"/>
      <sheetData sheetId="195" refreshError="1"/>
      <sheetData sheetId="196" refreshError="1"/>
      <sheetData sheetId="197" refreshError="1"/>
      <sheetData sheetId="198" refreshError="1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 refreshError="1"/>
      <sheetData sheetId="293"/>
      <sheetData sheetId="294"/>
      <sheetData sheetId="295" refreshError="1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 refreshError="1"/>
      <sheetData sheetId="307" refreshError="1"/>
      <sheetData sheetId="308" refreshError="1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 refreshError="1"/>
      <sheetData sheetId="1067" refreshError="1"/>
      <sheetData sheetId="1068" refreshError="1"/>
      <sheetData sheetId="1069" refreshError="1"/>
      <sheetData sheetId="1070"/>
      <sheetData sheetId="1071"/>
      <sheetData sheetId="1072"/>
      <sheetData sheetId="1073" refreshError="1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 refreshError="1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 refreshError="1"/>
      <sheetData sheetId="1135"/>
      <sheetData sheetId="1136"/>
      <sheetData sheetId="1137" refreshError="1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 refreshError="1"/>
      <sheetData sheetId="116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  <sheetName val="Proy RELAVE"/>
      <sheetName val="RES,MET,ADI1"/>
      <sheetName val="YTD_Comments1"/>
      <sheetName val="YTD_Comments2"/>
      <sheetName val="CAOA Valorizado"/>
      <sheetName val="BDATOS"/>
      <sheetName val="10241EQLIST"/>
      <sheetName val="DATOS_TECNICOS_SE_SANTUARIO1"/>
      <sheetName val="PROC_MANT_LT_11"/>
      <sheetName val="JORNADAS_TRABAJO"/>
      <sheetName val="U_A_"/>
      <sheetName val="M_d_O"/>
      <sheetName val="Tapa_29"/>
      <sheetName val="Costos_Alt2"/>
      <sheetName val="APU_cn_torca"/>
      <sheetName val="Esquema_UTE_(2)"/>
      <sheetName val="Precios_Estruc_"/>
      <sheetName val="Wind_Loads"/>
      <sheetName val="CAOA_Valorizado"/>
      <sheetName val="BLP"/>
      <sheetName val="BRP"/>
      <sheetName val="BRS"/>
      <sheetName val="ACTA Pactacion Precios"/>
      <sheetName val="Comparacion de Precios"/>
      <sheetName val="S&amp;U OF FUNDS"/>
      <sheetName val="BALANCE"/>
      <sheetName val="Entrega"/>
      <sheetName val="PPTO HUANCAYO CENTRO TDD"/>
      <sheetName val="DESMONTAJE CASAGRANDE"/>
      <sheetName val="PESOS"/>
      <sheetName val="18O"/>
      <sheetName val="Distrib. de anexos"/>
      <sheetName val="CRONOGRAMA"/>
      <sheetName val="batu hijau"/>
      <sheetName val="Resu_Como"/>
      <sheetName val="Commodities_LB01"/>
      <sheetName val="Curvas_Com__LB01"/>
      <sheetName val="REPORTE_HH"/>
      <sheetName val="Resu_Look"/>
      <sheetName val="Anexo_1_LookAhead-LB01"/>
      <sheetName val="Resu_Restricciones"/>
      <sheetName val="Anexo_2_PAC_SEM23"/>
      <sheetName val="Anexo_2_PAC_SEM24"/>
      <sheetName val="Anexo_2_PAC_SEM26"/>
      <sheetName val="Anexo_2_PAC_SEM25"/>
      <sheetName val="Datos_PAC"/>
      <sheetName val="MONTAJE_R_S_"/>
      <sheetName val="Datos_Entrada"/>
      <sheetName val="INGRESO_DE_DATOS_POR_LOCALIDAD"/>
      <sheetName val="DT_Palcaz"/>
      <sheetName val="Base_Ret__y_Pt_"/>
      <sheetName val="Control de Facturacion y Pagos"/>
      <sheetName val="Comparativo Valorizaciones"/>
      <sheetName val="Presupuesto "/>
      <sheetName val="Calendario Valorizado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  <sheetData sheetId="233" refreshError="1"/>
      <sheetData sheetId="234" refreshError="1"/>
      <sheetData sheetId="235"/>
      <sheetData sheetId="236"/>
      <sheetData sheetId="237" refreshError="1"/>
      <sheetData sheetId="238" refreshError="1"/>
      <sheetData sheetId="239" refreshError="1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/>
      <sheetData sheetId="256"/>
      <sheetData sheetId="257" refreshError="1"/>
      <sheetData sheetId="258" refreshError="1"/>
      <sheetData sheetId="259"/>
      <sheetData sheetId="260"/>
      <sheetData sheetId="261"/>
      <sheetData sheetId="262"/>
      <sheetData sheetId="263" refreshError="1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autoPageBreaks="0"/>
  </sheetPr>
  <dimension ref="A1:Q43"/>
  <sheetViews>
    <sheetView showGridLines="0" tabSelected="1" zoomScale="90" zoomScaleNormal="90" zoomScaleSheetLayoutView="115" workbookViewId="0">
      <selection activeCell="D17" sqref="D17"/>
    </sheetView>
  </sheetViews>
  <sheetFormatPr baseColWidth="10" defaultColWidth="11.42578125" defaultRowHeight="16.5" x14ac:dyDescent="0.3"/>
  <cols>
    <col min="1" max="1" width="3" customWidth="1"/>
    <col min="2" max="2" width="19.5703125" style="84" customWidth="1"/>
    <col min="3" max="3" width="28.7109375" style="84" customWidth="1"/>
    <col min="4" max="4" width="57.28515625" style="84" customWidth="1"/>
    <col min="5" max="5" width="23.140625" style="84" customWidth="1"/>
    <col min="6" max="6" width="16.7109375" style="84" customWidth="1"/>
    <col min="7" max="7" width="10.42578125" style="84" customWidth="1"/>
    <col min="8" max="8" width="4.42578125" customWidth="1"/>
    <col min="10" max="10" width="13.7109375" bestFit="1" customWidth="1"/>
  </cols>
  <sheetData>
    <row r="1" spans="1:17" ht="10.15" customHeight="1" x14ac:dyDescent="0.3">
      <c r="D1" s="88"/>
      <c r="E1" s="88"/>
      <c r="G1" s="88"/>
    </row>
    <row r="2" spans="1:17" s="46" customFormat="1" ht="13.15" customHeight="1" x14ac:dyDescent="0.25">
      <c r="B2" s="181"/>
      <c r="C2" s="182" t="s">
        <v>0</v>
      </c>
      <c r="D2" s="183"/>
      <c r="E2" s="184"/>
      <c r="F2" s="188" t="s">
        <v>1</v>
      </c>
      <c r="G2" s="189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7" s="46" customFormat="1" ht="13.15" customHeight="1" x14ac:dyDescent="0.25">
      <c r="B3" s="181"/>
      <c r="C3" s="185"/>
      <c r="D3" s="186"/>
      <c r="E3" s="187"/>
      <c r="F3" s="188" t="s">
        <v>2</v>
      </c>
      <c r="G3" s="189"/>
      <c r="H3" s="45"/>
      <c r="I3" s="45"/>
      <c r="J3" s="45"/>
      <c r="K3" s="45"/>
      <c r="L3" s="45"/>
      <c r="M3" s="45"/>
      <c r="N3" s="45"/>
      <c r="O3" s="45"/>
      <c r="P3" s="45"/>
      <c r="Q3" s="45"/>
    </row>
    <row r="4" spans="1:17" s="46" customFormat="1" ht="13.15" customHeight="1" x14ac:dyDescent="0.25">
      <c r="B4" s="181"/>
      <c r="C4" s="190" t="s">
        <v>3</v>
      </c>
      <c r="D4" s="191"/>
      <c r="E4" s="192"/>
      <c r="F4" s="188" t="s">
        <v>4</v>
      </c>
      <c r="G4" s="189"/>
      <c r="H4" s="45"/>
      <c r="I4" s="45"/>
      <c r="J4" s="45"/>
      <c r="K4" s="45"/>
      <c r="L4" s="45"/>
      <c r="M4" s="45"/>
      <c r="N4" s="45"/>
      <c r="O4" s="45"/>
      <c r="P4" s="45"/>
      <c r="Q4" s="45"/>
    </row>
    <row r="5" spans="1:17" s="46" customFormat="1" ht="16.5" customHeight="1" x14ac:dyDescent="0.25">
      <c r="B5" s="181"/>
      <c r="C5" s="193"/>
      <c r="D5" s="194"/>
      <c r="E5" s="195"/>
      <c r="F5" s="196" t="s">
        <v>5</v>
      </c>
      <c r="G5" s="197"/>
      <c r="H5" s="45"/>
      <c r="I5" s="45"/>
      <c r="J5" s="45"/>
      <c r="K5" s="45"/>
      <c r="L5" s="45"/>
      <c r="M5" s="45"/>
      <c r="N5" s="45"/>
      <c r="O5" s="45"/>
      <c r="P5" s="45"/>
      <c r="Q5" s="45"/>
    </row>
    <row r="6" spans="1:17" s="46" customFormat="1" ht="16.5" customHeight="1" x14ac:dyDescent="0.25">
      <c r="B6" s="148"/>
      <c r="C6" s="79"/>
      <c r="D6" s="79"/>
      <c r="E6" s="79"/>
      <c r="F6" s="79"/>
      <c r="G6" s="79"/>
      <c r="H6" s="45"/>
      <c r="I6" s="45"/>
      <c r="J6" s="45"/>
      <c r="K6" s="45"/>
      <c r="L6" s="45"/>
      <c r="M6" s="45"/>
      <c r="N6" s="45"/>
      <c r="O6" s="45"/>
      <c r="P6" s="45"/>
      <c r="Q6" s="45"/>
    </row>
    <row r="7" spans="1:17" s="46" customFormat="1" x14ac:dyDescent="0.25">
      <c r="B7" s="77"/>
      <c r="C7" s="77"/>
      <c r="D7" s="83"/>
      <c r="E7" s="77"/>
      <c r="F7" s="77"/>
      <c r="G7" s="77"/>
    </row>
    <row r="8" spans="1:17" s="46" customFormat="1" ht="12.75" x14ac:dyDescent="0.25">
      <c r="B8" s="176"/>
      <c r="C8" s="176"/>
      <c r="D8" s="176"/>
      <c r="E8" s="176"/>
      <c r="F8" s="176"/>
      <c r="G8" s="176"/>
      <c r="H8" s="47"/>
      <c r="I8" s="47"/>
      <c r="J8" s="47"/>
      <c r="K8" s="47"/>
      <c r="L8" s="47"/>
      <c r="M8" s="47"/>
      <c r="N8" s="47"/>
      <c r="O8" s="47"/>
      <c r="P8" s="47"/>
      <c r="Q8" s="47"/>
    </row>
    <row r="9" spans="1:17" s="50" customFormat="1" ht="15" customHeight="1" thickBot="1" x14ac:dyDescent="0.3">
      <c r="A9"/>
      <c r="B9" s="177" t="s">
        <v>6</v>
      </c>
      <c r="C9" s="177"/>
      <c r="D9" s="177"/>
      <c r="E9" s="177"/>
      <c r="F9" s="177"/>
      <c r="G9" s="177"/>
      <c r="H9" s="51"/>
      <c r="I9" s="51"/>
      <c r="J9" s="51"/>
      <c r="K9" s="51"/>
      <c r="L9" s="51"/>
      <c r="M9" s="51"/>
      <c r="N9" s="51"/>
      <c r="O9" s="51"/>
      <c r="P9" s="51"/>
      <c r="Q9" s="51"/>
    </row>
    <row r="10" spans="1:17" x14ac:dyDescent="0.3">
      <c r="B10" s="149"/>
      <c r="C10" s="150"/>
      <c r="D10" s="150"/>
      <c r="E10" s="150"/>
      <c r="F10" s="150"/>
      <c r="G10" s="151"/>
    </row>
    <row r="11" spans="1:17" x14ac:dyDescent="0.3">
      <c r="B11" s="152"/>
      <c r="C11" s="153" t="s">
        <v>7</v>
      </c>
      <c r="D11" s="154" t="s">
        <v>90</v>
      </c>
      <c r="G11" s="155"/>
    </row>
    <row r="12" spans="1:17" x14ac:dyDescent="0.3">
      <c r="B12" s="152"/>
      <c r="C12" s="153"/>
      <c r="G12" s="155"/>
    </row>
    <row r="13" spans="1:17" x14ac:dyDescent="0.3">
      <c r="B13" s="152"/>
      <c r="C13" s="153" t="s">
        <v>8</v>
      </c>
      <c r="D13" s="154" t="s">
        <v>91</v>
      </c>
      <c r="G13" s="155"/>
    </row>
    <row r="14" spans="1:17" x14ac:dyDescent="0.3">
      <c r="B14" s="152"/>
      <c r="C14" s="153"/>
      <c r="D14" s="154"/>
      <c r="G14" s="155"/>
    </row>
    <row r="15" spans="1:17" x14ac:dyDescent="0.3">
      <c r="B15" s="152"/>
      <c r="C15" s="148" t="s">
        <v>9</v>
      </c>
      <c r="D15" s="154" t="s">
        <v>79</v>
      </c>
      <c r="G15" s="155"/>
    </row>
    <row r="16" spans="1:17" x14ac:dyDescent="0.3">
      <c r="B16" s="152"/>
      <c r="C16" s="153"/>
      <c r="G16" s="155"/>
    </row>
    <row r="17" spans="2:7" x14ac:dyDescent="0.3">
      <c r="B17" s="152"/>
      <c r="C17" s="153" t="s">
        <v>10</v>
      </c>
      <c r="D17" s="84" t="s">
        <v>11</v>
      </c>
      <c r="G17" s="155"/>
    </row>
    <row r="18" spans="2:7" x14ac:dyDescent="0.3">
      <c r="B18" s="152"/>
      <c r="C18" s="153"/>
      <c r="G18" s="155"/>
    </row>
    <row r="19" spans="2:7" x14ac:dyDescent="0.3">
      <c r="B19" s="152"/>
      <c r="C19" s="153" t="s">
        <v>12</v>
      </c>
      <c r="D19" s="156" t="s">
        <v>80</v>
      </c>
      <c r="G19" s="155"/>
    </row>
    <row r="20" spans="2:7" x14ac:dyDescent="0.3">
      <c r="B20" s="152"/>
      <c r="C20" s="153"/>
      <c r="G20" s="155"/>
    </row>
    <row r="21" spans="2:7" x14ac:dyDescent="0.3">
      <c r="B21" s="152"/>
      <c r="C21" s="153" t="s">
        <v>13</v>
      </c>
      <c r="G21" s="155"/>
    </row>
    <row r="22" spans="2:7" x14ac:dyDescent="0.3">
      <c r="B22" s="152"/>
      <c r="C22" s="153"/>
      <c r="G22" s="155"/>
    </row>
    <row r="23" spans="2:7" x14ac:dyDescent="0.3">
      <c r="B23" s="152"/>
      <c r="C23" s="153"/>
      <c r="G23" s="155"/>
    </row>
    <row r="24" spans="2:7" x14ac:dyDescent="0.3">
      <c r="B24" s="152"/>
      <c r="C24" s="153" t="s">
        <v>14</v>
      </c>
      <c r="D24" s="157">
        <f>29*30</f>
        <v>870</v>
      </c>
      <c r="E24" s="84" t="s">
        <v>15</v>
      </c>
      <c r="G24" s="155"/>
    </row>
    <row r="25" spans="2:7" x14ac:dyDescent="0.3">
      <c r="B25" s="152"/>
      <c r="C25" s="153"/>
      <c r="D25" s="88"/>
      <c r="G25" s="155"/>
    </row>
    <row r="26" spans="2:7" x14ac:dyDescent="0.3">
      <c r="B26" s="152"/>
      <c r="C26" s="153"/>
      <c r="D26" s="88"/>
      <c r="G26" s="155"/>
    </row>
    <row r="27" spans="2:7" x14ac:dyDescent="0.3">
      <c r="B27" s="152"/>
      <c r="C27" s="153" t="s">
        <v>16</v>
      </c>
      <c r="D27" s="178">
        <v>45097</v>
      </c>
      <c r="E27" s="178"/>
      <c r="G27" s="155"/>
    </row>
    <row r="28" spans="2:7" x14ac:dyDescent="0.3">
      <c r="B28" s="152"/>
      <c r="C28" s="153"/>
      <c r="D28" s="88"/>
      <c r="G28" s="155"/>
    </row>
    <row r="29" spans="2:7" x14ac:dyDescent="0.3">
      <c r="B29" s="152"/>
      <c r="C29" s="153"/>
      <c r="D29" s="88"/>
      <c r="G29" s="155"/>
    </row>
    <row r="30" spans="2:7" x14ac:dyDescent="0.3">
      <c r="B30" s="152"/>
      <c r="C30" s="153" t="s">
        <v>17</v>
      </c>
      <c r="D30" s="179"/>
      <c r="E30" s="180"/>
      <c r="G30" s="155"/>
    </row>
    <row r="31" spans="2:7" x14ac:dyDescent="0.3">
      <c r="B31" s="152"/>
      <c r="D31" s="168">
        <v>45125</v>
      </c>
      <c r="G31" s="155"/>
    </row>
    <row r="32" spans="2:7" ht="17.25" thickBot="1" x14ac:dyDescent="0.35">
      <c r="B32" s="152"/>
      <c r="G32" s="155"/>
    </row>
    <row r="33" spans="2:10" x14ac:dyDescent="0.3">
      <c r="B33" s="149"/>
      <c r="C33" s="150"/>
      <c r="D33" s="150"/>
      <c r="E33" s="150"/>
      <c r="F33" s="150"/>
      <c r="G33" s="151"/>
    </row>
    <row r="34" spans="2:10" x14ac:dyDescent="0.3">
      <c r="B34" s="158" t="s">
        <v>18</v>
      </c>
      <c r="C34" s="153" t="s">
        <v>19</v>
      </c>
      <c r="D34" s="153"/>
      <c r="E34" s="153"/>
      <c r="F34" s="159">
        <f>+'Costo Directo'!H23</f>
        <v>4675063.3999999994</v>
      </c>
      <c r="G34" s="155"/>
    </row>
    <row r="35" spans="2:10" x14ac:dyDescent="0.3">
      <c r="B35" s="158" t="s">
        <v>20</v>
      </c>
      <c r="C35" s="84" t="s">
        <v>21</v>
      </c>
      <c r="E35" s="160">
        <f>+F35/F34</f>
        <v>8.6330380032921067E-2</v>
      </c>
      <c r="F35" s="159">
        <f>+'Gastos Generales'!G29</f>
        <v>403600</v>
      </c>
      <c r="G35" s="155"/>
      <c r="I35" s="63"/>
    </row>
    <row r="36" spans="2:10" x14ac:dyDescent="0.3">
      <c r="B36" s="158" t="s">
        <v>22</v>
      </c>
      <c r="C36" s="84" t="s">
        <v>23</v>
      </c>
      <c r="E36" s="160">
        <v>0.05</v>
      </c>
      <c r="F36" s="159">
        <f>+E36*F34-0.01</f>
        <v>233753.15999999997</v>
      </c>
      <c r="G36" s="155"/>
    </row>
    <row r="37" spans="2:10" x14ac:dyDescent="0.3">
      <c r="B37" s="158" t="s">
        <v>24</v>
      </c>
      <c r="C37" s="153" t="s">
        <v>25</v>
      </c>
      <c r="E37" s="161"/>
      <c r="F37" s="162">
        <f>F34+F35+F36</f>
        <v>5312416.5599999996</v>
      </c>
      <c r="G37" s="155"/>
      <c r="J37" s="175"/>
    </row>
    <row r="38" spans="2:10" x14ac:dyDescent="0.3">
      <c r="B38" s="152"/>
      <c r="E38" s="161"/>
      <c r="G38" s="155"/>
    </row>
    <row r="39" spans="2:10" x14ac:dyDescent="0.3">
      <c r="B39" s="158" t="s">
        <v>26</v>
      </c>
      <c r="C39" s="153" t="s">
        <v>27</v>
      </c>
      <c r="E39" s="161">
        <v>0.18</v>
      </c>
      <c r="F39" s="162">
        <f>(F37+F38)*E39</f>
        <v>956234.9807999999</v>
      </c>
      <c r="G39" s="155"/>
    </row>
    <row r="40" spans="2:10" x14ac:dyDescent="0.3">
      <c r="B40" s="152"/>
      <c r="G40" s="155"/>
    </row>
    <row r="41" spans="2:10" x14ac:dyDescent="0.3">
      <c r="B41" s="158" t="s">
        <v>28</v>
      </c>
      <c r="C41" s="153" t="s">
        <v>29</v>
      </c>
      <c r="D41" s="153"/>
      <c r="E41" s="153"/>
      <c r="F41" s="163">
        <f>F37+F39</f>
        <v>6268651.5407999996</v>
      </c>
      <c r="G41" s="155"/>
    </row>
    <row r="42" spans="2:10" x14ac:dyDescent="0.3">
      <c r="B42" s="152"/>
      <c r="C42" s="164"/>
      <c r="D42" s="153"/>
      <c r="E42" s="153"/>
      <c r="F42" s="159"/>
      <c r="G42" s="155"/>
    </row>
    <row r="43" spans="2:10" ht="17.25" thickBot="1" x14ac:dyDescent="0.35">
      <c r="B43" s="165"/>
      <c r="C43" s="166"/>
      <c r="D43" s="166"/>
      <c r="E43" s="166"/>
      <c r="F43" s="166"/>
      <c r="G43" s="167"/>
    </row>
  </sheetData>
  <mergeCells count="11">
    <mergeCell ref="B8:G8"/>
    <mergeCell ref="B9:G9"/>
    <mergeCell ref="D27:E27"/>
    <mergeCell ref="D30:E30"/>
    <mergeCell ref="B2:B5"/>
    <mergeCell ref="C2:E3"/>
    <mergeCell ref="F2:G2"/>
    <mergeCell ref="F3:G3"/>
    <mergeCell ref="C4:E5"/>
    <mergeCell ref="F4:G4"/>
    <mergeCell ref="F5:G5"/>
  </mergeCells>
  <printOptions horizontalCentered="1"/>
  <pageMargins left="0.59055118110236227" right="0.39370078740157483" top="0.74803149606299213" bottom="0.74803149606299213" header="0.31496062992125984" footer="0.31496062992125984"/>
  <pageSetup paperSize="9" scale="59" fitToHeight="0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K4978"/>
  <sheetViews>
    <sheetView showGridLines="0" topLeftCell="A7" zoomScale="130" zoomScaleNormal="130" workbookViewId="0">
      <selection activeCell="E14" sqref="E14"/>
    </sheetView>
  </sheetViews>
  <sheetFormatPr baseColWidth="10" defaultColWidth="11.42578125" defaultRowHeight="12.75" outlineLevelRow="2" outlineLevelCol="1" x14ac:dyDescent="0.2"/>
  <cols>
    <col min="1" max="1" width="1.85546875" style="117" customWidth="1"/>
    <col min="2" max="2" width="3.85546875" style="118" customWidth="1"/>
    <col min="3" max="3" width="17.85546875" style="117" customWidth="1"/>
    <col min="4" max="4" width="30.28515625" style="117" customWidth="1"/>
    <col min="5" max="5" width="7.5703125" style="118" customWidth="1" outlineLevel="1"/>
    <col min="6" max="6" width="12.5703125" style="117" customWidth="1" outlineLevel="1"/>
    <col min="7" max="7" width="15.42578125" style="117" customWidth="1" outlineLevel="1"/>
    <col min="8" max="8" width="16" style="117" customWidth="1"/>
    <col min="9" max="16384" width="11.42578125" style="1"/>
  </cols>
  <sheetData>
    <row r="1" spans="2:8" hidden="1" x14ac:dyDescent="0.2">
      <c r="C1" s="119"/>
      <c r="D1" s="119"/>
      <c r="E1" s="120"/>
      <c r="F1" s="119"/>
      <c r="G1" s="119"/>
      <c r="H1" s="119"/>
    </row>
    <row r="2" spans="2:8" hidden="1" x14ac:dyDescent="0.2">
      <c r="C2" s="119"/>
      <c r="D2" s="119"/>
      <c r="E2" s="120"/>
      <c r="F2" s="119"/>
      <c r="G2" s="119"/>
      <c r="H2" s="119"/>
    </row>
    <row r="3" spans="2:8" ht="16.5" hidden="1" x14ac:dyDescent="0.2">
      <c r="B3" s="117"/>
      <c r="C3" s="2"/>
      <c r="D3" s="2"/>
      <c r="E3" s="3"/>
      <c r="F3" s="119"/>
      <c r="G3" s="119"/>
      <c r="H3" s="119"/>
    </row>
    <row r="4" spans="2:8" ht="18" hidden="1" x14ac:dyDescent="0.2">
      <c r="B4" s="117"/>
      <c r="C4" s="199" t="s">
        <v>30</v>
      </c>
      <c r="D4" s="199"/>
      <c r="E4" s="199"/>
      <c r="F4" s="199"/>
      <c r="G4" s="199"/>
      <c r="H4" s="199"/>
    </row>
    <row r="5" spans="2:8" hidden="1" x14ac:dyDescent="0.2">
      <c r="B5" s="117"/>
      <c r="C5" s="4"/>
      <c r="D5" s="4"/>
      <c r="E5" s="5"/>
      <c r="F5" s="6"/>
      <c r="G5" s="119"/>
      <c r="H5" s="119"/>
    </row>
    <row r="6" spans="2:8" ht="15.75" hidden="1" x14ac:dyDescent="0.2">
      <c r="B6" s="117"/>
      <c r="C6" s="7"/>
      <c r="D6" s="7"/>
      <c r="E6" s="8"/>
      <c r="F6" s="6"/>
      <c r="G6" s="119"/>
      <c r="H6" s="119"/>
    </row>
    <row r="7" spans="2:8" ht="16.5" x14ac:dyDescent="0.3">
      <c r="B7" s="117"/>
      <c r="C7" s="84"/>
      <c r="D7" s="84"/>
      <c r="E7" s="84"/>
      <c r="F7" s="88"/>
      <c r="G7" s="88"/>
      <c r="H7" s="84"/>
    </row>
    <row r="8" spans="2:8" ht="19.899999999999999" customHeight="1" x14ac:dyDescent="0.2">
      <c r="B8" s="117"/>
      <c r="C8" s="206"/>
      <c r="D8" s="182" t="s">
        <v>31</v>
      </c>
      <c r="E8" s="183"/>
      <c r="F8" s="183"/>
      <c r="G8" s="184"/>
      <c r="H8" s="121" t="s">
        <v>1</v>
      </c>
    </row>
    <row r="9" spans="2:8" ht="13.15" customHeight="1" x14ac:dyDescent="0.2">
      <c r="B9" s="117"/>
      <c r="C9" s="207"/>
      <c r="D9" s="209"/>
      <c r="E9" s="210"/>
      <c r="F9" s="210"/>
      <c r="G9" s="211"/>
      <c r="H9" s="122" t="s">
        <v>2</v>
      </c>
    </row>
    <row r="10" spans="2:8" ht="13.15" customHeight="1" x14ac:dyDescent="0.2">
      <c r="B10" s="117"/>
      <c r="C10" s="207"/>
      <c r="D10" s="181" t="s">
        <v>3</v>
      </c>
      <c r="E10" s="181"/>
      <c r="F10" s="181"/>
      <c r="G10" s="181"/>
      <c r="H10" s="122" t="s">
        <v>4</v>
      </c>
    </row>
    <row r="11" spans="2:8" ht="13.15" customHeight="1" x14ac:dyDescent="0.2">
      <c r="B11" s="117"/>
      <c r="C11" s="208"/>
      <c r="D11" s="181"/>
      <c r="E11" s="181"/>
      <c r="F11" s="181"/>
      <c r="G11" s="181"/>
      <c r="H11" s="123" t="s">
        <v>32</v>
      </c>
    </row>
    <row r="12" spans="2:8" ht="15.75" x14ac:dyDescent="0.2">
      <c r="B12" s="117"/>
      <c r="C12" s="7"/>
      <c r="D12" s="7"/>
      <c r="E12" s="8"/>
      <c r="F12" s="6"/>
      <c r="G12" s="119"/>
      <c r="H12" s="119"/>
    </row>
    <row r="13" spans="2:8" ht="16.5" x14ac:dyDescent="0.2">
      <c r="B13" s="117"/>
      <c r="C13" s="85" t="s">
        <v>7</v>
      </c>
      <c r="D13" s="86" t="s">
        <v>92</v>
      </c>
      <c r="E13" s="8"/>
      <c r="F13" s="6"/>
      <c r="G13" s="119"/>
      <c r="H13" s="119"/>
    </row>
    <row r="14" spans="2:8" ht="16.5" x14ac:dyDescent="0.2">
      <c r="B14" s="117"/>
      <c r="C14" s="85" t="s">
        <v>9</v>
      </c>
      <c r="D14" s="86" t="s">
        <v>79</v>
      </c>
      <c r="E14" s="8"/>
      <c r="F14" s="6"/>
      <c r="G14" s="119"/>
      <c r="H14" s="119"/>
    </row>
    <row r="15" spans="2:8" ht="16.5" x14ac:dyDescent="0.3">
      <c r="B15" s="117"/>
      <c r="C15" s="87" t="s">
        <v>33</v>
      </c>
      <c r="D15" s="86" t="s">
        <v>91</v>
      </c>
      <c r="E15" s="8"/>
      <c r="F15" s="6"/>
      <c r="G15" s="119"/>
      <c r="H15" s="119"/>
    </row>
    <row r="16" spans="2:8" ht="15.75" x14ac:dyDescent="0.2">
      <c r="B16" s="117"/>
      <c r="C16" s="212" t="s">
        <v>34</v>
      </c>
      <c r="D16" s="198" t="s">
        <v>93</v>
      </c>
      <c r="E16" s="8"/>
      <c r="F16" s="6"/>
      <c r="G16" s="119"/>
      <c r="H16" s="119"/>
    </row>
    <row r="17" spans="1:11" ht="15.75" x14ac:dyDescent="0.2">
      <c r="B17" s="117"/>
      <c r="C17" s="212"/>
      <c r="D17" s="198"/>
      <c r="E17" s="8"/>
      <c r="F17" s="6"/>
      <c r="G17" s="119"/>
      <c r="H17" s="119"/>
    </row>
    <row r="18" spans="1:11" ht="16.5" x14ac:dyDescent="0.2">
      <c r="B18" s="117"/>
      <c r="C18" s="85" t="s">
        <v>35</v>
      </c>
      <c r="D18" s="85" t="s">
        <v>36</v>
      </c>
      <c r="E18" s="8"/>
      <c r="F18" s="6"/>
      <c r="G18" s="119"/>
      <c r="H18" s="119"/>
    </row>
    <row r="19" spans="1:11" ht="21" thickBot="1" x14ac:dyDescent="0.25">
      <c r="B19" s="117"/>
      <c r="C19" s="7" t="s">
        <v>37</v>
      </c>
      <c r="D19" s="7"/>
      <c r="E19" s="8"/>
      <c r="F19" s="124"/>
      <c r="G19" s="124"/>
      <c r="H19" s="124"/>
    </row>
    <row r="20" spans="1:11" s="11" customFormat="1" ht="63" customHeight="1" x14ac:dyDescent="0.25">
      <c r="A20" s="9"/>
      <c r="B20" s="10"/>
      <c r="C20" s="200" t="s">
        <v>38</v>
      </c>
      <c r="D20" s="146"/>
      <c r="E20" s="202" t="s">
        <v>39</v>
      </c>
      <c r="F20" s="202" t="s">
        <v>40</v>
      </c>
      <c r="G20" s="202" t="s">
        <v>41</v>
      </c>
      <c r="H20" s="204" t="s">
        <v>42</v>
      </c>
    </row>
    <row r="21" spans="1:11" s="11" customFormat="1" ht="14.45" customHeight="1" x14ac:dyDescent="0.25">
      <c r="A21" s="9"/>
      <c r="B21" s="10"/>
      <c r="C21" s="201"/>
      <c r="D21" s="147"/>
      <c r="E21" s="203"/>
      <c r="F21" s="203"/>
      <c r="G21" s="203"/>
      <c r="H21" s="205"/>
    </row>
    <row r="22" spans="1:11" s="11" customFormat="1" ht="27" customHeight="1" x14ac:dyDescent="0.25">
      <c r="A22" s="9"/>
      <c r="B22" s="10"/>
      <c r="C22" s="201"/>
      <c r="D22" s="147"/>
      <c r="E22" s="203"/>
      <c r="F22" s="203"/>
      <c r="G22" s="203"/>
      <c r="H22" s="205"/>
    </row>
    <row r="23" spans="1:11" s="18" customFormat="1" ht="24" customHeight="1" thickBot="1" x14ac:dyDescent="0.3">
      <c r="A23" s="12"/>
      <c r="B23" s="9"/>
      <c r="C23" s="13" t="s">
        <v>43</v>
      </c>
      <c r="D23" s="64"/>
      <c r="E23" s="14"/>
      <c r="F23" s="15"/>
      <c r="G23" s="16"/>
      <c r="H23" s="17">
        <f>+H24+H36+H39+0.22</f>
        <v>4675063.3999999994</v>
      </c>
      <c r="J23" s="18">
        <f>0.4-0.18</f>
        <v>0.22000000000000003</v>
      </c>
    </row>
    <row r="24" spans="1:11" s="18" customFormat="1" ht="25.15" customHeight="1" x14ac:dyDescent="0.25">
      <c r="A24" s="12"/>
      <c r="B24" s="9"/>
      <c r="C24" s="125" t="s">
        <v>44</v>
      </c>
      <c r="D24" s="126"/>
      <c r="E24" s="127"/>
      <c r="F24" s="126"/>
      <c r="G24" s="126"/>
      <c r="H24" s="19">
        <f>+H25+H31</f>
        <v>2727179.47</v>
      </c>
      <c r="I24" s="173"/>
    </row>
    <row r="25" spans="1:11" s="11" customFormat="1" ht="13.5" outlineLevel="1" x14ac:dyDescent="0.25">
      <c r="A25" s="12"/>
      <c r="B25" s="9"/>
      <c r="C25" s="128" t="s">
        <v>45</v>
      </c>
      <c r="D25" s="129"/>
      <c r="E25" s="20"/>
      <c r="F25" s="21"/>
      <c r="G25" s="22"/>
      <c r="H25" s="23">
        <f>+SUBTOTAL(9,H26:H30)</f>
        <v>2243440</v>
      </c>
      <c r="J25" s="172"/>
    </row>
    <row r="26" spans="1:11" s="11" customFormat="1" ht="15" customHeight="1" outlineLevel="2" x14ac:dyDescent="0.25">
      <c r="A26" s="24"/>
      <c r="B26" s="9"/>
      <c r="C26" s="25" t="s">
        <v>81</v>
      </c>
      <c r="D26" s="65"/>
      <c r="E26" s="26" t="s">
        <v>46</v>
      </c>
      <c r="F26" s="27">
        <v>29</v>
      </c>
      <c r="G26" s="28">
        <v>15252</v>
      </c>
      <c r="H26" s="29">
        <f>+F26*G26</f>
        <v>442308</v>
      </c>
    </row>
    <row r="27" spans="1:11" s="11" customFormat="1" ht="15" customHeight="1" outlineLevel="2" x14ac:dyDescent="0.25">
      <c r="A27" s="24"/>
      <c r="B27" s="9"/>
      <c r="C27" s="25" t="s">
        <v>82</v>
      </c>
      <c r="D27" s="65"/>
      <c r="E27" s="30" t="s">
        <v>46</v>
      </c>
      <c r="F27" s="27">
        <v>29</v>
      </c>
      <c r="G27" s="28">
        <f>9932*2</f>
        <v>19864</v>
      </c>
      <c r="H27" s="29">
        <f>+F27*G27</f>
        <v>576056</v>
      </c>
    </row>
    <row r="28" spans="1:11" s="11" customFormat="1" ht="15" customHeight="1" outlineLevel="2" x14ac:dyDescent="0.25">
      <c r="A28" s="24"/>
      <c r="B28" s="9"/>
      <c r="C28" s="25" t="s">
        <v>83</v>
      </c>
      <c r="D28" s="65"/>
      <c r="E28" s="30" t="s">
        <v>46</v>
      </c>
      <c r="F28" s="27">
        <v>29</v>
      </c>
      <c r="G28" s="28">
        <f>9031*3</f>
        <v>27093</v>
      </c>
      <c r="H28" s="29">
        <f>+F28*G28</f>
        <v>785697</v>
      </c>
    </row>
    <row r="29" spans="1:11" s="11" customFormat="1" ht="15" customHeight="1" outlineLevel="2" x14ac:dyDescent="0.25">
      <c r="A29" s="24"/>
      <c r="B29" s="9"/>
      <c r="C29" s="68" t="s">
        <v>84</v>
      </c>
      <c r="D29" s="69"/>
      <c r="E29" s="138" t="s">
        <v>46</v>
      </c>
      <c r="F29" s="136">
        <v>29</v>
      </c>
      <c r="G29" s="70">
        <v>9031</v>
      </c>
      <c r="H29" s="29">
        <f>+F29*G29</f>
        <v>261899</v>
      </c>
    </row>
    <row r="30" spans="1:11" s="11" customFormat="1" ht="15" customHeight="1" outlineLevel="2" x14ac:dyDescent="0.25">
      <c r="A30" s="24"/>
      <c r="B30" s="9"/>
      <c r="C30" s="139" t="s">
        <v>85</v>
      </c>
      <c r="D30" s="140"/>
      <c r="E30" s="30" t="s">
        <v>46</v>
      </c>
      <c r="F30" s="137">
        <v>29</v>
      </c>
      <c r="G30" s="135">
        <v>6120</v>
      </c>
      <c r="H30" s="29">
        <f>+F30*G30</f>
        <v>177480</v>
      </c>
    </row>
    <row r="31" spans="1:11" s="11" customFormat="1" ht="13.5" outlineLevel="1" x14ac:dyDescent="0.25">
      <c r="A31" s="12"/>
      <c r="B31" s="9"/>
      <c r="C31" s="128" t="s">
        <v>47</v>
      </c>
      <c r="D31" s="129"/>
      <c r="E31" s="20"/>
      <c r="F31" s="21"/>
      <c r="G31" s="22"/>
      <c r="H31" s="23">
        <f>+SUBTOTAL(9,H32:H35)</f>
        <v>483739.47000000003</v>
      </c>
      <c r="K31" s="172"/>
    </row>
    <row r="32" spans="1:11" s="11" customFormat="1" ht="15" customHeight="1" outlineLevel="2" x14ac:dyDescent="0.25">
      <c r="A32" s="24"/>
      <c r="B32" s="9"/>
      <c r="C32" s="25" t="s">
        <v>48</v>
      </c>
      <c r="D32" s="66"/>
      <c r="E32" s="30" t="s">
        <v>46</v>
      </c>
      <c r="F32" s="27">
        <v>29</v>
      </c>
      <c r="G32" s="31">
        <v>2453.83</v>
      </c>
      <c r="H32" s="29">
        <f>+F32*G32</f>
        <v>71161.069999999992</v>
      </c>
      <c r="I32" s="172"/>
    </row>
    <row r="33" spans="1:10" s="11" customFormat="1" ht="15" customHeight="1" outlineLevel="2" x14ac:dyDescent="0.25">
      <c r="A33" s="24"/>
      <c r="B33" s="9"/>
      <c r="C33" s="25" t="s">
        <v>49</v>
      </c>
      <c r="D33" s="66"/>
      <c r="E33" s="30" t="s">
        <v>46</v>
      </c>
      <c r="F33" s="27">
        <v>29</v>
      </c>
      <c r="G33" s="31">
        <v>12933.5</v>
      </c>
      <c r="H33" s="29">
        <v>375071.46</v>
      </c>
      <c r="I33" s="172"/>
    </row>
    <row r="34" spans="1:10" s="11" customFormat="1" ht="15" customHeight="1" outlineLevel="2" x14ac:dyDescent="0.25">
      <c r="A34" s="24"/>
      <c r="B34" s="9"/>
      <c r="C34" s="145" t="s">
        <v>50</v>
      </c>
      <c r="D34" s="144"/>
      <c r="E34" s="30" t="s">
        <v>46</v>
      </c>
      <c r="F34" s="142">
        <v>29</v>
      </c>
      <c r="G34" s="141">
        <v>646.66999999999996</v>
      </c>
      <c r="H34" s="29">
        <v>18753.57</v>
      </c>
      <c r="I34" s="172"/>
    </row>
    <row r="35" spans="1:10" s="11" customFormat="1" ht="15" customHeight="1" outlineLevel="2" x14ac:dyDescent="0.25">
      <c r="A35" s="24"/>
      <c r="B35" s="9"/>
      <c r="C35" s="68" t="s">
        <v>51</v>
      </c>
      <c r="D35" s="69"/>
      <c r="E35" s="30" t="s">
        <v>46</v>
      </c>
      <c r="F35" s="143">
        <v>29</v>
      </c>
      <c r="G35" s="70">
        <v>646.66999999999996</v>
      </c>
      <c r="H35" s="29">
        <v>18753.37</v>
      </c>
      <c r="I35" s="172"/>
    </row>
    <row r="36" spans="1:10" s="18" customFormat="1" ht="25.15" customHeight="1" x14ac:dyDescent="0.25">
      <c r="A36" s="12"/>
      <c r="B36" s="9"/>
      <c r="C36" s="130" t="s">
        <v>52</v>
      </c>
      <c r="D36" s="131"/>
      <c r="E36" s="132"/>
      <c r="F36" s="131"/>
      <c r="G36" s="131"/>
      <c r="H36" s="32">
        <f>+SUBTOTAL(9,H37:H38)</f>
        <v>179609</v>
      </c>
      <c r="J36" s="173"/>
    </row>
    <row r="37" spans="1:10" s="11" customFormat="1" ht="13.5" outlineLevel="1" x14ac:dyDescent="0.25">
      <c r="A37" s="12"/>
      <c r="B37" s="9"/>
      <c r="C37" s="128" t="s">
        <v>53</v>
      </c>
      <c r="D37" s="129"/>
      <c r="E37" s="20"/>
      <c r="F37" s="21"/>
      <c r="G37" s="22"/>
      <c r="H37" s="23">
        <f>+SUBTOTAL(9,H38:H38)</f>
        <v>179609</v>
      </c>
    </row>
    <row r="38" spans="1:10" s="11" customFormat="1" ht="15" customHeight="1" outlineLevel="2" x14ac:dyDescent="0.25">
      <c r="A38" s="33"/>
      <c r="B38" s="9"/>
      <c r="C38" s="35" t="s">
        <v>54</v>
      </c>
      <c r="D38" s="67"/>
      <c r="E38" s="26" t="s">
        <v>55</v>
      </c>
      <c r="F38" s="27">
        <v>29</v>
      </c>
      <c r="G38" s="34"/>
      <c r="H38" s="29">
        <v>179609</v>
      </c>
    </row>
    <row r="39" spans="1:10" s="18" customFormat="1" ht="25.15" customHeight="1" x14ac:dyDescent="0.25">
      <c r="A39" s="12"/>
      <c r="B39" s="9"/>
      <c r="C39" s="130" t="s">
        <v>56</v>
      </c>
      <c r="D39" s="131"/>
      <c r="E39" s="132"/>
      <c r="F39" s="131"/>
      <c r="G39" s="131"/>
      <c r="H39" s="32">
        <f>+H40+H42</f>
        <v>1768274.71</v>
      </c>
      <c r="I39" s="174"/>
    </row>
    <row r="40" spans="1:10" s="11" customFormat="1" ht="13.5" outlineLevel="1" x14ac:dyDescent="0.25">
      <c r="A40" s="12"/>
      <c r="B40" s="9"/>
      <c r="C40" s="133" t="s">
        <v>57</v>
      </c>
      <c r="D40" s="134"/>
      <c r="E40" s="36"/>
      <c r="F40" s="37"/>
      <c r="G40" s="38"/>
      <c r="H40" s="39">
        <f>+SUBTOTAL(9,H41:H41)</f>
        <v>1374078</v>
      </c>
    </row>
    <row r="41" spans="1:10" s="11" customFormat="1" ht="15" customHeight="1" outlineLevel="2" x14ac:dyDescent="0.25">
      <c r="A41" s="33"/>
      <c r="B41" s="9"/>
      <c r="C41" s="71" t="s">
        <v>58</v>
      </c>
      <c r="D41" s="72"/>
      <c r="E41" s="73" t="s">
        <v>55</v>
      </c>
      <c r="F41" s="74">
        <v>29</v>
      </c>
      <c r="G41" s="75"/>
      <c r="H41" s="76">
        <v>1374078</v>
      </c>
    </row>
    <row r="42" spans="1:10" ht="13.5" x14ac:dyDescent="0.2">
      <c r="B42" s="33"/>
      <c r="C42" s="133" t="s">
        <v>86</v>
      </c>
      <c r="D42" s="134"/>
      <c r="E42" s="36"/>
      <c r="F42" s="37"/>
      <c r="G42" s="38"/>
      <c r="H42" s="39">
        <f>+H43+H44+H45</f>
        <v>394196.71</v>
      </c>
    </row>
    <row r="43" spans="1:10" x14ac:dyDescent="0.2">
      <c r="B43" s="33"/>
      <c r="C43" s="71" t="s">
        <v>87</v>
      </c>
      <c r="D43" s="72"/>
      <c r="E43" s="73" t="s">
        <v>55</v>
      </c>
      <c r="F43" s="74">
        <v>29</v>
      </c>
      <c r="G43" s="75"/>
      <c r="H43" s="76">
        <v>98585.71</v>
      </c>
    </row>
    <row r="44" spans="1:10" x14ac:dyDescent="0.2">
      <c r="B44" s="33"/>
      <c r="C44" s="71" t="s">
        <v>89</v>
      </c>
      <c r="D44" s="72"/>
      <c r="E44" s="73" t="s">
        <v>55</v>
      </c>
      <c r="F44" s="74">
        <v>29</v>
      </c>
      <c r="G44" s="75"/>
      <c r="H44" s="76">
        <v>8091</v>
      </c>
    </row>
    <row r="45" spans="1:10" x14ac:dyDescent="0.2">
      <c r="B45" s="33"/>
      <c r="C45" s="71" t="s">
        <v>88</v>
      </c>
      <c r="D45" s="72"/>
      <c r="E45" s="73"/>
      <c r="F45" s="74"/>
      <c r="G45" s="75"/>
      <c r="H45" s="76">
        <v>287520</v>
      </c>
    </row>
    <row r="46" spans="1:10" ht="13.5" x14ac:dyDescent="0.2">
      <c r="B46" s="33"/>
      <c r="C46" s="40"/>
      <c r="D46" s="40"/>
      <c r="E46" s="41"/>
      <c r="F46" s="42"/>
      <c r="G46" s="43"/>
      <c r="H46" s="43"/>
    </row>
    <row r="47" spans="1:10" ht="13.5" x14ac:dyDescent="0.2">
      <c r="B47" s="33"/>
      <c r="C47" s="40"/>
      <c r="D47" s="40"/>
      <c r="E47" s="41"/>
      <c r="F47" s="42"/>
      <c r="G47" s="43"/>
      <c r="H47" s="43"/>
    </row>
    <row r="48" spans="1:10" ht="13.5" x14ac:dyDescent="0.2">
      <c r="B48" s="33"/>
      <c r="C48" s="40"/>
      <c r="D48" s="40"/>
      <c r="E48" s="41"/>
      <c r="F48" s="42"/>
      <c r="G48" s="43"/>
      <c r="H48" s="43"/>
    </row>
    <row r="49" spans="1:8" ht="13.5" x14ac:dyDescent="0.2">
      <c r="B49" s="33"/>
      <c r="C49" s="40"/>
      <c r="D49" s="40"/>
      <c r="E49" s="41"/>
      <c r="F49" s="42"/>
      <c r="G49" s="43"/>
      <c r="H49" s="43"/>
    </row>
    <row r="50" spans="1:8" ht="13.5" x14ac:dyDescent="0.2">
      <c r="B50" s="33"/>
      <c r="C50" s="40"/>
      <c r="D50" s="40"/>
      <c r="E50" s="41"/>
      <c r="F50" s="42"/>
      <c r="G50" s="43"/>
      <c r="H50" s="43"/>
    </row>
    <row r="51" spans="1:8" ht="13.5" x14ac:dyDescent="0.2">
      <c r="B51" s="33"/>
      <c r="C51" s="40"/>
      <c r="D51" s="40"/>
      <c r="E51" s="41"/>
      <c r="F51" s="42"/>
      <c r="G51" s="43"/>
      <c r="H51" s="43"/>
    </row>
    <row r="52" spans="1:8" ht="13.5" x14ac:dyDescent="0.2">
      <c r="B52" s="33"/>
      <c r="C52" s="40"/>
      <c r="D52" s="40"/>
      <c r="E52" s="41"/>
      <c r="F52" s="42"/>
      <c r="G52" s="43"/>
      <c r="H52" s="43"/>
    </row>
    <row r="53" spans="1:8" x14ac:dyDescent="0.2">
      <c r="A53" s="11"/>
      <c r="B53" s="33"/>
      <c r="C53" s="11"/>
      <c r="D53" s="11"/>
      <c r="E53" s="33"/>
      <c r="F53" s="11"/>
      <c r="G53" s="11"/>
      <c r="H53" s="11"/>
    </row>
    <row r="54" spans="1:8" x14ac:dyDescent="0.2">
      <c r="A54" s="11"/>
      <c r="B54" s="33"/>
      <c r="C54" s="11"/>
      <c r="D54" s="11"/>
      <c r="E54" s="33"/>
      <c r="F54" s="11"/>
      <c r="G54" s="11"/>
      <c r="H54" s="11"/>
    </row>
    <row r="55" spans="1:8" x14ac:dyDescent="0.2">
      <c r="A55" s="11"/>
      <c r="B55" s="33"/>
      <c r="C55" s="44" t="s">
        <v>59</v>
      </c>
      <c r="D55" s="44"/>
      <c r="E55" s="33"/>
      <c r="F55" s="11"/>
      <c r="G55" s="11"/>
      <c r="H55" s="11"/>
    </row>
    <row r="56" spans="1:8" x14ac:dyDescent="0.2">
      <c r="A56" s="11"/>
      <c r="B56" s="33"/>
      <c r="C56" s="11" t="s">
        <v>60</v>
      </c>
      <c r="D56" s="11"/>
      <c r="E56" s="33"/>
      <c r="F56" s="11"/>
      <c r="G56" s="11"/>
      <c r="H56" s="11"/>
    </row>
    <row r="57" spans="1:8" x14ac:dyDescent="0.2">
      <c r="A57" s="11"/>
      <c r="B57" s="33"/>
      <c r="C57" s="11"/>
      <c r="D57" s="11"/>
      <c r="E57" s="33"/>
      <c r="F57" s="11"/>
      <c r="G57" s="11"/>
      <c r="H57" s="11"/>
    </row>
    <row r="58" spans="1:8" x14ac:dyDescent="0.2">
      <c r="A58" s="11"/>
      <c r="B58" s="33"/>
      <c r="C58" s="11"/>
      <c r="D58" s="11"/>
      <c r="E58" s="33"/>
      <c r="F58" s="11"/>
      <c r="G58" s="11"/>
      <c r="H58" s="11"/>
    </row>
    <row r="59" spans="1:8" x14ac:dyDescent="0.2">
      <c r="A59" s="11"/>
      <c r="B59" s="33"/>
      <c r="C59" s="11"/>
      <c r="D59" s="11"/>
      <c r="E59" s="33"/>
      <c r="F59" s="11"/>
      <c r="G59" s="11"/>
      <c r="H59" s="11"/>
    </row>
    <row r="60" spans="1:8" x14ac:dyDescent="0.2">
      <c r="A60" s="11"/>
      <c r="B60" s="33"/>
      <c r="C60" s="11"/>
      <c r="D60" s="11"/>
      <c r="E60" s="33"/>
      <c r="F60" s="11"/>
      <c r="G60" s="11"/>
      <c r="H60" s="11"/>
    </row>
    <row r="61" spans="1:8" x14ac:dyDescent="0.2">
      <c r="A61" s="11"/>
      <c r="B61" s="33"/>
      <c r="C61" s="11"/>
      <c r="D61" s="11"/>
      <c r="E61" s="33"/>
      <c r="F61" s="11"/>
      <c r="G61" s="11"/>
      <c r="H61" s="11"/>
    </row>
    <row r="62" spans="1:8" x14ac:dyDescent="0.2">
      <c r="A62" s="11"/>
      <c r="B62" s="33"/>
      <c r="C62" s="11"/>
      <c r="D62" s="11"/>
      <c r="E62" s="33"/>
      <c r="F62" s="11"/>
      <c r="G62" s="11"/>
      <c r="H62" s="11"/>
    </row>
    <row r="63" spans="1:8" x14ac:dyDescent="0.2">
      <c r="A63" s="11"/>
      <c r="B63" s="33"/>
      <c r="C63" s="11"/>
      <c r="D63" s="11"/>
      <c r="E63" s="33"/>
      <c r="F63" s="11"/>
      <c r="G63" s="11"/>
      <c r="H63" s="11"/>
    </row>
    <row r="64" spans="1:8" x14ac:dyDescent="0.2">
      <c r="A64" s="11"/>
      <c r="B64" s="33"/>
      <c r="C64" s="11"/>
      <c r="D64" s="11"/>
      <c r="E64" s="33"/>
      <c r="F64" s="11"/>
      <c r="G64" s="11"/>
      <c r="H64" s="11"/>
    </row>
    <row r="65" spans="1:8" x14ac:dyDescent="0.2">
      <c r="A65" s="11"/>
      <c r="B65" s="33"/>
      <c r="C65" s="11"/>
      <c r="D65" s="11"/>
      <c r="E65" s="33"/>
      <c r="F65" s="11"/>
      <c r="G65" s="11"/>
      <c r="H65" s="11"/>
    </row>
    <row r="66" spans="1:8" x14ac:dyDescent="0.2">
      <c r="A66" s="11"/>
      <c r="B66" s="33"/>
      <c r="C66" s="11"/>
      <c r="D66" s="11"/>
      <c r="E66" s="33"/>
      <c r="F66" s="11"/>
      <c r="G66" s="11"/>
      <c r="H66" s="11"/>
    </row>
    <row r="67" spans="1:8" x14ac:dyDescent="0.2">
      <c r="A67" s="11"/>
      <c r="B67" s="33"/>
      <c r="C67" s="11"/>
      <c r="D67" s="11"/>
      <c r="E67" s="33"/>
      <c r="F67" s="11"/>
      <c r="G67" s="11"/>
      <c r="H67" s="11"/>
    </row>
    <row r="68" spans="1:8" x14ac:dyDescent="0.2">
      <c r="A68" s="11"/>
      <c r="B68" s="33"/>
      <c r="C68" s="11"/>
      <c r="D68" s="11"/>
      <c r="E68" s="33"/>
      <c r="F68" s="11"/>
      <c r="G68" s="11"/>
      <c r="H68" s="11"/>
    </row>
    <row r="69" spans="1:8" x14ac:dyDescent="0.2">
      <c r="A69" s="11"/>
      <c r="B69" s="33"/>
      <c r="C69" s="11"/>
      <c r="D69" s="11"/>
      <c r="E69" s="33"/>
      <c r="F69" s="11"/>
      <c r="G69" s="11"/>
      <c r="H69" s="11"/>
    </row>
    <row r="70" spans="1:8" x14ac:dyDescent="0.2">
      <c r="A70" s="11"/>
      <c r="B70" s="33"/>
      <c r="C70" s="11"/>
      <c r="D70" s="11"/>
      <c r="E70" s="33"/>
      <c r="F70" s="11"/>
      <c r="G70" s="11"/>
      <c r="H70" s="11"/>
    </row>
    <row r="71" spans="1:8" x14ac:dyDescent="0.2">
      <c r="A71" s="11"/>
      <c r="B71" s="33"/>
      <c r="C71" s="11"/>
      <c r="D71" s="11"/>
      <c r="E71" s="33"/>
      <c r="F71" s="11"/>
      <c r="G71" s="11"/>
      <c r="H71" s="11"/>
    </row>
    <row r="72" spans="1:8" x14ac:dyDescent="0.2">
      <c r="A72" s="11"/>
      <c r="B72" s="33"/>
      <c r="C72" s="11"/>
      <c r="D72" s="11"/>
      <c r="E72" s="33"/>
      <c r="F72" s="11"/>
      <c r="G72" s="11"/>
      <c r="H72" s="11"/>
    </row>
    <row r="73" spans="1:8" x14ac:dyDescent="0.2">
      <c r="A73" s="11"/>
      <c r="B73" s="33"/>
      <c r="C73" s="11"/>
      <c r="D73" s="11"/>
      <c r="E73" s="33"/>
      <c r="F73" s="11"/>
      <c r="G73" s="11"/>
      <c r="H73" s="11"/>
    </row>
    <row r="74" spans="1:8" x14ac:dyDescent="0.2">
      <c r="A74" s="11"/>
      <c r="B74" s="33"/>
      <c r="C74" s="11"/>
      <c r="D74" s="11"/>
      <c r="E74" s="33"/>
      <c r="F74" s="11"/>
      <c r="G74" s="11"/>
      <c r="H74" s="11"/>
    </row>
    <row r="75" spans="1:8" x14ac:dyDescent="0.2">
      <c r="A75" s="11"/>
      <c r="B75" s="33"/>
      <c r="C75" s="11"/>
      <c r="D75" s="11"/>
      <c r="E75" s="33"/>
      <c r="F75" s="11"/>
      <c r="G75" s="11"/>
      <c r="H75" s="11"/>
    </row>
    <row r="76" spans="1:8" x14ac:dyDescent="0.2">
      <c r="A76" s="11"/>
      <c r="B76" s="33"/>
      <c r="C76" s="11"/>
      <c r="D76" s="11"/>
      <c r="E76" s="33"/>
      <c r="F76" s="11"/>
      <c r="G76" s="11"/>
      <c r="H76" s="11"/>
    </row>
    <row r="77" spans="1:8" x14ac:dyDescent="0.2">
      <c r="A77" s="11"/>
      <c r="B77" s="33"/>
      <c r="C77" s="11"/>
      <c r="D77" s="11"/>
      <c r="E77" s="33"/>
      <c r="F77" s="11"/>
      <c r="G77" s="11"/>
      <c r="H77" s="11"/>
    </row>
    <row r="78" spans="1:8" x14ac:dyDescent="0.2">
      <c r="A78" s="11"/>
      <c r="B78" s="33"/>
      <c r="C78" s="11"/>
      <c r="D78" s="11"/>
      <c r="E78" s="33"/>
      <c r="F78" s="11"/>
      <c r="G78" s="11"/>
      <c r="H78" s="11"/>
    </row>
    <row r="79" spans="1:8" x14ac:dyDescent="0.2">
      <c r="A79" s="11"/>
      <c r="B79" s="33"/>
      <c r="C79" s="11"/>
      <c r="D79" s="11"/>
      <c r="E79" s="33"/>
      <c r="F79" s="11"/>
      <c r="G79" s="11"/>
      <c r="H79" s="11"/>
    </row>
    <row r="80" spans="1:8" x14ac:dyDescent="0.2">
      <c r="A80" s="11"/>
      <c r="B80" s="33"/>
      <c r="C80" s="11"/>
      <c r="D80" s="11"/>
      <c r="E80" s="33"/>
      <c r="F80" s="11"/>
      <c r="G80" s="11"/>
      <c r="H80" s="11"/>
    </row>
    <row r="81" spans="1:8" x14ac:dyDescent="0.2">
      <c r="A81" s="11"/>
      <c r="B81" s="33"/>
      <c r="C81" s="11"/>
      <c r="D81" s="11"/>
      <c r="E81" s="33"/>
      <c r="F81" s="11"/>
      <c r="G81" s="11"/>
      <c r="H81" s="11"/>
    </row>
    <row r="82" spans="1:8" x14ac:dyDescent="0.2">
      <c r="A82" s="11"/>
      <c r="B82" s="33"/>
      <c r="C82" s="11"/>
      <c r="D82" s="11"/>
      <c r="E82" s="33"/>
      <c r="F82" s="11"/>
      <c r="G82" s="11"/>
      <c r="H82" s="11"/>
    </row>
    <row r="83" spans="1:8" x14ac:dyDescent="0.2">
      <c r="A83" s="11"/>
      <c r="B83" s="33"/>
      <c r="C83" s="11"/>
      <c r="D83" s="11"/>
      <c r="E83" s="33"/>
      <c r="F83" s="11"/>
      <c r="G83" s="11"/>
      <c r="H83" s="11"/>
    </row>
    <row r="84" spans="1:8" x14ac:dyDescent="0.2">
      <c r="A84" s="11"/>
      <c r="B84" s="33"/>
      <c r="C84" s="11"/>
      <c r="D84" s="11"/>
      <c r="E84" s="33"/>
      <c r="F84" s="11"/>
      <c r="G84" s="11"/>
      <c r="H84" s="11"/>
    </row>
    <row r="85" spans="1:8" x14ac:dyDescent="0.2">
      <c r="A85" s="11"/>
      <c r="B85" s="33"/>
      <c r="C85" s="11"/>
      <c r="D85" s="11"/>
      <c r="E85" s="33"/>
      <c r="F85" s="11"/>
      <c r="G85" s="11"/>
      <c r="H85" s="11"/>
    </row>
    <row r="86" spans="1:8" x14ac:dyDescent="0.2">
      <c r="A86" s="11"/>
      <c r="B86" s="33"/>
      <c r="C86" s="11"/>
      <c r="D86" s="11"/>
      <c r="E86" s="33"/>
      <c r="F86" s="11"/>
      <c r="G86" s="11"/>
      <c r="H86" s="11"/>
    </row>
    <row r="87" spans="1:8" x14ac:dyDescent="0.2">
      <c r="A87" s="11"/>
      <c r="B87" s="33"/>
      <c r="C87" s="11"/>
      <c r="D87" s="11"/>
      <c r="E87" s="33"/>
      <c r="F87" s="11"/>
      <c r="G87" s="11"/>
      <c r="H87" s="11"/>
    </row>
    <row r="88" spans="1:8" x14ac:dyDescent="0.2">
      <c r="A88" s="11"/>
      <c r="B88" s="33"/>
      <c r="C88" s="11"/>
      <c r="D88" s="11"/>
      <c r="E88" s="33"/>
      <c r="F88" s="11"/>
      <c r="G88" s="11"/>
      <c r="H88" s="11"/>
    </row>
    <row r="89" spans="1:8" x14ac:dyDescent="0.2">
      <c r="A89" s="11"/>
      <c r="B89" s="33"/>
      <c r="C89" s="11"/>
      <c r="D89" s="11"/>
      <c r="E89" s="33"/>
      <c r="F89" s="11"/>
      <c r="G89" s="11"/>
      <c r="H89" s="11"/>
    </row>
    <row r="90" spans="1:8" x14ac:dyDescent="0.2">
      <c r="A90" s="11"/>
      <c r="B90" s="33"/>
      <c r="C90" s="11"/>
      <c r="D90" s="11"/>
      <c r="E90" s="33"/>
      <c r="F90" s="11"/>
      <c r="G90" s="11"/>
      <c r="H90" s="11"/>
    </row>
    <row r="91" spans="1:8" x14ac:dyDescent="0.2">
      <c r="A91" s="11"/>
      <c r="B91" s="33"/>
      <c r="C91" s="11"/>
      <c r="D91" s="11"/>
      <c r="E91" s="33"/>
      <c r="F91" s="11"/>
      <c r="G91" s="11"/>
      <c r="H91" s="11"/>
    </row>
    <row r="92" spans="1:8" x14ac:dyDescent="0.2">
      <c r="A92" s="11"/>
      <c r="B92" s="33"/>
      <c r="C92" s="11"/>
      <c r="D92" s="11"/>
      <c r="E92" s="33"/>
      <c r="F92" s="11"/>
      <c r="G92" s="11"/>
      <c r="H92" s="11"/>
    </row>
    <row r="93" spans="1:8" x14ac:dyDescent="0.2">
      <c r="A93" s="11"/>
      <c r="B93" s="33"/>
      <c r="C93" s="11"/>
      <c r="D93" s="11"/>
      <c r="E93" s="33"/>
      <c r="F93" s="11"/>
      <c r="G93" s="11"/>
      <c r="H93" s="11"/>
    </row>
    <row r="94" spans="1:8" x14ac:dyDescent="0.2">
      <c r="A94" s="11"/>
      <c r="B94" s="33"/>
      <c r="C94" s="11"/>
      <c r="D94" s="11"/>
      <c r="E94" s="33"/>
      <c r="F94" s="11"/>
      <c r="G94" s="11"/>
      <c r="H94" s="11"/>
    </row>
    <row r="95" spans="1:8" x14ac:dyDescent="0.2">
      <c r="A95" s="11"/>
      <c r="B95" s="33"/>
      <c r="C95" s="11"/>
      <c r="D95" s="11"/>
      <c r="E95" s="33"/>
      <c r="F95" s="11"/>
      <c r="G95" s="11"/>
      <c r="H95" s="11"/>
    </row>
    <row r="96" spans="1:8" x14ac:dyDescent="0.2">
      <c r="A96" s="11"/>
      <c r="B96" s="33"/>
      <c r="C96" s="11"/>
      <c r="D96" s="11"/>
      <c r="E96" s="33"/>
      <c r="F96" s="11"/>
      <c r="G96" s="11"/>
      <c r="H96" s="11"/>
    </row>
    <row r="97" spans="1:8" x14ac:dyDescent="0.2">
      <c r="A97" s="11"/>
      <c r="B97" s="33"/>
      <c r="C97" s="11"/>
      <c r="D97" s="11"/>
      <c r="E97" s="33"/>
      <c r="F97" s="11"/>
      <c r="G97" s="11"/>
      <c r="H97" s="11"/>
    </row>
    <row r="98" spans="1:8" x14ac:dyDescent="0.2">
      <c r="A98" s="11"/>
      <c r="B98" s="33"/>
      <c r="C98" s="11"/>
      <c r="D98" s="11"/>
      <c r="E98" s="33"/>
      <c r="F98" s="11"/>
      <c r="G98" s="11"/>
      <c r="H98" s="11"/>
    </row>
    <row r="99" spans="1:8" x14ac:dyDescent="0.2">
      <c r="A99" s="11"/>
      <c r="B99" s="33"/>
      <c r="C99" s="11"/>
      <c r="D99" s="11"/>
      <c r="E99" s="33"/>
      <c r="F99" s="11"/>
      <c r="G99" s="11"/>
      <c r="H99" s="11"/>
    </row>
    <row r="100" spans="1:8" x14ac:dyDescent="0.2">
      <c r="A100" s="11"/>
      <c r="B100" s="33"/>
      <c r="C100" s="11"/>
      <c r="D100" s="11"/>
      <c r="E100" s="33"/>
      <c r="F100" s="11"/>
      <c r="G100" s="11"/>
      <c r="H100" s="11"/>
    </row>
    <row r="101" spans="1:8" x14ac:dyDescent="0.2">
      <c r="A101" s="11"/>
      <c r="B101" s="33"/>
      <c r="C101" s="11"/>
      <c r="D101" s="11"/>
      <c r="E101" s="33"/>
      <c r="F101" s="11"/>
      <c r="G101" s="11"/>
      <c r="H101" s="11"/>
    </row>
    <row r="102" spans="1:8" x14ac:dyDescent="0.2">
      <c r="A102" s="11"/>
      <c r="B102" s="33"/>
      <c r="C102" s="11"/>
      <c r="D102" s="11"/>
      <c r="E102" s="33"/>
      <c r="F102" s="11"/>
      <c r="G102" s="11"/>
      <c r="H102" s="11"/>
    </row>
    <row r="103" spans="1:8" x14ac:dyDescent="0.2">
      <c r="A103" s="11"/>
      <c r="B103" s="33"/>
      <c r="C103" s="11"/>
      <c r="D103" s="11"/>
      <c r="E103" s="33"/>
      <c r="F103" s="11"/>
      <c r="G103" s="11"/>
      <c r="H103" s="11"/>
    </row>
    <row r="104" spans="1:8" x14ac:dyDescent="0.2">
      <c r="A104" s="11"/>
      <c r="B104" s="33"/>
      <c r="C104" s="11"/>
      <c r="D104" s="11"/>
      <c r="E104" s="33"/>
      <c r="F104" s="11"/>
      <c r="G104" s="11"/>
      <c r="H104" s="11"/>
    </row>
    <row r="105" spans="1:8" x14ac:dyDescent="0.2">
      <c r="A105" s="11"/>
      <c r="B105" s="33"/>
      <c r="C105" s="11"/>
      <c r="D105" s="11"/>
      <c r="E105" s="33"/>
      <c r="F105" s="11"/>
      <c r="G105" s="11"/>
      <c r="H105" s="11"/>
    </row>
    <row r="106" spans="1:8" x14ac:dyDescent="0.2">
      <c r="A106" s="11"/>
      <c r="B106" s="33"/>
      <c r="C106" s="11"/>
      <c r="D106" s="11"/>
      <c r="E106" s="33"/>
      <c r="F106" s="11"/>
      <c r="G106" s="11"/>
      <c r="H106" s="11"/>
    </row>
    <row r="107" spans="1:8" x14ac:dyDescent="0.2">
      <c r="A107" s="11"/>
      <c r="B107" s="33"/>
      <c r="C107" s="11"/>
      <c r="D107" s="11"/>
      <c r="E107" s="33"/>
      <c r="F107" s="11"/>
      <c r="G107" s="11"/>
      <c r="H107" s="11"/>
    </row>
    <row r="108" spans="1:8" x14ac:dyDescent="0.2">
      <c r="A108" s="11"/>
      <c r="B108" s="33"/>
      <c r="C108" s="11"/>
      <c r="D108" s="11"/>
      <c r="E108" s="33"/>
      <c r="F108" s="11"/>
      <c r="G108" s="11"/>
      <c r="H108" s="11"/>
    </row>
    <row r="109" spans="1:8" x14ac:dyDescent="0.2">
      <c r="A109" s="11"/>
      <c r="B109" s="33"/>
      <c r="C109" s="11"/>
      <c r="D109" s="11"/>
      <c r="E109" s="33"/>
      <c r="F109" s="11"/>
      <c r="G109" s="11"/>
      <c r="H109" s="11"/>
    </row>
    <row r="110" spans="1:8" x14ac:dyDescent="0.2">
      <c r="A110" s="11"/>
      <c r="B110" s="33"/>
      <c r="C110" s="11"/>
      <c r="D110" s="11"/>
      <c r="E110" s="33"/>
      <c r="F110" s="11"/>
      <c r="G110" s="11"/>
      <c r="H110" s="11"/>
    </row>
    <row r="111" spans="1:8" x14ac:dyDescent="0.2">
      <c r="A111" s="11"/>
      <c r="B111" s="33"/>
      <c r="C111" s="11"/>
      <c r="D111" s="11"/>
      <c r="E111" s="33"/>
      <c r="F111" s="11"/>
      <c r="G111" s="11"/>
      <c r="H111" s="11"/>
    </row>
    <row r="112" spans="1:8" x14ac:dyDescent="0.2">
      <c r="A112" s="11"/>
      <c r="B112" s="33"/>
      <c r="C112" s="11"/>
      <c r="D112" s="11"/>
      <c r="E112" s="33"/>
      <c r="F112" s="11"/>
      <c r="G112" s="11"/>
      <c r="H112" s="11"/>
    </row>
    <row r="113" spans="1:8" x14ac:dyDescent="0.2">
      <c r="A113" s="11"/>
      <c r="B113" s="33"/>
      <c r="C113" s="11"/>
      <c r="D113" s="11"/>
      <c r="E113" s="33"/>
      <c r="F113" s="11"/>
      <c r="G113" s="11"/>
      <c r="H113" s="11"/>
    </row>
    <row r="114" spans="1:8" x14ac:dyDescent="0.2">
      <c r="A114" s="11"/>
      <c r="B114" s="33"/>
      <c r="C114" s="11"/>
      <c r="D114" s="11"/>
      <c r="E114" s="33"/>
      <c r="F114" s="11"/>
      <c r="G114" s="11"/>
      <c r="H114" s="11"/>
    </row>
    <row r="115" spans="1:8" x14ac:dyDescent="0.2">
      <c r="A115" s="11"/>
      <c r="B115" s="33"/>
      <c r="C115" s="11"/>
      <c r="D115" s="11"/>
      <c r="E115" s="33"/>
      <c r="F115" s="11"/>
      <c r="G115" s="11"/>
      <c r="H115" s="11"/>
    </row>
    <row r="116" spans="1:8" x14ac:dyDescent="0.2">
      <c r="A116" s="11"/>
      <c r="B116" s="33"/>
      <c r="C116" s="11"/>
      <c r="D116" s="11"/>
      <c r="E116" s="33"/>
      <c r="F116" s="11"/>
      <c r="G116" s="11"/>
      <c r="H116" s="11"/>
    </row>
    <row r="117" spans="1:8" x14ac:dyDescent="0.2">
      <c r="A117" s="11"/>
      <c r="B117" s="33"/>
      <c r="C117" s="11"/>
      <c r="D117" s="11"/>
      <c r="E117" s="33"/>
      <c r="F117" s="11"/>
      <c r="G117" s="11"/>
      <c r="H117" s="11"/>
    </row>
    <row r="118" spans="1:8" x14ac:dyDescent="0.2">
      <c r="A118" s="11"/>
      <c r="B118" s="33"/>
      <c r="C118" s="11"/>
      <c r="D118" s="11"/>
      <c r="E118" s="33"/>
      <c r="F118" s="11"/>
      <c r="G118" s="11"/>
      <c r="H118" s="11"/>
    </row>
    <row r="119" spans="1:8" x14ac:dyDescent="0.2">
      <c r="A119" s="11"/>
      <c r="B119" s="33"/>
      <c r="C119" s="11"/>
      <c r="D119" s="11"/>
      <c r="E119" s="33"/>
      <c r="F119" s="11"/>
      <c r="G119" s="11"/>
      <c r="H119" s="11"/>
    </row>
    <row r="120" spans="1:8" x14ac:dyDescent="0.2">
      <c r="A120" s="11"/>
      <c r="B120" s="33"/>
      <c r="C120" s="11"/>
      <c r="D120" s="11"/>
      <c r="E120" s="33"/>
      <c r="F120" s="11"/>
      <c r="G120" s="11"/>
      <c r="H120" s="11"/>
    </row>
    <row r="121" spans="1:8" x14ac:dyDescent="0.2">
      <c r="A121" s="11"/>
      <c r="B121" s="33"/>
      <c r="C121" s="11"/>
      <c r="D121" s="11"/>
      <c r="E121" s="33"/>
      <c r="F121" s="11"/>
      <c r="G121" s="11"/>
      <c r="H121" s="11"/>
    </row>
    <row r="122" spans="1:8" x14ac:dyDescent="0.2">
      <c r="A122" s="11"/>
      <c r="B122" s="33"/>
      <c r="C122" s="11"/>
      <c r="D122" s="11"/>
      <c r="E122" s="33"/>
      <c r="F122" s="11"/>
      <c r="G122" s="11"/>
      <c r="H122" s="11"/>
    </row>
    <row r="123" spans="1:8" x14ac:dyDescent="0.2">
      <c r="A123" s="11"/>
      <c r="B123" s="33"/>
      <c r="C123" s="11"/>
      <c r="D123" s="11"/>
      <c r="E123" s="33"/>
      <c r="F123" s="11"/>
      <c r="G123" s="11"/>
      <c r="H123" s="11"/>
    </row>
    <row r="124" spans="1:8" x14ac:dyDescent="0.2">
      <c r="A124" s="11"/>
      <c r="B124" s="33"/>
      <c r="C124" s="11"/>
      <c r="D124" s="11"/>
      <c r="E124" s="33"/>
      <c r="F124" s="11"/>
      <c r="G124" s="11"/>
      <c r="H124" s="11"/>
    </row>
    <row r="125" spans="1:8" x14ac:dyDescent="0.2">
      <c r="A125" s="11"/>
      <c r="B125" s="33"/>
      <c r="C125" s="11"/>
      <c r="D125" s="11"/>
      <c r="E125" s="33"/>
      <c r="F125" s="11"/>
      <c r="G125" s="11"/>
      <c r="H125" s="11"/>
    </row>
    <row r="126" spans="1:8" x14ac:dyDescent="0.2">
      <c r="A126" s="11"/>
      <c r="B126" s="33"/>
      <c r="C126" s="11"/>
      <c r="D126" s="11"/>
      <c r="E126" s="33"/>
      <c r="F126" s="11"/>
      <c r="G126" s="11"/>
      <c r="H126" s="11"/>
    </row>
    <row r="127" spans="1:8" x14ac:dyDescent="0.2">
      <c r="A127" s="11"/>
      <c r="B127" s="33"/>
      <c r="C127" s="11"/>
      <c r="D127" s="11"/>
      <c r="E127" s="33"/>
      <c r="F127" s="11"/>
      <c r="G127" s="11"/>
      <c r="H127" s="11"/>
    </row>
    <row r="128" spans="1:8" x14ac:dyDescent="0.2">
      <c r="A128" s="11"/>
      <c r="B128" s="33"/>
      <c r="F128" s="11"/>
      <c r="G128" s="11"/>
      <c r="H128" s="11"/>
    </row>
    <row r="129" spans="1:8" x14ac:dyDescent="0.2">
      <c r="A129" s="11"/>
      <c r="B129" s="33"/>
      <c r="F129" s="11"/>
      <c r="G129" s="11"/>
      <c r="H129" s="11"/>
    </row>
    <row r="130" spans="1:8" x14ac:dyDescent="0.2">
      <c r="A130" s="11"/>
      <c r="B130" s="33"/>
      <c r="F130" s="11"/>
      <c r="G130" s="11"/>
      <c r="H130" s="11"/>
    </row>
    <row r="131" spans="1:8" x14ac:dyDescent="0.2">
      <c r="A131" s="11"/>
      <c r="B131" s="33"/>
      <c r="F131" s="11"/>
      <c r="G131" s="11"/>
      <c r="H131" s="11"/>
    </row>
    <row r="132" spans="1:8" x14ac:dyDescent="0.2">
      <c r="A132" s="11"/>
      <c r="B132" s="33"/>
      <c r="F132" s="11"/>
      <c r="G132" s="11"/>
      <c r="H132" s="11"/>
    </row>
    <row r="133" spans="1:8" x14ac:dyDescent="0.2">
      <c r="A133" s="11"/>
      <c r="B133" s="33"/>
      <c r="F133" s="11"/>
      <c r="G133" s="11"/>
      <c r="H133" s="11"/>
    </row>
    <row r="134" spans="1:8" x14ac:dyDescent="0.2">
      <c r="A134" s="11"/>
      <c r="B134" s="33"/>
      <c r="F134" s="11"/>
      <c r="G134" s="11"/>
      <c r="H134" s="11"/>
    </row>
    <row r="135" spans="1:8" x14ac:dyDescent="0.2">
      <c r="A135" s="11"/>
      <c r="B135" s="33"/>
      <c r="F135" s="11"/>
      <c r="G135" s="11"/>
      <c r="H135" s="11"/>
    </row>
    <row r="136" spans="1:8" x14ac:dyDescent="0.2">
      <c r="A136" s="11"/>
      <c r="B136" s="33"/>
      <c r="F136" s="11"/>
      <c r="G136" s="11"/>
      <c r="H136" s="11"/>
    </row>
    <row r="137" spans="1:8" x14ac:dyDescent="0.2">
      <c r="A137" s="11"/>
      <c r="B137" s="33"/>
      <c r="F137" s="11"/>
      <c r="G137" s="11"/>
      <c r="H137" s="11"/>
    </row>
    <row r="138" spans="1:8" x14ac:dyDescent="0.2">
      <c r="A138" s="11"/>
      <c r="B138" s="33"/>
      <c r="F138" s="11"/>
      <c r="G138" s="11"/>
      <c r="H138" s="11"/>
    </row>
    <row r="139" spans="1:8" x14ac:dyDescent="0.2">
      <c r="A139" s="11"/>
      <c r="B139" s="33"/>
      <c r="F139" s="11"/>
      <c r="G139" s="11"/>
      <c r="H139" s="11"/>
    </row>
    <row r="140" spans="1:8" x14ac:dyDescent="0.2">
      <c r="A140" s="11"/>
      <c r="B140" s="33"/>
      <c r="F140" s="11"/>
      <c r="G140" s="11"/>
      <c r="H140" s="11"/>
    </row>
    <row r="141" spans="1:8" x14ac:dyDescent="0.2">
      <c r="A141" s="11"/>
      <c r="B141" s="33"/>
      <c r="F141" s="11"/>
      <c r="G141" s="11"/>
      <c r="H141" s="11"/>
    </row>
    <row r="142" spans="1:8" x14ac:dyDescent="0.2">
      <c r="A142" s="11"/>
      <c r="B142" s="33"/>
      <c r="F142" s="11"/>
      <c r="G142" s="11"/>
      <c r="H142" s="11"/>
    </row>
    <row r="143" spans="1:8" x14ac:dyDescent="0.2">
      <c r="A143" s="11"/>
      <c r="B143" s="33"/>
      <c r="F143" s="11"/>
      <c r="G143" s="11"/>
      <c r="H143" s="11"/>
    </row>
    <row r="144" spans="1:8" x14ac:dyDescent="0.2">
      <c r="A144" s="11"/>
      <c r="B144" s="33"/>
      <c r="F144" s="11"/>
      <c r="G144" s="11"/>
      <c r="H144" s="11"/>
    </row>
    <row r="145" spans="1:8" x14ac:dyDescent="0.2">
      <c r="A145" s="11"/>
      <c r="B145" s="33"/>
      <c r="F145" s="11"/>
      <c r="G145" s="11"/>
      <c r="H145" s="11"/>
    </row>
    <row r="146" spans="1:8" x14ac:dyDescent="0.2">
      <c r="A146" s="11"/>
      <c r="B146" s="33"/>
      <c r="F146" s="11"/>
      <c r="G146" s="11"/>
      <c r="H146" s="11"/>
    </row>
    <row r="147" spans="1:8" x14ac:dyDescent="0.2">
      <c r="A147" s="11"/>
      <c r="B147" s="33"/>
      <c r="F147" s="11"/>
      <c r="G147" s="11"/>
      <c r="H147" s="11"/>
    </row>
    <row r="148" spans="1:8" x14ac:dyDescent="0.2">
      <c r="A148" s="11"/>
      <c r="B148" s="33"/>
      <c r="F148" s="11"/>
      <c r="G148" s="11"/>
      <c r="H148" s="11"/>
    </row>
    <row r="149" spans="1:8" x14ac:dyDescent="0.2">
      <c r="A149" s="11"/>
      <c r="B149" s="33"/>
      <c r="F149" s="11"/>
      <c r="G149" s="11"/>
      <c r="H149" s="11"/>
    </row>
    <row r="150" spans="1:8" x14ac:dyDescent="0.2">
      <c r="A150" s="11"/>
      <c r="B150" s="33"/>
      <c r="F150" s="11"/>
      <c r="G150" s="11"/>
      <c r="H150" s="11"/>
    </row>
    <row r="151" spans="1:8" x14ac:dyDescent="0.2">
      <c r="A151" s="11"/>
      <c r="B151" s="33"/>
      <c r="F151" s="11"/>
      <c r="G151" s="11"/>
      <c r="H151" s="11"/>
    </row>
    <row r="152" spans="1:8" x14ac:dyDescent="0.2">
      <c r="A152" s="11"/>
      <c r="B152" s="33"/>
      <c r="F152" s="11"/>
      <c r="G152" s="11"/>
      <c r="H152" s="11"/>
    </row>
    <row r="153" spans="1:8" x14ac:dyDescent="0.2">
      <c r="A153" s="11"/>
      <c r="B153" s="33"/>
      <c r="F153" s="11"/>
      <c r="G153" s="11"/>
      <c r="H153" s="11"/>
    </row>
    <row r="154" spans="1:8" x14ac:dyDescent="0.2">
      <c r="A154" s="11"/>
      <c r="B154" s="33"/>
      <c r="F154" s="11"/>
      <c r="G154" s="11"/>
      <c r="H154" s="11"/>
    </row>
    <row r="155" spans="1:8" x14ac:dyDescent="0.2">
      <c r="A155" s="11"/>
      <c r="B155" s="33"/>
      <c r="F155" s="11"/>
      <c r="G155" s="11"/>
      <c r="H155" s="11"/>
    </row>
    <row r="156" spans="1:8" x14ac:dyDescent="0.2">
      <c r="A156" s="11"/>
      <c r="B156" s="33"/>
      <c r="F156" s="11"/>
      <c r="G156" s="11"/>
      <c r="H156" s="11"/>
    </row>
    <row r="157" spans="1:8" x14ac:dyDescent="0.2">
      <c r="A157" s="11"/>
      <c r="B157" s="33"/>
      <c r="F157" s="11"/>
      <c r="G157" s="11"/>
      <c r="H157" s="11"/>
    </row>
    <row r="158" spans="1:8" x14ac:dyDescent="0.2">
      <c r="A158" s="11"/>
      <c r="B158" s="33"/>
      <c r="F158" s="11"/>
      <c r="G158" s="11"/>
      <c r="H158" s="11"/>
    </row>
    <row r="159" spans="1:8" x14ac:dyDescent="0.2">
      <c r="A159" s="11"/>
      <c r="B159" s="33"/>
      <c r="F159" s="11"/>
      <c r="G159" s="11"/>
      <c r="H159" s="11"/>
    </row>
    <row r="160" spans="1:8" x14ac:dyDescent="0.2">
      <c r="A160" s="11"/>
      <c r="B160" s="33"/>
      <c r="F160" s="11"/>
      <c r="G160" s="11"/>
      <c r="H160" s="11"/>
    </row>
    <row r="161" spans="1:8" x14ac:dyDescent="0.2">
      <c r="A161" s="11"/>
      <c r="B161" s="33"/>
      <c r="F161" s="11"/>
      <c r="G161" s="11"/>
      <c r="H161" s="11"/>
    </row>
    <row r="162" spans="1:8" x14ac:dyDescent="0.2">
      <c r="A162" s="11"/>
      <c r="B162" s="33"/>
      <c r="F162" s="11"/>
      <c r="G162" s="11"/>
      <c r="H162" s="11"/>
    </row>
    <row r="163" spans="1:8" x14ac:dyDescent="0.2">
      <c r="A163" s="11"/>
      <c r="B163" s="33"/>
      <c r="F163" s="11"/>
      <c r="G163" s="11"/>
      <c r="H163" s="11"/>
    </row>
    <row r="164" spans="1:8" x14ac:dyDescent="0.2">
      <c r="A164" s="11"/>
      <c r="B164" s="33"/>
      <c r="F164" s="11"/>
      <c r="G164" s="11"/>
      <c r="H164" s="11"/>
    </row>
    <row r="165" spans="1:8" x14ac:dyDescent="0.2">
      <c r="A165" s="11"/>
      <c r="B165" s="33"/>
      <c r="F165" s="11"/>
      <c r="G165" s="11"/>
      <c r="H165" s="11"/>
    </row>
    <row r="166" spans="1:8" x14ac:dyDescent="0.2">
      <c r="A166" s="11"/>
      <c r="B166" s="33"/>
      <c r="F166" s="11"/>
      <c r="G166" s="11"/>
      <c r="H166" s="11"/>
    </row>
    <row r="167" spans="1:8" x14ac:dyDescent="0.2">
      <c r="A167" s="11"/>
      <c r="B167" s="33"/>
      <c r="F167" s="11"/>
      <c r="G167" s="11"/>
      <c r="H167" s="11"/>
    </row>
    <row r="168" spans="1:8" x14ac:dyDescent="0.2">
      <c r="A168" s="11"/>
      <c r="B168" s="33"/>
      <c r="F168" s="11"/>
      <c r="G168" s="11"/>
      <c r="H168" s="11"/>
    </row>
    <row r="169" spans="1:8" x14ac:dyDescent="0.2">
      <c r="A169" s="11"/>
      <c r="B169" s="33"/>
      <c r="F169" s="11"/>
      <c r="G169" s="11"/>
      <c r="H169" s="11"/>
    </row>
    <row r="170" spans="1:8" x14ac:dyDescent="0.2">
      <c r="A170" s="11"/>
      <c r="B170" s="33"/>
      <c r="F170" s="11"/>
      <c r="G170" s="11"/>
      <c r="H170" s="11"/>
    </row>
    <row r="171" spans="1:8" x14ac:dyDescent="0.2">
      <c r="A171" s="11"/>
      <c r="B171" s="33"/>
      <c r="F171" s="11"/>
      <c r="G171" s="11"/>
      <c r="H171" s="11"/>
    </row>
    <row r="172" spans="1:8" x14ac:dyDescent="0.2">
      <c r="A172" s="11"/>
      <c r="B172" s="33"/>
      <c r="F172" s="11"/>
      <c r="G172" s="11"/>
      <c r="H172" s="11"/>
    </row>
    <row r="173" spans="1:8" x14ac:dyDescent="0.2">
      <c r="A173" s="11"/>
      <c r="B173" s="33"/>
      <c r="F173" s="11"/>
      <c r="G173" s="11"/>
      <c r="H173" s="11"/>
    </row>
    <row r="174" spans="1:8" x14ac:dyDescent="0.2">
      <c r="A174" s="11"/>
      <c r="B174" s="33"/>
      <c r="F174" s="11"/>
      <c r="G174" s="11"/>
      <c r="H174" s="11"/>
    </row>
    <row r="175" spans="1:8" x14ac:dyDescent="0.2">
      <c r="A175" s="11"/>
      <c r="B175" s="33"/>
      <c r="F175" s="11"/>
      <c r="G175" s="11"/>
      <c r="H175" s="11"/>
    </row>
    <row r="176" spans="1:8" x14ac:dyDescent="0.2">
      <c r="A176" s="11"/>
      <c r="B176" s="33"/>
      <c r="F176" s="11"/>
      <c r="G176" s="11"/>
      <c r="H176" s="11"/>
    </row>
    <row r="177" spans="1:8" x14ac:dyDescent="0.2">
      <c r="A177" s="11"/>
      <c r="B177" s="33"/>
      <c r="F177" s="11"/>
      <c r="G177" s="11"/>
      <c r="H177" s="11"/>
    </row>
    <row r="178" spans="1:8" x14ac:dyDescent="0.2">
      <c r="A178" s="11"/>
      <c r="B178" s="33"/>
      <c r="F178" s="11"/>
      <c r="G178" s="11"/>
      <c r="H178" s="11"/>
    </row>
    <row r="179" spans="1:8" x14ac:dyDescent="0.2">
      <c r="A179" s="11"/>
      <c r="B179" s="33"/>
      <c r="F179" s="11"/>
      <c r="G179" s="11"/>
      <c r="H179" s="11"/>
    </row>
    <row r="180" spans="1:8" x14ac:dyDescent="0.2">
      <c r="A180" s="11"/>
      <c r="B180" s="33"/>
      <c r="F180" s="11"/>
      <c r="G180" s="11"/>
      <c r="H180" s="11"/>
    </row>
    <row r="181" spans="1:8" x14ac:dyDescent="0.2">
      <c r="A181" s="11"/>
      <c r="B181" s="33"/>
      <c r="F181" s="11"/>
      <c r="G181" s="11"/>
      <c r="H181" s="11"/>
    </row>
    <row r="182" spans="1:8" x14ac:dyDescent="0.2">
      <c r="A182" s="11"/>
      <c r="B182" s="33"/>
      <c r="F182" s="11"/>
      <c r="G182" s="11"/>
      <c r="H182" s="11"/>
    </row>
    <row r="183" spans="1:8" x14ac:dyDescent="0.2">
      <c r="A183" s="11"/>
      <c r="B183" s="33"/>
      <c r="F183" s="11"/>
      <c r="G183" s="11"/>
      <c r="H183" s="11"/>
    </row>
    <row r="184" spans="1:8" x14ac:dyDescent="0.2">
      <c r="A184" s="11"/>
      <c r="B184" s="33"/>
      <c r="F184" s="11"/>
      <c r="G184" s="11"/>
      <c r="H184" s="11"/>
    </row>
    <row r="185" spans="1:8" x14ac:dyDescent="0.2">
      <c r="A185" s="11"/>
      <c r="B185" s="33"/>
      <c r="F185" s="11"/>
      <c r="G185" s="11"/>
      <c r="H185" s="11"/>
    </row>
    <row r="186" spans="1:8" x14ac:dyDescent="0.2">
      <c r="A186" s="11"/>
      <c r="B186" s="33"/>
      <c r="F186" s="11"/>
      <c r="G186" s="11"/>
      <c r="H186" s="11"/>
    </row>
    <row r="187" spans="1:8" x14ac:dyDescent="0.2">
      <c r="A187" s="11"/>
      <c r="B187" s="33"/>
      <c r="F187" s="11"/>
      <c r="G187" s="11"/>
      <c r="H187" s="11"/>
    </row>
    <row r="188" spans="1:8" x14ac:dyDescent="0.2">
      <c r="A188" s="11"/>
      <c r="B188" s="33"/>
      <c r="F188" s="11"/>
      <c r="G188" s="11"/>
      <c r="H188" s="11"/>
    </row>
    <row r="189" spans="1:8" x14ac:dyDescent="0.2">
      <c r="A189" s="11"/>
      <c r="B189" s="33"/>
      <c r="F189" s="11"/>
      <c r="G189" s="11"/>
      <c r="H189" s="11"/>
    </row>
    <row r="190" spans="1:8" x14ac:dyDescent="0.2">
      <c r="A190" s="11"/>
      <c r="B190" s="33"/>
      <c r="F190" s="11"/>
      <c r="G190" s="11"/>
      <c r="H190" s="11"/>
    </row>
    <row r="191" spans="1:8" x14ac:dyDescent="0.2">
      <c r="A191" s="11"/>
      <c r="B191" s="33"/>
      <c r="F191" s="11"/>
      <c r="G191" s="11"/>
      <c r="H191" s="11"/>
    </row>
    <row r="192" spans="1:8" x14ac:dyDescent="0.2">
      <c r="A192" s="11"/>
      <c r="B192" s="33"/>
      <c r="F192" s="11"/>
      <c r="G192" s="11"/>
      <c r="H192" s="11"/>
    </row>
    <row r="193" spans="1:8" x14ac:dyDescent="0.2">
      <c r="A193" s="11"/>
      <c r="B193" s="33"/>
      <c r="F193" s="11"/>
      <c r="G193" s="11"/>
      <c r="H193" s="11"/>
    </row>
    <row r="194" spans="1:8" x14ac:dyDescent="0.2">
      <c r="A194" s="11"/>
      <c r="B194" s="33"/>
      <c r="F194" s="11"/>
      <c r="G194" s="11"/>
      <c r="H194" s="11"/>
    </row>
    <row r="195" spans="1:8" x14ac:dyDescent="0.2">
      <c r="A195" s="11"/>
      <c r="B195" s="33"/>
      <c r="F195" s="11"/>
      <c r="G195" s="11"/>
      <c r="H195" s="11"/>
    </row>
    <row r="196" spans="1:8" x14ac:dyDescent="0.2">
      <c r="A196" s="11"/>
      <c r="B196" s="33"/>
      <c r="F196" s="11"/>
      <c r="G196" s="11"/>
      <c r="H196" s="11"/>
    </row>
    <row r="197" spans="1:8" x14ac:dyDescent="0.2">
      <c r="A197" s="11"/>
      <c r="B197" s="33"/>
      <c r="F197" s="11"/>
      <c r="G197" s="11"/>
      <c r="H197" s="11"/>
    </row>
    <row r="198" spans="1:8" x14ac:dyDescent="0.2">
      <c r="A198" s="11"/>
      <c r="B198" s="33"/>
      <c r="F198" s="11"/>
      <c r="G198" s="11"/>
      <c r="H198" s="11"/>
    </row>
    <row r="199" spans="1:8" x14ac:dyDescent="0.2">
      <c r="A199" s="11"/>
      <c r="B199" s="33"/>
      <c r="F199" s="11"/>
      <c r="G199" s="11"/>
      <c r="H199" s="11"/>
    </row>
    <row r="200" spans="1:8" x14ac:dyDescent="0.2">
      <c r="A200" s="11"/>
      <c r="B200" s="33"/>
      <c r="F200" s="11"/>
      <c r="G200" s="11"/>
      <c r="H200" s="11"/>
    </row>
    <row r="201" spans="1:8" x14ac:dyDescent="0.2">
      <c r="A201" s="11"/>
      <c r="B201" s="33"/>
      <c r="F201" s="11"/>
      <c r="G201" s="11"/>
      <c r="H201" s="11"/>
    </row>
    <row r="202" spans="1:8" x14ac:dyDescent="0.2">
      <c r="A202" s="11"/>
      <c r="B202" s="33"/>
      <c r="F202" s="11"/>
      <c r="G202" s="11"/>
      <c r="H202" s="11"/>
    </row>
    <row r="203" spans="1:8" x14ac:dyDescent="0.2">
      <c r="A203" s="11"/>
      <c r="B203" s="33"/>
      <c r="F203" s="11"/>
      <c r="G203" s="11"/>
      <c r="H203" s="11"/>
    </row>
    <row r="204" spans="1:8" x14ac:dyDescent="0.2">
      <c r="A204" s="11"/>
      <c r="B204" s="33"/>
      <c r="F204" s="11"/>
      <c r="G204" s="11"/>
      <c r="H204" s="11"/>
    </row>
    <row r="205" spans="1:8" x14ac:dyDescent="0.2">
      <c r="A205" s="11"/>
      <c r="B205" s="33"/>
      <c r="F205" s="11"/>
      <c r="G205" s="11"/>
      <c r="H205" s="11"/>
    </row>
    <row r="206" spans="1:8" x14ac:dyDescent="0.2">
      <c r="A206" s="11"/>
      <c r="B206" s="33"/>
      <c r="F206" s="11"/>
      <c r="G206" s="11"/>
      <c r="H206" s="11"/>
    </row>
    <row r="207" spans="1:8" x14ac:dyDescent="0.2">
      <c r="A207" s="11"/>
      <c r="B207" s="33"/>
      <c r="F207" s="11"/>
      <c r="G207" s="11"/>
      <c r="H207" s="11"/>
    </row>
    <row r="208" spans="1:8" x14ac:dyDescent="0.2">
      <c r="A208" s="11"/>
      <c r="B208" s="33"/>
      <c r="F208" s="11"/>
      <c r="G208" s="11"/>
      <c r="H208" s="11"/>
    </row>
    <row r="209" spans="1:8" x14ac:dyDescent="0.2">
      <c r="A209" s="11"/>
      <c r="B209" s="33"/>
      <c r="F209" s="11"/>
      <c r="G209" s="11"/>
      <c r="H209" s="11"/>
    </row>
    <row r="210" spans="1:8" x14ac:dyDescent="0.2">
      <c r="A210" s="11"/>
      <c r="B210" s="33"/>
      <c r="F210" s="11"/>
      <c r="G210" s="11"/>
      <c r="H210" s="11"/>
    </row>
    <row r="211" spans="1:8" x14ac:dyDescent="0.2">
      <c r="A211" s="11"/>
      <c r="B211" s="33"/>
      <c r="F211" s="11"/>
      <c r="G211" s="11"/>
      <c r="H211" s="11"/>
    </row>
    <row r="212" spans="1:8" x14ac:dyDescent="0.2">
      <c r="A212" s="11"/>
      <c r="B212" s="33"/>
      <c r="F212" s="11"/>
      <c r="G212" s="11"/>
      <c r="H212" s="11"/>
    </row>
    <row r="213" spans="1:8" x14ac:dyDescent="0.2">
      <c r="A213" s="11"/>
      <c r="B213" s="33"/>
      <c r="F213" s="11"/>
      <c r="G213" s="11"/>
      <c r="H213" s="11"/>
    </row>
    <row r="214" spans="1:8" x14ac:dyDescent="0.2">
      <c r="A214" s="11"/>
      <c r="B214" s="33"/>
      <c r="F214" s="11"/>
      <c r="G214" s="11"/>
      <c r="H214" s="11"/>
    </row>
    <row r="215" spans="1:8" x14ac:dyDescent="0.2">
      <c r="A215" s="11"/>
      <c r="B215" s="33"/>
      <c r="F215" s="11"/>
      <c r="G215" s="11"/>
      <c r="H215" s="11"/>
    </row>
    <row r="216" spans="1:8" x14ac:dyDescent="0.2">
      <c r="A216" s="11"/>
      <c r="B216" s="33"/>
      <c r="F216" s="11"/>
      <c r="G216" s="11"/>
      <c r="H216" s="11"/>
    </row>
    <row r="217" spans="1:8" x14ac:dyDescent="0.2">
      <c r="A217" s="11"/>
      <c r="B217" s="33"/>
      <c r="F217" s="11"/>
      <c r="G217" s="11"/>
      <c r="H217" s="11"/>
    </row>
    <row r="218" spans="1:8" x14ac:dyDescent="0.2">
      <c r="A218" s="11"/>
      <c r="B218" s="33"/>
      <c r="F218" s="11"/>
      <c r="G218" s="11"/>
      <c r="H218" s="11"/>
    </row>
    <row r="219" spans="1:8" x14ac:dyDescent="0.2">
      <c r="A219" s="11"/>
      <c r="B219" s="33"/>
      <c r="F219" s="11"/>
      <c r="G219" s="11"/>
      <c r="H219" s="11"/>
    </row>
    <row r="220" spans="1:8" x14ac:dyDescent="0.2">
      <c r="A220" s="11"/>
      <c r="B220" s="33"/>
      <c r="F220" s="11"/>
      <c r="G220" s="11"/>
      <c r="H220" s="11"/>
    </row>
    <row r="221" spans="1:8" x14ac:dyDescent="0.2">
      <c r="A221" s="11"/>
      <c r="B221" s="33"/>
      <c r="F221" s="11"/>
      <c r="G221" s="11"/>
      <c r="H221" s="11"/>
    </row>
    <row r="222" spans="1:8" x14ac:dyDescent="0.2">
      <c r="A222" s="11"/>
      <c r="B222" s="33"/>
      <c r="F222" s="11"/>
      <c r="G222" s="11"/>
      <c r="H222" s="11"/>
    </row>
    <row r="223" spans="1:8" x14ac:dyDescent="0.2">
      <c r="A223" s="11"/>
      <c r="B223" s="33"/>
      <c r="F223" s="11"/>
      <c r="G223" s="11"/>
      <c r="H223" s="11"/>
    </row>
    <row r="224" spans="1:8" x14ac:dyDescent="0.2">
      <c r="A224" s="11"/>
      <c r="B224" s="33"/>
      <c r="F224" s="11"/>
      <c r="G224" s="11"/>
      <c r="H224" s="11"/>
    </row>
    <row r="225" spans="1:8" x14ac:dyDescent="0.2">
      <c r="A225" s="11"/>
      <c r="B225" s="33"/>
      <c r="F225" s="11"/>
      <c r="G225" s="11"/>
      <c r="H225" s="11"/>
    </row>
    <row r="226" spans="1:8" x14ac:dyDescent="0.2">
      <c r="A226" s="11"/>
      <c r="B226" s="33"/>
      <c r="F226" s="11"/>
      <c r="G226" s="11"/>
      <c r="H226" s="11"/>
    </row>
    <row r="227" spans="1:8" x14ac:dyDescent="0.2">
      <c r="A227" s="11"/>
      <c r="B227" s="33"/>
      <c r="F227" s="11"/>
      <c r="G227" s="11"/>
      <c r="H227" s="11"/>
    </row>
    <row r="228" spans="1:8" x14ac:dyDescent="0.2">
      <c r="A228" s="11"/>
      <c r="B228" s="33"/>
      <c r="F228" s="11"/>
      <c r="G228" s="11"/>
      <c r="H228" s="11"/>
    </row>
    <row r="229" spans="1:8" x14ac:dyDescent="0.2">
      <c r="A229" s="11"/>
      <c r="B229" s="33"/>
      <c r="F229" s="11"/>
      <c r="G229" s="11"/>
      <c r="H229" s="11"/>
    </row>
    <row r="230" spans="1:8" x14ac:dyDescent="0.2">
      <c r="A230" s="11"/>
      <c r="B230" s="33"/>
      <c r="F230" s="11"/>
      <c r="G230" s="11"/>
      <c r="H230" s="11"/>
    </row>
    <row r="231" spans="1:8" x14ac:dyDescent="0.2">
      <c r="A231" s="11"/>
      <c r="B231" s="33"/>
      <c r="F231" s="11"/>
      <c r="G231" s="11"/>
      <c r="H231" s="11"/>
    </row>
    <row r="232" spans="1:8" x14ac:dyDescent="0.2">
      <c r="A232" s="11"/>
      <c r="B232" s="33"/>
      <c r="F232" s="11"/>
      <c r="G232" s="11"/>
      <c r="H232" s="11"/>
    </row>
    <row r="233" spans="1:8" x14ac:dyDescent="0.2">
      <c r="A233" s="11"/>
      <c r="B233" s="33"/>
      <c r="F233" s="11"/>
      <c r="G233" s="11"/>
      <c r="H233" s="11"/>
    </row>
    <row r="234" spans="1:8" x14ac:dyDescent="0.2">
      <c r="A234" s="11"/>
      <c r="B234" s="33"/>
      <c r="F234" s="11"/>
      <c r="G234" s="11"/>
      <c r="H234" s="11"/>
    </row>
    <row r="235" spans="1:8" x14ac:dyDescent="0.2">
      <c r="A235" s="11"/>
      <c r="B235" s="33"/>
      <c r="F235" s="11"/>
      <c r="G235" s="11"/>
      <c r="H235" s="11"/>
    </row>
    <row r="236" spans="1:8" x14ac:dyDescent="0.2">
      <c r="A236" s="11"/>
      <c r="B236" s="33"/>
      <c r="F236" s="11"/>
      <c r="G236" s="11"/>
      <c r="H236" s="11"/>
    </row>
    <row r="237" spans="1:8" x14ac:dyDescent="0.2">
      <c r="A237" s="11"/>
      <c r="B237" s="33"/>
      <c r="F237" s="11"/>
      <c r="G237" s="11"/>
      <c r="H237" s="11"/>
    </row>
    <row r="238" spans="1:8" x14ac:dyDescent="0.2">
      <c r="A238" s="11"/>
      <c r="B238" s="33"/>
      <c r="F238" s="11"/>
      <c r="G238" s="11"/>
      <c r="H238" s="11"/>
    </row>
    <row r="239" spans="1:8" x14ac:dyDescent="0.2">
      <c r="A239" s="11"/>
      <c r="B239" s="33"/>
      <c r="F239" s="11"/>
      <c r="G239" s="11"/>
      <c r="H239" s="11"/>
    </row>
    <row r="240" spans="1:8" x14ac:dyDescent="0.2">
      <c r="A240" s="11"/>
      <c r="B240" s="33"/>
      <c r="F240" s="11"/>
      <c r="G240" s="11"/>
      <c r="H240" s="11"/>
    </row>
    <row r="241" spans="1:8" x14ac:dyDescent="0.2">
      <c r="A241" s="11"/>
      <c r="B241" s="33"/>
      <c r="F241" s="11"/>
      <c r="G241" s="11"/>
      <c r="H241" s="11"/>
    </row>
    <row r="242" spans="1:8" x14ac:dyDescent="0.2">
      <c r="A242" s="11"/>
      <c r="B242" s="33"/>
      <c r="F242" s="11"/>
      <c r="G242" s="11"/>
      <c r="H242" s="11"/>
    </row>
    <row r="243" spans="1:8" x14ac:dyDescent="0.2">
      <c r="A243" s="11"/>
      <c r="B243" s="33"/>
      <c r="F243" s="11"/>
      <c r="G243" s="11"/>
      <c r="H243" s="11"/>
    </row>
    <row r="244" spans="1:8" x14ac:dyDescent="0.2">
      <c r="A244" s="11"/>
      <c r="B244" s="33"/>
      <c r="F244" s="11"/>
      <c r="G244" s="11"/>
      <c r="H244" s="11"/>
    </row>
    <row r="245" spans="1:8" x14ac:dyDescent="0.2">
      <c r="A245" s="11"/>
      <c r="B245" s="33"/>
      <c r="F245" s="11"/>
      <c r="G245" s="11"/>
      <c r="H245" s="11"/>
    </row>
    <row r="246" spans="1:8" x14ac:dyDescent="0.2">
      <c r="A246" s="11"/>
      <c r="B246" s="33"/>
      <c r="F246" s="11"/>
      <c r="G246" s="11"/>
      <c r="H246" s="11"/>
    </row>
    <row r="247" spans="1:8" x14ac:dyDescent="0.2">
      <c r="A247" s="11"/>
      <c r="B247" s="33"/>
      <c r="F247" s="11"/>
      <c r="G247" s="11"/>
      <c r="H247" s="11"/>
    </row>
    <row r="248" spans="1:8" x14ac:dyDescent="0.2">
      <c r="A248" s="11"/>
      <c r="B248" s="33"/>
      <c r="F248" s="11"/>
      <c r="G248" s="11"/>
      <c r="H248" s="11"/>
    </row>
    <row r="249" spans="1:8" x14ac:dyDescent="0.2">
      <c r="A249" s="11"/>
      <c r="B249" s="33"/>
      <c r="F249" s="11"/>
      <c r="G249" s="11"/>
      <c r="H249" s="11"/>
    </row>
    <row r="250" spans="1:8" x14ac:dyDescent="0.2">
      <c r="A250" s="11"/>
      <c r="B250" s="33"/>
      <c r="F250" s="11"/>
      <c r="G250" s="11"/>
      <c r="H250" s="11"/>
    </row>
    <row r="251" spans="1:8" x14ac:dyDescent="0.2">
      <c r="A251" s="11"/>
      <c r="B251" s="33"/>
      <c r="F251" s="11"/>
      <c r="G251" s="11"/>
      <c r="H251" s="11"/>
    </row>
    <row r="252" spans="1:8" x14ac:dyDescent="0.2">
      <c r="A252" s="11"/>
      <c r="B252" s="33"/>
      <c r="F252" s="11"/>
      <c r="G252" s="11"/>
      <c r="H252" s="11"/>
    </row>
    <row r="253" spans="1:8" x14ac:dyDescent="0.2">
      <c r="A253" s="11"/>
      <c r="B253" s="33"/>
      <c r="F253" s="11"/>
      <c r="G253" s="11"/>
      <c r="H253" s="11"/>
    </row>
    <row r="254" spans="1:8" x14ac:dyDescent="0.2">
      <c r="A254" s="11"/>
      <c r="B254" s="33"/>
      <c r="F254" s="11"/>
      <c r="G254" s="11"/>
      <c r="H254" s="11"/>
    </row>
    <row r="255" spans="1:8" x14ac:dyDescent="0.2">
      <c r="A255" s="11"/>
      <c r="B255" s="33"/>
      <c r="F255" s="11"/>
      <c r="G255" s="11"/>
      <c r="H255" s="11"/>
    </row>
    <row r="256" spans="1:8" x14ac:dyDescent="0.2">
      <c r="A256" s="11"/>
      <c r="B256" s="33"/>
      <c r="F256" s="11"/>
      <c r="G256" s="11"/>
      <c r="H256" s="11"/>
    </row>
    <row r="257" spans="1:8" x14ac:dyDescent="0.2">
      <c r="A257" s="11"/>
      <c r="B257" s="33"/>
      <c r="F257" s="11"/>
      <c r="G257" s="11"/>
      <c r="H257" s="11"/>
    </row>
    <row r="258" spans="1:8" x14ac:dyDescent="0.2">
      <c r="A258" s="11"/>
      <c r="B258" s="33"/>
      <c r="F258" s="11"/>
      <c r="G258" s="11"/>
      <c r="H258" s="11"/>
    </row>
    <row r="259" spans="1:8" x14ac:dyDescent="0.2">
      <c r="A259" s="11"/>
      <c r="B259" s="33"/>
      <c r="F259" s="11"/>
      <c r="G259" s="11"/>
      <c r="H259" s="11"/>
    </row>
    <row r="260" spans="1:8" x14ac:dyDescent="0.2">
      <c r="A260" s="11"/>
      <c r="B260" s="33"/>
      <c r="F260" s="11"/>
      <c r="G260" s="11"/>
      <c r="H260" s="11"/>
    </row>
    <row r="261" spans="1:8" x14ac:dyDescent="0.2">
      <c r="A261" s="11"/>
      <c r="B261" s="33"/>
      <c r="F261" s="11"/>
      <c r="G261" s="11"/>
      <c r="H261" s="11"/>
    </row>
    <row r="262" spans="1:8" x14ac:dyDescent="0.2">
      <c r="A262" s="11"/>
      <c r="B262" s="33"/>
      <c r="F262" s="11"/>
      <c r="G262" s="11"/>
      <c r="H262" s="11"/>
    </row>
    <row r="263" spans="1:8" x14ac:dyDescent="0.2">
      <c r="A263" s="11"/>
      <c r="B263" s="33"/>
      <c r="F263" s="11"/>
      <c r="G263" s="11"/>
      <c r="H263" s="11"/>
    </row>
    <row r="264" spans="1:8" x14ac:dyDescent="0.2">
      <c r="A264" s="11"/>
      <c r="B264" s="33"/>
      <c r="F264" s="11"/>
      <c r="G264" s="11"/>
      <c r="H264" s="11"/>
    </row>
    <row r="265" spans="1:8" x14ac:dyDescent="0.2">
      <c r="A265" s="11"/>
      <c r="B265" s="33"/>
      <c r="F265" s="11"/>
      <c r="G265" s="11"/>
      <c r="H265" s="11"/>
    </row>
    <row r="266" spans="1:8" x14ac:dyDescent="0.2">
      <c r="A266" s="11"/>
      <c r="B266" s="33"/>
      <c r="F266" s="11"/>
      <c r="G266" s="11"/>
      <c r="H266" s="11"/>
    </row>
    <row r="267" spans="1:8" x14ac:dyDescent="0.2">
      <c r="A267" s="11"/>
      <c r="B267" s="33"/>
      <c r="F267" s="11"/>
      <c r="G267" s="11"/>
      <c r="H267" s="11"/>
    </row>
    <row r="268" spans="1:8" x14ac:dyDescent="0.2">
      <c r="A268" s="11"/>
      <c r="B268" s="33"/>
      <c r="F268" s="11"/>
      <c r="G268" s="11"/>
      <c r="H268" s="11"/>
    </row>
    <row r="269" spans="1:8" x14ac:dyDescent="0.2">
      <c r="A269" s="11"/>
      <c r="B269" s="33"/>
      <c r="F269" s="11"/>
      <c r="G269" s="11"/>
      <c r="H269" s="11"/>
    </row>
    <row r="270" spans="1:8" x14ac:dyDescent="0.2">
      <c r="A270" s="11"/>
      <c r="B270" s="33"/>
      <c r="F270" s="11"/>
      <c r="G270" s="11"/>
      <c r="H270" s="11"/>
    </row>
    <row r="271" spans="1:8" x14ac:dyDescent="0.2">
      <c r="A271" s="11"/>
      <c r="B271" s="33"/>
      <c r="F271" s="11"/>
      <c r="G271" s="11"/>
      <c r="H271" s="11"/>
    </row>
    <row r="272" spans="1:8" x14ac:dyDescent="0.2">
      <c r="A272" s="11"/>
      <c r="B272" s="33"/>
      <c r="F272" s="11"/>
      <c r="G272" s="11"/>
      <c r="H272" s="11"/>
    </row>
    <row r="273" spans="1:8" x14ac:dyDescent="0.2">
      <c r="A273" s="11"/>
      <c r="B273" s="33"/>
      <c r="F273" s="11"/>
      <c r="G273" s="11"/>
      <c r="H273" s="11"/>
    </row>
    <row r="274" spans="1:8" x14ac:dyDescent="0.2">
      <c r="A274" s="11"/>
      <c r="B274" s="33"/>
      <c r="F274" s="11"/>
      <c r="G274" s="11"/>
      <c r="H274" s="11"/>
    </row>
    <row r="275" spans="1:8" x14ac:dyDescent="0.2">
      <c r="A275" s="11"/>
      <c r="B275" s="33"/>
      <c r="F275" s="11"/>
      <c r="G275" s="11"/>
      <c r="H275" s="11"/>
    </row>
    <row r="276" spans="1:8" x14ac:dyDescent="0.2">
      <c r="A276" s="11"/>
      <c r="B276" s="33"/>
      <c r="F276" s="11"/>
      <c r="G276" s="11"/>
      <c r="H276" s="11"/>
    </row>
    <row r="277" spans="1:8" x14ac:dyDescent="0.2">
      <c r="A277" s="11"/>
      <c r="B277" s="33"/>
      <c r="F277" s="11"/>
      <c r="G277" s="11"/>
      <c r="H277" s="11"/>
    </row>
    <row r="278" spans="1:8" x14ac:dyDescent="0.2">
      <c r="A278" s="11"/>
      <c r="B278" s="33"/>
      <c r="F278" s="11"/>
      <c r="G278" s="11"/>
      <c r="H278" s="11"/>
    </row>
    <row r="279" spans="1:8" x14ac:dyDescent="0.2">
      <c r="A279" s="11"/>
      <c r="B279" s="33"/>
      <c r="F279" s="11"/>
      <c r="G279" s="11"/>
      <c r="H279" s="11"/>
    </row>
    <row r="280" spans="1:8" x14ac:dyDescent="0.2">
      <c r="A280" s="11"/>
      <c r="B280" s="33"/>
      <c r="F280" s="11"/>
      <c r="G280" s="11"/>
      <c r="H280" s="11"/>
    </row>
    <row r="281" spans="1:8" x14ac:dyDescent="0.2">
      <c r="A281" s="11"/>
      <c r="B281" s="33"/>
      <c r="F281" s="11"/>
      <c r="G281" s="11"/>
      <c r="H281" s="11"/>
    </row>
    <row r="282" spans="1:8" x14ac:dyDescent="0.2">
      <c r="A282" s="11"/>
      <c r="B282" s="33"/>
      <c r="F282" s="11"/>
      <c r="G282" s="11"/>
      <c r="H282" s="11"/>
    </row>
    <row r="283" spans="1:8" x14ac:dyDescent="0.2">
      <c r="A283" s="11"/>
      <c r="B283" s="33"/>
      <c r="F283" s="11"/>
      <c r="G283" s="11"/>
      <c r="H283" s="11"/>
    </row>
    <row r="284" spans="1:8" x14ac:dyDescent="0.2">
      <c r="A284" s="11"/>
      <c r="B284" s="33"/>
      <c r="F284" s="11"/>
      <c r="G284" s="11"/>
      <c r="H284" s="11"/>
    </row>
    <row r="285" spans="1:8" x14ac:dyDescent="0.2">
      <c r="A285" s="11"/>
      <c r="B285" s="33"/>
      <c r="F285" s="11"/>
      <c r="G285" s="11"/>
      <c r="H285" s="11"/>
    </row>
    <row r="286" spans="1:8" x14ac:dyDescent="0.2">
      <c r="A286" s="11"/>
      <c r="B286" s="33"/>
      <c r="F286" s="11"/>
      <c r="G286" s="11"/>
      <c r="H286" s="11"/>
    </row>
    <row r="287" spans="1:8" x14ac:dyDescent="0.2">
      <c r="A287" s="11"/>
      <c r="B287" s="33"/>
      <c r="F287" s="11"/>
      <c r="G287" s="11"/>
      <c r="H287" s="11"/>
    </row>
    <row r="288" spans="1:8" x14ac:dyDescent="0.2">
      <c r="A288" s="11"/>
      <c r="B288" s="33"/>
      <c r="F288" s="11"/>
      <c r="G288" s="11"/>
      <c r="H288" s="11"/>
    </row>
    <row r="289" spans="1:8" x14ac:dyDescent="0.2">
      <c r="A289" s="11"/>
      <c r="B289" s="33"/>
      <c r="F289" s="11"/>
      <c r="G289" s="11"/>
      <c r="H289" s="11"/>
    </row>
    <row r="290" spans="1:8" x14ac:dyDescent="0.2">
      <c r="A290" s="11"/>
      <c r="B290" s="33"/>
      <c r="F290" s="11"/>
      <c r="G290" s="11"/>
      <c r="H290" s="11"/>
    </row>
    <row r="291" spans="1:8" x14ac:dyDescent="0.2">
      <c r="A291" s="11"/>
      <c r="B291" s="33"/>
      <c r="F291" s="11"/>
      <c r="G291" s="11"/>
      <c r="H291" s="11"/>
    </row>
    <row r="292" spans="1:8" x14ac:dyDescent="0.2">
      <c r="A292" s="11"/>
      <c r="B292" s="33"/>
      <c r="F292" s="11"/>
      <c r="G292" s="11"/>
      <c r="H292" s="11"/>
    </row>
    <row r="293" spans="1:8" x14ac:dyDescent="0.2">
      <c r="A293" s="11"/>
      <c r="B293" s="33"/>
      <c r="F293" s="11"/>
      <c r="G293" s="11"/>
      <c r="H293" s="11"/>
    </row>
    <row r="294" spans="1:8" x14ac:dyDescent="0.2">
      <c r="A294" s="11"/>
      <c r="B294" s="33"/>
      <c r="F294" s="11"/>
      <c r="G294" s="11"/>
      <c r="H294" s="11"/>
    </row>
    <row r="295" spans="1:8" x14ac:dyDescent="0.2">
      <c r="A295" s="11"/>
      <c r="B295" s="33"/>
      <c r="F295" s="11"/>
      <c r="G295" s="11"/>
      <c r="H295" s="11"/>
    </row>
    <row r="296" spans="1:8" x14ac:dyDescent="0.2">
      <c r="A296" s="11"/>
      <c r="B296" s="33"/>
      <c r="F296" s="11"/>
      <c r="G296" s="11"/>
      <c r="H296" s="11"/>
    </row>
    <row r="297" spans="1:8" x14ac:dyDescent="0.2">
      <c r="A297" s="11"/>
      <c r="B297" s="33"/>
      <c r="F297" s="11"/>
      <c r="G297" s="11"/>
      <c r="H297" s="11"/>
    </row>
    <row r="298" spans="1:8" x14ac:dyDescent="0.2">
      <c r="A298" s="11"/>
      <c r="B298" s="33"/>
      <c r="F298" s="11"/>
      <c r="G298" s="11"/>
      <c r="H298" s="11"/>
    </row>
    <row r="299" spans="1:8" x14ac:dyDescent="0.2">
      <c r="A299" s="11"/>
      <c r="B299" s="33"/>
      <c r="F299" s="11"/>
      <c r="G299" s="11"/>
      <c r="H299" s="11"/>
    </row>
    <row r="300" spans="1:8" x14ac:dyDescent="0.2">
      <c r="A300" s="11"/>
      <c r="B300" s="33"/>
      <c r="F300" s="11"/>
      <c r="G300" s="11"/>
      <c r="H300" s="11"/>
    </row>
    <row r="301" spans="1:8" x14ac:dyDescent="0.2">
      <c r="A301" s="11"/>
      <c r="B301" s="33"/>
      <c r="F301" s="11"/>
      <c r="G301" s="11"/>
      <c r="H301" s="11"/>
    </row>
    <row r="302" spans="1:8" x14ac:dyDescent="0.2">
      <c r="A302" s="11"/>
      <c r="B302" s="33"/>
      <c r="F302" s="11"/>
      <c r="G302" s="11"/>
      <c r="H302" s="11"/>
    </row>
    <row r="303" spans="1:8" x14ac:dyDescent="0.2">
      <c r="A303" s="11"/>
      <c r="B303" s="33"/>
      <c r="F303" s="11"/>
      <c r="G303" s="11"/>
      <c r="H303" s="11"/>
    </row>
    <row r="304" spans="1:8" x14ac:dyDescent="0.2">
      <c r="A304" s="11"/>
      <c r="B304" s="33"/>
      <c r="F304" s="11"/>
      <c r="G304" s="11"/>
      <c r="H304" s="11"/>
    </row>
    <row r="305" spans="1:8" x14ac:dyDescent="0.2">
      <c r="A305" s="11"/>
      <c r="B305" s="33"/>
      <c r="F305" s="11"/>
      <c r="G305" s="11"/>
      <c r="H305" s="11"/>
    </row>
    <row r="306" spans="1:8" x14ac:dyDescent="0.2">
      <c r="A306" s="11"/>
      <c r="B306" s="33"/>
      <c r="F306" s="11"/>
      <c r="G306" s="11"/>
      <c r="H306" s="11"/>
    </row>
    <row r="307" spans="1:8" x14ac:dyDescent="0.2">
      <c r="A307" s="11"/>
      <c r="B307" s="33"/>
      <c r="F307" s="11"/>
      <c r="G307" s="11"/>
      <c r="H307" s="11"/>
    </row>
    <row r="308" spans="1:8" x14ac:dyDescent="0.2">
      <c r="A308" s="11"/>
      <c r="B308" s="33"/>
      <c r="F308" s="11"/>
      <c r="G308" s="11"/>
      <c r="H308" s="11"/>
    </row>
    <row r="309" spans="1:8" x14ac:dyDescent="0.2">
      <c r="A309" s="11"/>
      <c r="B309" s="33"/>
      <c r="F309" s="11"/>
      <c r="G309" s="11"/>
      <c r="H309" s="11"/>
    </row>
    <row r="310" spans="1:8" x14ac:dyDescent="0.2">
      <c r="A310" s="11"/>
      <c r="B310" s="33"/>
      <c r="F310" s="11"/>
      <c r="G310" s="11"/>
      <c r="H310" s="11"/>
    </row>
    <row r="311" spans="1:8" x14ac:dyDescent="0.2">
      <c r="A311" s="11"/>
      <c r="B311" s="33"/>
      <c r="F311" s="11"/>
      <c r="G311" s="11"/>
      <c r="H311" s="11"/>
    </row>
    <row r="312" spans="1:8" x14ac:dyDescent="0.2">
      <c r="A312" s="11"/>
      <c r="B312" s="33"/>
      <c r="F312" s="11"/>
      <c r="G312" s="11"/>
      <c r="H312" s="11"/>
    </row>
    <row r="313" spans="1:8" x14ac:dyDescent="0.2">
      <c r="A313" s="11"/>
      <c r="B313" s="33"/>
      <c r="F313" s="11"/>
      <c r="G313" s="11"/>
      <c r="H313" s="11"/>
    </row>
    <row r="314" spans="1:8" x14ac:dyDescent="0.2">
      <c r="A314" s="11"/>
      <c r="B314" s="33"/>
      <c r="F314" s="11"/>
      <c r="G314" s="11"/>
      <c r="H314" s="11"/>
    </row>
    <row r="315" spans="1:8" x14ac:dyDescent="0.2">
      <c r="A315" s="11"/>
      <c r="B315" s="33"/>
      <c r="F315" s="11"/>
      <c r="G315" s="11"/>
      <c r="H315" s="11"/>
    </row>
    <row r="316" spans="1:8" x14ac:dyDescent="0.2">
      <c r="A316" s="11"/>
      <c r="B316" s="33"/>
      <c r="F316" s="11"/>
      <c r="G316" s="11"/>
      <c r="H316" s="11"/>
    </row>
    <row r="317" spans="1:8" x14ac:dyDescent="0.2">
      <c r="A317" s="11"/>
      <c r="B317" s="33"/>
      <c r="F317" s="11"/>
      <c r="G317" s="11"/>
      <c r="H317" s="11"/>
    </row>
    <row r="318" spans="1:8" x14ac:dyDescent="0.2">
      <c r="A318" s="11"/>
      <c r="B318" s="33"/>
      <c r="F318" s="11"/>
      <c r="G318" s="11"/>
      <c r="H318" s="11"/>
    </row>
    <row r="319" spans="1:8" x14ac:dyDescent="0.2">
      <c r="A319" s="11"/>
      <c r="B319" s="33"/>
      <c r="F319" s="11"/>
      <c r="G319" s="11"/>
      <c r="H319" s="11"/>
    </row>
    <row r="320" spans="1:8" x14ac:dyDescent="0.2">
      <c r="A320" s="11"/>
      <c r="B320" s="33"/>
      <c r="F320" s="11"/>
      <c r="G320" s="11"/>
      <c r="H320" s="11"/>
    </row>
    <row r="321" spans="1:8" x14ac:dyDescent="0.2">
      <c r="A321" s="11"/>
      <c r="B321" s="33"/>
      <c r="F321" s="11"/>
      <c r="G321" s="11"/>
      <c r="H321" s="11"/>
    </row>
    <row r="322" spans="1:8" x14ac:dyDescent="0.2">
      <c r="A322" s="11"/>
      <c r="B322" s="33"/>
      <c r="F322" s="11"/>
      <c r="G322" s="11"/>
      <c r="H322" s="11"/>
    </row>
    <row r="323" spans="1:8" x14ac:dyDescent="0.2">
      <c r="A323" s="11"/>
      <c r="B323" s="33"/>
      <c r="F323" s="11"/>
      <c r="G323" s="11"/>
      <c r="H323" s="11"/>
    </row>
    <row r="324" spans="1:8" x14ac:dyDescent="0.2">
      <c r="A324" s="11"/>
      <c r="B324" s="33"/>
      <c r="F324" s="11"/>
      <c r="G324" s="11"/>
      <c r="H324" s="11"/>
    </row>
    <row r="325" spans="1:8" x14ac:dyDescent="0.2">
      <c r="A325" s="11"/>
      <c r="B325" s="33"/>
      <c r="F325" s="11"/>
      <c r="G325" s="11"/>
      <c r="H325" s="11"/>
    </row>
    <row r="326" spans="1:8" x14ac:dyDescent="0.2">
      <c r="A326" s="11"/>
      <c r="B326" s="33"/>
      <c r="F326" s="11"/>
      <c r="G326" s="11"/>
      <c r="H326" s="11"/>
    </row>
    <row r="327" spans="1:8" x14ac:dyDescent="0.2">
      <c r="A327" s="11"/>
      <c r="B327" s="33"/>
      <c r="F327" s="11"/>
      <c r="G327" s="11"/>
      <c r="H327" s="11"/>
    </row>
    <row r="328" spans="1:8" x14ac:dyDescent="0.2">
      <c r="A328" s="11"/>
      <c r="B328" s="33"/>
      <c r="F328" s="11"/>
      <c r="G328" s="11"/>
      <c r="H328" s="11"/>
    </row>
    <row r="329" spans="1:8" x14ac:dyDescent="0.2">
      <c r="A329" s="11"/>
      <c r="B329" s="33"/>
      <c r="F329" s="11"/>
      <c r="G329" s="11"/>
      <c r="H329" s="11"/>
    </row>
    <row r="330" spans="1:8" x14ac:dyDescent="0.2">
      <c r="A330" s="11"/>
      <c r="B330" s="33"/>
      <c r="F330" s="11"/>
      <c r="G330" s="11"/>
      <c r="H330" s="11"/>
    </row>
    <row r="331" spans="1:8" x14ac:dyDescent="0.2">
      <c r="A331" s="11"/>
      <c r="B331" s="33"/>
      <c r="F331" s="11"/>
      <c r="G331" s="11"/>
      <c r="H331" s="11"/>
    </row>
    <row r="332" spans="1:8" x14ac:dyDescent="0.2">
      <c r="A332" s="11"/>
      <c r="B332" s="33"/>
      <c r="F332" s="11"/>
      <c r="G332" s="11"/>
      <c r="H332" s="11"/>
    </row>
    <row r="333" spans="1:8" x14ac:dyDescent="0.2">
      <c r="A333" s="11"/>
      <c r="B333" s="33"/>
      <c r="F333" s="11"/>
      <c r="G333" s="11"/>
      <c r="H333" s="11"/>
    </row>
    <row r="334" spans="1:8" x14ac:dyDescent="0.2">
      <c r="A334" s="11"/>
      <c r="B334" s="33"/>
      <c r="F334" s="11"/>
      <c r="G334" s="11"/>
      <c r="H334" s="11"/>
    </row>
    <row r="335" spans="1:8" x14ac:dyDescent="0.2">
      <c r="A335" s="11"/>
      <c r="B335" s="33"/>
      <c r="F335" s="11"/>
      <c r="G335" s="11"/>
      <c r="H335" s="11"/>
    </row>
    <row r="336" spans="1:8" x14ac:dyDescent="0.2">
      <c r="A336" s="11"/>
      <c r="B336" s="33"/>
      <c r="F336" s="11"/>
      <c r="G336" s="11"/>
      <c r="H336" s="11"/>
    </row>
    <row r="337" spans="1:8" x14ac:dyDescent="0.2">
      <c r="A337" s="11"/>
      <c r="B337" s="33"/>
      <c r="F337" s="11"/>
      <c r="G337" s="11"/>
      <c r="H337" s="11"/>
    </row>
    <row r="338" spans="1:8" x14ac:dyDescent="0.2">
      <c r="A338" s="11"/>
      <c r="B338" s="33"/>
      <c r="F338" s="11"/>
      <c r="G338" s="11"/>
      <c r="H338" s="11"/>
    </row>
    <row r="339" spans="1:8" x14ac:dyDescent="0.2">
      <c r="A339" s="11"/>
      <c r="B339" s="33"/>
      <c r="F339" s="11"/>
      <c r="G339" s="11"/>
      <c r="H339" s="11"/>
    </row>
    <row r="340" spans="1:8" x14ac:dyDescent="0.2">
      <c r="A340" s="11"/>
      <c r="B340" s="33"/>
      <c r="F340" s="11"/>
      <c r="G340" s="11"/>
      <c r="H340" s="11"/>
    </row>
    <row r="341" spans="1:8" x14ac:dyDescent="0.2">
      <c r="A341" s="11"/>
      <c r="B341" s="33"/>
      <c r="F341" s="11"/>
      <c r="G341" s="11"/>
      <c r="H341" s="11"/>
    </row>
    <row r="342" spans="1:8" x14ac:dyDescent="0.2">
      <c r="A342" s="11"/>
      <c r="B342" s="33"/>
      <c r="F342" s="11"/>
      <c r="G342" s="11"/>
      <c r="H342" s="11"/>
    </row>
    <row r="343" spans="1:8" x14ac:dyDescent="0.2">
      <c r="A343" s="11"/>
      <c r="B343" s="33"/>
      <c r="F343" s="11"/>
      <c r="G343" s="11"/>
      <c r="H343" s="11"/>
    </row>
    <row r="344" spans="1:8" x14ac:dyDescent="0.2">
      <c r="A344" s="11"/>
      <c r="B344" s="33"/>
      <c r="F344" s="11"/>
      <c r="G344" s="11"/>
      <c r="H344" s="11"/>
    </row>
    <row r="345" spans="1:8" x14ac:dyDescent="0.2">
      <c r="A345" s="11"/>
      <c r="B345" s="33"/>
      <c r="F345" s="11"/>
      <c r="G345" s="11"/>
      <c r="H345" s="11"/>
    </row>
    <row r="346" spans="1:8" x14ac:dyDescent="0.2">
      <c r="A346" s="11"/>
      <c r="B346" s="33"/>
      <c r="F346" s="11"/>
      <c r="G346" s="11"/>
      <c r="H346" s="11"/>
    </row>
    <row r="347" spans="1:8" x14ac:dyDescent="0.2">
      <c r="A347" s="11"/>
      <c r="B347" s="33"/>
      <c r="F347" s="11"/>
      <c r="G347" s="11"/>
      <c r="H347" s="11"/>
    </row>
    <row r="348" spans="1:8" x14ac:dyDescent="0.2">
      <c r="A348" s="11"/>
      <c r="B348" s="33"/>
      <c r="F348" s="11"/>
      <c r="G348" s="11"/>
      <c r="H348" s="11"/>
    </row>
    <row r="349" spans="1:8" x14ac:dyDescent="0.2">
      <c r="A349" s="11"/>
      <c r="B349" s="33"/>
      <c r="F349" s="11"/>
      <c r="G349" s="11"/>
      <c r="H349" s="11"/>
    </row>
    <row r="350" spans="1:8" x14ac:dyDescent="0.2">
      <c r="A350" s="11"/>
      <c r="B350" s="33"/>
      <c r="F350" s="11"/>
      <c r="G350" s="11"/>
      <c r="H350" s="11"/>
    </row>
    <row r="351" spans="1:8" x14ac:dyDescent="0.2">
      <c r="A351" s="11"/>
      <c r="B351" s="33"/>
      <c r="F351" s="11"/>
      <c r="G351" s="11"/>
      <c r="H351" s="11"/>
    </row>
    <row r="352" spans="1:8" x14ac:dyDescent="0.2">
      <c r="A352" s="11"/>
      <c r="B352" s="33"/>
      <c r="F352" s="11"/>
      <c r="G352" s="11"/>
      <c r="H352" s="11"/>
    </row>
    <row r="353" spans="1:8" x14ac:dyDescent="0.2">
      <c r="A353" s="11"/>
      <c r="B353" s="33"/>
      <c r="F353" s="11"/>
      <c r="G353" s="11"/>
      <c r="H353" s="11"/>
    </row>
    <row r="354" spans="1:8" x14ac:dyDescent="0.2">
      <c r="A354" s="11"/>
      <c r="B354" s="33"/>
      <c r="F354" s="11"/>
      <c r="G354" s="11"/>
      <c r="H354" s="11"/>
    </row>
    <row r="355" spans="1:8" x14ac:dyDescent="0.2">
      <c r="A355" s="11"/>
      <c r="B355" s="33"/>
      <c r="F355" s="11"/>
      <c r="G355" s="11"/>
      <c r="H355" s="11"/>
    </row>
    <row r="356" spans="1:8" x14ac:dyDescent="0.2">
      <c r="A356" s="11"/>
      <c r="B356" s="33"/>
      <c r="F356" s="11"/>
      <c r="G356" s="11"/>
      <c r="H356" s="11"/>
    </row>
    <row r="357" spans="1:8" x14ac:dyDescent="0.2">
      <c r="A357" s="11"/>
      <c r="B357" s="33"/>
      <c r="F357" s="11"/>
      <c r="G357" s="11"/>
      <c r="H357" s="11"/>
    </row>
    <row r="358" spans="1:8" x14ac:dyDescent="0.2">
      <c r="A358" s="11"/>
      <c r="B358" s="33"/>
      <c r="F358" s="11"/>
      <c r="G358" s="11"/>
      <c r="H358" s="11"/>
    </row>
    <row r="359" spans="1:8" x14ac:dyDescent="0.2">
      <c r="A359" s="11"/>
      <c r="B359" s="33"/>
      <c r="F359" s="11"/>
      <c r="G359" s="11"/>
      <c r="H359" s="11"/>
    </row>
    <row r="360" spans="1:8" x14ac:dyDescent="0.2">
      <c r="A360" s="11"/>
      <c r="B360" s="33"/>
      <c r="F360" s="11"/>
      <c r="G360" s="11"/>
      <c r="H360" s="11"/>
    </row>
    <row r="361" spans="1:8" x14ac:dyDescent="0.2">
      <c r="A361" s="11"/>
      <c r="B361" s="33"/>
      <c r="F361" s="11"/>
      <c r="G361" s="11"/>
      <c r="H361" s="11"/>
    </row>
    <row r="362" spans="1:8" x14ac:dyDescent="0.2">
      <c r="A362" s="11"/>
      <c r="B362" s="33"/>
      <c r="F362" s="11"/>
      <c r="G362" s="11"/>
      <c r="H362" s="11"/>
    </row>
    <row r="363" spans="1:8" x14ac:dyDescent="0.2">
      <c r="A363" s="11"/>
      <c r="B363" s="33"/>
      <c r="F363" s="11"/>
      <c r="G363" s="11"/>
      <c r="H363" s="11"/>
    </row>
    <row r="364" spans="1:8" x14ac:dyDescent="0.2">
      <c r="A364" s="11"/>
      <c r="B364" s="33"/>
      <c r="F364" s="11"/>
      <c r="G364" s="11"/>
      <c r="H364" s="11"/>
    </row>
    <row r="365" spans="1:8" x14ac:dyDescent="0.2">
      <c r="A365" s="11"/>
      <c r="B365" s="33"/>
      <c r="F365" s="11"/>
      <c r="G365" s="11"/>
      <c r="H365" s="11"/>
    </row>
    <row r="366" spans="1:8" x14ac:dyDescent="0.2">
      <c r="A366" s="11"/>
      <c r="B366" s="33"/>
      <c r="F366" s="11"/>
      <c r="G366" s="11"/>
      <c r="H366" s="11"/>
    </row>
    <row r="367" spans="1:8" x14ac:dyDescent="0.2">
      <c r="A367" s="11"/>
      <c r="B367" s="33"/>
      <c r="F367" s="11"/>
      <c r="G367" s="11"/>
      <c r="H367" s="11"/>
    </row>
    <row r="368" spans="1:8" x14ac:dyDescent="0.2">
      <c r="A368" s="11"/>
      <c r="B368" s="33"/>
      <c r="F368" s="11"/>
      <c r="G368" s="11"/>
      <c r="H368" s="11"/>
    </row>
    <row r="369" spans="1:8" x14ac:dyDescent="0.2">
      <c r="A369" s="11"/>
      <c r="B369" s="33"/>
      <c r="F369" s="11"/>
      <c r="G369" s="11"/>
      <c r="H369" s="11"/>
    </row>
    <row r="370" spans="1:8" x14ac:dyDescent="0.2">
      <c r="A370" s="11"/>
      <c r="B370" s="33"/>
      <c r="F370" s="11"/>
      <c r="G370" s="11"/>
      <c r="H370" s="11"/>
    </row>
    <row r="371" spans="1:8" x14ac:dyDescent="0.2">
      <c r="A371" s="11"/>
      <c r="B371" s="33"/>
      <c r="F371" s="11"/>
      <c r="G371" s="11"/>
      <c r="H371" s="11"/>
    </row>
    <row r="372" spans="1:8" x14ac:dyDescent="0.2">
      <c r="A372" s="11"/>
      <c r="B372" s="33"/>
      <c r="F372" s="11"/>
      <c r="G372" s="11"/>
      <c r="H372" s="11"/>
    </row>
    <row r="373" spans="1:8" x14ac:dyDescent="0.2">
      <c r="A373" s="11"/>
      <c r="B373" s="33"/>
      <c r="F373" s="11"/>
      <c r="G373" s="11"/>
      <c r="H373" s="11"/>
    </row>
    <row r="374" spans="1:8" x14ac:dyDescent="0.2">
      <c r="A374" s="11"/>
      <c r="B374" s="33"/>
      <c r="F374" s="11"/>
      <c r="G374" s="11"/>
      <c r="H374" s="11"/>
    </row>
    <row r="375" spans="1:8" x14ac:dyDescent="0.2">
      <c r="A375" s="11"/>
      <c r="B375" s="33"/>
      <c r="F375" s="11"/>
      <c r="G375" s="11"/>
      <c r="H375" s="11"/>
    </row>
    <row r="376" spans="1:8" x14ac:dyDescent="0.2">
      <c r="A376" s="11"/>
      <c r="B376" s="33"/>
      <c r="F376" s="11"/>
      <c r="G376" s="11"/>
      <c r="H376" s="11"/>
    </row>
    <row r="377" spans="1:8" x14ac:dyDescent="0.2">
      <c r="A377" s="11"/>
      <c r="B377" s="33"/>
      <c r="F377" s="11"/>
      <c r="G377" s="11"/>
      <c r="H377" s="11"/>
    </row>
    <row r="378" spans="1:8" x14ac:dyDescent="0.2">
      <c r="A378" s="11"/>
      <c r="B378" s="33"/>
      <c r="F378" s="11"/>
      <c r="G378" s="11"/>
      <c r="H378" s="11"/>
    </row>
    <row r="379" spans="1:8" x14ac:dyDescent="0.2">
      <c r="A379" s="11"/>
      <c r="B379" s="33"/>
      <c r="F379" s="11"/>
      <c r="G379" s="11"/>
      <c r="H379" s="11"/>
    </row>
    <row r="380" spans="1:8" x14ac:dyDescent="0.2">
      <c r="A380" s="11"/>
      <c r="B380" s="33"/>
      <c r="F380" s="11"/>
      <c r="G380" s="11"/>
      <c r="H380" s="11"/>
    </row>
    <row r="381" spans="1:8" x14ac:dyDescent="0.2">
      <c r="A381" s="11"/>
      <c r="B381" s="33"/>
      <c r="F381" s="11"/>
      <c r="G381" s="11"/>
      <c r="H381" s="11"/>
    </row>
    <row r="382" spans="1:8" x14ac:dyDescent="0.2">
      <c r="A382" s="11"/>
      <c r="B382" s="33"/>
      <c r="F382" s="11"/>
      <c r="G382" s="11"/>
      <c r="H382" s="11"/>
    </row>
    <row r="383" spans="1:8" x14ac:dyDescent="0.2">
      <c r="A383" s="11"/>
      <c r="B383" s="33"/>
      <c r="F383" s="11"/>
      <c r="G383" s="11"/>
      <c r="H383" s="11"/>
    </row>
    <row r="384" spans="1:8" x14ac:dyDescent="0.2">
      <c r="A384" s="11"/>
      <c r="B384" s="33"/>
      <c r="F384" s="11"/>
      <c r="G384" s="11"/>
      <c r="H384" s="11"/>
    </row>
    <row r="385" spans="1:8" x14ac:dyDescent="0.2">
      <c r="A385" s="11"/>
      <c r="B385" s="33"/>
      <c r="F385" s="11"/>
      <c r="G385" s="11"/>
      <c r="H385" s="11"/>
    </row>
    <row r="386" spans="1:8" x14ac:dyDescent="0.2">
      <c r="A386" s="11"/>
      <c r="B386" s="33"/>
      <c r="F386" s="11"/>
      <c r="G386" s="11"/>
      <c r="H386" s="11"/>
    </row>
    <row r="387" spans="1:8" x14ac:dyDescent="0.2">
      <c r="A387" s="11"/>
      <c r="B387" s="33"/>
      <c r="F387" s="11"/>
      <c r="G387" s="11"/>
      <c r="H387" s="11"/>
    </row>
    <row r="388" spans="1:8" x14ac:dyDescent="0.2">
      <c r="A388" s="11"/>
      <c r="B388" s="33"/>
      <c r="F388" s="11"/>
      <c r="G388" s="11"/>
      <c r="H388" s="11"/>
    </row>
    <row r="389" spans="1:8" x14ac:dyDescent="0.2">
      <c r="A389" s="11"/>
      <c r="B389" s="33"/>
      <c r="F389" s="11"/>
      <c r="G389" s="11"/>
      <c r="H389" s="11"/>
    </row>
    <row r="390" spans="1:8" x14ac:dyDescent="0.2">
      <c r="A390" s="11"/>
      <c r="B390" s="33"/>
      <c r="F390" s="11"/>
      <c r="G390" s="11"/>
      <c r="H390" s="11"/>
    </row>
    <row r="391" spans="1:8" x14ac:dyDescent="0.2">
      <c r="A391" s="11"/>
      <c r="B391" s="33"/>
      <c r="F391" s="11"/>
      <c r="G391" s="11"/>
      <c r="H391" s="11"/>
    </row>
    <row r="392" spans="1:8" x14ac:dyDescent="0.2">
      <c r="A392" s="11"/>
      <c r="B392" s="33"/>
      <c r="F392" s="11"/>
      <c r="G392" s="11"/>
      <c r="H392" s="11"/>
    </row>
    <row r="393" spans="1:8" x14ac:dyDescent="0.2">
      <c r="A393" s="11"/>
      <c r="B393" s="33"/>
      <c r="F393" s="11"/>
      <c r="G393" s="11"/>
      <c r="H393" s="11"/>
    </row>
    <row r="394" spans="1:8" x14ac:dyDescent="0.2">
      <c r="A394" s="11"/>
      <c r="B394" s="33"/>
      <c r="F394" s="11"/>
      <c r="G394" s="11"/>
      <c r="H394" s="11"/>
    </row>
    <row r="395" spans="1:8" x14ac:dyDescent="0.2">
      <c r="A395" s="11"/>
      <c r="B395" s="33"/>
      <c r="F395" s="11"/>
      <c r="G395" s="11"/>
      <c r="H395" s="11"/>
    </row>
    <row r="396" spans="1:8" x14ac:dyDescent="0.2">
      <c r="A396" s="11"/>
      <c r="B396" s="33"/>
      <c r="F396" s="11"/>
      <c r="G396" s="11"/>
      <c r="H396" s="11"/>
    </row>
    <row r="397" spans="1:8" x14ac:dyDescent="0.2">
      <c r="A397" s="11"/>
      <c r="B397" s="33"/>
      <c r="F397" s="11"/>
      <c r="G397" s="11"/>
      <c r="H397" s="11"/>
    </row>
    <row r="398" spans="1:8" x14ac:dyDescent="0.2">
      <c r="A398" s="11"/>
      <c r="B398" s="33"/>
      <c r="F398" s="11"/>
      <c r="G398" s="11"/>
      <c r="H398" s="11"/>
    </row>
    <row r="399" spans="1:8" x14ac:dyDescent="0.2">
      <c r="A399" s="11"/>
      <c r="B399" s="33"/>
      <c r="F399" s="11"/>
      <c r="G399" s="11"/>
      <c r="H399" s="11"/>
    </row>
    <row r="400" spans="1:8" x14ac:dyDescent="0.2">
      <c r="A400" s="11"/>
      <c r="B400" s="33"/>
      <c r="F400" s="11"/>
      <c r="G400" s="11"/>
      <c r="H400" s="11"/>
    </row>
    <row r="401" spans="1:8" x14ac:dyDescent="0.2">
      <c r="A401" s="11"/>
      <c r="B401" s="33"/>
      <c r="F401" s="11"/>
      <c r="G401" s="11"/>
      <c r="H401" s="11"/>
    </row>
    <row r="402" spans="1:8" x14ac:dyDescent="0.2">
      <c r="A402" s="11"/>
      <c r="B402" s="33"/>
      <c r="F402" s="11"/>
      <c r="G402" s="11"/>
      <c r="H402" s="11"/>
    </row>
    <row r="403" spans="1:8" x14ac:dyDescent="0.2">
      <c r="A403" s="11"/>
      <c r="B403" s="33"/>
      <c r="F403" s="11"/>
      <c r="G403" s="11"/>
      <c r="H403" s="11"/>
    </row>
    <row r="404" spans="1:8" x14ac:dyDescent="0.2">
      <c r="A404" s="11"/>
      <c r="B404" s="33"/>
      <c r="F404" s="11"/>
      <c r="G404" s="11"/>
      <c r="H404" s="11"/>
    </row>
    <row r="405" spans="1:8" x14ac:dyDescent="0.2">
      <c r="A405" s="11"/>
      <c r="B405" s="33"/>
      <c r="F405" s="11"/>
      <c r="G405" s="11"/>
      <c r="H405" s="11"/>
    </row>
    <row r="406" spans="1:8" x14ac:dyDescent="0.2">
      <c r="A406" s="11"/>
      <c r="B406" s="33"/>
      <c r="F406" s="11"/>
      <c r="G406" s="11"/>
      <c r="H406" s="11"/>
    </row>
    <row r="407" spans="1:8" x14ac:dyDescent="0.2">
      <c r="A407" s="11"/>
      <c r="B407" s="33"/>
      <c r="F407" s="11"/>
      <c r="G407" s="11"/>
      <c r="H407" s="11"/>
    </row>
    <row r="408" spans="1:8" x14ac:dyDescent="0.2">
      <c r="A408" s="11"/>
      <c r="B408" s="33"/>
      <c r="F408" s="11"/>
      <c r="G408" s="11"/>
      <c r="H408" s="11"/>
    </row>
    <row r="409" spans="1:8" x14ac:dyDescent="0.2">
      <c r="A409" s="11"/>
      <c r="B409" s="33"/>
      <c r="F409" s="11"/>
      <c r="G409" s="11"/>
      <c r="H409" s="11"/>
    </row>
    <row r="410" spans="1:8" x14ac:dyDescent="0.2">
      <c r="A410" s="11"/>
      <c r="B410" s="33"/>
      <c r="F410" s="11"/>
      <c r="G410" s="11"/>
      <c r="H410" s="11"/>
    </row>
    <row r="411" spans="1:8" x14ac:dyDescent="0.2">
      <c r="A411" s="11"/>
      <c r="B411" s="33"/>
      <c r="F411" s="11"/>
      <c r="G411" s="11"/>
      <c r="H411" s="11"/>
    </row>
    <row r="412" spans="1:8" x14ac:dyDescent="0.2">
      <c r="A412" s="11"/>
      <c r="B412" s="33"/>
      <c r="F412" s="11"/>
      <c r="G412" s="11"/>
      <c r="H412" s="11"/>
    </row>
    <row r="413" spans="1:8" x14ac:dyDescent="0.2">
      <c r="A413" s="11"/>
      <c r="B413" s="33"/>
      <c r="F413" s="11"/>
      <c r="G413" s="11"/>
      <c r="H413" s="11"/>
    </row>
    <row r="414" spans="1:8" x14ac:dyDescent="0.2">
      <c r="A414" s="11"/>
      <c r="B414" s="33"/>
      <c r="F414" s="11"/>
      <c r="G414" s="11"/>
      <c r="H414" s="11"/>
    </row>
    <row r="415" spans="1:8" x14ac:dyDescent="0.2">
      <c r="A415" s="11"/>
      <c r="B415" s="33"/>
      <c r="F415" s="11"/>
      <c r="G415" s="11"/>
      <c r="H415" s="11"/>
    </row>
    <row r="416" spans="1:8" x14ac:dyDescent="0.2">
      <c r="A416" s="11"/>
      <c r="B416" s="33"/>
      <c r="F416" s="11"/>
      <c r="G416" s="11"/>
      <c r="H416" s="11"/>
    </row>
    <row r="417" spans="1:8" x14ac:dyDescent="0.2">
      <c r="A417" s="11"/>
      <c r="B417" s="33"/>
      <c r="F417" s="11"/>
      <c r="G417" s="11"/>
      <c r="H417" s="11"/>
    </row>
    <row r="418" spans="1:8" x14ac:dyDescent="0.2">
      <c r="A418" s="11"/>
      <c r="B418" s="33"/>
      <c r="F418" s="11"/>
      <c r="G418" s="11"/>
      <c r="H418" s="11"/>
    </row>
    <row r="419" spans="1:8" x14ac:dyDescent="0.2">
      <c r="A419" s="11"/>
      <c r="B419" s="33"/>
      <c r="F419" s="11"/>
      <c r="G419" s="11"/>
      <c r="H419" s="11"/>
    </row>
    <row r="420" spans="1:8" x14ac:dyDescent="0.2">
      <c r="A420" s="11"/>
      <c r="B420" s="33"/>
      <c r="F420" s="11"/>
      <c r="G420" s="11"/>
      <c r="H420" s="11"/>
    </row>
    <row r="421" spans="1:8" x14ac:dyDescent="0.2">
      <c r="A421" s="11"/>
      <c r="B421" s="33"/>
      <c r="F421" s="11"/>
      <c r="G421" s="11"/>
      <c r="H421" s="11"/>
    </row>
    <row r="422" spans="1:8" x14ac:dyDescent="0.2">
      <c r="A422" s="11"/>
      <c r="B422" s="33"/>
      <c r="F422" s="11"/>
      <c r="G422" s="11"/>
      <c r="H422" s="11"/>
    </row>
    <row r="423" spans="1:8" x14ac:dyDescent="0.2">
      <c r="A423" s="11"/>
      <c r="B423" s="33"/>
      <c r="F423" s="11"/>
      <c r="G423" s="11"/>
      <c r="H423" s="11"/>
    </row>
    <row r="424" spans="1:8" x14ac:dyDescent="0.2">
      <c r="A424" s="11"/>
      <c r="B424" s="33"/>
      <c r="F424" s="11"/>
      <c r="G424" s="11"/>
      <c r="H424" s="11"/>
    </row>
    <row r="425" spans="1:8" x14ac:dyDescent="0.2">
      <c r="A425" s="11"/>
      <c r="B425" s="33"/>
      <c r="F425" s="11"/>
      <c r="G425" s="11"/>
      <c r="H425" s="11"/>
    </row>
    <row r="426" spans="1:8" x14ac:dyDescent="0.2">
      <c r="A426" s="11"/>
      <c r="B426" s="33"/>
      <c r="F426" s="11"/>
      <c r="G426" s="11"/>
      <c r="H426" s="11"/>
    </row>
    <row r="427" spans="1:8" x14ac:dyDescent="0.2">
      <c r="A427" s="11"/>
      <c r="B427" s="33"/>
      <c r="F427" s="11"/>
      <c r="G427" s="11"/>
      <c r="H427" s="11"/>
    </row>
    <row r="428" spans="1:8" x14ac:dyDescent="0.2">
      <c r="A428" s="11"/>
      <c r="B428" s="33"/>
      <c r="F428" s="11"/>
      <c r="G428" s="11"/>
      <c r="H428" s="11"/>
    </row>
    <row r="429" spans="1:8" x14ac:dyDescent="0.2">
      <c r="A429" s="11"/>
      <c r="B429" s="33"/>
      <c r="F429" s="11"/>
      <c r="G429" s="11"/>
      <c r="H429" s="11"/>
    </row>
    <row r="430" spans="1:8" x14ac:dyDescent="0.2">
      <c r="A430" s="11"/>
      <c r="B430" s="33"/>
      <c r="F430" s="11"/>
      <c r="G430" s="11"/>
      <c r="H430" s="11"/>
    </row>
    <row r="431" spans="1:8" x14ac:dyDescent="0.2">
      <c r="A431" s="11"/>
      <c r="B431" s="33"/>
      <c r="F431" s="11"/>
      <c r="G431" s="11"/>
      <c r="H431" s="11"/>
    </row>
    <row r="432" spans="1:8" x14ac:dyDescent="0.2">
      <c r="A432" s="11"/>
      <c r="B432" s="33"/>
      <c r="F432" s="11"/>
      <c r="G432" s="11"/>
      <c r="H432" s="11"/>
    </row>
    <row r="433" spans="1:8" x14ac:dyDescent="0.2">
      <c r="A433" s="11"/>
      <c r="B433" s="33"/>
      <c r="F433" s="11"/>
      <c r="G433" s="11"/>
      <c r="H433" s="11"/>
    </row>
    <row r="434" spans="1:8" x14ac:dyDescent="0.2">
      <c r="A434" s="11"/>
      <c r="B434" s="33"/>
      <c r="F434" s="11"/>
      <c r="G434" s="11"/>
      <c r="H434" s="11"/>
    </row>
    <row r="435" spans="1:8" x14ac:dyDescent="0.2">
      <c r="A435" s="11"/>
      <c r="B435" s="33"/>
      <c r="F435" s="11"/>
      <c r="G435" s="11"/>
      <c r="H435" s="11"/>
    </row>
    <row r="436" spans="1:8" x14ac:dyDescent="0.2">
      <c r="A436" s="11"/>
      <c r="B436" s="33"/>
      <c r="F436" s="11"/>
      <c r="G436" s="11"/>
      <c r="H436" s="11"/>
    </row>
    <row r="437" spans="1:8" x14ac:dyDescent="0.2">
      <c r="A437" s="11"/>
      <c r="B437" s="33"/>
      <c r="F437" s="11"/>
      <c r="G437" s="11"/>
      <c r="H437" s="11"/>
    </row>
    <row r="438" spans="1:8" x14ac:dyDescent="0.2">
      <c r="A438" s="11"/>
      <c r="B438" s="33"/>
      <c r="F438" s="11"/>
      <c r="G438" s="11"/>
      <c r="H438" s="11"/>
    </row>
    <row r="439" spans="1:8" x14ac:dyDescent="0.2">
      <c r="A439" s="11"/>
      <c r="B439" s="33"/>
      <c r="F439" s="11"/>
      <c r="G439" s="11"/>
      <c r="H439" s="11"/>
    </row>
    <row r="440" spans="1:8" x14ac:dyDescent="0.2">
      <c r="A440" s="11"/>
      <c r="B440" s="33"/>
      <c r="F440" s="11"/>
      <c r="G440" s="11"/>
      <c r="H440" s="11"/>
    </row>
    <row r="441" spans="1:8" x14ac:dyDescent="0.2">
      <c r="A441" s="11"/>
      <c r="B441" s="33"/>
      <c r="F441" s="11"/>
      <c r="G441" s="11"/>
      <c r="H441" s="11"/>
    </row>
    <row r="442" spans="1:8" x14ac:dyDescent="0.2">
      <c r="A442" s="11"/>
      <c r="B442" s="33"/>
      <c r="F442" s="11"/>
      <c r="G442" s="11"/>
      <c r="H442" s="11"/>
    </row>
    <row r="443" spans="1:8" x14ac:dyDescent="0.2">
      <c r="A443" s="11"/>
      <c r="B443" s="33"/>
      <c r="F443" s="11"/>
      <c r="G443" s="11"/>
      <c r="H443" s="11"/>
    </row>
    <row r="444" spans="1:8" x14ac:dyDescent="0.2">
      <c r="A444" s="11"/>
      <c r="B444" s="33"/>
      <c r="F444" s="11"/>
      <c r="G444" s="11"/>
      <c r="H444" s="11"/>
    </row>
    <row r="445" spans="1:8" x14ac:dyDescent="0.2">
      <c r="A445" s="11"/>
      <c r="B445" s="33"/>
      <c r="F445" s="11"/>
      <c r="G445" s="11"/>
      <c r="H445" s="11"/>
    </row>
    <row r="446" spans="1:8" x14ac:dyDescent="0.2">
      <c r="A446" s="11"/>
      <c r="B446" s="33"/>
      <c r="F446" s="11"/>
      <c r="G446" s="11"/>
      <c r="H446" s="11"/>
    </row>
    <row r="447" spans="1:8" x14ac:dyDescent="0.2">
      <c r="A447" s="11"/>
      <c r="B447" s="33"/>
      <c r="F447" s="11"/>
      <c r="G447" s="11"/>
      <c r="H447" s="11"/>
    </row>
    <row r="448" spans="1:8" x14ac:dyDescent="0.2">
      <c r="A448" s="11"/>
      <c r="B448" s="33"/>
      <c r="F448" s="11"/>
      <c r="G448" s="11"/>
      <c r="H448" s="11"/>
    </row>
    <row r="449" spans="1:8" x14ac:dyDescent="0.2">
      <c r="A449" s="11"/>
      <c r="B449" s="33"/>
      <c r="F449" s="11"/>
      <c r="G449" s="11"/>
      <c r="H449" s="11"/>
    </row>
    <row r="450" spans="1:8" x14ac:dyDescent="0.2">
      <c r="A450" s="11"/>
      <c r="B450" s="33"/>
      <c r="F450" s="11"/>
      <c r="G450" s="11"/>
      <c r="H450" s="11"/>
    </row>
    <row r="451" spans="1:8" x14ac:dyDescent="0.2">
      <c r="A451" s="11"/>
      <c r="B451" s="33"/>
      <c r="F451" s="11"/>
      <c r="G451" s="11"/>
      <c r="H451" s="11"/>
    </row>
    <row r="452" spans="1:8" x14ac:dyDescent="0.2">
      <c r="A452" s="11"/>
      <c r="B452" s="33"/>
      <c r="F452" s="11"/>
      <c r="G452" s="11"/>
      <c r="H452" s="11"/>
    </row>
    <row r="453" spans="1:8" x14ac:dyDescent="0.2">
      <c r="A453" s="11"/>
      <c r="B453" s="33"/>
      <c r="F453" s="11"/>
      <c r="G453" s="11"/>
      <c r="H453" s="11"/>
    </row>
    <row r="454" spans="1:8" x14ac:dyDescent="0.2">
      <c r="A454" s="11"/>
      <c r="B454" s="33"/>
      <c r="F454" s="11"/>
      <c r="G454" s="11"/>
      <c r="H454" s="11"/>
    </row>
    <row r="455" spans="1:8" x14ac:dyDescent="0.2">
      <c r="A455" s="11"/>
      <c r="B455" s="33"/>
      <c r="F455" s="11"/>
      <c r="G455" s="11"/>
      <c r="H455" s="11"/>
    </row>
    <row r="456" spans="1:8" x14ac:dyDescent="0.2">
      <c r="A456" s="11"/>
      <c r="B456" s="33"/>
      <c r="F456" s="11"/>
      <c r="G456" s="11"/>
      <c r="H456" s="11"/>
    </row>
    <row r="457" spans="1:8" x14ac:dyDescent="0.2">
      <c r="A457" s="11"/>
      <c r="B457" s="33"/>
      <c r="F457" s="11"/>
      <c r="G457" s="11"/>
      <c r="H457" s="11"/>
    </row>
    <row r="458" spans="1:8" x14ac:dyDescent="0.2">
      <c r="A458" s="11"/>
      <c r="B458" s="33"/>
      <c r="F458" s="11"/>
      <c r="G458" s="11"/>
      <c r="H458" s="11"/>
    </row>
    <row r="459" spans="1:8" x14ac:dyDescent="0.2">
      <c r="A459" s="11"/>
      <c r="B459" s="33"/>
      <c r="F459" s="11"/>
      <c r="G459" s="11"/>
      <c r="H459" s="11"/>
    </row>
    <row r="460" spans="1:8" x14ac:dyDescent="0.2">
      <c r="A460" s="11"/>
      <c r="B460" s="33"/>
      <c r="F460" s="11"/>
      <c r="G460" s="11"/>
      <c r="H460" s="11"/>
    </row>
    <row r="461" spans="1:8" x14ac:dyDescent="0.2">
      <c r="A461" s="11"/>
      <c r="B461" s="33"/>
      <c r="F461" s="11"/>
      <c r="G461" s="11"/>
      <c r="H461" s="11"/>
    </row>
    <row r="462" spans="1:8" x14ac:dyDescent="0.2">
      <c r="A462" s="11"/>
      <c r="B462" s="33"/>
      <c r="F462" s="11"/>
      <c r="G462" s="11"/>
      <c r="H462" s="11"/>
    </row>
    <row r="463" spans="1:8" x14ac:dyDescent="0.2">
      <c r="A463" s="11"/>
      <c r="B463" s="33"/>
      <c r="F463" s="11"/>
      <c r="G463" s="11"/>
      <c r="H463" s="11"/>
    </row>
    <row r="464" spans="1:8" x14ac:dyDescent="0.2">
      <c r="A464" s="11"/>
      <c r="B464" s="33"/>
      <c r="F464" s="11"/>
      <c r="G464" s="11"/>
      <c r="H464" s="11"/>
    </row>
    <row r="465" spans="1:8" x14ac:dyDescent="0.2">
      <c r="A465" s="11"/>
      <c r="B465" s="33"/>
      <c r="F465" s="11"/>
      <c r="G465" s="11"/>
      <c r="H465" s="11"/>
    </row>
    <row r="466" spans="1:8" x14ac:dyDescent="0.2">
      <c r="A466" s="11"/>
      <c r="B466" s="33"/>
      <c r="F466" s="11"/>
      <c r="G466" s="11"/>
      <c r="H466" s="11"/>
    </row>
    <row r="467" spans="1:8" x14ac:dyDescent="0.2">
      <c r="A467" s="11"/>
      <c r="B467" s="33"/>
      <c r="F467" s="11"/>
      <c r="G467" s="11"/>
      <c r="H467" s="11"/>
    </row>
    <row r="468" spans="1:8" x14ac:dyDescent="0.2">
      <c r="A468" s="11"/>
      <c r="B468" s="33"/>
      <c r="F468" s="11"/>
      <c r="G468" s="11"/>
      <c r="H468" s="11"/>
    </row>
    <row r="469" spans="1:8" x14ac:dyDescent="0.2">
      <c r="A469" s="11"/>
      <c r="B469" s="33"/>
      <c r="F469" s="11"/>
      <c r="G469" s="11"/>
      <c r="H469" s="11"/>
    </row>
    <row r="470" spans="1:8" x14ac:dyDescent="0.2">
      <c r="A470" s="11"/>
      <c r="B470" s="33"/>
      <c r="F470" s="11"/>
      <c r="G470" s="11"/>
      <c r="H470" s="11"/>
    </row>
    <row r="471" spans="1:8" x14ac:dyDescent="0.2">
      <c r="A471" s="11"/>
      <c r="B471" s="33"/>
      <c r="F471" s="11"/>
      <c r="G471" s="11"/>
      <c r="H471" s="11"/>
    </row>
    <row r="472" spans="1:8" x14ac:dyDescent="0.2">
      <c r="A472" s="11"/>
      <c r="B472" s="33"/>
      <c r="F472" s="11"/>
      <c r="G472" s="11"/>
      <c r="H472" s="11"/>
    </row>
    <row r="473" spans="1:8" x14ac:dyDescent="0.2">
      <c r="A473" s="11"/>
      <c r="B473" s="33"/>
      <c r="F473" s="11"/>
      <c r="G473" s="11"/>
      <c r="H473" s="11"/>
    </row>
    <row r="474" spans="1:8" x14ac:dyDescent="0.2">
      <c r="A474" s="11"/>
      <c r="B474" s="33"/>
      <c r="F474" s="11"/>
      <c r="G474" s="11"/>
      <c r="H474" s="11"/>
    </row>
    <row r="475" spans="1:8" x14ac:dyDescent="0.2">
      <c r="A475" s="11"/>
      <c r="B475" s="33"/>
      <c r="F475" s="11"/>
      <c r="G475" s="11"/>
      <c r="H475" s="11"/>
    </row>
    <row r="476" spans="1:8" x14ac:dyDescent="0.2">
      <c r="A476" s="11"/>
      <c r="B476" s="33"/>
      <c r="F476" s="11"/>
      <c r="G476" s="11"/>
      <c r="H476" s="11"/>
    </row>
    <row r="477" spans="1:8" x14ac:dyDescent="0.2">
      <c r="A477" s="11"/>
      <c r="B477" s="33"/>
      <c r="F477" s="11"/>
      <c r="G477" s="11"/>
      <c r="H477" s="11"/>
    </row>
    <row r="478" spans="1:8" x14ac:dyDescent="0.2">
      <c r="A478" s="11"/>
      <c r="B478" s="33"/>
      <c r="F478" s="11"/>
      <c r="G478" s="11"/>
      <c r="H478" s="11"/>
    </row>
    <row r="479" spans="1:8" x14ac:dyDescent="0.2">
      <c r="A479" s="11"/>
      <c r="B479" s="33"/>
      <c r="F479" s="11"/>
      <c r="G479" s="11"/>
      <c r="H479" s="11"/>
    </row>
    <row r="480" spans="1:8" x14ac:dyDescent="0.2">
      <c r="A480" s="11"/>
      <c r="B480" s="33"/>
      <c r="F480" s="11"/>
      <c r="G480" s="11"/>
      <c r="H480" s="11"/>
    </row>
    <row r="481" spans="1:8" x14ac:dyDescent="0.2">
      <c r="A481" s="11"/>
      <c r="B481" s="33"/>
      <c r="F481" s="11"/>
      <c r="G481" s="11"/>
      <c r="H481" s="11"/>
    </row>
    <row r="482" spans="1:8" x14ac:dyDescent="0.2">
      <c r="A482" s="11"/>
      <c r="B482" s="33"/>
      <c r="F482" s="11"/>
      <c r="G482" s="11"/>
      <c r="H482" s="11"/>
    </row>
    <row r="483" spans="1:8" x14ac:dyDescent="0.2">
      <c r="A483" s="11"/>
      <c r="B483" s="33"/>
      <c r="F483" s="11"/>
      <c r="G483" s="11"/>
      <c r="H483" s="11"/>
    </row>
    <row r="484" spans="1:8" x14ac:dyDescent="0.2">
      <c r="A484" s="11"/>
      <c r="B484" s="33"/>
      <c r="F484" s="11"/>
      <c r="G484" s="11"/>
      <c r="H484" s="11"/>
    </row>
    <row r="485" spans="1:8" x14ac:dyDescent="0.2">
      <c r="A485" s="11"/>
      <c r="B485" s="33"/>
      <c r="F485" s="11"/>
      <c r="G485" s="11"/>
      <c r="H485" s="11"/>
    </row>
    <row r="486" spans="1:8" x14ac:dyDescent="0.2">
      <c r="A486" s="11"/>
      <c r="B486" s="33"/>
      <c r="F486" s="11"/>
      <c r="G486" s="11"/>
      <c r="H486" s="11"/>
    </row>
    <row r="487" spans="1:8" x14ac:dyDescent="0.2">
      <c r="A487" s="11"/>
      <c r="B487" s="33"/>
      <c r="F487" s="11"/>
      <c r="G487" s="11"/>
      <c r="H487" s="11"/>
    </row>
    <row r="488" spans="1:8" x14ac:dyDescent="0.2">
      <c r="A488" s="11"/>
      <c r="B488" s="33"/>
      <c r="F488" s="11"/>
      <c r="G488" s="11"/>
      <c r="H488" s="11"/>
    </row>
    <row r="489" spans="1:8" x14ac:dyDescent="0.2">
      <c r="A489" s="11"/>
      <c r="B489" s="33"/>
      <c r="F489" s="11"/>
      <c r="G489" s="11"/>
      <c r="H489" s="11"/>
    </row>
    <row r="490" spans="1:8" x14ac:dyDescent="0.2">
      <c r="A490" s="11"/>
      <c r="B490" s="33"/>
      <c r="F490" s="11"/>
      <c r="G490" s="11"/>
      <c r="H490" s="11"/>
    </row>
    <row r="491" spans="1:8" x14ac:dyDescent="0.2">
      <c r="A491" s="11"/>
      <c r="B491" s="33"/>
      <c r="F491" s="11"/>
      <c r="G491" s="11"/>
      <c r="H491" s="11"/>
    </row>
    <row r="492" spans="1:8" x14ac:dyDescent="0.2">
      <c r="A492" s="11"/>
      <c r="B492" s="33"/>
      <c r="F492" s="11"/>
      <c r="G492" s="11"/>
      <c r="H492" s="11"/>
    </row>
    <row r="493" spans="1:8" x14ac:dyDescent="0.2">
      <c r="A493" s="11"/>
      <c r="B493" s="33"/>
      <c r="F493" s="11"/>
      <c r="G493" s="11"/>
      <c r="H493" s="11"/>
    </row>
    <row r="494" spans="1:8" x14ac:dyDescent="0.2">
      <c r="A494" s="11"/>
      <c r="B494" s="33"/>
      <c r="F494" s="11"/>
      <c r="G494" s="11"/>
      <c r="H494" s="11"/>
    </row>
    <row r="495" spans="1:8" x14ac:dyDescent="0.2">
      <c r="A495" s="11"/>
      <c r="B495" s="33"/>
      <c r="F495" s="11"/>
      <c r="G495" s="11"/>
      <c r="H495" s="11"/>
    </row>
    <row r="496" spans="1:8" x14ac:dyDescent="0.2">
      <c r="A496" s="11"/>
      <c r="B496" s="33"/>
      <c r="F496" s="11"/>
      <c r="G496" s="11"/>
      <c r="H496" s="11"/>
    </row>
    <row r="497" spans="1:8" x14ac:dyDescent="0.2">
      <c r="A497" s="11"/>
      <c r="B497" s="33"/>
      <c r="F497" s="11"/>
      <c r="G497" s="11"/>
      <c r="H497" s="11"/>
    </row>
    <row r="498" spans="1:8" x14ac:dyDescent="0.2">
      <c r="A498" s="11"/>
      <c r="B498" s="33"/>
      <c r="F498" s="11"/>
      <c r="G498" s="11"/>
      <c r="H498" s="11"/>
    </row>
    <row r="499" spans="1:8" x14ac:dyDescent="0.2">
      <c r="A499" s="11"/>
      <c r="B499" s="33"/>
      <c r="F499" s="11"/>
      <c r="G499" s="11"/>
      <c r="H499" s="11"/>
    </row>
    <row r="500" spans="1:8" x14ac:dyDescent="0.2">
      <c r="A500" s="11"/>
      <c r="B500" s="33"/>
      <c r="F500" s="11"/>
      <c r="G500" s="11"/>
      <c r="H500" s="11"/>
    </row>
    <row r="501" spans="1:8" x14ac:dyDescent="0.2">
      <c r="A501" s="11"/>
      <c r="B501" s="33"/>
      <c r="F501" s="11"/>
      <c r="G501" s="11"/>
      <c r="H501" s="11"/>
    </row>
    <row r="502" spans="1:8" x14ac:dyDescent="0.2">
      <c r="A502" s="11"/>
      <c r="B502" s="33"/>
      <c r="F502" s="11"/>
      <c r="G502" s="11"/>
      <c r="H502" s="11"/>
    </row>
    <row r="503" spans="1:8" x14ac:dyDescent="0.2">
      <c r="A503" s="11"/>
      <c r="B503" s="33"/>
      <c r="F503" s="11"/>
      <c r="G503" s="11"/>
      <c r="H503" s="11"/>
    </row>
    <row r="504" spans="1:8" x14ac:dyDescent="0.2">
      <c r="A504" s="11"/>
      <c r="B504" s="33"/>
      <c r="F504" s="11"/>
      <c r="G504" s="11"/>
      <c r="H504" s="11"/>
    </row>
    <row r="505" spans="1:8" x14ac:dyDescent="0.2">
      <c r="A505" s="11"/>
      <c r="B505" s="33"/>
      <c r="F505" s="11"/>
      <c r="G505" s="11"/>
      <c r="H505" s="11"/>
    </row>
    <row r="506" spans="1:8" x14ac:dyDescent="0.2">
      <c r="A506" s="11"/>
      <c r="B506" s="33"/>
      <c r="F506" s="11"/>
      <c r="G506" s="11"/>
      <c r="H506" s="11"/>
    </row>
    <row r="507" spans="1:8" x14ac:dyDescent="0.2">
      <c r="A507" s="11"/>
      <c r="B507" s="33"/>
      <c r="F507" s="11"/>
      <c r="G507" s="11"/>
      <c r="H507" s="11"/>
    </row>
    <row r="508" spans="1:8" x14ac:dyDescent="0.2">
      <c r="A508" s="11"/>
      <c r="B508" s="33"/>
      <c r="F508" s="11"/>
      <c r="G508" s="11"/>
      <c r="H508" s="11"/>
    </row>
    <row r="509" spans="1:8" x14ac:dyDescent="0.2">
      <c r="A509" s="11"/>
      <c r="B509" s="33"/>
      <c r="F509" s="11"/>
      <c r="G509" s="11"/>
      <c r="H509" s="11"/>
    </row>
    <row r="510" spans="1:8" x14ac:dyDescent="0.2">
      <c r="A510" s="11"/>
      <c r="B510" s="33"/>
      <c r="F510" s="11"/>
      <c r="G510" s="11"/>
      <c r="H510" s="11"/>
    </row>
    <row r="511" spans="1:8" x14ac:dyDescent="0.2">
      <c r="A511" s="11"/>
      <c r="B511" s="33"/>
      <c r="F511" s="11"/>
      <c r="G511" s="11"/>
      <c r="H511" s="11"/>
    </row>
    <row r="512" spans="1:8" x14ac:dyDescent="0.2">
      <c r="A512" s="11"/>
      <c r="B512" s="33"/>
      <c r="F512" s="11"/>
      <c r="G512" s="11"/>
      <c r="H512" s="11"/>
    </row>
    <row r="513" spans="1:8" x14ac:dyDescent="0.2">
      <c r="A513" s="11"/>
      <c r="B513" s="33"/>
      <c r="F513" s="11"/>
      <c r="G513" s="11"/>
      <c r="H513" s="11"/>
    </row>
    <row r="514" spans="1:8" x14ac:dyDescent="0.2">
      <c r="A514" s="11"/>
      <c r="B514" s="33"/>
      <c r="F514" s="11"/>
      <c r="G514" s="11"/>
      <c r="H514" s="11"/>
    </row>
    <row r="515" spans="1:8" x14ac:dyDescent="0.2">
      <c r="A515" s="11"/>
      <c r="B515" s="33"/>
      <c r="F515" s="11"/>
      <c r="G515" s="11"/>
      <c r="H515" s="11"/>
    </row>
    <row r="516" spans="1:8" x14ac:dyDescent="0.2">
      <c r="A516" s="11"/>
      <c r="B516" s="33"/>
      <c r="F516" s="11"/>
      <c r="G516" s="11"/>
      <c r="H516" s="11"/>
    </row>
    <row r="517" spans="1:8" x14ac:dyDescent="0.2">
      <c r="A517" s="11"/>
      <c r="B517" s="33"/>
      <c r="F517" s="11"/>
      <c r="G517" s="11"/>
      <c r="H517" s="11"/>
    </row>
    <row r="518" spans="1:8" x14ac:dyDescent="0.2">
      <c r="A518" s="11"/>
      <c r="B518" s="33"/>
      <c r="F518" s="11"/>
      <c r="G518" s="11"/>
      <c r="H518" s="11"/>
    </row>
    <row r="519" spans="1:8" x14ac:dyDescent="0.2">
      <c r="A519" s="11"/>
      <c r="B519" s="33"/>
      <c r="F519" s="11"/>
      <c r="G519" s="11"/>
      <c r="H519" s="11"/>
    </row>
    <row r="520" spans="1:8" x14ac:dyDescent="0.2">
      <c r="A520" s="11"/>
      <c r="B520" s="33"/>
      <c r="F520" s="11"/>
      <c r="G520" s="11"/>
      <c r="H520" s="11"/>
    </row>
    <row r="521" spans="1:8" x14ac:dyDescent="0.2">
      <c r="A521" s="11"/>
      <c r="B521" s="33"/>
      <c r="F521" s="11"/>
      <c r="G521" s="11"/>
      <c r="H521" s="11"/>
    </row>
    <row r="522" spans="1:8" x14ac:dyDescent="0.2">
      <c r="A522" s="11"/>
      <c r="B522" s="33"/>
      <c r="F522" s="11"/>
      <c r="G522" s="11"/>
      <c r="H522" s="11"/>
    </row>
    <row r="523" spans="1:8" x14ac:dyDescent="0.2">
      <c r="A523" s="11"/>
      <c r="B523" s="33"/>
      <c r="F523" s="11"/>
      <c r="G523" s="11"/>
      <c r="H523" s="11"/>
    </row>
    <row r="524" spans="1:8" x14ac:dyDescent="0.2">
      <c r="A524" s="11"/>
      <c r="B524" s="33"/>
      <c r="F524" s="11"/>
      <c r="G524" s="11"/>
      <c r="H524" s="11"/>
    </row>
    <row r="525" spans="1:8" x14ac:dyDescent="0.2">
      <c r="A525" s="11"/>
      <c r="B525" s="33"/>
      <c r="F525" s="11"/>
      <c r="G525" s="11"/>
      <c r="H525" s="11"/>
    </row>
    <row r="526" spans="1:8" x14ac:dyDescent="0.2">
      <c r="A526" s="11"/>
      <c r="B526" s="33"/>
      <c r="F526" s="11"/>
      <c r="G526" s="11"/>
      <c r="H526" s="11"/>
    </row>
    <row r="527" spans="1:8" x14ac:dyDescent="0.2">
      <c r="A527" s="11"/>
      <c r="B527" s="33"/>
      <c r="F527" s="11"/>
      <c r="G527" s="11"/>
      <c r="H527" s="11"/>
    </row>
    <row r="528" spans="1:8" x14ac:dyDescent="0.2">
      <c r="A528" s="11"/>
      <c r="B528" s="33"/>
      <c r="F528" s="11"/>
      <c r="G528" s="11"/>
      <c r="H528" s="11"/>
    </row>
    <row r="529" spans="1:8" x14ac:dyDescent="0.2">
      <c r="A529" s="11"/>
      <c r="B529" s="33"/>
      <c r="F529" s="11"/>
      <c r="G529" s="11"/>
      <c r="H529" s="11"/>
    </row>
    <row r="530" spans="1:8" x14ac:dyDescent="0.2">
      <c r="A530" s="11"/>
      <c r="B530" s="33"/>
      <c r="F530" s="11"/>
      <c r="G530" s="11"/>
      <c r="H530" s="11"/>
    </row>
    <row r="531" spans="1:8" x14ac:dyDescent="0.2">
      <c r="A531" s="11"/>
      <c r="B531" s="33"/>
      <c r="F531" s="11"/>
      <c r="G531" s="11"/>
      <c r="H531" s="11"/>
    </row>
    <row r="532" spans="1:8" x14ac:dyDescent="0.2">
      <c r="A532" s="11"/>
      <c r="B532" s="33"/>
      <c r="F532" s="11"/>
      <c r="G532" s="11"/>
      <c r="H532" s="11"/>
    </row>
    <row r="533" spans="1:8" x14ac:dyDescent="0.2">
      <c r="A533" s="11"/>
      <c r="B533" s="33"/>
      <c r="F533" s="11"/>
      <c r="G533" s="11"/>
      <c r="H533" s="11"/>
    </row>
    <row r="534" spans="1:8" x14ac:dyDescent="0.2">
      <c r="A534" s="11"/>
      <c r="B534" s="33"/>
      <c r="F534" s="11"/>
      <c r="G534" s="11"/>
      <c r="H534" s="11"/>
    </row>
    <row r="535" spans="1:8" x14ac:dyDescent="0.2">
      <c r="A535" s="11"/>
      <c r="B535" s="33"/>
      <c r="F535" s="11"/>
      <c r="G535" s="11"/>
      <c r="H535" s="11"/>
    </row>
    <row r="536" spans="1:8" x14ac:dyDescent="0.2">
      <c r="A536" s="11"/>
      <c r="B536" s="33"/>
      <c r="F536" s="11"/>
      <c r="G536" s="11"/>
      <c r="H536" s="11"/>
    </row>
    <row r="537" spans="1:8" x14ac:dyDescent="0.2">
      <c r="A537" s="11"/>
      <c r="B537" s="33"/>
      <c r="F537" s="11"/>
      <c r="G537" s="11"/>
      <c r="H537" s="11"/>
    </row>
    <row r="538" spans="1:8" x14ac:dyDescent="0.2">
      <c r="A538" s="11"/>
      <c r="B538" s="33"/>
      <c r="F538" s="11"/>
      <c r="G538" s="11"/>
      <c r="H538" s="11"/>
    </row>
    <row r="539" spans="1:8" x14ac:dyDescent="0.2">
      <c r="A539" s="11"/>
      <c r="B539" s="33"/>
      <c r="F539" s="11"/>
      <c r="G539" s="11"/>
      <c r="H539" s="11"/>
    </row>
    <row r="540" spans="1:8" x14ac:dyDescent="0.2">
      <c r="A540" s="11"/>
      <c r="B540" s="33"/>
      <c r="F540" s="11"/>
      <c r="G540" s="11"/>
      <c r="H540" s="11"/>
    </row>
    <row r="541" spans="1:8" x14ac:dyDescent="0.2">
      <c r="A541" s="11"/>
      <c r="B541" s="33"/>
      <c r="F541" s="11"/>
      <c r="G541" s="11"/>
      <c r="H541" s="11"/>
    </row>
    <row r="542" spans="1:8" x14ac:dyDescent="0.2">
      <c r="A542" s="11"/>
      <c r="B542" s="33"/>
      <c r="F542" s="11"/>
      <c r="G542" s="11"/>
      <c r="H542" s="11"/>
    </row>
    <row r="543" spans="1:8" x14ac:dyDescent="0.2">
      <c r="A543" s="11"/>
      <c r="B543" s="33"/>
      <c r="F543" s="11"/>
      <c r="G543" s="11"/>
      <c r="H543" s="11"/>
    </row>
    <row r="544" spans="1:8" x14ac:dyDescent="0.2">
      <c r="A544" s="11"/>
      <c r="B544" s="33"/>
      <c r="F544" s="11"/>
      <c r="G544" s="11"/>
      <c r="H544" s="11"/>
    </row>
    <row r="545" spans="1:8" x14ac:dyDescent="0.2">
      <c r="A545" s="11"/>
      <c r="B545" s="33"/>
      <c r="F545" s="11"/>
      <c r="G545" s="11"/>
      <c r="H545" s="11"/>
    </row>
    <row r="546" spans="1:8" x14ac:dyDescent="0.2">
      <c r="A546" s="11"/>
      <c r="B546" s="33"/>
      <c r="F546" s="11"/>
      <c r="G546" s="11"/>
      <c r="H546" s="11"/>
    </row>
    <row r="547" spans="1:8" x14ac:dyDescent="0.2">
      <c r="A547" s="11"/>
      <c r="B547" s="33"/>
      <c r="F547" s="11"/>
      <c r="G547" s="11"/>
      <c r="H547" s="11"/>
    </row>
    <row r="548" spans="1:8" x14ac:dyDescent="0.2">
      <c r="A548" s="11"/>
      <c r="B548" s="33"/>
      <c r="F548" s="11"/>
      <c r="G548" s="11"/>
      <c r="H548" s="11"/>
    </row>
    <row r="549" spans="1:8" x14ac:dyDescent="0.2">
      <c r="A549" s="11"/>
      <c r="B549" s="33"/>
      <c r="F549" s="11"/>
      <c r="G549" s="11"/>
      <c r="H549" s="11"/>
    </row>
    <row r="550" spans="1:8" x14ac:dyDescent="0.2">
      <c r="A550" s="11"/>
      <c r="B550" s="33"/>
      <c r="F550" s="11"/>
      <c r="G550" s="11"/>
      <c r="H550" s="11"/>
    </row>
    <row r="551" spans="1:8" x14ac:dyDescent="0.2">
      <c r="A551" s="11"/>
      <c r="B551" s="33"/>
      <c r="F551" s="11"/>
      <c r="G551" s="11"/>
      <c r="H551" s="11"/>
    </row>
    <row r="552" spans="1:8" x14ac:dyDescent="0.2">
      <c r="A552" s="11"/>
      <c r="B552" s="33"/>
      <c r="F552" s="11"/>
      <c r="G552" s="11"/>
      <c r="H552" s="11"/>
    </row>
    <row r="553" spans="1:8" x14ac:dyDescent="0.2">
      <c r="A553" s="11"/>
      <c r="B553" s="33"/>
      <c r="F553" s="11"/>
      <c r="G553" s="11"/>
      <c r="H553" s="11"/>
    </row>
    <row r="554" spans="1:8" x14ac:dyDescent="0.2">
      <c r="A554" s="11"/>
      <c r="B554" s="33"/>
      <c r="F554" s="11"/>
      <c r="G554" s="11"/>
      <c r="H554" s="11"/>
    </row>
    <row r="555" spans="1:8" x14ac:dyDescent="0.2">
      <c r="A555" s="11"/>
      <c r="B555" s="33"/>
      <c r="F555" s="11"/>
      <c r="G555" s="11"/>
      <c r="H555" s="11"/>
    </row>
    <row r="556" spans="1:8" x14ac:dyDescent="0.2">
      <c r="A556" s="11"/>
      <c r="B556" s="33"/>
      <c r="F556" s="11"/>
      <c r="G556" s="11"/>
      <c r="H556" s="11"/>
    </row>
    <row r="557" spans="1:8" x14ac:dyDescent="0.2">
      <c r="A557" s="11"/>
      <c r="B557" s="33"/>
      <c r="F557" s="11"/>
      <c r="G557" s="11"/>
      <c r="H557" s="11"/>
    </row>
    <row r="558" spans="1:8" x14ac:dyDescent="0.2">
      <c r="A558" s="11"/>
      <c r="B558" s="33"/>
      <c r="F558" s="11"/>
      <c r="G558" s="11"/>
      <c r="H558" s="11"/>
    </row>
    <row r="559" spans="1:8" x14ac:dyDescent="0.2">
      <c r="A559" s="11"/>
      <c r="B559" s="33"/>
      <c r="F559" s="11"/>
      <c r="G559" s="11"/>
      <c r="H559" s="11"/>
    </row>
    <row r="560" spans="1:8" x14ac:dyDescent="0.2">
      <c r="A560" s="11"/>
      <c r="B560" s="33"/>
      <c r="F560" s="11"/>
      <c r="G560" s="11"/>
      <c r="H560" s="11"/>
    </row>
    <row r="561" spans="1:8" x14ac:dyDescent="0.2">
      <c r="A561" s="11"/>
      <c r="B561" s="33"/>
      <c r="F561" s="11"/>
      <c r="G561" s="11"/>
      <c r="H561" s="11"/>
    </row>
    <row r="562" spans="1:8" x14ac:dyDescent="0.2">
      <c r="A562" s="11"/>
      <c r="B562" s="33"/>
      <c r="F562" s="11"/>
      <c r="G562" s="11"/>
      <c r="H562" s="11"/>
    </row>
    <row r="563" spans="1:8" x14ac:dyDescent="0.2">
      <c r="A563" s="11"/>
      <c r="B563" s="33"/>
      <c r="F563" s="11"/>
      <c r="G563" s="11"/>
      <c r="H563" s="11"/>
    </row>
    <row r="564" spans="1:8" x14ac:dyDescent="0.2">
      <c r="A564" s="11"/>
      <c r="B564" s="33"/>
      <c r="F564" s="11"/>
      <c r="G564" s="11"/>
      <c r="H564" s="11"/>
    </row>
    <row r="565" spans="1:8" x14ac:dyDescent="0.2">
      <c r="A565" s="11"/>
      <c r="B565" s="33"/>
      <c r="F565" s="11"/>
      <c r="G565" s="11"/>
      <c r="H565" s="11"/>
    </row>
    <row r="566" spans="1:8" x14ac:dyDescent="0.2">
      <c r="A566" s="11"/>
      <c r="B566" s="33"/>
      <c r="F566" s="11"/>
      <c r="G566" s="11"/>
      <c r="H566" s="11"/>
    </row>
    <row r="567" spans="1:8" x14ac:dyDescent="0.2">
      <c r="A567" s="11"/>
      <c r="B567" s="33"/>
      <c r="F567" s="11"/>
      <c r="G567" s="11"/>
      <c r="H567" s="11"/>
    </row>
    <row r="568" spans="1:8" x14ac:dyDescent="0.2">
      <c r="A568" s="11"/>
      <c r="B568" s="33"/>
      <c r="F568" s="11"/>
      <c r="G568" s="11"/>
      <c r="H568" s="11"/>
    </row>
    <row r="569" spans="1:8" x14ac:dyDescent="0.2">
      <c r="A569" s="11"/>
      <c r="B569" s="33"/>
      <c r="F569" s="11"/>
      <c r="G569" s="11"/>
      <c r="H569" s="11"/>
    </row>
    <row r="570" spans="1:8" x14ac:dyDescent="0.2">
      <c r="A570" s="11"/>
      <c r="B570" s="33"/>
      <c r="F570" s="11"/>
      <c r="G570" s="11"/>
      <c r="H570" s="11"/>
    </row>
    <row r="571" spans="1:8" x14ac:dyDescent="0.2">
      <c r="A571" s="11"/>
      <c r="B571" s="33"/>
      <c r="F571" s="11"/>
      <c r="G571" s="11"/>
      <c r="H571" s="11"/>
    </row>
    <row r="572" spans="1:8" x14ac:dyDescent="0.2">
      <c r="A572" s="11"/>
      <c r="B572" s="33"/>
      <c r="F572" s="11"/>
      <c r="G572" s="11"/>
      <c r="H572" s="11"/>
    </row>
    <row r="573" spans="1:8" x14ac:dyDescent="0.2">
      <c r="A573" s="11"/>
      <c r="B573" s="33"/>
      <c r="F573" s="11"/>
      <c r="G573" s="11"/>
      <c r="H573" s="11"/>
    </row>
    <row r="574" spans="1:8" x14ac:dyDescent="0.2">
      <c r="A574" s="11"/>
      <c r="B574" s="33"/>
      <c r="F574" s="11"/>
      <c r="G574" s="11"/>
      <c r="H574" s="11"/>
    </row>
    <row r="575" spans="1:8" x14ac:dyDescent="0.2">
      <c r="A575" s="11"/>
      <c r="B575" s="33"/>
      <c r="F575" s="11"/>
      <c r="G575" s="11"/>
      <c r="H575" s="11"/>
    </row>
    <row r="576" spans="1:8" x14ac:dyDescent="0.2">
      <c r="A576" s="11"/>
      <c r="B576" s="33"/>
      <c r="F576" s="11"/>
      <c r="G576" s="11"/>
      <c r="H576" s="11"/>
    </row>
    <row r="577" spans="1:8" x14ac:dyDescent="0.2">
      <c r="A577" s="11"/>
      <c r="B577" s="33"/>
      <c r="F577" s="11"/>
      <c r="G577" s="11"/>
      <c r="H577" s="11"/>
    </row>
    <row r="578" spans="1:8" x14ac:dyDescent="0.2">
      <c r="A578" s="11"/>
      <c r="B578" s="33"/>
      <c r="F578" s="11"/>
      <c r="G578" s="11"/>
      <c r="H578" s="11"/>
    </row>
    <row r="579" spans="1:8" x14ac:dyDescent="0.2">
      <c r="A579" s="11"/>
      <c r="B579" s="33"/>
      <c r="F579" s="11"/>
      <c r="G579" s="11"/>
      <c r="H579" s="11"/>
    </row>
    <row r="580" spans="1:8" x14ac:dyDescent="0.2">
      <c r="A580" s="11"/>
      <c r="B580" s="33"/>
      <c r="F580" s="11"/>
      <c r="G580" s="11"/>
      <c r="H580" s="11"/>
    </row>
    <row r="581" spans="1:8" x14ac:dyDescent="0.2">
      <c r="A581" s="11"/>
      <c r="B581" s="33"/>
      <c r="F581" s="11"/>
      <c r="G581" s="11"/>
      <c r="H581" s="11"/>
    </row>
    <row r="582" spans="1:8" x14ac:dyDescent="0.2">
      <c r="A582" s="11"/>
      <c r="B582" s="33"/>
      <c r="F582" s="11"/>
      <c r="G582" s="11"/>
      <c r="H582" s="11"/>
    </row>
    <row r="583" spans="1:8" x14ac:dyDescent="0.2">
      <c r="A583" s="11"/>
      <c r="B583" s="33"/>
      <c r="F583" s="11"/>
      <c r="G583" s="11"/>
      <c r="H583" s="11"/>
    </row>
    <row r="584" spans="1:8" x14ac:dyDescent="0.2">
      <c r="A584" s="11"/>
      <c r="B584" s="33"/>
      <c r="F584" s="11"/>
      <c r="G584" s="11"/>
      <c r="H584" s="11"/>
    </row>
    <row r="585" spans="1:8" x14ac:dyDescent="0.2">
      <c r="A585" s="11"/>
      <c r="B585" s="33"/>
      <c r="F585" s="11"/>
      <c r="G585" s="11"/>
      <c r="H585" s="11"/>
    </row>
    <row r="586" spans="1:8" x14ac:dyDescent="0.2">
      <c r="A586" s="11"/>
      <c r="B586" s="33"/>
      <c r="F586" s="11"/>
      <c r="G586" s="11"/>
      <c r="H586" s="11"/>
    </row>
    <row r="587" spans="1:8" x14ac:dyDescent="0.2">
      <c r="A587" s="11"/>
      <c r="B587" s="33"/>
      <c r="F587" s="11"/>
      <c r="G587" s="11"/>
      <c r="H587" s="11"/>
    </row>
    <row r="588" spans="1:8" x14ac:dyDescent="0.2">
      <c r="A588" s="11"/>
      <c r="B588" s="33"/>
      <c r="F588" s="11"/>
      <c r="G588" s="11"/>
      <c r="H588" s="11"/>
    </row>
    <row r="589" spans="1:8" x14ac:dyDescent="0.2">
      <c r="A589" s="11"/>
      <c r="B589" s="33"/>
      <c r="F589" s="11"/>
      <c r="G589" s="11"/>
      <c r="H589" s="11"/>
    </row>
    <row r="590" spans="1:8" x14ac:dyDescent="0.2">
      <c r="A590" s="11"/>
      <c r="B590" s="33"/>
      <c r="F590" s="11"/>
      <c r="G590" s="11"/>
      <c r="H590" s="11"/>
    </row>
    <row r="591" spans="1:8" x14ac:dyDescent="0.2">
      <c r="A591" s="11"/>
      <c r="B591" s="33"/>
      <c r="F591" s="11"/>
      <c r="G591" s="11"/>
      <c r="H591" s="11"/>
    </row>
    <row r="592" spans="1:8" x14ac:dyDescent="0.2">
      <c r="A592" s="11"/>
      <c r="B592" s="33"/>
      <c r="F592" s="11"/>
      <c r="G592" s="11"/>
      <c r="H592" s="11"/>
    </row>
    <row r="593" spans="1:8" x14ac:dyDescent="0.2">
      <c r="A593" s="11"/>
      <c r="B593" s="33"/>
      <c r="F593" s="11"/>
      <c r="G593" s="11"/>
      <c r="H593" s="11"/>
    </row>
    <row r="594" spans="1:8" x14ac:dyDescent="0.2">
      <c r="A594" s="11"/>
      <c r="B594" s="33"/>
      <c r="F594" s="11"/>
      <c r="G594" s="11"/>
      <c r="H594" s="11"/>
    </row>
    <row r="595" spans="1:8" x14ac:dyDescent="0.2">
      <c r="A595" s="11"/>
      <c r="B595" s="33"/>
      <c r="F595" s="11"/>
      <c r="G595" s="11"/>
      <c r="H595" s="11"/>
    </row>
    <row r="596" spans="1:8" x14ac:dyDescent="0.2">
      <c r="A596" s="11"/>
      <c r="B596" s="33"/>
      <c r="F596" s="11"/>
      <c r="G596" s="11"/>
      <c r="H596" s="11"/>
    </row>
    <row r="597" spans="1:8" x14ac:dyDescent="0.2">
      <c r="A597" s="11"/>
      <c r="B597" s="33"/>
      <c r="F597" s="11"/>
      <c r="G597" s="11"/>
      <c r="H597" s="11"/>
    </row>
    <row r="598" spans="1:8" x14ac:dyDescent="0.2">
      <c r="A598" s="11"/>
      <c r="B598" s="33"/>
      <c r="F598" s="11"/>
      <c r="G598" s="11"/>
      <c r="H598" s="11"/>
    </row>
    <row r="599" spans="1:8" x14ac:dyDescent="0.2">
      <c r="A599" s="11"/>
      <c r="B599" s="33"/>
      <c r="F599" s="11"/>
      <c r="G599" s="11"/>
      <c r="H599" s="11"/>
    </row>
    <row r="600" spans="1:8" x14ac:dyDescent="0.2">
      <c r="A600" s="11"/>
      <c r="B600" s="33"/>
      <c r="F600" s="11"/>
      <c r="G600" s="11"/>
      <c r="H600" s="11"/>
    </row>
    <row r="601" spans="1:8" x14ac:dyDescent="0.2">
      <c r="A601" s="11"/>
      <c r="B601" s="33"/>
      <c r="F601" s="11"/>
      <c r="G601" s="11"/>
      <c r="H601" s="11"/>
    </row>
    <row r="602" spans="1:8" x14ac:dyDescent="0.2">
      <c r="A602" s="11"/>
      <c r="B602" s="33"/>
      <c r="F602" s="11"/>
      <c r="G602" s="11"/>
      <c r="H602" s="11"/>
    </row>
    <row r="603" spans="1:8" x14ac:dyDescent="0.2">
      <c r="A603" s="11"/>
      <c r="B603" s="33"/>
      <c r="F603" s="11"/>
      <c r="G603" s="11"/>
      <c r="H603" s="11"/>
    </row>
    <row r="604" spans="1:8" x14ac:dyDescent="0.2">
      <c r="A604" s="11"/>
      <c r="B604" s="33"/>
      <c r="F604" s="11"/>
      <c r="G604" s="11"/>
      <c r="H604" s="11"/>
    </row>
    <row r="605" spans="1:8" x14ac:dyDescent="0.2">
      <c r="A605" s="11"/>
      <c r="B605" s="33"/>
      <c r="F605" s="11"/>
      <c r="G605" s="11"/>
      <c r="H605" s="11"/>
    </row>
    <row r="606" spans="1:8" x14ac:dyDescent="0.2">
      <c r="A606" s="11"/>
      <c r="B606" s="33"/>
      <c r="F606" s="11"/>
      <c r="G606" s="11"/>
      <c r="H606" s="11"/>
    </row>
    <row r="607" spans="1:8" x14ac:dyDescent="0.2">
      <c r="A607" s="11"/>
      <c r="B607" s="33"/>
      <c r="F607" s="11"/>
      <c r="G607" s="11"/>
      <c r="H607" s="11"/>
    </row>
    <row r="608" spans="1:8" x14ac:dyDescent="0.2">
      <c r="A608" s="11"/>
      <c r="B608" s="33"/>
      <c r="F608" s="11"/>
      <c r="G608" s="11"/>
      <c r="H608" s="11"/>
    </row>
    <row r="609" spans="1:8" x14ac:dyDescent="0.2">
      <c r="A609" s="11"/>
      <c r="B609" s="33"/>
      <c r="F609" s="11"/>
      <c r="G609" s="11"/>
      <c r="H609" s="11"/>
    </row>
    <row r="610" spans="1:8" x14ac:dyDescent="0.2">
      <c r="A610" s="11"/>
      <c r="B610" s="33"/>
      <c r="F610" s="11"/>
      <c r="G610" s="11"/>
      <c r="H610" s="11"/>
    </row>
    <row r="611" spans="1:8" x14ac:dyDescent="0.2">
      <c r="A611" s="11"/>
      <c r="B611" s="33"/>
      <c r="F611" s="11"/>
      <c r="G611" s="11"/>
      <c r="H611" s="11"/>
    </row>
    <row r="612" spans="1:8" x14ac:dyDescent="0.2">
      <c r="A612" s="11"/>
      <c r="B612" s="33"/>
      <c r="F612" s="11"/>
      <c r="G612" s="11"/>
      <c r="H612" s="11"/>
    </row>
    <row r="613" spans="1:8" x14ac:dyDescent="0.2">
      <c r="A613" s="11"/>
      <c r="B613" s="33"/>
      <c r="F613" s="11"/>
      <c r="G613" s="11"/>
      <c r="H613" s="11"/>
    </row>
    <row r="614" spans="1:8" x14ac:dyDescent="0.2">
      <c r="A614" s="11"/>
      <c r="B614" s="33"/>
      <c r="F614" s="11"/>
      <c r="G614" s="11"/>
      <c r="H614" s="11"/>
    </row>
    <row r="615" spans="1:8" x14ac:dyDescent="0.2">
      <c r="A615" s="11"/>
      <c r="B615" s="33"/>
      <c r="F615" s="11"/>
      <c r="G615" s="11"/>
      <c r="H615" s="11"/>
    </row>
    <row r="616" spans="1:8" x14ac:dyDescent="0.2">
      <c r="A616" s="11"/>
      <c r="B616" s="33"/>
      <c r="F616" s="11"/>
      <c r="G616" s="11"/>
      <c r="H616" s="11"/>
    </row>
    <row r="617" spans="1:8" x14ac:dyDescent="0.2">
      <c r="A617" s="11"/>
      <c r="B617" s="33"/>
      <c r="F617" s="11"/>
      <c r="G617" s="11"/>
      <c r="H617" s="11"/>
    </row>
    <row r="618" spans="1:8" x14ac:dyDescent="0.2">
      <c r="A618" s="11"/>
      <c r="B618" s="33"/>
      <c r="F618" s="11"/>
      <c r="G618" s="11"/>
      <c r="H618" s="11"/>
    </row>
    <row r="619" spans="1:8" x14ac:dyDescent="0.2">
      <c r="A619" s="11"/>
      <c r="B619" s="33"/>
      <c r="F619" s="11"/>
      <c r="G619" s="11"/>
      <c r="H619" s="11"/>
    </row>
    <row r="620" spans="1:8" x14ac:dyDescent="0.2">
      <c r="A620" s="11"/>
      <c r="B620" s="33"/>
      <c r="F620" s="11"/>
      <c r="G620" s="11"/>
      <c r="H620" s="11"/>
    </row>
    <row r="621" spans="1:8" x14ac:dyDescent="0.2">
      <c r="A621" s="11"/>
      <c r="B621" s="33"/>
      <c r="F621" s="11"/>
      <c r="G621" s="11"/>
      <c r="H621" s="11"/>
    </row>
    <row r="622" spans="1:8" x14ac:dyDescent="0.2">
      <c r="A622" s="11"/>
      <c r="B622" s="33"/>
      <c r="F622" s="11"/>
      <c r="G622" s="11"/>
      <c r="H622" s="11"/>
    </row>
    <row r="623" spans="1:8" x14ac:dyDescent="0.2">
      <c r="A623" s="11"/>
      <c r="B623" s="33"/>
      <c r="F623" s="11"/>
      <c r="G623" s="11"/>
      <c r="H623" s="11"/>
    </row>
    <row r="624" spans="1:8" x14ac:dyDescent="0.2">
      <c r="A624" s="11"/>
      <c r="B624" s="33"/>
      <c r="F624" s="11"/>
      <c r="G624" s="11"/>
      <c r="H624" s="11"/>
    </row>
    <row r="625" spans="1:8" x14ac:dyDescent="0.2">
      <c r="A625" s="11"/>
      <c r="B625" s="33"/>
      <c r="F625" s="11"/>
      <c r="G625" s="11"/>
      <c r="H625" s="11"/>
    </row>
    <row r="626" spans="1:8" x14ac:dyDescent="0.2">
      <c r="A626" s="11"/>
      <c r="B626" s="33"/>
      <c r="F626" s="11"/>
      <c r="G626" s="11"/>
      <c r="H626" s="11"/>
    </row>
    <row r="627" spans="1:8" x14ac:dyDescent="0.2">
      <c r="A627" s="11"/>
      <c r="B627" s="33"/>
      <c r="F627" s="11"/>
      <c r="G627" s="11"/>
      <c r="H627" s="11"/>
    </row>
    <row r="628" spans="1:8" x14ac:dyDescent="0.2">
      <c r="A628" s="11"/>
      <c r="B628" s="33"/>
      <c r="F628" s="11"/>
      <c r="G628" s="11"/>
      <c r="H628" s="11"/>
    </row>
    <row r="629" spans="1:8" x14ac:dyDescent="0.2">
      <c r="A629" s="11"/>
      <c r="B629" s="33"/>
      <c r="F629" s="11"/>
      <c r="G629" s="11"/>
      <c r="H629" s="11"/>
    </row>
    <row r="630" spans="1:8" x14ac:dyDescent="0.2">
      <c r="A630" s="11"/>
      <c r="B630" s="33"/>
      <c r="F630" s="11"/>
      <c r="G630" s="11"/>
      <c r="H630" s="11"/>
    </row>
    <row r="631" spans="1:8" x14ac:dyDescent="0.2">
      <c r="A631" s="11"/>
      <c r="B631" s="33"/>
      <c r="F631" s="11"/>
      <c r="G631" s="11"/>
      <c r="H631" s="11"/>
    </row>
    <row r="632" spans="1:8" x14ac:dyDescent="0.2">
      <c r="A632" s="11"/>
      <c r="B632" s="33"/>
      <c r="F632" s="11"/>
      <c r="G632" s="11"/>
      <c r="H632" s="11"/>
    </row>
    <row r="633" spans="1:8" x14ac:dyDescent="0.2">
      <c r="A633" s="11"/>
      <c r="B633" s="33"/>
      <c r="F633" s="11"/>
      <c r="G633" s="11"/>
      <c r="H633" s="11"/>
    </row>
    <row r="634" spans="1:8" x14ac:dyDescent="0.2">
      <c r="A634" s="11"/>
      <c r="B634" s="33"/>
      <c r="F634" s="11"/>
      <c r="G634" s="11"/>
      <c r="H634" s="11"/>
    </row>
    <row r="635" spans="1:8" x14ac:dyDescent="0.2">
      <c r="A635" s="11"/>
      <c r="B635" s="33"/>
      <c r="F635" s="11"/>
      <c r="G635" s="11"/>
      <c r="H635" s="11"/>
    </row>
    <row r="636" spans="1:8" x14ac:dyDescent="0.2">
      <c r="A636" s="11"/>
      <c r="B636" s="33"/>
      <c r="F636" s="11"/>
      <c r="G636" s="11"/>
      <c r="H636" s="11"/>
    </row>
    <row r="637" spans="1:8" x14ac:dyDescent="0.2">
      <c r="A637" s="11"/>
      <c r="B637" s="33"/>
      <c r="F637" s="11"/>
      <c r="G637" s="11"/>
      <c r="H637" s="11"/>
    </row>
    <row r="638" spans="1:8" x14ac:dyDescent="0.2">
      <c r="A638" s="11"/>
      <c r="B638" s="33"/>
      <c r="F638" s="11"/>
      <c r="G638" s="11"/>
      <c r="H638" s="11"/>
    </row>
    <row r="639" spans="1:8" x14ac:dyDescent="0.2">
      <c r="A639" s="11"/>
      <c r="B639" s="33"/>
      <c r="F639" s="11"/>
      <c r="G639" s="11"/>
      <c r="H639" s="11"/>
    </row>
    <row r="640" spans="1:8" x14ac:dyDescent="0.2">
      <c r="A640" s="11"/>
      <c r="B640" s="33"/>
      <c r="F640" s="11"/>
      <c r="G640" s="11"/>
      <c r="H640" s="11"/>
    </row>
    <row r="641" spans="1:8" x14ac:dyDescent="0.2">
      <c r="A641" s="11"/>
      <c r="B641" s="33"/>
      <c r="F641" s="11"/>
      <c r="G641" s="11"/>
      <c r="H641" s="11"/>
    </row>
    <row r="642" spans="1:8" x14ac:dyDescent="0.2">
      <c r="A642" s="11"/>
      <c r="B642" s="33"/>
      <c r="F642" s="11"/>
      <c r="G642" s="11"/>
      <c r="H642" s="11"/>
    </row>
    <row r="643" spans="1:8" x14ac:dyDescent="0.2">
      <c r="A643" s="11"/>
      <c r="B643" s="33"/>
      <c r="F643" s="11"/>
      <c r="G643" s="11"/>
      <c r="H643" s="11"/>
    </row>
    <row r="644" spans="1:8" x14ac:dyDescent="0.2">
      <c r="A644" s="11"/>
      <c r="B644" s="33"/>
      <c r="F644" s="11"/>
      <c r="G644" s="11"/>
      <c r="H644" s="11"/>
    </row>
    <row r="645" spans="1:8" x14ac:dyDescent="0.2">
      <c r="A645" s="11"/>
      <c r="B645" s="33"/>
      <c r="F645" s="11"/>
      <c r="G645" s="11"/>
      <c r="H645" s="11"/>
    </row>
    <row r="646" spans="1:8" x14ac:dyDescent="0.2">
      <c r="A646" s="11"/>
      <c r="B646" s="33"/>
      <c r="F646" s="11"/>
      <c r="G646" s="11"/>
      <c r="H646" s="11"/>
    </row>
    <row r="647" spans="1:8" x14ac:dyDescent="0.2">
      <c r="A647" s="11"/>
      <c r="B647" s="33"/>
      <c r="F647" s="11"/>
      <c r="G647" s="11"/>
      <c r="H647" s="11"/>
    </row>
    <row r="648" spans="1:8" x14ac:dyDescent="0.2">
      <c r="A648" s="11"/>
      <c r="B648" s="33"/>
      <c r="F648" s="11"/>
      <c r="G648" s="11"/>
      <c r="H648" s="11"/>
    </row>
    <row r="649" spans="1:8" x14ac:dyDescent="0.2">
      <c r="A649" s="11"/>
      <c r="B649" s="33"/>
      <c r="F649" s="11"/>
      <c r="G649" s="11"/>
      <c r="H649" s="11"/>
    </row>
    <row r="650" spans="1:8" x14ac:dyDescent="0.2">
      <c r="A650" s="11"/>
      <c r="B650" s="33"/>
      <c r="F650" s="11"/>
      <c r="G650" s="11"/>
      <c r="H650" s="11"/>
    </row>
    <row r="651" spans="1:8" x14ac:dyDescent="0.2">
      <c r="A651" s="11"/>
      <c r="B651" s="33"/>
      <c r="F651" s="11"/>
      <c r="G651" s="11"/>
      <c r="H651" s="11"/>
    </row>
    <row r="652" spans="1:8" x14ac:dyDescent="0.2">
      <c r="A652" s="11"/>
      <c r="B652" s="33"/>
      <c r="F652" s="11"/>
      <c r="G652" s="11"/>
      <c r="H652" s="11"/>
    </row>
    <row r="653" spans="1:8" x14ac:dyDescent="0.2">
      <c r="A653" s="11"/>
      <c r="B653" s="33"/>
      <c r="F653" s="11"/>
      <c r="G653" s="11"/>
      <c r="H653" s="11"/>
    </row>
    <row r="654" spans="1:8" x14ac:dyDescent="0.2">
      <c r="A654" s="11"/>
      <c r="B654" s="33"/>
      <c r="F654" s="11"/>
      <c r="G654" s="11"/>
      <c r="H654" s="11"/>
    </row>
    <row r="655" spans="1:8" x14ac:dyDescent="0.2">
      <c r="A655" s="11"/>
      <c r="B655" s="33"/>
      <c r="F655" s="11"/>
      <c r="G655" s="11"/>
      <c r="H655" s="11"/>
    </row>
    <row r="656" spans="1:8" x14ac:dyDescent="0.2">
      <c r="A656" s="11"/>
      <c r="B656" s="33"/>
      <c r="F656" s="11"/>
      <c r="G656" s="11"/>
      <c r="H656" s="11"/>
    </row>
    <row r="657" spans="1:8" x14ac:dyDescent="0.2">
      <c r="A657" s="11"/>
      <c r="B657" s="33"/>
      <c r="F657" s="11"/>
      <c r="G657" s="11"/>
      <c r="H657" s="11"/>
    </row>
    <row r="658" spans="1:8" x14ac:dyDescent="0.2">
      <c r="A658" s="11"/>
      <c r="B658" s="33"/>
      <c r="F658" s="11"/>
      <c r="G658" s="11"/>
      <c r="H658" s="11"/>
    </row>
    <row r="659" spans="1:8" x14ac:dyDescent="0.2">
      <c r="A659" s="11"/>
      <c r="B659" s="33"/>
      <c r="F659" s="11"/>
      <c r="G659" s="11"/>
      <c r="H659" s="11"/>
    </row>
    <row r="660" spans="1:8" x14ac:dyDescent="0.2">
      <c r="A660" s="11"/>
      <c r="B660" s="33"/>
      <c r="F660" s="11"/>
      <c r="G660" s="11"/>
      <c r="H660" s="11"/>
    </row>
    <row r="661" spans="1:8" x14ac:dyDescent="0.2">
      <c r="A661" s="11"/>
      <c r="B661" s="33"/>
      <c r="F661" s="11"/>
      <c r="G661" s="11"/>
      <c r="H661" s="11"/>
    </row>
    <row r="662" spans="1:8" x14ac:dyDescent="0.2">
      <c r="A662" s="11"/>
      <c r="B662" s="33"/>
      <c r="F662" s="11"/>
      <c r="G662" s="11"/>
      <c r="H662" s="11"/>
    </row>
    <row r="663" spans="1:8" x14ac:dyDescent="0.2">
      <c r="A663" s="11"/>
      <c r="B663" s="33"/>
      <c r="F663" s="11"/>
      <c r="G663" s="11"/>
      <c r="H663" s="11"/>
    </row>
    <row r="664" spans="1:8" x14ac:dyDescent="0.2">
      <c r="A664" s="11"/>
      <c r="B664" s="33"/>
      <c r="F664" s="11"/>
      <c r="G664" s="11"/>
      <c r="H664" s="11"/>
    </row>
    <row r="665" spans="1:8" x14ac:dyDescent="0.2">
      <c r="A665" s="11"/>
      <c r="B665" s="33"/>
      <c r="F665" s="11"/>
      <c r="G665" s="11"/>
      <c r="H665" s="11"/>
    </row>
    <row r="666" spans="1:8" x14ac:dyDescent="0.2">
      <c r="A666" s="11"/>
      <c r="B666" s="33"/>
      <c r="F666" s="11"/>
      <c r="G666" s="11"/>
      <c r="H666" s="11"/>
    </row>
    <row r="667" spans="1:8" x14ac:dyDescent="0.2">
      <c r="A667" s="11"/>
      <c r="B667" s="33"/>
      <c r="F667" s="11"/>
      <c r="G667" s="11"/>
      <c r="H667" s="11"/>
    </row>
    <row r="668" spans="1:8" x14ac:dyDescent="0.2">
      <c r="A668" s="11"/>
      <c r="B668" s="33"/>
      <c r="F668" s="11"/>
      <c r="G668" s="11"/>
      <c r="H668" s="11"/>
    </row>
    <row r="669" spans="1:8" x14ac:dyDescent="0.2">
      <c r="A669" s="11"/>
      <c r="B669" s="33"/>
      <c r="F669" s="11"/>
      <c r="G669" s="11"/>
      <c r="H669" s="11"/>
    </row>
    <row r="670" spans="1:8" x14ac:dyDescent="0.2">
      <c r="A670" s="11"/>
      <c r="B670" s="33"/>
      <c r="F670" s="11"/>
      <c r="G670" s="11"/>
      <c r="H670" s="11"/>
    </row>
    <row r="671" spans="1:8" x14ac:dyDescent="0.2">
      <c r="A671" s="11"/>
      <c r="B671" s="33"/>
      <c r="F671" s="11"/>
      <c r="G671" s="11"/>
      <c r="H671" s="11"/>
    </row>
    <row r="672" spans="1:8" x14ac:dyDescent="0.2">
      <c r="A672" s="11"/>
      <c r="B672" s="33"/>
      <c r="F672" s="11"/>
      <c r="G672" s="11"/>
      <c r="H672" s="11"/>
    </row>
    <row r="673" spans="1:8" x14ac:dyDescent="0.2">
      <c r="A673" s="11"/>
      <c r="B673" s="33"/>
      <c r="F673" s="11"/>
      <c r="G673" s="11"/>
      <c r="H673" s="11"/>
    </row>
    <row r="674" spans="1:8" x14ac:dyDescent="0.2">
      <c r="A674" s="11"/>
      <c r="B674" s="33"/>
      <c r="F674" s="11"/>
      <c r="G674" s="11"/>
      <c r="H674" s="11"/>
    </row>
    <row r="675" spans="1:8" x14ac:dyDescent="0.2">
      <c r="A675" s="11"/>
      <c r="B675" s="33"/>
      <c r="F675" s="11"/>
      <c r="G675" s="11"/>
      <c r="H675" s="11"/>
    </row>
    <row r="676" spans="1:8" x14ac:dyDescent="0.2">
      <c r="A676" s="11"/>
      <c r="B676" s="33"/>
      <c r="F676" s="11"/>
      <c r="G676" s="11"/>
      <c r="H676" s="11"/>
    </row>
    <row r="677" spans="1:8" x14ac:dyDescent="0.2">
      <c r="A677" s="11"/>
      <c r="B677" s="33"/>
      <c r="F677" s="11"/>
      <c r="G677" s="11"/>
      <c r="H677" s="11"/>
    </row>
    <row r="678" spans="1:8" x14ac:dyDescent="0.2">
      <c r="A678" s="11"/>
      <c r="B678" s="33"/>
      <c r="F678" s="11"/>
      <c r="G678" s="11"/>
      <c r="H678" s="11"/>
    </row>
    <row r="679" spans="1:8" x14ac:dyDescent="0.2">
      <c r="A679" s="11"/>
      <c r="B679" s="33"/>
      <c r="F679" s="11"/>
      <c r="G679" s="11"/>
      <c r="H679" s="11"/>
    </row>
    <row r="680" spans="1:8" x14ac:dyDescent="0.2">
      <c r="A680" s="11"/>
      <c r="B680" s="33"/>
      <c r="F680" s="11"/>
      <c r="G680" s="11"/>
      <c r="H680" s="11"/>
    </row>
    <row r="681" spans="1:8" x14ac:dyDescent="0.2">
      <c r="A681" s="11"/>
      <c r="B681" s="33"/>
      <c r="F681" s="11"/>
      <c r="G681" s="11"/>
      <c r="H681" s="11"/>
    </row>
    <row r="682" spans="1:8" x14ac:dyDescent="0.2">
      <c r="A682" s="11"/>
      <c r="B682" s="33"/>
      <c r="F682" s="11"/>
      <c r="G682" s="11"/>
      <c r="H682" s="11"/>
    </row>
    <row r="683" spans="1:8" x14ac:dyDescent="0.2">
      <c r="A683" s="11"/>
      <c r="B683" s="33"/>
      <c r="F683" s="11"/>
      <c r="G683" s="11"/>
      <c r="H683" s="11"/>
    </row>
    <row r="684" spans="1:8" x14ac:dyDescent="0.2">
      <c r="A684" s="11"/>
      <c r="B684" s="33"/>
      <c r="F684" s="11"/>
      <c r="G684" s="11"/>
      <c r="H684" s="11"/>
    </row>
    <row r="685" spans="1:8" x14ac:dyDescent="0.2">
      <c r="A685" s="11"/>
      <c r="B685" s="33"/>
      <c r="F685" s="11"/>
      <c r="G685" s="11"/>
      <c r="H685" s="11"/>
    </row>
    <row r="686" spans="1:8" x14ac:dyDescent="0.2">
      <c r="A686" s="11"/>
      <c r="B686" s="33"/>
      <c r="F686" s="11"/>
      <c r="G686" s="11"/>
      <c r="H686" s="11"/>
    </row>
    <row r="687" spans="1:8" x14ac:dyDescent="0.2">
      <c r="A687" s="11"/>
      <c r="B687" s="33"/>
      <c r="F687" s="11"/>
      <c r="G687" s="11"/>
      <c r="H687" s="11"/>
    </row>
    <row r="688" spans="1:8" x14ac:dyDescent="0.2">
      <c r="A688" s="11"/>
      <c r="B688" s="33"/>
      <c r="F688" s="11"/>
      <c r="G688" s="11"/>
      <c r="H688" s="11"/>
    </row>
    <row r="689" spans="1:8" x14ac:dyDescent="0.2">
      <c r="A689" s="11"/>
      <c r="B689" s="33"/>
      <c r="F689" s="11"/>
      <c r="G689" s="11"/>
      <c r="H689" s="11"/>
    </row>
    <row r="690" spans="1:8" x14ac:dyDescent="0.2">
      <c r="A690" s="11"/>
      <c r="B690" s="33"/>
      <c r="F690" s="11"/>
      <c r="G690" s="11"/>
      <c r="H690" s="11"/>
    </row>
    <row r="691" spans="1:8" x14ac:dyDescent="0.2">
      <c r="A691" s="11"/>
      <c r="B691" s="33"/>
      <c r="F691" s="11"/>
      <c r="G691" s="11"/>
      <c r="H691" s="11"/>
    </row>
    <row r="692" spans="1:8" x14ac:dyDescent="0.2">
      <c r="A692" s="11"/>
      <c r="B692" s="33"/>
      <c r="F692" s="11"/>
      <c r="G692" s="11"/>
      <c r="H692" s="11"/>
    </row>
    <row r="693" spans="1:8" x14ac:dyDescent="0.2">
      <c r="A693" s="11"/>
      <c r="B693" s="33"/>
      <c r="F693" s="11"/>
      <c r="G693" s="11"/>
      <c r="H693" s="11"/>
    </row>
    <row r="694" spans="1:8" x14ac:dyDescent="0.2">
      <c r="A694" s="11"/>
      <c r="B694" s="33"/>
      <c r="F694" s="11"/>
      <c r="G694" s="11"/>
      <c r="H694" s="11"/>
    </row>
    <row r="695" spans="1:8" x14ac:dyDescent="0.2">
      <c r="A695" s="11"/>
      <c r="B695" s="33"/>
      <c r="F695" s="11"/>
      <c r="G695" s="11"/>
      <c r="H695" s="11"/>
    </row>
    <row r="696" spans="1:8" x14ac:dyDescent="0.2">
      <c r="A696" s="11"/>
      <c r="B696" s="33"/>
      <c r="F696" s="11"/>
      <c r="G696" s="11"/>
      <c r="H696" s="11"/>
    </row>
    <row r="697" spans="1:8" x14ac:dyDescent="0.2">
      <c r="A697" s="11"/>
      <c r="B697" s="33"/>
      <c r="F697" s="11"/>
      <c r="G697" s="11"/>
      <c r="H697" s="11"/>
    </row>
    <row r="698" spans="1:8" x14ac:dyDescent="0.2">
      <c r="A698" s="11"/>
      <c r="B698" s="33"/>
      <c r="F698" s="11"/>
      <c r="G698" s="11"/>
      <c r="H698" s="11"/>
    </row>
    <row r="699" spans="1:8" x14ac:dyDescent="0.2">
      <c r="A699" s="11"/>
      <c r="B699" s="33"/>
      <c r="F699" s="11"/>
      <c r="G699" s="11"/>
      <c r="H699" s="11"/>
    </row>
    <row r="700" spans="1:8" x14ac:dyDescent="0.2">
      <c r="A700" s="11"/>
      <c r="B700" s="33"/>
      <c r="F700" s="11"/>
      <c r="G700" s="11"/>
      <c r="H700" s="11"/>
    </row>
    <row r="701" spans="1:8" x14ac:dyDescent="0.2">
      <c r="A701" s="11"/>
      <c r="B701" s="33"/>
      <c r="F701" s="11"/>
      <c r="G701" s="11"/>
      <c r="H701" s="11"/>
    </row>
    <row r="702" spans="1:8" x14ac:dyDescent="0.2">
      <c r="A702" s="11"/>
      <c r="B702" s="33"/>
      <c r="F702" s="11"/>
      <c r="G702" s="11"/>
      <c r="H702" s="11"/>
    </row>
    <row r="703" spans="1:8" x14ac:dyDescent="0.2">
      <c r="A703" s="11"/>
      <c r="B703" s="33"/>
      <c r="F703" s="11"/>
      <c r="G703" s="11"/>
      <c r="H703" s="11"/>
    </row>
    <row r="704" spans="1:8" x14ac:dyDescent="0.2">
      <c r="A704" s="11"/>
      <c r="B704" s="33"/>
      <c r="F704" s="11"/>
      <c r="G704" s="11"/>
      <c r="H704" s="11"/>
    </row>
    <row r="705" spans="1:8" x14ac:dyDescent="0.2">
      <c r="A705" s="11"/>
      <c r="B705" s="33"/>
      <c r="F705" s="11"/>
      <c r="G705" s="11"/>
      <c r="H705" s="11"/>
    </row>
    <row r="706" spans="1:8" x14ac:dyDescent="0.2">
      <c r="A706" s="11"/>
      <c r="B706" s="33"/>
      <c r="F706" s="11"/>
      <c r="G706" s="11"/>
      <c r="H706" s="11"/>
    </row>
    <row r="707" spans="1:8" x14ac:dyDescent="0.2">
      <c r="A707" s="11"/>
      <c r="B707" s="33"/>
      <c r="F707" s="11"/>
      <c r="G707" s="11"/>
      <c r="H707" s="11"/>
    </row>
    <row r="708" spans="1:8" x14ac:dyDescent="0.2">
      <c r="A708" s="11"/>
      <c r="B708" s="33"/>
      <c r="F708" s="11"/>
      <c r="G708" s="11"/>
      <c r="H708" s="11"/>
    </row>
    <row r="709" spans="1:8" x14ac:dyDescent="0.2">
      <c r="A709" s="11"/>
      <c r="B709" s="33"/>
      <c r="F709" s="11"/>
      <c r="G709" s="11"/>
      <c r="H709" s="11"/>
    </row>
    <row r="710" spans="1:8" x14ac:dyDescent="0.2">
      <c r="A710" s="11"/>
      <c r="B710" s="33"/>
      <c r="F710" s="11"/>
      <c r="G710" s="11"/>
      <c r="H710" s="11"/>
    </row>
    <row r="711" spans="1:8" x14ac:dyDescent="0.2">
      <c r="A711" s="11"/>
      <c r="B711" s="33"/>
      <c r="F711" s="11"/>
      <c r="G711" s="11"/>
      <c r="H711" s="11"/>
    </row>
    <row r="712" spans="1:8" x14ac:dyDescent="0.2">
      <c r="A712" s="11"/>
      <c r="B712" s="33"/>
      <c r="F712" s="11"/>
      <c r="G712" s="11"/>
      <c r="H712" s="11"/>
    </row>
    <row r="713" spans="1:8" x14ac:dyDescent="0.2">
      <c r="A713" s="11"/>
      <c r="B713" s="33"/>
      <c r="F713" s="11"/>
      <c r="G713" s="11"/>
      <c r="H713" s="11"/>
    </row>
    <row r="714" spans="1:8" x14ac:dyDescent="0.2">
      <c r="A714" s="11"/>
      <c r="B714" s="33"/>
      <c r="F714" s="11"/>
      <c r="G714" s="11"/>
      <c r="H714" s="11"/>
    </row>
    <row r="715" spans="1:8" x14ac:dyDescent="0.2">
      <c r="A715" s="11"/>
      <c r="B715" s="33"/>
      <c r="F715" s="11"/>
      <c r="G715" s="11"/>
      <c r="H715" s="11"/>
    </row>
    <row r="716" spans="1:8" x14ac:dyDescent="0.2">
      <c r="A716" s="11"/>
      <c r="B716" s="33"/>
      <c r="F716" s="11"/>
      <c r="G716" s="11"/>
      <c r="H716" s="11"/>
    </row>
    <row r="717" spans="1:8" x14ac:dyDescent="0.2">
      <c r="A717" s="11"/>
      <c r="B717" s="33"/>
      <c r="F717" s="11"/>
      <c r="G717" s="11"/>
      <c r="H717" s="11"/>
    </row>
    <row r="718" spans="1:8" x14ac:dyDescent="0.2">
      <c r="A718" s="11"/>
      <c r="B718" s="33"/>
      <c r="F718" s="11"/>
      <c r="G718" s="11"/>
      <c r="H718" s="11"/>
    </row>
    <row r="719" spans="1:8" x14ac:dyDescent="0.2">
      <c r="A719" s="11"/>
      <c r="B719" s="33"/>
      <c r="F719" s="11"/>
      <c r="G719" s="11"/>
      <c r="H719" s="11"/>
    </row>
    <row r="720" spans="1:8" x14ac:dyDescent="0.2">
      <c r="A720" s="11"/>
      <c r="B720" s="33"/>
      <c r="F720" s="11"/>
      <c r="G720" s="11"/>
      <c r="H720" s="11"/>
    </row>
    <row r="721" spans="1:8" x14ac:dyDescent="0.2">
      <c r="A721" s="11"/>
      <c r="B721" s="33"/>
      <c r="F721" s="11"/>
      <c r="G721" s="11"/>
      <c r="H721" s="11"/>
    </row>
    <row r="722" spans="1:8" x14ac:dyDescent="0.2">
      <c r="A722" s="11"/>
      <c r="B722" s="33"/>
      <c r="F722" s="11"/>
      <c r="G722" s="11"/>
      <c r="H722" s="11"/>
    </row>
    <row r="723" spans="1:8" x14ac:dyDescent="0.2">
      <c r="A723" s="11"/>
      <c r="B723" s="33"/>
      <c r="F723" s="11"/>
      <c r="G723" s="11"/>
      <c r="H723" s="11"/>
    </row>
    <row r="724" spans="1:8" x14ac:dyDescent="0.2">
      <c r="A724" s="11"/>
      <c r="B724" s="33"/>
      <c r="F724" s="11"/>
      <c r="G724" s="11"/>
      <c r="H724" s="11"/>
    </row>
    <row r="725" spans="1:8" x14ac:dyDescent="0.2">
      <c r="A725" s="11"/>
      <c r="B725" s="33"/>
      <c r="F725" s="11"/>
      <c r="G725" s="11"/>
      <c r="H725" s="11"/>
    </row>
    <row r="726" spans="1:8" x14ac:dyDescent="0.2">
      <c r="A726" s="11"/>
      <c r="B726" s="33"/>
      <c r="F726" s="11"/>
      <c r="G726" s="11"/>
      <c r="H726" s="11"/>
    </row>
    <row r="727" spans="1:8" x14ac:dyDescent="0.2">
      <c r="A727" s="11"/>
      <c r="B727" s="33"/>
      <c r="F727" s="11"/>
      <c r="G727" s="11"/>
      <c r="H727" s="11"/>
    </row>
    <row r="728" spans="1:8" x14ac:dyDescent="0.2">
      <c r="A728" s="11"/>
      <c r="B728" s="33"/>
      <c r="F728" s="11"/>
      <c r="G728" s="11"/>
      <c r="H728" s="11"/>
    </row>
    <row r="729" spans="1:8" x14ac:dyDescent="0.2">
      <c r="A729" s="11"/>
      <c r="B729" s="33"/>
      <c r="F729" s="11"/>
      <c r="G729" s="11"/>
      <c r="H729" s="11"/>
    </row>
    <row r="730" spans="1:8" x14ac:dyDescent="0.2">
      <c r="A730" s="11"/>
      <c r="B730" s="33"/>
      <c r="F730" s="11"/>
      <c r="G730" s="11"/>
      <c r="H730" s="11"/>
    </row>
    <row r="731" spans="1:8" x14ac:dyDescent="0.2">
      <c r="A731" s="11"/>
      <c r="B731" s="33"/>
      <c r="F731" s="11"/>
      <c r="G731" s="11"/>
      <c r="H731" s="11"/>
    </row>
    <row r="732" spans="1:8" x14ac:dyDescent="0.2">
      <c r="A732" s="11"/>
      <c r="B732" s="33"/>
      <c r="F732" s="11"/>
      <c r="G732" s="11"/>
      <c r="H732" s="11"/>
    </row>
    <row r="733" spans="1:8" x14ac:dyDescent="0.2">
      <c r="A733" s="11"/>
      <c r="B733" s="33"/>
      <c r="F733" s="11"/>
      <c r="G733" s="11"/>
      <c r="H733" s="11"/>
    </row>
    <row r="734" spans="1:8" x14ac:dyDescent="0.2">
      <c r="A734" s="11"/>
      <c r="B734" s="33"/>
      <c r="F734" s="11"/>
      <c r="G734" s="11"/>
      <c r="H734" s="11"/>
    </row>
    <row r="735" spans="1:8" x14ac:dyDescent="0.2">
      <c r="A735" s="11"/>
      <c r="B735" s="33"/>
      <c r="F735" s="11"/>
      <c r="G735" s="11"/>
      <c r="H735" s="11"/>
    </row>
    <row r="736" spans="1:8" x14ac:dyDescent="0.2">
      <c r="A736" s="11"/>
      <c r="B736" s="33"/>
      <c r="F736" s="11"/>
      <c r="G736" s="11"/>
      <c r="H736" s="11"/>
    </row>
    <row r="737" spans="1:8" x14ac:dyDescent="0.2">
      <c r="A737" s="11"/>
      <c r="B737" s="33"/>
      <c r="F737" s="11"/>
      <c r="G737" s="11"/>
      <c r="H737" s="11"/>
    </row>
    <row r="738" spans="1:8" x14ac:dyDescent="0.2">
      <c r="A738" s="11"/>
      <c r="B738" s="33"/>
      <c r="F738" s="11"/>
      <c r="G738" s="11"/>
      <c r="H738" s="11"/>
    </row>
    <row r="739" spans="1:8" x14ac:dyDescent="0.2">
      <c r="A739" s="11"/>
      <c r="B739" s="33"/>
      <c r="F739" s="11"/>
      <c r="G739" s="11"/>
      <c r="H739" s="11"/>
    </row>
    <row r="740" spans="1:8" x14ac:dyDescent="0.2">
      <c r="A740" s="11"/>
      <c r="B740" s="33"/>
      <c r="F740" s="11"/>
      <c r="G740" s="11"/>
      <c r="H740" s="11"/>
    </row>
    <row r="741" spans="1:8" x14ac:dyDescent="0.2">
      <c r="A741" s="11"/>
      <c r="B741" s="33"/>
      <c r="F741" s="11"/>
      <c r="G741" s="11"/>
      <c r="H741" s="11"/>
    </row>
    <row r="742" spans="1:8" x14ac:dyDescent="0.2">
      <c r="A742" s="11"/>
      <c r="B742" s="33"/>
      <c r="F742" s="11"/>
      <c r="G742" s="11"/>
      <c r="H742" s="11"/>
    </row>
    <row r="743" spans="1:8" x14ac:dyDescent="0.2">
      <c r="A743" s="11"/>
      <c r="B743" s="33"/>
      <c r="F743" s="11"/>
      <c r="G743" s="11"/>
      <c r="H743" s="11"/>
    </row>
    <row r="744" spans="1:8" x14ac:dyDescent="0.2">
      <c r="A744" s="11"/>
      <c r="B744" s="33"/>
      <c r="F744" s="11"/>
      <c r="G744" s="11"/>
      <c r="H744" s="11"/>
    </row>
    <row r="745" spans="1:8" x14ac:dyDescent="0.2">
      <c r="A745" s="11"/>
      <c r="B745" s="33"/>
      <c r="F745" s="11"/>
      <c r="G745" s="11"/>
      <c r="H745" s="11"/>
    </row>
    <row r="746" spans="1:8" x14ac:dyDescent="0.2">
      <c r="A746" s="11"/>
      <c r="B746" s="33"/>
      <c r="F746" s="11"/>
      <c r="G746" s="11"/>
      <c r="H746" s="11"/>
    </row>
    <row r="747" spans="1:8" x14ac:dyDescent="0.2">
      <c r="A747" s="11"/>
      <c r="B747" s="33"/>
      <c r="F747" s="11"/>
      <c r="G747" s="11"/>
      <c r="H747" s="11"/>
    </row>
    <row r="748" spans="1:8" x14ac:dyDescent="0.2">
      <c r="A748" s="11"/>
      <c r="B748" s="33"/>
      <c r="F748" s="11"/>
      <c r="G748" s="11"/>
      <c r="H748" s="11"/>
    </row>
    <row r="749" spans="1:8" x14ac:dyDescent="0.2">
      <c r="A749" s="11"/>
      <c r="B749" s="33"/>
      <c r="F749" s="11"/>
      <c r="G749" s="11"/>
      <c r="H749" s="11"/>
    </row>
    <row r="750" spans="1:8" x14ac:dyDescent="0.2">
      <c r="A750" s="11"/>
      <c r="B750" s="33"/>
      <c r="F750" s="11"/>
      <c r="G750" s="11"/>
      <c r="H750" s="11"/>
    </row>
    <row r="751" spans="1:8" x14ac:dyDescent="0.2">
      <c r="A751" s="11"/>
      <c r="B751" s="33"/>
      <c r="F751" s="11"/>
      <c r="G751" s="11"/>
      <c r="H751" s="11"/>
    </row>
    <row r="752" spans="1:8" x14ac:dyDescent="0.2">
      <c r="A752" s="11"/>
      <c r="B752" s="33"/>
      <c r="F752" s="11"/>
      <c r="G752" s="11"/>
      <c r="H752" s="11"/>
    </row>
    <row r="753" spans="1:8" x14ac:dyDescent="0.2">
      <c r="A753" s="11"/>
      <c r="B753" s="33"/>
      <c r="F753" s="11"/>
      <c r="G753" s="11"/>
      <c r="H753" s="11"/>
    </row>
    <row r="754" spans="1:8" x14ac:dyDescent="0.2">
      <c r="A754" s="11"/>
      <c r="B754" s="33"/>
      <c r="F754" s="11"/>
      <c r="G754" s="11"/>
      <c r="H754" s="11"/>
    </row>
    <row r="755" spans="1:8" x14ac:dyDescent="0.2">
      <c r="A755" s="11"/>
      <c r="B755" s="33"/>
      <c r="F755" s="11"/>
      <c r="G755" s="11"/>
      <c r="H755" s="11"/>
    </row>
    <row r="756" spans="1:8" x14ac:dyDescent="0.2">
      <c r="A756" s="11"/>
      <c r="B756" s="33"/>
      <c r="F756" s="11"/>
      <c r="G756" s="11"/>
      <c r="H756" s="11"/>
    </row>
    <row r="757" spans="1:8" x14ac:dyDescent="0.2">
      <c r="A757" s="11"/>
      <c r="B757" s="33"/>
      <c r="F757" s="11"/>
      <c r="G757" s="11"/>
      <c r="H757" s="11"/>
    </row>
    <row r="758" spans="1:8" x14ac:dyDescent="0.2">
      <c r="A758" s="11"/>
      <c r="B758" s="33"/>
      <c r="F758" s="11"/>
      <c r="G758" s="11"/>
      <c r="H758" s="11"/>
    </row>
    <row r="759" spans="1:8" x14ac:dyDescent="0.2">
      <c r="A759" s="11"/>
      <c r="B759" s="33"/>
      <c r="F759" s="11"/>
      <c r="G759" s="11"/>
      <c r="H759" s="11"/>
    </row>
    <row r="760" spans="1:8" x14ac:dyDescent="0.2">
      <c r="A760" s="11"/>
      <c r="B760" s="33"/>
      <c r="F760" s="11"/>
      <c r="G760" s="11"/>
      <c r="H760" s="11"/>
    </row>
    <row r="761" spans="1:8" x14ac:dyDescent="0.2">
      <c r="A761" s="11"/>
      <c r="B761" s="33"/>
      <c r="F761" s="11"/>
      <c r="G761" s="11"/>
      <c r="H761" s="11"/>
    </row>
    <row r="762" spans="1:8" x14ac:dyDescent="0.2">
      <c r="A762" s="11"/>
      <c r="B762" s="33"/>
      <c r="F762" s="11"/>
      <c r="G762" s="11"/>
      <c r="H762" s="11"/>
    </row>
    <row r="763" spans="1:8" x14ac:dyDescent="0.2">
      <c r="A763" s="11"/>
      <c r="B763" s="33"/>
      <c r="F763" s="11"/>
      <c r="G763" s="11"/>
      <c r="H763" s="11"/>
    </row>
    <row r="764" spans="1:8" x14ac:dyDescent="0.2">
      <c r="A764" s="11"/>
      <c r="B764" s="33"/>
      <c r="F764" s="11"/>
      <c r="G764" s="11"/>
      <c r="H764" s="11"/>
    </row>
    <row r="765" spans="1:8" x14ac:dyDescent="0.2">
      <c r="A765" s="11"/>
      <c r="B765" s="33"/>
      <c r="F765" s="11"/>
      <c r="G765" s="11"/>
      <c r="H765" s="11"/>
    </row>
    <row r="766" spans="1:8" x14ac:dyDescent="0.2">
      <c r="A766" s="11"/>
      <c r="B766" s="33"/>
      <c r="F766" s="11"/>
      <c r="G766" s="11"/>
      <c r="H766" s="11"/>
    </row>
    <row r="767" spans="1:8" x14ac:dyDescent="0.2">
      <c r="A767" s="11"/>
      <c r="B767" s="33"/>
      <c r="F767" s="11"/>
      <c r="G767" s="11"/>
      <c r="H767" s="11"/>
    </row>
    <row r="768" spans="1:8" x14ac:dyDescent="0.2">
      <c r="A768" s="11"/>
      <c r="B768" s="33"/>
      <c r="F768" s="11"/>
      <c r="G768" s="11"/>
      <c r="H768" s="11"/>
    </row>
    <row r="769" spans="1:8" x14ac:dyDescent="0.2">
      <c r="A769" s="11"/>
      <c r="B769" s="33"/>
      <c r="F769" s="11"/>
      <c r="G769" s="11"/>
      <c r="H769" s="11"/>
    </row>
    <row r="770" spans="1:8" x14ac:dyDescent="0.2">
      <c r="A770" s="11"/>
      <c r="B770" s="33"/>
      <c r="F770" s="11"/>
      <c r="G770" s="11"/>
      <c r="H770" s="11"/>
    </row>
    <row r="771" spans="1:8" x14ac:dyDescent="0.2">
      <c r="A771" s="11"/>
      <c r="B771" s="33"/>
      <c r="F771" s="11"/>
      <c r="G771" s="11"/>
      <c r="H771" s="11"/>
    </row>
    <row r="772" spans="1:8" x14ac:dyDescent="0.2">
      <c r="A772" s="11"/>
      <c r="B772" s="33"/>
      <c r="F772" s="11"/>
      <c r="G772" s="11"/>
      <c r="H772" s="11"/>
    </row>
    <row r="773" spans="1:8" x14ac:dyDescent="0.2">
      <c r="A773" s="11"/>
      <c r="B773" s="33"/>
      <c r="F773" s="11"/>
      <c r="G773" s="11"/>
      <c r="H773" s="11"/>
    </row>
    <row r="774" spans="1:8" x14ac:dyDescent="0.2">
      <c r="A774" s="11"/>
      <c r="B774" s="33"/>
      <c r="F774" s="11"/>
      <c r="G774" s="11"/>
      <c r="H774" s="11"/>
    </row>
    <row r="775" spans="1:8" x14ac:dyDescent="0.2">
      <c r="A775" s="11"/>
      <c r="B775" s="33"/>
      <c r="F775" s="11"/>
      <c r="G775" s="11"/>
      <c r="H775" s="11"/>
    </row>
    <row r="776" spans="1:8" x14ac:dyDescent="0.2">
      <c r="A776" s="11"/>
      <c r="B776" s="33"/>
      <c r="F776" s="11"/>
      <c r="G776" s="11"/>
      <c r="H776" s="11"/>
    </row>
    <row r="777" spans="1:8" x14ac:dyDescent="0.2">
      <c r="A777" s="11"/>
      <c r="B777" s="33"/>
      <c r="F777" s="11"/>
      <c r="G777" s="11"/>
      <c r="H777" s="11"/>
    </row>
    <row r="778" spans="1:8" x14ac:dyDescent="0.2">
      <c r="A778" s="11"/>
      <c r="B778" s="33"/>
      <c r="F778" s="11"/>
      <c r="G778" s="11"/>
      <c r="H778" s="11"/>
    </row>
    <row r="779" spans="1:8" x14ac:dyDescent="0.2">
      <c r="A779" s="11"/>
      <c r="B779" s="33"/>
      <c r="F779" s="11"/>
      <c r="G779" s="11"/>
      <c r="H779" s="11"/>
    </row>
    <row r="780" spans="1:8" x14ac:dyDescent="0.2">
      <c r="A780" s="11"/>
      <c r="B780" s="33"/>
      <c r="F780" s="11"/>
      <c r="G780" s="11"/>
      <c r="H780" s="11"/>
    </row>
    <row r="781" spans="1:8" x14ac:dyDescent="0.2">
      <c r="A781" s="11"/>
      <c r="B781" s="33"/>
      <c r="F781" s="11"/>
      <c r="G781" s="11"/>
      <c r="H781" s="11"/>
    </row>
    <row r="782" spans="1:8" x14ac:dyDescent="0.2">
      <c r="A782" s="11"/>
      <c r="B782" s="33"/>
      <c r="F782" s="11"/>
      <c r="G782" s="11"/>
      <c r="H782" s="11"/>
    </row>
    <row r="783" spans="1:8" x14ac:dyDescent="0.2">
      <c r="A783" s="11"/>
      <c r="B783" s="33"/>
      <c r="F783" s="11"/>
      <c r="G783" s="11"/>
      <c r="H783" s="11"/>
    </row>
    <row r="784" spans="1:8" x14ac:dyDescent="0.2">
      <c r="A784" s="11"/>
      <c r="B784" s="33"/>
      <c r="F784" s="11"/>
      <c r="G784" s="11"/>
      <c r="H784" s="11"/>
    </row>
    <row r="785" spans="1:8" x14ac:dyDescent="0.2">
      <c r="A785" s="11"/>
      <c r="B785" s="33"/>
      <c r="F785" s="11"/>
      <c r="G785" s="11"/>
      <c r="H785" s="11"/>
    </row>
    <row r="786" spans="1:8" x14ac:dyDescent="0.2">
      <c r="A786" s="11"/>
      <c r="B786" s="33"/>
      <c r="F786" s="11"/>
      <c r="G786" s="11"/>
      <c r="H786" s="11"/>
    </row>
    <row r="787" spans="1:8" x14ac:dyDescent="0.2">
      <c r="A787" s="11"/>
      <c r="B787" s="33"/>
      <c r="F787" s="11"/>
      <c r="G787" s="11"/>
      <c r="H787" s="11"/>
    </row>
    <row r="788" spans="1:8" x14ac:dyDescent="0.2">
      <c r="A788" s="11"/>
      <c r="B788" s="33"/>
      <c r="F788" s="11"/>
      <c r="G788" s="11"/>
      <c r="H788" s="11"/>
    </row>
    <row r="789" spans="1:8" x14ac:dyDescent="0.2">
      <c r="A789" s="11"/>
      <c r="B789" s="33"/>
      <c r="F789" s="11"/>
      <c r="G789" s="11"/>
      <c r="H789" s="11"/>
    </row>
    <row r="790" spans="1:8" x14ac:dyDescent="0.2">
      <c r="A790" s="11"/>
      <c r="B790" s="33"/>
      <c r="F790" s="11"/>
      <c r="G790" s="11"/>
      <c r="H790" s="11"/>
    </row>
    <row r="791" spans="1:8" x14ac:dyDescent="0.2">
      <c r="A791" s="11"/>
      <c r="B791" s="33"/>
      <c r="F791" s="11"/>
      <c r="G791" s="11"/>
      <c r="H791" s="11"/>
    </row>
    <row r="792" spans="1:8" x14ac:dyDescent="0.2">
      <c r="A792" s="11"/>
      <c r="B792" s="33"/>
      <c r="F792" s="11"/>
      <c r="G792" s="11"/>
      <c r="H792" s="11"/>
    </row>
    <row r="793" spans="1:8" x14ac:dyDescent="0.2">
      <c r="A793" s="11"/>
      <c r="B793" s="33"/>
      <c r="F793" s="11"/>
      <c r="G793" s="11"/>
      <c r="H793" s="11"/>
    </row>
    <row r="794" spans="1:8" x14ac:dyDescent="0.2">
      <c r="A794" s="11"/>
      <c r="B794" s="33"/>
      <c r="F794" s="11"/>
      <c r="G794" s="11"/>
      <c r="H794" s="11"/>
    </row>
    <row r="795" spans="1:8" x14ac:dyDescent="0.2">
      <c r="A795" s="11"/>
      <c r="B795" s="33"/>
      <c r="F795" s="11"/>
      <c r="G795" s="11"/>
      <c r="H795" s="11"/>
    </row>
    <row r="796" spans="1:8" x14ac:dyDescent="0.2">
      <c r="A796" s="11"/>
      <c r="B796" s="33"/>
      <c r="F796" s="11"/>
      <c r="G796" s="11"/>
      <c r="H796" s="11"/>
    </row>
    <row r="797" spans="1:8" x14ac:dyDescent="0.2">
      <c r="A797" s="11"/>
      <c r="B797" s="33"/>
      <c r="F797" s="11"/>
      <c r="G797" s="11"/>
      <c r="H797" s="11"/>
    </row>
    <row r="798" spans="1:8" x14ac:dyDescent="0.2">
      <c r="A798" s="11"/>
      <c r="B798" s="33"/>
      <c r="F798" s="11"/>
      <c r="G798" s="11"/>
      <c r="H798" s="11"/>
    </row>
    <row r="799" spans="1:8" x14ac:dyDescent="0.2">
      <c r="A799" s="11"/>
      <c r="B799" s="33"/>
      <c r="F799" s="11"/>
      <c r="G799" s="11"/>
      <c r="H799" s="11"/>
    </row>
    <row r="800" spans="1:8" x14ac:dyDescent="0.2">
      <c r="A800" s="11"/>
      <c r="B800" s="33"/>
      <c r="F800" s="11"/>
      <c r="G800" s="11"/>
      <c r="H800" s="11"/>
    </row>
    <row r="801" spans="1:8" x14ac:dyDescent="0.2">
      <c r="A801" s="11"/>
      <c r="B801" s="33"/>
      <c r="F801" s="11"/>
      <c r="G801" s="11"/>
      <c r="H801" s="11"/>
    </row>
    <row r="802" spans="1:8" x14ac:dyDescent="0.2">
      <c r="A802" s="11"/>
      <c r="B802" s="33"/>
      <c r="F802" s="11"/>
      <c r="G802" s="11"/>
      <c r="H802" s="11"/>
    </row>
    <row r="803" spans="1:8" x14ac:dyDescent="0.2">
      <c r="A803" s="11"/>
      <c r="B803" s="33"/>
      <c r="F803" s="11"/>
      <c r="G803" s="11"/>
      <c r="H803" s="11"/>
    </row>
    <row r="804" spans="1:8" x14ac:dyDescent="0.2">
      <c r="A804" s="11"/>
      <c r="B804" s="33"/>
      <c r="F804" s="11"/>
      <c r="G804" s="11"/>
      <c r="H804" s="11"/>
    </row>
    <row r="805" spans="1:8" x14ac:dyDescent="0.2">
      <c r="A805" s="11"/>
      <c r="B805" s="33"/>
      <c r="F805" s="11"/>
      <c r="G805" s="11"/>
      <c r="H805" s="11"/>
    </row>
    <row r="806" spans="1:8" x14ac:dyDescent="0.2">
      <c r="A806" s="11"/>
      <c r="B806" s="33"/>
      <c r="F806" s="11"/>
      <c r="G806" s="11"/>
      <c r="H806" s="11"/>
    </row>
    <row r="807" spans="1:8" x14ac:dyDescent="0.2">
      <c r="A807" s="11"/>
      <c r="B807" s="33"/>
      <c r="F807" s="11"/>
      <c r="G807" s="11"/>
      <c r="H807" s="11"/>
    </row>
    <row r="808" spans="1:8" x14ac:dyDescent="0.2">
      <c r="A808" s="11"/>
      <c r="B808" s="33"/>
      <c r="F808" s="11"/>
      <c r="G808" s="11"/>
      <c r="H808" s="11"/>
    </row>
    <row r="809" spans="1:8" x14ac:dyDescent="0.2">
      <c r="A809" s="11"/>
      <c r="B809" s="33"/>
      <c r="F809" s="11"/>
      <c r="G809" s="11"/>
      <c r="H809" s="11"/>
    </row>
    <row r="810" spans="1:8" x14ac:dyDescent="0.2">
      <c r="A810" s="11"/>
      <c r="B810" s="33"/>
      <c r="F810" s="11"/>
      <c r="G810" s="11"/>
      <c r="H810" s="11"/>
    </row>
    <row r="811" spans="1:8" x14ac:dyDescent="0.2">
      <c r="A811" s="11"/>
      <c r="B811" s="33"/>
      <c r="F811" s="11"/>
      <c r="G811" s="11"/>
      <c r="H811" s="11"/>
    </row>
    <row r="812" spans="1:8" x14ac:dyDescent="0.2">
      <c r="A812" s="11"/>
      <c r="B812" s="33"/>
      <c r="F812" s="11"/>
      <c r="G812" s="11"/>
      <c r="H812" s="11"/>
    </row>
    <row r="813" spans="1:8" x14ac:dyDescent="0.2">
      <c r="A813" s="11"/>
      <c r="B813" s="33"/>
      <c r="F813" s="11"/>
      <c r="G813" s="11"/>
      <c r="H813" s="11"/>
    </row>
    <row r="814" spans="1:8" x14ac:dyDescent="0.2">
      <c r="A814" s="11"/>
      <c r="B814" s="33"/>
      <c r="F814" s="11"/>
      <c r="G814" s="11"/>
      <c r="H814" s="11"/>
    </row>
    <row r="815" spans="1:8" x14ac:dyDescent="0.2">
      <c r="A815" s="11"/>
      <c r="B815" s="33"/>
      <c r="F815" s="11"/>
      <c r="G815" s="11"/>
      <c r="H815" s="11"/>
    </row>
    <row r="816" spans="1:8" x14ac:dyDescent="0.2">
      <c r="A816" s="11"/>
      <c r="B816" s="33"/>
      <c r="F816" s="11"/>
      <c r="G816" s="11"/>
      <c r="H816" s="11"/>
    </row>
    <row r="817" spans="1:8" x14ac:dyDescent="0.2">
      <c r="A817" s="11"/>
      <c r="B817" s="33"/>
      <c r="F817" s="11"/>
      <c r="G817" s="11"/>
      <c r="H817" s="11"/>
    </row>
    <row r="818" spans="1:8" x14ac:dyDescent="0.2">
      <c r="A818" s="11"/>
      <c r="B818" s="33"/>
      <c r="F818" s="11"/>
      <c r="G818" s="11"/>
      <c r="H818" s="11"/>
    </row>
    <row r="819" spans="1:8" x14ac:dyDescent="0.2">
      <c r="A819" s="11"/>
      <c r="B819" s="33"/>
      <c r="F819" s="11"/>
      <c r="G819" s="11"/>
      <c r="H819" s="11"/>
    </row>
    <row r="820" spans="1:8" x14ac:dyDescent="0.2">
      <c r="A820" s="11"/>
      <c r="B820" s="33"/>
      <c r="F820" s="11"/>
      <c r="G820" s="11"/>
      <c r="H820" s="11"/>
    </row>
    <row r="821" spans="1:8" x14ac:dyDescent="0.2">
      <c r="A821" s="11"/>
      <c r="B821" s="33"/>
      <c r="F821" s="11"/>
      <c r="G821" s="11"/>
      <c r="H821" s="11"/>
    </row>
    <row r="822" spans="1:8" x14ac:dyDescent="0.2">
      <c r="A822" s="11"/>
      <c r="B822" s="33"/>
      <c r="F822" s="11"/>
      <c r="G822" s="11"/>
      <c r="H822" s="11"/>
    </row>
    <row r="823" spans="1:8" x14ac:dyDescent="0.2">
      <c r="A823" s="11"/>
      <c r="B823" s="33"/>
      <c r="F823" s="11"/>
      <c r="G823" s="11"/>
      <c r="H823" s="11"/>
    </row>
    <row r="824" spans="1:8" x14ac:dyDescent="0.2">
      <c r="A824" s="11"/>
      <c r="B824" s="33"/>
      <c r="F824" s="11"/>
      <c r="G824" s="11"/>
      <c r="H824" s="11"/>
    </row>
    <row r="825" spans="1:8" x14ac:dyDescent="0.2">
      <c r="A825" s="11"/>
      <c r="B825" s="33"/>
      <c r="F825" s="11"/>
      <c r="G825" s="11"/>
      <c r="H825" s="11"/>
    </row>
    <row r="826" spans="1:8" x14ac:dyDescent="0.2">
      <c r="A826" s="11"/>
      <c r="B826" s="33"/>
      <c r="F826" s="11"/>
      <c r="G826" s="11"/>
      <c r="H826" s="11"/>
    </row>
    <row r="827" spans="1:8" x14ac:dyDescent="0.2">
      <c r="A827" s="11"/>
      <c r="B827" s="33"/>
      <c r="F827" s="11"/>
      <c r="G827" s="11"/>
      <c r="H827" s="11"/>
    </row>
    <row r="828" spans="1:8" x14ac:dyDescent="0.2">
      <c r="A828" s="11"/>
      <c r="B828" s="33"/>
      <c r="F828" s="11"/>
      <c r="G828" s="11"/>
      <c r="H828" s="11"/>
    </row>
    <row r="829" spans="1:8" x14ac:dyDescent="0.2">
      <c r="A829" s="11"/>
      <c r="B829" s="33"/>
      <c r="F829" s="11"/>
      <c r="G829" s="11"/>
      <c r="H829" s="11"/>
    </row>
    <row r="830" spans="1:8" x14ac:dyDescent="0.2">
      <c r="A830" s="11"/>
      <c r="B830" s="33"/>
      <c r="F830" s="11"/>
      <c r="G830" s="11"/>
      <c r="H830" s="11"/>
    </row>
    <row r="831" spans="1:8" x14ac:dyDescent="0.2">
      <c r="A831" s="11"/>
      <c r="B831" s="33"/>
      <c r="F831" s="11"/>
      <c r="G831" s="11"/>
      <c r="H831" s="11"/>
    </row>
    <row r="832" spans="1:8" x14ac:dyDescent="0.2">
      <c r="A832" s="11"/>
      <c r="B832" s="33"/>
      <c r="F832" s="11"/>
      <c r="G832" s="11"/>
      <c r="H832" s="11"/>
    </row>
    <row r="833" spans="1:8" x14ac:dyDescent="0.2">
      <c r="A833" s="11"/>
      <c r="B833" s="33"/>
      <c r="F833" s="11"/>
      <c r="G833" s="11"/>
      <c r="H833" s="11"/>
    </row>
    <row r="834" spans="1:8" x14ac:dyDescent="0.2">
      <c r="A834" s="11"/>
      <c r="B834" s="33"/>
      <c r="F834" s="11"/>
      <c r="G834" s="11"/>
      <c r="H834" s="11"/>
    </row>
    <row r="835" spans="1:8" x14ac:dyDescent="0.2">
      <c r="A835" s="11"/>
      <c r="B835" s="33"/>
      <c r="F835" s="11"/>
      <c r="G835" s="11"/>
      <c r="H835" s="11"/>
    </row>
    <row r="836" spans="1:8" x14ac:dyDescent="0.2">
      <c r="A836" s="11"/>
      <c r="B836" s="33"/>
      <c r="F836" s="11"/>
      <c r="G836" s="11"/>
      <c r="H836" s="11"/>
    </row>
    <row r="837" spans="1:8" x14ac:dyDescent="0.2">
      <c r="A837" s="11"/>
      <c r="B837" s="33"/>
      <c r="F837" s="11"/>
      <c r="G837" s="11"/>
      <c r="H837" s="11"/>
    </row>
    <row r="838" spans="1:8" x14ac:dyDescent="0.2">
      <c r="A838" s="11"/>
      <c r="B838" s="33"/>
      <c r="F838" s="11"/>
      <c r="G838" s="11"/>
      <c r="H838" s="11"/>
    </row>
    <row r="839" spans="1:8" x14ac:dyDescent="0.2">
      <c r="A839" s="11"/>
      <c r="B839" s="33"/>
      <c r="F839" s="11"/>
      <c r="G839" s="11"/>
      <c r="H839" s="11"/>
    </row>
    <row r="840" spans="1:8" x14ac:dyDescent="0.2">
      <c r="A840" s="11"/>
      <c r="B840" s="33"/>
      <c r="F840" s="11"/>
      <c r="G840" s="11"/>
      <c r="H840" s="11"/>
    </row>
    <row r="841" spans="1:8" x14ac:dyDescent="0.2">
      <c r="A841" s="11"/>
      <c r="B841" s="33"/>
      <c r="F841" s="11"/>
      <c r="G841" s="11"/>
      <c r="H841" s="11"/>
    </row>
    <row r="842" spans="1:8" x14ac:dyDescent="0.2">
      <c r="A842" s="11"/>
      <c r="B842" s="33"/>
      <c r="F842" s="11"/>
      <c r="G842" s="11"/>
      <c r="H842" s="11"/>
    </row>
    <row r="843" spans="1:8" x14ac:dyDescent="0.2">
      <c r="A843" s="11"/>
      <c r="B843" s="33"/>
      <c r="F843" s="11"/>
      <c r="G843" s="11"/>
      <c r="H843" s="11"/>
    </row>
    <row r="844" spans="1:8" x14ac:dyDescent="0.2">
      <c r="A844" s="11"/>
      <c r="B844" s="33"/>
      <c r="F844" s="11"/>
      <c r="G844" s="11"/>
      <c r="H844" s="11"/>
    </row>
    <row r="845" spans="1:8" x14ac:dyDescent="0.2">
      <c r="A845" s="11"/>
      <c r="B845" s="33"/>
      <c r="F845" s="11"/>
      <c r="G845" s="11"/>
      <c r="H845" s="11"/>
    </row>
    <row r="846" spans="1:8" x14ac:dyDescent="0.2">
      <c r="A846" s="11"/>
      <c r="B846" s="33"/>
      <c r="F846" s="11"/>
      <c r="G846" s="11"/>
      <c r="H846" s="11"/>
    </row>
    <row r="847" spans="1:8" x14ac:dyDescent="0.2">
      <c r="A847" s="11"/>
      <c r="B847" s="33"/>
      <c r="F847" s="11"/>
      <c r="G847" s="11"/>
      <c r="H847" s="11"/>
    </row>
    <row r="848" spans="1:8" x14ac:dyDescent="0.2">
      <c r="A848" s="11"/>
      <c r="B848" s="33"/>
      <c r="F848" s="11"/>
      <c r="G848" s="11"/>
      <c r="H848" s="11"/>
    </row>
    <row r="849" spans="1:8" x14ac:dyDescent="0.2">
      <c r="A849" s="11"/>
      <c r="B849" s="33"/>
      <c r="F849" s="11"/>
      <c r="G849" s="11"/>
      <c r="H849" s="11"/>
    </row>
    <row r="850" spans="1:8" x14ac:dyDescent="0.2">
      <c r="A850" s="11"/>
      <c r="B850" s="33"/>
      <c r="F850" s="11"/>
      <c r="G850" s="11"/>
      <c r="H850" s="11"/>
    </row>
    <row r="851" spans="1:8" x14ac:dyDescent="0.2">
      <c r="A851" s="11"/>
      <c r="B851" s="33"/>
      <c r="F851" s="11"/>
      <c r="G851" s="11"/>
      <c r="H851" s="11"/>
    </row>
    <row r="852" spans="1:8" x14ac:dyDescent="0.2">
      <c r="A852" s="11"/>
      <c r="B852" s="33"/>
      <c r="F852" s="11"/>
      <c r="G852" s="11"/>
      <c r="H852" s="11"/>
    </row>
    <row r="853" spans="1:8" x14ac:dyDescent="0.2">
      <c r="A853" s="11"/>
      <c r="B853" s="33"/>
      <c r="F853" s="11"/>
      <c r="G853" s="11"/>
      <c r="H853" s="11"/>
    </row>
    <row r="854" spans="1:8" x14ac:dyDescent="0.2">
      <c r="A854" s="11"/>
      <c r="B854" s="33"/>
      <c r="F854" s="11"/>
      <c r="G854" s="11"/>
      <c r="H854" s="11"/>
    </row>
    <row r="855" spans="1:8" x14ac:dyDescent="0.2">
      <c r="A855" s="11"/>
      <c r="B855" s="33"/>
      <c r="F855" s="11"/>
      <c r="G855" s="11"/>
      <c r="H855" s="11"/>
    </row>
    <row r="856" spans="1:8" x14ac:dyDescent="0.2">
      <c r="A856" s="11"/>
      <c r="B856" s="33"/>
      <c r="F856" s="11"/>
      <c r="G856" s="11"/>
      <c r="H856" s="11"/>
    </row>
    <row r="857" spans="1:8" x14ac:dyDescent="0.2">
      <c r="A857" s="11"/>
      <c r="B857" s="33"/>
      <c r="F857" s="11"/>
      <c r="G857" s="11"/>
      <c r="H857" s="11"/>
    </row>
    <row r="858" spans="1:8" x14ac:dyDescent="0.2">
      <c r="A858" s="11"/>
      <c r="B858" s="33"/>
      <c r="F858" s="11"/>
      <c r="G858" s="11"/>
      <c r="H858" s="11"/>
    </row>
    <row r="859" spans="1:8" x14ac:dyDescent="0.2">
      <c r="A859" s="11"/>
      <c r="B859" s="33"/>
      <c r="F859" s="11"/>
      <c r="G859" s="11"/>
      <c r="H859" s="11"/>
    </row>
    <row r="860" spans="1:8" x14ac:dyDescent="0.2">
      <c r="A860" s="11"/>
      <c r="B860" s="33"/>
      <c r="F860" s="11"/>
      <c r="G860" s="11"/>
      <c r="H860" s="11"/>
    </row>
    <row r="861" spans="1:8" x14ac:dyDescent="0.2">
      <c r="A861" s="11"/>
      <c r="B861" s="33"/>
      <c r="F861" s="11"/>
      <c r="G861" s="11"/>
      <c r="H861" s="11"/>
    </row>
    <row r="862" spans="1:8" x14ac:dyDescent="0.2">
      <c r="A862" s="11"/>
      <c r="B862" s="33"/>
      <c r="F862" s="11"/>
      <c r="G862" s="11"/>
      <c r="H862" s="11"/>
    </row>
    <row r="863" spans="1:8" x14ac:dyDescent="0.2">
      <c r="A863" s="11"/>
      <c r="B863" s="33"/>
      <c r="F863" s="11"/>
      <c r="G863" s="11"/>
      <c r="H863" s="11"/>
    </row>
    <row r="864" spans="1:8" x14ac:dyDescent="0.2">
      <c r="A864" s="11"/>
      <c r="B864" s="33"/>
      <c r="F864" s="11"/>
      <c r="G864" s="11"/>
      <c r="H864" s="11"/>
    </row>
    <row r="865" spans="1:8" x14ac:dyDescent="0.2">
      <c r="A865" s="11"/>
      <c r="B865" s="33"/>
      <c r="F865" s="11"/>
      <c r="G865" s="11"/>
      <c r="H865" s="11"/>
    </row>
    <row r="866" spans="1:8" x14ac:dyDescent="0.2">
      <c r="A866" s="11"/>
      <c r="B866" s="33"/>
      <c r="F866" s="11"/>
      <c r="G866" s="11"/>
      <c r="H866" s="11"/>
    </row>
    <row r="867" spans="1:8" x14ac:dyDescent="0.2">
      <c r="A867" s="11"/>
      <c r="B867" s="33"/>
      <c r="F867" s="11"/>
      <c r="G867" s="11"/>
      <c r="H867" s="11"/>
    </row>
    <row r="868" spans="1:8" x14ac:dyDescent="0.2">
      <c r="A868" s="11"/>
      <c r="B868" s="33"/>
      <c r="F868" s="11"/>
      <c r="G868" s="11"/>
      <c r="H868" s="11"/>
    </row>
    <row r="869" spans="1:8" x14ac:dyDescent="0.2">
      <c r="A869" s="11"/>
      <c r="B869" s="33"/>
      <c r="F869" s="11"/>
      <c r="G869" s="11"/>
      <c r="H869" s="11"/>
    </row>
    <row r="870" spans="1:8" x14ac:dyDescent="0.2">
      <c r="A870" s="11"/>
      <c r="B870" s="33"/>
      <c r="F870" s="11"/>
      <c r="G870" s="11"/>
      <c r="H870" s="11"/>
    </row>
    <row r="871" spans="1:8" x14ac:dyDescent="0.2">
      <c r="A871" s="11"/>
      <c r="B871" s="33"/>
      <c r="F871" s="11"/>
      <c r="G871" s="11"/>
      <c r="H871" s="11"/>
    </row>
    <row r="872" spans="1:8" x14ac:dyDescent="0.2">
      <c r="A872" s="11"/>
      <c r="B872" s="33"/>
      <c r="F872" s="11"/>
      <c r="G872" s="11"/>
      <c r="H872" s="11"/>
    </row>
    <row r="873" spans="1:8" x14ac:dyDescent="0.2">
      <c r="A873" s="11"/>
      <c r="B873" s="33"/>
      <c r="F873" s="11"/>
      <c r="G873" s="11"/>
      <c r="H873" s="11"/>
    </row>
    <row r="874" spans="1:8" x14ac:dyDescent="0.2">
      <c r="A874" s="11"/>
      <c r="B874" s="33"/>
      <c r="F874" s="11"/>
      <c r="G874" s="11"/>
      <c r="H874" s="11"/>
    </row>
    <row r="875" spans="1:8" x14ac:dyDescent="0.2">
      <c r="A875" s="11"/>
      <c r="B875" s="33"/>
      <c r="F875" s="11"/>
      <c r="G875" s="11"/>
      <c r="H875" s="11"/>
    </row>
    <row r="876" spans="1:8" x14ac:dyDescent="0.2">
      <c r="A876" s="11"/>
      <c r="B876" s="33"/>
      <c r="F876" s="11"/>
      <c r="G876" s="11"/>
      <c r="H876" s="11"/>
    </row>
    <row r="877" spans="1:8" x14ac:dyDescent="0.2">
      <c r="A877" s="11"/>
      <c r="B877" s="33"/>
      <c r="F877" s="11"/>
      <c r="G877" s="11"/>
      <c r="H877" s="11"/>
    </row>
    <row r="878" spans="1:8" x14ac:dyDescent="0.2">
      <c r="A878" s="11"/>
      <c r="B878" s="33"/>
      <c r="F878" s="11"/>
      <c r="G878" s="11"/>
      <c r="H878" s="11"/>
    </row>
    <row r="879" spans="1:8" x14ac:dyDescent="0.2">
      <c r="A879" s="11"/>
      <c r="B879" s="33"/>
      <c r="F879" s="11"/>
      <c r="G879" s="11"/>
      <c r="H879" s="11"/>
    </row>
    <row r="880" spans="1:8" x14ac:dyDescent="0.2">
      <c r="A880" s="11"/>
      <c r="B880" s="33"/>
      <c r="F880" s="11"/>
      <c r="G880" s="11"/>
      <c r="H880" s="11"/>
    </row>
    <row r="881" spans="1:8" x14ac:dyDescent="0.2">
      <c r="A881" s="11"/>
      <c r="B881" s="33"/>
      <c r="F881" s="11"/>
      <c r="G881" s="11"/>
      <c r="H881" s="11"/>
    </row>
    <row r="882" spans="1:8" x14ac:dyDescent="0.2">
      <c r="A882" s="11"/>
      <c r="B882" s="33"/>
      <c r="F882" s="11"/>
      <c r="G882" s="11"/>
      <c r="H882" s="11"/>
    </row>
    <row r="883" spans="1:8" x14ac:dyDescent="0.2">
      <c r="A883" s="11"/>
      <c r="B883" s="33"/>
      <c r="F883" s="11"/>
      <c r="G883" s="11"/>
      <c r="H883" s="11"/>
    </row>
    <row r="884" spans="1:8" x14ac:dyDescent="0.2">
      <c r="A884" s="11"/>
      <c r="B884" s="33"/>
      <c r="F884" s="11"/>
      <c r="G884" s="11"/>
      <c r="H884" s="11"/>
    </row>
    <row r="885" spans="1:8" x14ac:dyDescent="0.2">
      <c r="A885" s="11"/>
      <c r="B885" s="33"/>
      <c r="F885" s="11"/>
      <c r="G885" s="11"/>
      <c r="H885" s="11"/>
    </row>
    <row r="886" spans="1:8" x14ac:dyDescent="0.2">
      <c r="A886" s="11"/>
      <c r="B886" s="33"/>
      <c r="F886" s="11"/>
      <c r="G886" s="11"/>
      <c r="H886" s="11"/>
    </row>
    <row r="887" spans="1:8" x14ac:dyDescent="0.2">
      <c r="A887" s="11"/>
      <c r="B887" s="33"/>
      <c r="F887" s="11"/>
      <c r="G887" s="11"/>
      <c r="H887" s="11"/>
    </row>
    <row r="888" spans="1:8" x14ac:dyDescent="0.2">
      <c r="A888" s="11"/>
      <c r="B888" s="33"/>
      <c r="F888" s="11"/>
      <c r="G888" s="11"/>
      <c r="H888" s="11"/>
    </row>
    <row r="889" spans="1:8" x14ac:dyDescent="0.2">
      <c r="A889" s="11"/>
      <c r="B889" s="33"/>
      <c r="F889" s="11"/>
      <c r="G889" s="11"/>
      <c r="H889" s="11"/>
    </row>
    <row r="890" spans="1:8" x14ac:dyDescent="0.2">
      <c r="A890" s="11"/>
      <c r="B890" s="33"/>
      <c r="F890" s="11"/>
      <c r="G890" s="11"/>
      <c r="H890" s="11"/>
    </row>
    <row r="891" spans="1:8" x14ac:dyDescent="0.2">
      <c r="A891" s="11"/>
      <c r="B891" s="33"/>
      <c r="F891" s="11"/>
      <c r="G891" s="11"/>
      <c r="H891" s="11"/>
    </row>
    <row r="892" spans="1:8" x14ac:dyDescent="0.2">
      <c r="A892" s="11"/>
      <c r="B892" s="33"/>
      <c r="F892" s="11"/>
      <c r="G892" s="11"/>
      <c r="H892" s="11"/>
    </row>
    <row r="893" spans="1:8" x14ac:dyDescent="0.2">
      <c r="A893" s="11"/>
      <c r="B893" s="33"/>
      <c r="F893" s="11"/>
      <c r="G893" s="11"/>
      <c r="H893" s="11"/>
    </row>
    <row r="894" spans="1:8" x14ac:dyDescent="0.2">
      <c r="A894" s="11"/>
      <c r="B894" s="33"/>
      <c r="F894" s="11"/>
      <c r="G894" s="11"/>
      <c r="H894" s="11"/>
    </row>
    <row r="895" spans="1:8" x14ac:dyDescent="0.2">
      <c r="A895" s="11"/>
      <c r="B895" s="33"/>
      <c r="F895" s="11"/>
      <c r="G895" s="11"/>
      <c r="H895" s="11"/>
    </row>
    <row r="896" spans="1:8" x14ac:dyDescent="0.2">
      <c r="A896" s="11"/>
      <c r="B896" s="33"/>
      <c r="F896" s="11"/>
      <c r="G896" s="11"/>
      <c r="H896" s="11"/>
    </row>
    <row r="897" spans="1:8" x14ac:dyDescent="0.2">
      <c r="A897" s="11"/>
      <c r="B897" s="33"/>
      <c r="F897" s="11"/>
      <c r="G897" s="11"/>
      <c r="H897" s="11"/>
    </row>
    <row r="898" spans="1:8" x14ac:dyDescent="0.2">
      <c r="A898" s="11"/>
      <c r="B898" s="33"/>
      <c r="F898" s="11"/>
      <c r="G898" s="11"/>
      <c r="H898" s="11"/>
    </row>
    <row r="899" spans="1:8" x14ac:dyDescent="0.2">
      <c r="A899" s="11"/>
      <c r="B899" s="33"/>
      <c r="F899" s="11"/>
      <c r="G899" s="11"/>
      <c r="H899" s="11"/>
    </row>
    <row r="900" spans="1:8" x14ac:dyDescent="0.2">
      <c r="A900" s="11"/>
      <c r="B900" s="33"/>
      <c r="F900" s="11"/>
      <c r="G900" s="11"/>
      <c r="H900" s="11"/>
    </row>
    <row r="901" spans="1:8" x14ac:dyDescent="0.2">
      <c r="A901" s="11"/>
      <c r="B901" s="33"/>
      <c r="F901" s="11"/>
      <c r="G901" s="11"/>
      <c r="H901" s="11"/>
    </row>
    <row r="902" spans="1:8" x14ac:dyDescent="0.2">
      <c r="A902" s="11"/>
      <c r="B902" s="33"/>
      <c r="F902" s="11"/>
      <c r="G902" s="11"/>
      <c r="H902" s="11"/>
    </row>
    <row r="903" spans="1:8" x14ac:dyDescent="0.2">
      <c r="A903" s="11"/>
      <c r="B903" s="33"/>
      <c r="F903" s="11"/>
      <c r="G903" s="11"/>
      <c r="H903" s="11"/>
    </row>
    <row r="904" spans="1:8" x14ac:dyDescent="0.2">
      <c r="A904" s="11"/>
      <c r="B904" s="33"/>
      <c r="F904" s="11"/>
      <c r="G904" s="11"/>
      <c r="H904" s="11"/>
    </row>
    <row r="905" spans="1:8" x14ac:dyDescent="0.2">
      <c r="A905" s="11"/>
      <c r="B905" s="33"/>
      <c r="F905" s="11"/>
      <c r="G905" s="11"/>
      <c r="H905" s="11"/>
    </row>
    <row r="906" spans="1:8" x14ac:dyDescent="0.2">
      <c r="A906" s="11"/>
      <c r="B906" s="33"/>
      <c r="F906" s="11"/>
      <c r="G906" s="11"/>
      <c r="H906" s="11"/>
    </row>
    <row r="907" spans="1:8" x14ac:dyDescent="0.2">
      <c r="A907" s="11"/>
      <c r="B907" s="33"/>
      <c r="F907" s="11"/>
      <c r="G907" s="11"/>
      <c r="H907" s="11"/>
    </row>
    <row r="908" spans="1:8" x14ac:dyDescent="0.2">
      <c r="A908" s="11"/>
      <c r="B908" s="33"/>
      <c r="F908" s="11"/>
      <c r="G908" s="11"/>
      <c r="H908" s="11"/>
    </row>
    <row r="909" spans="1:8" x14ac:dyDescent="0.2">
      <c r="A909" s="11"/>
      <c r="B909" s="33"/>
      <c r="F909" s="11"/>
      <c r="G909" s="11"/>
      <c r="H909" s="11"/>
    </row>
    <row r="910" spans="1:8" x14ac:dyDescent="0.2">
      <c r="A910" s="11"/>
      <c r="B910" s="33"/>
      <c r="F910" s="11"/>
      <c r="G910" s="11"/>
      <c r="H910" s="11"/>
    </row>
    <row r="911" spans="1:8" x14ac:dyDescent="0.2">
      <c r="A911" s="11"/>
      <c r="B911" s="33"/>
      <c r="F911" s="11"/>
      <c r="G911" s="11"/>
      <c r="H911" s="11"/>
    </row>
    <row r="912" spans="1:8" x14ac:dyDescent="0.2">
      <c r="A912" s="11"/>
      <c r="B912" s="33"/>
      <c r="F912" s="11"/>
      <c r="G912" s="11"/>
      <c r="H912" s="11"/>
    </row>
    <row r="913" spans="1:8" x14ac:dyDescent="0.2">
      <c r="A913" s="11"/>
      <c r="B913" s="33"/>
      <c r="F913" s="11"/>
      <c r="G913" s="11"/>
      <c r="H913" s="11"/>
    </row>
    <row r="914" spans="1:8" x14ac:dyDescent="0.2">
      <c r="A914" s="11"/>
      <c r="B914" s="33"/>
      <c r="F914" s="11"/>
      <c r="G914" s="11"/>
      <c r="H914" s="11"/>
    </row>
    <row r="915" spans="1:8" x14ac:dyDescent="0.2">
      <c r="A915" s="11"/>
      <c r="B915" s="33"/>
      <c r="F915" s="11"/>
      <c r="G915" s="11"/>
      <c r="H915" s="11"/>
    </row>
    <row r="916" spans="1:8" x14ac:dyDescent="0.2">
      <c r="A916" s="11"/>
      <c r="B916" s="33"/>
      <c r="F916" s="11"/>
      <c r="G916" s="11"/>
      <c r="H916" s="11"/>
    </row>
    <row r="917" spans="1:8" x14ac:dyDescent="0.2">
      <c r="A917" s="11"/>
      <c r="B917" s="33"/>
      <c r="F917" s="11"/>
      <c r="G917" s="11"/>
      <c r="H917" s="11"/>
    </row>
    <row r="918" spans="1:8" x14ac:dyDescent="0.2">
      <c r="A918" s="11"/>
      <c r="B918" s="33"/>
      <c r="F918" s="11"/>
      <c r="G918" s="11"/>
      <c r="H918" s="11"/>
    </row>
    <row r="919" spans="1:8" x14ac:dyDescent="0.2">
      <c r="A919" s="11"/>
      <c r="B919" s="33"/>
      <c r="F919" s="11"/>
      <c r="G919" s="11"/>
      <c r="H919" s="11"/>
    </row>
    <row r="920" spans="1:8" x14ac:dyDescent="0.2">
      <c r="A920" s="11"/>
      <c r="B920" s="33"/>
      <c r="F920" s="11"/>
      <c r="G920" s="11"/>
      <c r="H920" s="11"/>
    </row>
    <row r="921" spans="1:8" x14ac:dyDescent="0.2">
      <c r="A921" s="11"/>
      <c r="B921" s="33"/>
      <c r="F921" s="11"/>
      <c r="G921" s="11"/>
      <c r="H921" s="11"/>
    </row>
    <row r="922" spans="1:8" x14ac:dyDescent="0.2">
      <c r="A922" s="11"/>
      <c r="B922" s="33"/>
      <c r="F922" s="11"/>
      <c r="G922" s="11"/>
      <c r="H922" s="11"/>
    </row>
    <row r="923" spans="1:8" x14ac:dyDescent="0.2">
      <c r="A923" s="11"/>
      <c r="B923" s="33"/>
      <c r="F923" s="11"/>
      <c r="G923" s="11"/>
      <c r="H923" s="11"/>
    </row>
    <row r="924" spans="1:8" x14ac:dyDescent="0.2">
      <c r="A924" s="11"/>
      <c r="B924" s="33"/>
      <c r="F924" s="11"/>
      <c r="G924" s="11"/>
      <c r="H924" s="11"/>
    </row>
    <row r="925" spans="1:8" x14ac:dyDescent="0.2">
      <c r="A925" s="11"/>
      <c r="B925" s="33"/>
      <c r="F925" s="11"/>
      <c r="G925" s="11"/>
      <c r="H925" s="11"/>
    </row>
    <row r="926" spans="1:8" x14ac:dyDescent="0.2">
      <c r="A926" s="11"/>
      <c r="B926" s="33"/>
      <c r="F926" s="11"/>
      <c r="G926" s="11"/>
      <c r="H926" s="11"/>
    </row>
    <row r="927" spans="1:8" x14ac:dyDescent="0.2">
      <c r="A927" s="11"/>
      <c r="B927" s="33"/>
      <c r="F927" s="11"/>
      <c r="G927" s="11"/>
      <c r="H927" s="11"/>
    </row>
    <row r="928" spans="1:8" x14ac:dyDescent="0.2">
      <c r="A928" s="11"/>
      <c r="B928" s="33"/>
      <c r="F928" s="11"/>
      <c r="G928" s="11"/>
      <c r="H928" s="11"/>
    </row>
    <row r="929" spans="1:8" x14ac:dyDescent="0.2">
      <c r="A929" s="11"/>
      <c r="B929" s="33"/>
      <c r="F929" s="11"/>
      <c r="G929" s="11"/>
      <c r="H929" s="11"/>
    </row>
    <row r="930" spans="1:8" x14ac:dyDescent="0.2">
      <c r="A930" s="11"/>
      <c r="B930" s="33"/>
      <c r="F930" s="11"/>
      <c r="G930" s="11"/>
      <c r="H930" s="11"/>
    </row>
    <row r="931" spans="1:8" x14ac:dyDescent="0.2">
      <c r="A931" s="11"/>
      <c r="B931" s="33"/>
      <c r="F931" s="11"/>
      <c r="G931" s="11"/>
      <c r="H931" s="11"/>
    </row>
    <row r="932" spans="1:8" x14ac:dyDescent="0.2">
      <c r="A932" s="11"/>
      <c r="B932" s="33"/>
      <c r="F932" s="11"/>
      <c r="G932" s="11"/>
      <c r="H932" s="11"/>
    </row>
    <row r="933" spans="1:8" x14ac:dyDescent="0.2">
      <c r="A933" s="11"/>
      <c r="B933" s="33"/>
      <c r="F933" s="11"/>
      <c r="G933" s="11"/>
      <c r="H933" s="11"/>
    </row>
    <row r="934" spans="1:8" x14ac:dyDescent="0.2">
      <c r="A934" s="11"/>
      <c r="B934" s="33"/>
      <c r="F934" s="11"/>
      <c r="G934" s="11"/>
      <c r="H934" s="11"/>
    </row>
    <row r="935" spans="1:8" x14ac:dyDescent="0.2">
      <c r="A935" s="11"/>
      <c r="B935" s="33"/>
      <c r="F935" s="11"/>
      <c r="G935" s="11"/>
      <c r="H935" s="11"/>
    </row>
    <row r="936" spans="1:8" x14ac:dyDescent="0.2">
      <c r="A936" s="11"/>
      <c r="B936" s="33"/>
      <c r="F936" s="11"/>
      <c r="G936" s="11"/>
      <c r="H936" s="11"/>
    </row>
    <row r="937" spans="1:8" x14ac:dyDescent="0.2">
      <c r="A937" s="11"/>
      <c r="B937" s="33"/>
      <c r="F937" s="11"/>
      <c r="G937" s="11"/>
      <c r="H937" s="11"/>
    </row>
    <row r="938" spans="1:8" x14ac:dyDescent="0.2">
      <c r="A938" s="11"/>
      <c r="B938" s="33"/>
      <c r="F938" s="11"/>
      <c r="G938" s="11"/>
      <c r="H938" s="11"/>
    </row>
    <row r="939" spans="1:8" x14ac:dyDescent="0.2">
      <c r="A939" s="11"/>
      <c r="B939" s="33"/>
      <c r="F939" s="11"/>
      <c r="G939" s="11"/>
      <c r="H939" s="11"/>
    </row>
    <row r="940" spans="1:8" x14ac:dyDescent="0.2">
      <c r="A940" s="11"/>
      <c r="B940" s="33"/>
      <c r="F940" s="11"/>
      <c r="G940" s="11"/>
      <c r="H940" s="11"/>
    </row>
    <row r="941" spans="1:8" x14ac:dyDescent="0.2">
      <c r="A941" s="11"/>
      <c r="B941" s="33"/>
      <c r="F941" s="11"/>
      <c r="G941" s="11"/>
      <c r="H941" s="11"/>
    </row>
    <row r="942" spans="1:8" x14ac:dyDescent="0.2">
      <c r="A942" s="11"/>
      <c r="B942" s="33"/>
      <c r="F942" s="11"/>
      <c r="G942" s="11"/>
      <c r="H942" s="11"/>
    </row>
    <row r="943" spans="1:8" x14ac:dyDescent="0.2">
      <c r="A943" s="11"/>
      <c r="B943" s="33"/>
      <c r="F943" s="11"/>
      <c r="G943" s="11"/>
      <c r="H943" s="11"/>
    </row>
    <row r="944" spans="1:8" x14ac:dyDescent="0.2">
      <c r="A944" s="11"/>
      <c r="B944" s="33"/>
      <c r="F944" s="11"/>
      <c r="G944" s="11"/>
      <c r="H944" s="11"/>
    </row>
    <row r="945" spans="1:8" x14ac:dyDescent="0.2">
      <c r="A945" s="11"/>
      <c r="B945" s="33"/>
      <c r="F945" s="11"/>
      <c r="G945" s="11"/>
      <c r="H945" s="11"/>
    </row>
    <row r="946" spans="1:8" x14ac:dyDescent="0.2">
      <c r="A946" s="11"/>
      <c r="B946" s="33"/>
      <c r="F946" s="11"/>
      <c r="G946" s="11"/>
      <c r="H946" s="11"/>
    </row>
    <row r="947" spans="1:8" x14ac:dyDescent="0.2">
      <c r="A947" s="11"/>
      <c r="B947" s="33"/>
      <c r="F947" s="11"/>
      <c r="G947" s="11"/>
      <c r="H947" s="11"/>
    </row>
    <row r="948" spans="1:8" x14ac:dyDescent="0.2">
      <c r="A948" s="11"/>
      <c r="B948" s="33"/>
      <c r="F948" s="11"/>
      <c r="G948" s="11"/>
      <c r="H948" s="11"/>
    </row>
    <row r="949" spans="1:8" x14ac:dyDescent="0.2">
      <c r="A949" s="11"/>
      <c r="B949" s="33"/>
      <c r="F949" s="11"/>
      <c r="G949" s="11"/>
      <c r="H949" s="11"/>
    </row>
    <row r="950" spans="1:8" x14ac:dyDescent="0.2">
      <c r="A950" s="11"/>
      <c r="B950" s="33"/>
      <c r="F950" s="11"/>
      <c r="G950" s="11"/>
      <c r="H950" s="11"/>
    </row>
    <row r="951" spans="1:8" x14ac:dyDescent="0.2">
      <c r="A951" s="11"/>
      <c r="B951" s="33"/>
      <c r="F951" s="11"/>
      <c r="G951" s="11"/>
      <c r="H951" s="11"/>
    </row>
    <row r="952" spans="1:8" x14ac:dyDescent="0.2">
      <c r="A952" s="11"/>
      <c r="B952" s="33"/>
      <c r="F952" s="11"/>
      <c r="G952" s="11"/>
      <c r="H952" s="11"/>
    </row>
    <row r="953" spans="1:8" x14ac:dyDescent="0.2">
      <c r="A953" s="11"/>
      <c r="B953" s="33"/>
      <c r="F953" s="11"/>
      <c r="G953" s="11"/>
      <c r="H953" s="11"/>
    </row>
    <row r="954" spans="1:8" x14ac:dyDescent="0.2">
      <c r="A954" s="11"/>
      <c r="B954" s="33"/>
      <c r="F954" s="11"/>
      <c r="G954" s="11"/>
      <c r="H954" s="11"/>
    </row>
    <row r="955" spans="1:8" x14ac:dyDescent="0.2">
      <c r="A955" s="11"/>
      <c r="B955" s="33"/>
      <c r="F955" s="11"/>
      <c r="G955" s="11"/>
      <c r="H955" s="11"/>
    </row>
    <row r="956" spans="1:8" x14ac:dyDescent="0.2">
      <c r="A956" s="11"/>
      <c r="B956" s="33"/>
      <c r="F956" s="11"/>
      <c r="G956" s="11"/>
      <c r="H956" s="11"/>
    </row>
    <row r="957" spans="1:8" x14ac:dyDescent="0.2">
      <c r="A957" s="11"/>
      <c r="B957" s="33"/>
      <c r="F957" s="11"/>
      <c r="G957" s="11"/>
      <c r="H957" s="11"/>
    </row>
    <row r="958" spans="1:8" x14ac:dyDescent="0.2">
      <c r="A958" s="11"/>
      <c r="B958" s="33"/>
      <c r="F958" s="11"/>
      <c r="G958" s="11"/>
      <c r="H958" s="11"/>
    </row>
    <row r="959" spans="1:8" x14ac:dyDescent="0.2">
      <c r="A959" s="11"/>
      <c r="B959" s="33"/>
      <c r="F959" s="11"/>
      <c r="G959" s="11"/>
      <c r="H959" s="11"/>
    </row>
    <row r="960" spans="1:8" x14ac:dyDescent="0.2">
      <c r="A960" s="11"/>
      <c r="B960" s="33"/>
      <c r="F960" s="11"/>
      <c r="G960" s="11"/>
      <c r="H960" s="11"/>
    </row>
    <row r="961" spans="1:8" x14ac:dyDescent="0.2">
      <c r="A961" s="11"/>
      <c r="B961" s="33"/>
      <c r="F961" s="11"/>
      <c r="G961" s="11"/>
      <c r="H961" s="11"/>
    </row>
    <row r="962" spans="1:8" x14ac:dyDescent="0.2">
      <c r="A962" s="11"/>
      <c r="B962" s="33"/>
      <c r="F962" s="11"/>
      <c r="G962" s="11"/>
      <c r="H962" s="11"/>
    </row>
    <row r="963" spans="1:8" x14ac:dyDescent="0.2">
      <c r="A963" s="11"/>
      <c r="B963" s="33"/>
      <c r="F963" s="11"/>
      <c r="G963" s="11"/>
      <c r="H963" s="11"/>
    </row>
    <row r="964" spans="1:8" x14ac:dyDescent="0.2">
      <c r="A964" s="11"/>
      <c r="B964" s="33"/>
      <c r="F964" s="11"/>
      <c r="G964" s="11"/>
      <c r="H964" s="11"/>
    </row>
    <row r="965" spans="1:8" x14ac:dyDescent="0.2">
      <c r="A965" s="11"/>
      <c r="B965" s="33"/>
      <c r="F965" s="11"/>
      <c r="G965" s="11"/>
      <c r="H965" s="11"/>
    </row>
    <row r="966" spans="1:8" x14ac:dyDescent="0.2">
      <c r="A966" s="11"/>
      <c r="B966" s="33"/>
      <c r="F966" s="11"/>
      <c r="G966" s="11"/>
      <c r="H966" s="11"/>
    </row>
    <row r="967" spans="1:8" x14ac:dyDescent="0.2">
      <c r="A967" s="11"/>
      <c r="B967" s="33"/>
      <c r="F967" s="11"/>
      <c r="G967" s="11"/>
      <c r="H967" s="11"/>
    </row>
    <row r="968" spans="1:8" x14ac:dyDescent="0.2">
      <c r="A968" s="11"/>
      <c r="B968" s="33"/>
      <c r="F968" s="11"/>
      <c r="G968" s="11"/>
      <c r="H968" s="11"/>
    </row>
    <row r="969" spans="1:8" x14ac:dyDescent="0.2">
      <c r="A969" s="11"/>
      <c r="B969" s="33"/>
      <c r="F969" s="11"/>
      <c r="G969" s="11"/>
      <c r="H969" s="11"/>
    </row>
    <row r="970" spans="1:8" x14ac:dyDescent="0.2">
      <c r="A970" s="11"/>
      <c r="B970" s="33"/>
      <c r="F970" s="11"/>
      <c r="G970" s="11"/>
      <c r="H970" s="11"/>
    </row>
    <row r="971" spans="1:8" x14ac:dyDescent="0.2">
      <c r="A971" s="11"/>
      <c r="B971" s="33"/>
      <c r="F971" s="11"/>
      <c r="G971" s="11"/>
      <c r="H971" s="11"/>
    </row>
    <row r="972" spans="1:8" x14ac:dyDescent="0.2">
      <c r="A972" s="11"/>
      <c r="B972" s="33"/>
      <c r="F972" s="11"/>
      <c r="G972" s="11"/>
      <c r="H972" s="11"/>
    </row>
    <row r="973" spans="1:8" x14ac:dyDescent="0.2">
      <c r="A973" s="11"/>
      <c r="B973" s="33"/>
      <c r="F973" s="11"/>
      <c r="G973" s="11"/>
      <c r="H973" s="11"/>
    </row>
    <row r="974" spans="1:8" x14ac:dyDescent="0.2">
      <c r="A974" s="11"/>
      <c r="B974" s="33"/>
      <c r="F974" s="11"/>
      <c r="G974" s="11"/>
      <c r="H974" s="11"/>
    </row>
    <row r="975" spans="1:8" x14ac:dyDescent="0.2">
      <c r="A975" s="11"/>
      <c r="B975" s="33"/>
      <c r="F975" s="11"/>
      <c r="G975" s="11"/>
      <c r="H975" s="11"/>
    </row>
    <row r="976" spans="1:8" x14ac:dyDescent="0.2">
      <c r="A976" s="11"/>
      <c r="B976" s="33"/>
      <c r="F976" s="11"/>
      <c r="G976" s="11"/>
      <c r="H976" s="11"/>
    </row>
    <row r="977" spans="1:8" x14ac:dyDescent="0.2">
      <c r="A977" s="11"/>
      <c r="B977" s="33"/>
      <c r="F977" s="11"/>
      <c r="G977" s="11"/>
      <c r="H977" s="11"/>
    </row>
    <row r="978" spans="1:8" x14ac:dyDescent="0.2">
      <c r="A978" s="11"/>
      <c r="B978" s="33"/>
      <c r="F978" s="11"/>
      <c r="G978" s="11"/>
      <c r="H978" s="11"/>
    </row>
    <row r="979" spans="1:8" x14ac:dyDescent="0.2">
      <c r="A979" s="11"/>
      <c r="B979" s="33"/>
      <c r="F979" s="11"/>
      <c r="G979" s="11"/>
      <c r="H979" s="11"/>
    </row>
    <row r="980" spans="1:8" x14ac:dyDescent="0.2">
      <c r="A980" s="11"/>
      <c r="B980" s="33"/>
      <c r="F980" s="11"/>
      <c r="G980" s="11"/>
      <c r="H980" s="11"/>
    </row>
    <row r="981" spans="1:8" x14ac:dyDescent="0.2">
      <c r="A981" s="11"/>
      <c r="B981" s="33"/>
      <c r="F981" s="11"/>
      <c r="G981" s="11"/>
      <c r="H981" s="11"/>
    </row>
    <row r="982" spans="1:8" x14ac:dyDescent="0.2">
      <c r="A982" s="11"/>
      <c r="B982" s="33"/>
      <c r="F982" s="11"/>
      <c r="G982" s="11"/>
      <c r="H982" s="11"/>
    </row>
    <row r="983" spans="1:8" x14ac:dyDescent="0.2">
      <c r="A983" s="11"/>
      <c r="B983" s="33"/>
      <c r="F983" s="11"/>
      <c r="G983" s="11"/>
      <c r="H983" s="11"/>
    </row>
    <row r="984" spans="1:8" x14ac:dyDescent="0.2">
      <c r="A984" s="11"/>
      <c r="B984" s="33"/>
      <c r="F984" s="11"/>
      <c r="G984" s="11"/>
      <c r="H984" s="11"/>
    </row>
    <row r="985" spans="1:8" x14ac:dyDescent="0.2">
      <c r="A985" s="11"/>
      <c r="B985" s="33"/>
      <c r="F985" s="11"/>
      <c r="G985" s="11"/>
      <c r="H985" s="11"/>
    </row>
    <row r="986" spans="1:8" x14ac:dyDescent="0.2">
      <c r="A986" s="11"/>
      <c r="B986" s="33"/>
      <c r="F986" s="11"/>
      <c r="G986" s="11"/>
      <c r="H986" s="11"/>
    </row>
    <row r="987" spans="1:8" x14ac:dyDescent="0.2">
      <c r="A987" s="11"/>
      <c r="B987" s="33"/>
      <c r="F987" s="11"/>
      <c r="G987" s="11"/>
      <c r="H987" s="11"/>
    </row>
    <row r="988" spans="1:8" x14ac:dyDescent="0.2">
      <c r="A988" s="11"/>
      <c r="B988" s="33"/>
      <c r="F988" s="11"/>
      <c r="G988" s="11"/>
      <c r="H988" s="11"/>
    </row>
    <row r="989" spans="1:8" x14ac:dyDescent="0.2">
      <c r="A989" s="11"/>
      <c r="B989" s="33"/>
      <c r="F989" s="11"/>
      <c r="G989" s="11"/>
      <c r="H989" s="11"/>
    </row>
    <row r="990" spans="1:8" x14ac:dyDescent="0.2">
      <c r="A990" s="11"/>
      <c r="B990" s="33"/>
      <c r="F990" s="11"/>
      <c r="G990" s="11"/>
      <c r="H990" s="11"/>
    </row>
    <row r="991" spans="1:8" x14ac:dyDescent="0.2">
      <c r="A991" s="11"/>
      <c r="B991" s="33"/>
      <c r="F991" s="11"/>
      <c r="G991" s="11"/>
      <c r="H991" s="11"/>
    </row>
    <row r="992" spans="1:8" x14ac:dyDescent="0.2">
      <c r="A992" s="11"/>
      <c r="B992" s="33"/>
      <c r="F992" s="11"/>
      <c r="G992" s="11"/>
      <c r="H992" s="11"/>
    </row>
    <row r="993" spans="1:8" x14ac:dyDescent="0.2">
      <c r="A993" s="11"/>
      <c r="B993" s="33"/>
      <c r="F993" s="11"/>
      <c r="G993" s="11"/>
      <c r="H993" s="11"/>
    </row>
    <row r="994" spans="1:8" x14ac:dyDescent="0.2">
      <c r="A994" s="11"/>
      <c r="B994" s="33"/>
      <c r="F994" s="11"/>
      <c r="G994" s="11"/>
      <c r="H994" s="11"/>
    </row>
    <row r="995" spans="1:8" x14ac:dyDescent="0.2">
      <c r="A995" s="11"/>
      <c r="B995" s="33"/>
      <c r="F995" s="11"/>
      <c r="G995" s="11"/>
      <c r="H995" s="11"/>
    </row>
    <row r="996" spans="1:8" x14ac:dyDescent="0.2">
      <c r="A996" s="11"/>
      <c r="B996" s="33"/>
      <c r="F996" s="11"/>
      <c r="G996" s="11"/>
      <c r="H996" s="11"/>
    </row>
    <row r="997" spans="1:8" x14ac:dyDescent="0.2">
      <c r="A997" s="11"/>
      <c r="B997" s="33"/>
      <c r="F997" s="11"/>
      <c r="G997" s="11"/>
      <c r="H997" s="11"/>
    </row>
    <row r="998" spans="1:8" x14ac:dyDescent="0.2">
      <c r="A998" s="11"/>
      <c r="B998" s="33"/>
      <c r="F998" s="11"/>
      <c r="G998" s="11"/>
      <c r="H998" s="11"/>
    </row>
    <row r="999" spans="1:8" x14ac:dyDescent="0.2">
      <c r="A999" s="11"/>
      <c r="B999" s="33"/>
      <c r="F999" s="11"/>
      <c r="G999" s="11"/>
      <c r="H999" s="11"/>
    </row>
    <row r="1000" spans="1:8" x14ac:dyDescent="0.2">
      <c r="A1000" s="11"/>
      <c r="B1000" s="33"/>
      <c r="F1000" s="11"/>
      <c r="G1000" s="11"/>
      <c r="H1000" s="11"/>
    </row>
    <row r="1001" spans="1:8" x14ac:dyDescent="0.2">
      <c r="A1001" s="11"/>
      <c r="B1001" s="33"/>
      <c r="F1001" s="11"/>
      <c r="G1001" s="11"/>
      <c r="H1001" s="11"/>
    </row>
    <row r="1002" spans="1:8" x14ac:dyDescent="0.2">
      <c r="A1002" s="11"/>
      <c r="B1002" s="33"/>
      <c r="F1002" s="11"/>
      <c r="G1002" s="11"/>
      <c r="H1002" s="11"/>
    </row>
    <row r="1003" spans="1:8" x14ac:dyDescent="0.2">
      <c r="A1003" s="11"/>
      <c r="B1003" s="33"/>
      <c r="F1003" s="11"/>
      <c r="G1003" s="11"/>
      <c r="H1003" s="11"/>
    </row>
    <row r="1004" spans="1:8" x14ac:dyDescent="0.2">
      <c r="A1004" s="11"/>
      <c r="B1004" s="33"/>
      <c r="F1004" s="11"/>
      <c r="G1004" s="11"/>
      <c r="H1004" s="11"/>
    </row>
    <row r="1005" spans="1:8" x14ac:dyDescent="0.2">
      <c r="A1005" s="11"/>
      <c r="B1005" s="33"/>
      <c r="F1005" s="11"/>
      <c r="G1005" s="11"/>
      <c r="H1005" s="11"/>
    </row>
    <row r="1006" spans="1:8" x14ac:dyDescent="0.2">
      <c r="A1006" s="11"/>
      <c r="B1006" s="33"/>
      <c r="F1006" s="11"/>
      <c r="G1006" s="11"/>
      <c r="H1006" s="11"/>
    </row>
    <row r="1007" spans="1:8" x14ac:dyDescent="0.2">
      <c r="A1007" s="11"/>
      <c r="B1007" s="33"/>
      <c r="F1007" s="11"/>
      <c r="G1007" s="11"/>
      <c r="H1007" s="11"/>
    </row>
    <row r="1008" spans="1:8" x14ac:dyDescent="0.2">
      <c r="A1008" s="11"/>
      <c r="B1008" s="33"/>
      <c r="F1008" s="11"/>
      <c r="G1008" s="11"/>
      <c r="H1008" s="11"/>
    </row>
    <row r="1009" spans="1:8" x14ac:dyDescent="0.2">
      <c r="A1009" s="11"/>
      <c r="B1009" s="33"/>
      <c r="F1009" s="11"/>
      <c r="G1009" s="11"/>
      <c r="H1009" s="11"/>
    </row>
    <row r="1010" spans="1:8" x14ac:dyDescent="0.2">
      <c r="A1010" s="11"/>
      <c r="B1010" s="33"/>
      <c r="F1010" s="11"/>
      <c r="G1010" s="11"/>
      <c r="H1010" s="11"/>
    </row>
    <row r="1011" spans="1:8" x14ac:dyDescent="0.2">
      <c r="A1011" s="11"/>
      <c r="B1011" s="33"/>
      <c r="F1011" s="11"/>
      <c r="G1011" s="11"/>
      <c r="H1011" s="11"/>
    </row>
    <row r="1012" spans="1:8" x14ac:dyDescent="0.2">
      <c r="A1012" s="11"/>
      <c r="B1012" s="33"/>
      <c r="F1012" s="11"/>
      <c r="G1012" s="11"/>
      <c r="H1012" s="11"/>
    </row>
    <row r="1013" spans="1:8" x14ac:dyDescent="0.2">
      <c r="A1013" s="11"/>
      <c r="B1013" s="33"/>
      <c r="F1013" s="11"/>
      <c r="G1013" s="11"/>
      <c r="H1013" s="11"/>
    </row>
    <row r="1014" spans="1:8" x14ac:dyDescent="0.2">
      <c r="A1014" s="11"/>
      <c r="B1014" s="33"/>
      <c r="F1014" s="11"/>
      <c r="G1014" s="11"/>
      <c r="H1014" s="11"/>
    </row>
    <row r="1015" spans="1:8" x14ac:dyDescent="0.2">
      <c r="A1015" s="11"/>
      <c r="B1015" s="33"/>
      <c r="F1015" s="11"/>
      <c r="G1015" s="11"/>
      <c r="H1015" s="11"/>
    </row>
    <row r="1016" spans="1:8" x14ac:dyDescent="0.2">
      <c r="A1016" s="11"/>
      <c r="B1016" s="33"/>
      <c r="F1016" s="11"/>
      <c r="G1016" s="11"/>
      <c r="H1016" s="11"/>
    </row>
    <row r="1017" spans="1:8" x14ac:dyDescent="0.2">
      <c r="A1017" s="11"/>
      <c r="B1017" s="33"/>
      <c r="F1017" s="11"/>
      <c r="G1017" s="11"/>
      <c r="H1017" s="11"/>
    </row>
    <row r="1018" spans="1:8" x14ac:dyDescent="0.2">
      <c r="A1018" s="11"/>
      <c r="B1018" s="33"/>
      <c r="F1018" s="11"/>
      <c r="G1018" s="11"/>
      <c r="H1018" s="11"/>
    </row>
    <row r="1019" spans="1:8" x14ac:dyDescent="0.2">
      <c r="A1019" s="11"/>
      <c r="B1019" s="33"/>
      <c r="F1019" s="11"/>
      <c r="G1019" s="11"/>
      <c r="H1019" s="11"/>
    </row>
    <row r="1020" spans="1:8" x14ac:dyDescent="0.2">
      <c r="A1020" s="11"/>
      <c r="B1020" s="33"/>
      <c r="F1020" s="11"/>
      <c r="G1020" s="11"/>
      <c r="H1020" s="11"/>
    </row>
    <row r="1021" spans="1:8" x14ac:dyDescent="0.2">
      <c r="A1021" s="11"/>
      <c r="B1021" s="33"/>
      <c r="F1021" s="11"/>
      <c r="G1021" s="11"/>
      <c r="H1021" s="11"/>
    </row>
    <row r="1022" spans="1:8" x14ac:dyDescent="0.2">
      <c r="A1022" s="11"/>
      <c r="B1022" s="33"/>
      <c r="F1022" s="11"/>
      <c r="G1022" s="11"/>
      <c r="H1022" s="11"/>
    </row>
    <row r="1023" spans="1:8" x14ac:dyDescent="0.2">
      <c r="A1023" s="11"/>
      <c r="B1023" s="33"/>
      <c r="F1023" s="11"/>
      <c r="G1023" s="11"/>
      <c r="H1023" s="11"/>
    </row>
    <row r="1024" spans="1:8" x14ac:dyDescent="0.2">
      <c r="A1024" s="11"/>
      <c r="B1024" s="33"/>
      <c r="F1024" s="11"/>
      <c r="G1024" s="11"/>
      <c r="H1024" s="11"/>
    </row>
    <row r="1025" spans="1:8" x14ac:dyDescent="0.2">
      <c r="A1025" s="11"/>
      <c r="B1025" s="33"/>
      <c r="F1025" s="11"/>
      <c r="G1025" s="11"/>
      <c r="H1025" s="11"/>
    </row>
    <row r="1026" spans="1:8" x14ac:dyDescent="0.2">
      <c r="A1026" s="11"/>
      <c r="B1026" s="33"/>
      <c r="F1026" s="11"/>
      <c r="G1026" s="11"/>
      <c r="H1026" s="11"/>
    </row>
    <row r="1027" spans="1:8" x14ac:dyDescent="0.2">
      <c r="A1027" s="11"/>
      <c r="B1027" s="33"/>
      <c r="F1027" s="11"/>
      <c r="G1027" s="11"/>
      <c r="H1027" s="11"/>
    </row>
    <row r="1028" spans="1:8" x14ac:dyDescent="0.2">
      <c r="A1028" s="11"/>
      <c r="B1028" s="33"/>
      <c r="F1028" s="11"/>
      <c r="G1028" s="11"/>
      <c r="H1028" s="11"/>
    </row>
    <row r="1029" spans="1:8" x14ac:dyDescent="0.2">
      <c r="A1029" s="11"/>
      <c r="B1029" s="33"/>
      <c r="F1029" s="11"/>
      <c r="G1029" s="11"/>
      <c r="H1029" s="11"/>
    </row>
    <row r="1030" spans="1:8" x14ac:dyDescent="0.2">
      <c r="A1030" s="11"/>
      <c r="B1030" s="33"/>
      <c r="F1030" s="11"/>
      <c r="G1030" s="11"/>
      <c r="H1030" s="11"/>
    </row>
    <row r="1031" spans="1:8" x14ac:dyDescent="0.2">
      <c r="A1031" s="11"/>
      <c r="B1031" s="33"/>
      <c r="F1031" s="11"/>
      <c r="G1031" s="11"/>
      <c r="H1031" s="11"/>
    </row>
    <row r="1032" spans="1:8" x14ac:dyDescent="0.2">
      <c r="A1032" s="11"/>
      <c r="B1032" s="33"/>
      <c r="F1032" s="11"/>
      <c r="G1032" s="11"/>
      <c r="H1032" s="11"/>
    </row>
    <row r="1033" spans="1:8" x14ac:dyDescent="0.2">
      <c r="A1033" s="11"/>
      <c r="B1033" s="33"/>
      <c r="F1033" s="11"/>
      <c r="G1033" s="11"/>
      <c r="H1033" s="11"/>
    </row>
    <row r="1034" spans="1:8" x14ac:dyDescent="0.2">
      <c r="A1034" s="11"/>
      <c r="B1034" s="33"/>
      <c r="F1034" s="11"/>
      <c r="G1034" s="11"/>
      <c r="H1034" s="11"/>
    </row>
    <row r="1035" spans="1:8" x14ac:dyDescent="0.2">
      <c r="A1035" s="11"/>
      <c r="B1035" s="33"/>
      <c r="F1035" s="11"/>
      <c r="G1035" s="11"/>
      <c r="H1035" s="11"/>
    </row>
    <row r="1036" spans="1:8" x14ac:dyDescent="0.2">
      <c r="A1036" s="11"/>
      <c r="B1036" s="33"/>
      <c r="F1036" s="11"/>
      <c r="G1036" s="11"/>
      <c r="H1036" s="11"/>
    </row>
    <row r="1037" spans="1:8" x14ac:dyDescent="0.2">
      <c r="A1037" s="11"/>
      <c r="B1037" s="33"/>
      <c r="F1037" s="11"/>
      <c r="G1037" s="11"/>
      <c r="H1037" s="11"/>
    </row>
    <row r="1038" spans="1:8" x14ac:dyDescent="0.2">
      <c r="A1038" s="11"/>
      <c r="B1038" s="33"/>
      <c r="F1038" s="11"/>
      <c r="G1038" s="11"/>
      <c r="H1038" s="11"/>
    </row>
    <row r="1039" spans="1:8" x14ac:dyDescent="0.2">
      <c r="A1039" s="11"/>
      <c r="B1039" s="33"/>
      <c r="F1039" s="11"/>
      <c r="G1039" s="11"/>
      <c r="H1039" s="11"/>
    </row>
    <row r="1040" spans="1:8" x14ac:dyDescent="0.2">
      <c r="A1040" s="11"/>
      <c r="B1040" s="33"/>
      <c r="F1040" s="11"/>
      <c r="G1040" s="11"/>
      <c r="H1040" s="11"/>
    </row>
    <row r="1041" spans="1:8" x14ac:dyDescent="0.2">
      <c r="A1041" s="11"/>
      <c r="B1041" s="33"/>
      <c r="F1041" s="11"/>
      <c r="G1041" s="11"/>
      <c r="H1041" s="11"/>
    </row>
    <row r="1042" spans="1:8" x14ac:dyDescent="0.2">
      <c r="A1042" s="11"/>
      <c r="B1042" s="33"/>
      <c r="F1042" s="11"/>
      <c r="G1042" s="11"/>
      <c r="H1042" s="11"/>
    </row>
    <row r="1043" spans="1:8" x14ac:dyDescent="0.2">
      <c r="A1043" s="11"/>
      <c r="B1043" s="33"/>
      <c r="F1043" s="11"/>
      <c r="G1043" s="11"/>
      <c r="H1043" s="11"/>
    </row>
    <row r="1044" spans="1:8" x14ac:dyDescent="0.2">
      <c r="A1044" s="11"/>
      <c r="B1044" s="33"/>
      <c r="F1044" s="11"/>
      <c r="G1044" s="11"/>
      <c r="H1044" s="11"/>
    </row>
    <row r="1045" spans="1:8" x14ac:dyDescent="0.2">
      <c r="A1045" s="11"/>
      <c r="B1045" s="33"/>
      <c r="F1045" s="11"/>
      <c r="G1045" s="11"/>
      <c r="H1045" s="11"/>
    </row>
    <row r="1046" spans="1:8" x14ac:dyDescent="0.2">
      <c r="A1046" s="11"/>
      <c r="B1046" s="33"/>
      <c r="F1046" s="11"/>
      <c r="G1046" s="11"/>
      <c r="H1046" s="11"/>
    </row>
    <row r="1047" spans="1:8" x14ac:dyDescent="0.2">
      <c r="A1047" s="11"/>
      <c r="B1047" s="33"/>
      <c r="F1047" s="11"/>
      <c r="G1047" s="11"/>
      <c r="H1047" s="11"/>
    </row>
    <row r="1048" spans="1:8" x14ac:dyDescent="0.2">
      <c r="A1048" s="11"/>
      <c r="B1048" s="33"/>
      <c r="F1048" s="11"/>
      <c r="G1048" s="11"/>
      <c r="H1048" s="11"/>
    </row>
    <row r="1049" spans="1:8" x14ac:dyDescent="0.2">
      <c r="A1049" s="11"/>
      <c r="B1049" s="33"/>
      <c r="F1049" s="11"/>
      <c r="G1049" s="11"/>
      <c r="H1049" s="11"/>
    </row>
    <row r="1050" spans="1:8" x14ac:dyDescent="0.2">
      <c r="A1050" s="11"/>
      <c r="B1050" s="33"/>
      <c r="F1050" s="11"/>
      <c r="G1050" s="11"/>
      <c r="H1050" s="11"/>
    </row>
    <row r="1051" spans="1:8" x14ac:dyDescent="0.2">
      <c r="A1051" s="11"/>
      <c r="B1051" s="33"/>
      <c r="F1051" s="11"/>
      <c r="G1051" s="11"/>
      <c r="H1051" s="11"/>
    </row>
    <row r="1052" spans="1:8" x14ac:dyDescent="0.2">
      <c r="A1052" s="11"/>
      <c r="B1052" s="33"/>
      <c r="F1052" s="11"/>
      <c r="G1052" s="11"/>
      <c r="H1052" s="11"/>
    </row>
    <row r="1053" spans="1:8" x14ac:dyDescent="0.2">
      <c r="A1053" s="11"/>
      <c r="B1053" s="33"/>
      <c r="F1053" s="11"/>
      <c r="G1053" s="11"/>
      <c r="H1053" s="11"/>
    </row>
    <row r="1054" spans="1:8" x14ac:dyDescent="0.2">
      <c r="A1054" s="11"/>
      <c r="B1054" s="33"/>
      <c r="F1054" s="11"/>
      <c r="G1054" s="11"/>
      <c r="H1054" s="11"/>
    </row>
    <row r="1055" spans="1:8" x14ac:dyDescent="0.2">
      <c r="A1055" s="11"/>
      <c r="B1055" s="33"/>
      <c r="F1055" s="11"/>
      <c r="G1055" s="11"/>
      <c r="H1055" s="11"/>
    </row>
    <row r="1056" spans="1:8" x14ac:dyDescent="0.2">
      <c r="A1056" s="11"/>
      <c r="B1056" s="33"/>
      <c r="F1056" s="11"/>
      <c r="G1056" s="11"/>
      <c r="H1056" s="11"/>
    </row>
    <row r="1057" spans="1:8" x14ac:dyDescent="0.2">
      <c r="A1057" s="11"/>
      <c r="B1057" s="33"/>
      <c r="F1057" s="11"/>
      <c r="G1057" s="11"/>
      <c r="H1057" s="11"/>
    </row>
    <row r="1058" spans="1:8" x14ac:dyDescent="0.2">
      <c r="A1058" s="11"/>
      <c r="B1058" s="33"/>
      <c r="F1058" s="11"/>
      <c r="G1058" s="11"/>
      <c r="H1058" s="11"/>
    </row>
    <row r="1059" spans="1:8" x14ac:dyDescent="0.2">
      <c r="A1059" s="11"/>
      <c r="B1059" s="33"/>
      <c r="F1059" s="11"/>
      <c r="G1059" s="11"/>
      <c r="H1059" s="11"/>
    </row>
    <row r="1060" spans="1:8" x14ac:dyDescent="0.2">
      <c r="A1060" s="11"/>
      <c r="B1060" s="33"/>
      <c r="F1060" s="11"/>
      <c r="G1060" s="11"/>
      <c r="H1060" s="11"/>
    </row>
    <row r="1061" spans="1:8" x14ac:dyDescent="0.2">
      <c r="A1061" s="11"/>
      <c r="B1061" s="33"/>
      <c r="F1061" s="11"/>
      <c r="G1061" s="11"/>
      <c r="H1061" s="11"/>
    </row>
    <row r="1062" spans="1:8" x14ac:dyDescent="0.2">
      <c r="A1062" s="11"/>
      <c r="B1062" s="33"/>
      <c r="F1062" s="11"/>
      <c r="G1062" s="11"/>
      <c r="H1062" s="11"/>
    </row>
    <row r="1063" spans="1:8" x14ac:dyDescent="0.2">
      <c r="A1063" s="11"/>
      <c r="B1063" s="33"/>
      <c r="F1063" s="11"/>
      <c r="G1063" s="11"/>
      <c r="H1063" s="11"/>
    </row>
    <row r="1064" spans="1:8" x14ac:dyDescent="0.2">
      <c r="A1064" s="11"/>
      <c r="B1064" s="33"/>
      <c r="F1064" s="11"/>
      <c r="G1064" s="11"/>
      <c r="H1064" s="11"/>
    </row>
    <row r="1065" spans="1:8" x14ac:dyDescent="0.2">
      <c r="A1065" s="11"/>
      <c r="B1065" s="33"/>
      <c r="F1065" s="11"/>
      <c r="G1065" s="11"/>
      <c r="H1065" s="11"/>
    </row>
    <row r="1066" spans="1:8" x14ac:dyDescent="0.2">
      <c r="A1066" s="11"/>
      <c r="B1066" s="33"/>
      <c r="F1066" s="11"/>
      <c r="G1066" s="11"/>
      <c r="H1066" s="11"/>
    </row>
    <row r="1067" spans="1:8" x14ac:dyDescent="0.2">
      <c r="A1067" s="11"/>
      <c r="B1067" s="33"/>
      <c r="F1067" s="11"/>
      <c r="G1067" s="11"/>
      <c r="H1067" s="11"/>
    </row>
    <row r="1068" spans="1:8" x14ac:dyDescent="0.2">
      <c r="A1068" s="11"/>
      <c r="B1068" s="33"/>
      <c r="F1068" s="11"/>
      <c r="G1068" s="11"/>
      <c r="H1068" s="11"/>
    </row>
    <row r="1069" spans="1:8" x14ac:dyDescent="0.2">
      <c r="A1069" s="11"/>
      <c r="B1069" s="33"/>
      <c r="F1069" s="11"/>
      <c r="G1069" s="11"/>
      <c r="H1069" s="11"/>
    </row>
    <row r="1070" spans="1:8" x14ac:dyDescent="0.2">
      <c r="A1070" s="11"/>
      <c r="B1070" s="33"/>
      <c r="F1070" s="11"/>
      <c r="G1070" s="11"/>
      <c r="H1070" s="11"/>
    </row>
    <row r="1071" spans="1:8" x14ac:dyDescent="0.2">
      <c r="A1071" s="11"/>
      <c r="B1071" s="33"/>
      <c r="F1071" s="11"/>
      <c r="G1071" s="11"/>
      <c r="H1071" s="11"/>
    </row>
    <row r="1072" spans="1:8" x14ac:dyDescent="0.2">
      <c r="A1072" s="11"/>
      <c r="B1072" s="33"/>
      <c r="F1072" s="11"/>
      <c r="G1072" s="11"/>
      <c r="H1072" s="11"/>
    </row>
    <row r="1073" spans="1:8" x14ac:dyDescent="0.2">
      <c r="A1073" s="11"/>
      <c r="B1073" s="33"/>
      <c r="F1073" s="11"/>
      <c r="G1073" s="11"/>
      <c r="H1073" s="11"/>
    </row>
    <row r="1074" spans="1:8" x14ac:dyDescent="0.2">
      <c r="A1074" s="11"/>
      <c r="B1074" s="33"/>
      <c r="F1074" s="11"/>
      <c r="G1074" s="11"/>
      <c r="H1074" s="11"/>
    </row>
    <row r="1075" spans="1:8" x14ac:dyDescent="0.2">
      <c r="A1075" s="11"/>
      <c r="B1075" s="33"/>
      <c r="F1075" s="11"/>
      <c r="G1075" s="11"/>
      <c r="H1075" s="11"/>
    </row>
    <row r="1076" spans="1:8" x14ac:dyDescent="0.2">
      <c r="A1076" s="11"/>
      <c r="B1076" s="33"/>
      <c r="F1076" s="11"/>
      <c r="G1076" s="11"/>
      <c r="H1076" s="11"/>
    </row>
    <row r="1077" spans="1:8" x14ac:dyDescent="0.2">
      <c r="A1077" s="11"/>
      <c r="B1077" s="33"/>
      <c r="F1077" s="11"/>
      <c r="G1077" s="11"/>
      <c r="H1077" s="11"/>
    </row>
    <row r="1078" spans="1:8" x14ac:dyDescent="0.2">
      <c r="A1078" s="11"/>
      <c r="B1078" s="33"/>
      <c r="F1078" s="11"/>
      <c r="G1078" s="11"/>
      <c r="H1078" s="11"/>
    </row>
    <row r="1079" spans="1:8" x14ac:dyDescent="0.2">
      <c r="A1079" s="11"/>
      <c r="B1079" s="33"/>
      <c r="F1079" s="11"/>
      <c r="G1079" s="11"/>
      <c r="H1079" s="11"/>
    </row>
    <row r="1080" spans="1:8" x14ac:dyDescent="0.2">
      <c r="A1080" s="11"/>
      <c r="B1080" s="33"/>
      <c r="F1080" s="11"/>
      <c r="G1080" s="11"/>
      <c r="H1080" s="11"/>
    </row>
    <row r="1081" spans="1:8" x14ac:dyDescent="0.2">
      <c r="A1081" s="11"/>
      <c r="B1081" s="33"/>
      <c r="F1081" s="11"/>
      <c r="G1081" s="11"/>
      <c r="H1081" s="11"/>
    </row>
    <row r="1082" spans="1:8" x14ac:dyDescent="0.2">
      <c r="A1082" s="11"/>
      <c r="B1082" s="33"/>
      <c r="F1082" s="11"/>
      <c r="G1082" s="11"/>
      <c r="H1082" s="11"/>
    </row>
    <row r="1083" spans="1:8" x14ac:dyDescent="0.2">
      <c r="A1083" s="11"/>
      <c r="B1083" s="33"/>
      <c r="F1083" s="11"/>
      <c r="G1083" s="11"/>
      <c r="H1083" s="11"/>
    </row>
    <row r="1084" spans="1:8" x14ac:dyDescent="0.2">
      <c r="A1084" s="11"/>
      <c r="B1084" s="33"/>
      <c r="F1084" s="11"/>
      <c r="G1084" s="11"/>
      <c r="H1084" s="11"/>
    </row>
    <row r="1085" spans="1:8" x14ac:dyDescent="0.2">
      <c r="A1085" s="11"/>
      <c r="B1085" s="33"/>
      <c r="F1085" s="11"/>
      <c r="G1085" s="11"/>
      <c r="H1085" s="11"/>
    </row>
    <row r="1086" spans="1:8" x14ac:dyDescent="0.2">
      <c r="A1086" s="11"/>
      <c r="B1086" s="33"/>
      <c r="F1086" s="11"/>
      <c r="G1086" s="11"/>
      <c r="H1086" s="11"/>
    </row>
    <row r="1087" spans="1:8" x14ac:dyDescent="0.2">
      <c r="A1087" s="11"/>
      <c r="B1087" s="33"/>
      <c r="F1087" s="11"/>
      <c r="G1087" s="11"/>
      <c r="H1087" s="11"/>
    </row>
    <row r="1088" spans="1:8" x14ac:dyDescent="0.2">
      <c r="A1088" s="11"/>
      <c r="B1088" s="33"/>
      <c r="F1088" s="11"/>
      <c r="G1088" s="11"/>
      <c r="H1088" s="11"/>
    </row>
    <row r="1089" spans="1:8" x14ac:dyDescent="0.2">
      <c r="A1089" s="11"/>
      <c r="B1089" s="33"/>
      <c r="F1089" s="11"/>
      <c r="G1089" s="11"/>
      <c r="H1089" s="11"/>
    </row>
    <row r="1090" spans="1:8" x14ac:dyDescent="0.2">
      <c r="A1090" s="11"/>
      <c r="B1090" s="33"/>
      <c r="F1090" s="11"/>
      <c r="G1090" s="11"/>
      <c r="H1090" s="11"/>
    </row>
    <row r="1091" spans="1:8" x14ac:dyDescent="0.2">
      <c r="A1091" s="11"/>
      <c r="B1091" s="33"/>
      <c r="F1091" s="11"/>
      <c r="G1091" s="11"/>
      <c r="H1091" s="11"/>
    </row>
    <row r="1092" spans="1:8" x14ac:dyDescent="0.2">
      <c r="A1092" s="11"/>
      <c r="B1092" s="33"/>
      <c r="F1092" s="11"/>
      <c r="G1092" s="11"/>
      <c r="H1092" s="11"/>
    </row>
    <row r="1093" spans="1:8" x14ac:dyDescent="0.2">
      <c r="A1093" s="11"/>
      <c r="B1093" s="33"/>
      <c r="F1093" s="11"/>
      <c r="G1093" s="11"/>
      <c r="H1093" s="11"/>
    </row>
    <row r="1094" spans="1:8" x14ac:dyDescent="0.2">
      <c r="A1094" s="11"/>
      <c r="B1094" s="33"/>
      <c r="F1094" s="11"/>
      <c r="G1094" s="11"/>
      <c r="H1094" s="11"/>
    </row>
    <row r="1095" spans="1:8" x14ac:dyDescent="0.2">
      <c r="A1095" s="11"/>
      <c r="B1095" s="33"/>
      <c r="F1095" s="11"/>
      <c r="G1095" s="11"/>
      <c r="H1095" s="11"/>
    </row>
    <row r="1096" spans="1:8" x14ac:dyDescent="0.2">
      <c r="A1096" s="11"/>
      <c r="B1096" s="33"/>
      <c r="F1096" s="11"/>
      <c r="G1096" s="11"/>
      <c r="H1096" s="11"/>
    </row>
    <row r="1097" spans="1:8" x14ac:dyDescent="0.2">
      <c r="A1097" s="11"/>
      <c r="B1097" s="33"/>
      <c r="F1097" s="11"/>
      <c r="G1097" s="11"/>
      <c r="H1097" s="11"/>
    </row>
    <row r="1098" spans="1:8" x14ac:dyDescent="0.2">
      <c r="A1098" s="11"/>
      <c r="B1098" s="33"/>
      <c r="F1098" s="11"/>
      <c r="G1098" s="11"/>
      <c r="H1098" s="11"/>
    </row>
    <row r="1099" spans="1:8" x14ac:dyDescent="0.2">
      <c r="A1099" s="11"/>
      <c r="B1099" s="33"/>
      <c r="F1099" s="11"/>
      <c r="G1099" s="11"/>
      <c r="H1099" s="11"/>
    </row>
    <row r="1100" spans="1:8" x14ac:dyDescent="0.2">
      <c r="A1100" s="11"/>
      <c r="B1100" s="33"/>
      <c r="F1100" s="11"/>
      <c r="G1100" s="11"/>
      <c r="H1100" s="11"/>
    </row>
    <row r="1101" spans="1:8" x14ac:dyDescent="0.2">
      <c r="A1101" s="11"/>
      <c r="B1101" s="33"/>
      <c r="F1101" s="11"/>
      <c r="G1101" s="11"/>
      <c r="H1101" s="11"/>
    </row>
    <row r="1102" spans="1:8" x14ac:dyDescent="0.2">
      <c r="A1102" s="11"/>
      <c r="B1102" s="33"/>
      <c r="F1102" s="11"/>
      <c r="G1102" s="11"/>
      <c r="H1102" s="11"/>
    </row>
    <row r="1103" spans="1:8" x14ac:dyDescent="0.2">
      <c r="A1103" s="11"/>
      <c r="B1103" s="33"/>
      <c r="F1103" s="11"/>
      <c r="G1103" s="11"/>
      <c r="H1103" s="11"/>
    </row>
    <row r="1104" spans="1:8" x14ac:dyDescent="0.2">
      <c r="A1104" s="11"/>
      <c r="B1104" s="33"/>
      <c r="F1104" s="11"/>
      <c r="G1104" s="11"/>
      <c r="H1104" s="11"/>
    </row>
    <row r="1105" spans="1:8" x14ac:dyDescent="0.2">
      <c r="A1105" s="11"/>
      <c r="B1105" s="33"/>
      <c r="F1105" s="11"/>
      <c r="G1105" s="11"/>
      <c r="H1105" s="11"/>
    </row>
    <row r="1106" spans="1:8" x14ac:dyDescent="0.2">
      <c r="A1106" s="11"/>
      <c r="B1106" s="33"/>
      <c r="F1106" s="11"/>
      <c r="G1106" s="11"/>
      <c r="H1106" s="11"/>
    </row>
    <row r="1107" spans="1:8" x14ac:dyDescent="0.2">
      <c r="A1107" s="11"/>
      <c r="B1107" s="33"/>
      <c r="F1107" s="11"/>
      <c r="G1107" s="11"/>
      <c r="H1107" s="11"/>
    </row>
    <row r="1108" spans="1:8" x14ac:dyDescent="0.2">
      <c r="A1108" s="11"/>
      <c r="B1108" s="33"/>
      <c r="F1108" s="11"/>
      <c r="G1108" s="11"/>
      <c r="H1108" s="11"/>
    </row>
    <row r="1109" spans="1:8" x14ac:dyDescent="0.2">
      <c r="A1109" s="11"/>
      <c r="B1109" s="33"/>
      <c r="F1109" s="11"/>
      <c r="G1109" s="11"/>
      <c r="H1109" s="11"/>
    </row>
    <row r="1110" spans="1:8" x14ac:dyDescent="0.2">
      <c r="A1110" s="11"/>
      <c r="B1110" s="33"/>
      <c r="F1110" s="11"/>
      <c r="G1110" s="11"/>
      <c r="H1110" s="11"/>
    </row>
    <row r="1111" spans="1:8" x14ac:dyDescent="0.2">
      <c r="A1111" s="11"/>
      <c r="B1111" s="33"/>
      <c r="F1111" s="11"/>
      <c r="G1111" s="11"/>
      <c r="H1111" s="11"/>
    </row>
    <row r="1112" spans="1:8" x14ac:dyDescent="0.2">
      <c r="A1112" s="11"/>
      <c r="B1112" s="33"/>
      <c r="F1112" s="11"/>
      <c r="G1112" s="11"/>
      <c r="H1112" s="11"/>
    </row>
    <row r="1113" spans="1:8" x14ac:dyDescent="0.2">
      <c r="A1113" s="11"/>
      <c r="B1113" s="33"/>
      <c r="F1113" s="11"/>
      <c r="G1113" s="11"/>
      <c r="H1113" s="11"/>
    </row>
    <row r="1114" spans="1:8" x14ac:dyDescent="0.2">
      <c r="A1114" s="11"/>
      <c r="B1114" s="33"/>
      <c r="F1114" s="11"/>
      <c r="G1114" s="11"/>
      <c r="H1114" s="11"/>
    </row>
    <row r="1115" spans="1:8" x14ac:dyDescent="0.2">
      <c r="A1115" s="11"/>
      <c r="B1115" s="33"/>
      <c r="F1115" s="11"/>
      <c r="G1115" s="11"/>
      <c r="H1115" s="11"/>
    </row>
    <row r="1116" spans="1:8" x14ac:dyDescent="0.2">
      <c r="A1116" s="11"/>
      <c r="B1116" s="33"/>
      <c r="F1116" s="11"/>
      <c r="G1116" s="11"/>
      <c r="H1116" s="11"/>
    </row>
    <row r="1117" spans="1:8" x14ac:dyDescent="0.2">
      <c r="A1117" s="11"/>
      <c r="B1117" s="33"/>
      <c r="F1117" s="11"/>
      <c r="G1117" s="11"/>
      <c r="H1117" s="11"/>
    </row>
    <row r="1118" spans="1:8" x14ac:dyDescent="0.2">
      <c r="A1118" s="11"/>
      <c r="B1118" s="33"/>
      <c r="F1118" s="11"/>
      <c r="G1118" s="11"/>
      <c r="H1118" s="11"/>
    </row>
    <row r="1119" spans="1:8" x14ac:dyDescent="0.2">
      <c r="A1119" s="11"/>
      <c r="B1119" s="33"/>
      <c r="F1119" s="11"/>
      <c r="G1119" s="11"/>
      <c r="H1119" s="11"/>
    </row>
    <row r="1120" spans="1:8" x14ac:dyDescent="0.2">
      <c r="A1120" s="11"/>
      <c r="B1120" s="33"/>
      <c r="F1120" s="11"/>
      <c r="G1120" s="11"/>
      <c r="H1120" s="11"/>
    </row>
    <row r="1121" spans="1:8" x14ac:dyDescent="0.2">
      <c r="A1121" s="11"/>
      <c r="B1121" s="33"/>
      <c r="F1121" s="11"/>
      <c r="G1121" s="11"/>
      <c r="H1121" s="11"/>
    </row>
    <row r="1122" spans="1:8" x14ac:dyDescent="0.2">
      <c r="A1122" s="11"/>
      <c r="B1122" s="33"/>
      <c r="F1122" s="11"/>
      <c r="G1122" s="11"/>
      <c r="H1122" s="11"/>
    </row>
    <row r="1123" spans="1:8" x14ac:dyDescent="0.2">
      <c r="A1123" s="11"/>
      <c r="B1123" s="33"/>
      <c r="F1123" s="11"/>
      <c r="G1123" s="11"/>
      <c r="H1123" s="11"/>
    </row>
    <row r="1124" spans="1:8" x14ac:dyDescent="0.2">
      <c r="A1124" s="11"/>
      <c r="B1124" s="33"/>
      <c r="F1124" s="11"/>
      <c r="G1124" s="11"/>
      <c r="H1124" s="11"/>
    </row>
    <row r="1125" spans="1:8" x14ac:dyDescent="0.2">
      <c r="A1125" s="11"/>
      <c r="B1125" s="33"/>
      <c r="F1125" s="11"/>
      <c r="G1125" s="11"/>
      <c r="H1125" s="11"/>
    </row>
    <row r="1126" spans="1:8" x14ac:dyDescent="0.2">
      <c r="A1126" s="11"/>
      <c r="B1126" s="33"/>
      <c r="F1126" s="11"/>
      <c r="G1126" s="11"/>
      <c r="H1126" s="11"/>
    </row>
    <row r="1127" spans="1:8" x14ac:dyDescent="0.2">
      <c r="A1127" s="11"/>
      <c r="B1127" s="33"/>
      <c r="F1127" s="11"/>
      <c r="G1127" s="11"/>
      <c r="H1127" s="11"/>
    </row>
    <row r="1128" spans="1:8" x14ac:dyDescent="0.2">
      <c r="A1128" s="11"/>
      <c r="B1128" s="33"/>
      <c r="F1128" s="11"/>
      <c r="G1128" s="11"/>
      <c r="H1128" s="11"/>
    </row>
    <row r="1129" spans="1:8" x14ac:dyDescent="0.2">
      <c r="A1129" s="11"/>
      <c r="B1129" s="33"/>
      <c r="F1129" s="11"/>
      <c r="G1129" s="11"/>
      <c r="H1129" s="11"/>
    </row>
    <row r="1130" spans="1:8" x14ac:dyDescent="0.2">
      <c r="A1130" s="11"/>
      <c r="B1130" s="33"/>
      <c r="F1130" s="11"/>
      <c r="G1130" s="11"/>
      <c r="H1130" s="11"/>
    </row>
    <row r="1131" spans="1:8" x14ac:dyDescent="0.2">
      <c r="A1131" s="11"/>
      <c r="B1131" s="33"/>
      <c r="F1131" s="11"/>
      <c r="G1131" s="11"/>
      <c r="H1131" s="11"/>
    </row>
    <row r="1132" spans="1:8" x14ac:dyDescent="0.2">
      <c r="A1132" s="11"/>
      <c r="B1132" s="33"/>
      <c r="F1132" s="11"/>
      <c r="G1132" s="11"/>
      <c r="H1132" s="11"/>
    </row>
    <row r="1133" spans="1:8" x14ac:dyDescent="0.2">
      <c r="A1133" s="11"/>
      <c r="B1133" s="33"/>
      <c r="F1133" s="11"/>
      <c r="G1133" s="11"/>
      <c r="H1133" s="11"/>
    </row>
    <row r="1134" spans="1:8" x14ac:dyDescent="0.2">
      <c r="A1134" s="11"/>
      <c r="B1134" s="33"/>
      <c r="F1134" s="11"/>
      <c r="G1134" s="11"/>
      <c r="H1134" s="11"/>
    </row>
    <row r="1135" spans="1:8" x14ac:dyDescent="0.2">
      <c r="A1135" s="11"/>
      <c r="B1135" s="33"/>
      <c r="F1135" s="11"/>
      <c r="G1135" s="11"/>
      <c r="H1135" s="11"/>
    </row>
    <row r="1136" spans="1:8" x14ac:dyDescent="0.2">
      <c r="A1136" s="11"/>
      <c r="B1136" s="33"/>
      <c r="F1136" s="11"/>
      <c r="G1136" s="11"/>
      <c r="H1136" s="11"/>
    </row>
    <row r="1137" spans="1:8" x14ac:dyDescent="0.2">
      <c r="A1137" s="11"/>
      <c r="B1137" s="33"/>
      <c r="F1137" s="11"/>
      <c r="G1137" s="11"/>
      <c r="H1137" s="11"/>
    </row>
    <row r="1138" spans="1:8" x14ac:dyDescent="0.2">
      <c r="A1138" s="11"/>
      <c r="B1138" s="33"/>
      <c r="F1138" s="11"/>
      <c r="G1138" s="11"/>
      <c r="H1138" s="11"/>
    </row>
    <row r="1139" spans="1:8" x14ac:dyDescent="0.2">
      <c r="A1139" s="11"/>
      <c r="B1139" s="33"/>
      <c r="F1139" s="11"/>
      <c r="G1139" s="11"/>
      <c r="H1139" s="11"/>
    </row>
    <row r="1140" spans="1:8" x14ac:dyDescent="0.2">
      <c r="A1140" s="11"/>
      <c r="B1140" s="33"/>
      <c r="F1140" s="11"/>
      <c r="G1140" s="11"/>
      <c r="H1140" s="11"/>
    </row>
    <row r="1141" spans="1:8" x14ac:dyDescent="0.2">
      <c r="A1141" s="11"/>
      <c r="B1141" s="33"/>
      <c r="F1141" s="11"/>
      <c r="G1141" s="11"/>
      <c r="H1141" s="11"/>
    </row>
    <row r="1142" spans="1:8" x14ac:dyDescent="0.2">
      <c r="A1142" s="11"/>
      <c r="B1142" s="33"/>
      <c r="F1142" s="11"/>
      <c r="G1142" s="11"/>
      <c r="H1142" s="11"/>
    </row>
    <row r="1143" spans="1:8" x14ac:dyDescent="0.2">
      <c r="A1143" s="11"/>
      <c r="B1143" s="33"/>
      <c r="F1143" s="11"/>
      <c r="G1143" s="11"/>
      <c r="H1143" s="11"/>
    </row>
    <row r="1144" spans="1:8" x14ac:dyDescent="0.2">
      <c r="A1144" s="11"/>
      <c r="B1144" s="33"/>
      <c r="F1144" s="11"/>
      <c r="G1144" s="11"/>
      <c r="H1144" s="11"/>
    </row>
    <row r="1145" spans="1:8" x14ac:dyDescent="0.2">
      <c r="A1145" s="11"/>
      <c r="B1145" s="33"/>
      <c r="F1145" s="11"/>
      <c r="G1145" s="11"/>
      <c r="H1145" s="11"/>
    </row>
    <row r="1146" spans="1:8" x14ac:dyDescent="0.2">
      <c r="A1146" s="11"/>
      <c r="B1146" s="33"/>
      <c r="F1146" s="11"/>
      <c r="G1146" s="11"/>
      <c r="H1146" s="11"/>
    </row>
    <row r="1147" spans="1:8" x14ac:dyDescent="0.2">
      <c r="A1147" s="11"/>
      <c r="B1147" s="33"/>
      <c r="F1147" s="11"/>
      <c r="G1147" s="11"/>
      <c r="H1147" s="11"/>
    </row>
    <row r="1148" spans="1:8" x14ac:dyDescent="0.2">
      <c r="A1148" s="11"/>
      <c r="B1148" s="33"/>
      <c r="F1148" s="11"/>
      <c r="G1148" s="11"/>
      <c r="H1148" s="11"/>
    </row>
    <row r="1149" spans="1:8" x14ac:dyDescent="0.2">
      <c r="A1149" s="11"/>
      <c r="B1149" s="33"/>
      <c r="F1149" s="11"/>
      <c r="G1149" s="11"/>
      <c r="H1149" s="11"/>
    </row>
    <row r="1150" spans="1:8" x14ac:dyDescent="0.2">
      <c r="A1150" s="11"/>
      <c r="B1150" s="33"/>
      <c r="F1150" s="11"/>
      <c r="G1150" s="11"/>
      <c r="H1150" s="11"/>
    </row>
    <row r="1151" spans="1:8" x14ac:dyDescent="0.2">
      <c r="A1151" s="11"/>
      <c r="B1151" s="33"/>
      <c r="F1151" s="11"/>
      <c r="G1151" s="11"/>
      <c r="H1151" s="11"/>
    </row>
    <row r="1152" spans="1:8" x14ac:dyDescent="0.2">
      <c r="A1152" s="11"/>
      <c r="B1152" s="33"/>
      <c r="F1152" s="11"/>
      <c r="G1152" s="11"/>
      <c r="H1152" s="11"/>
    </row>
    <row r="1153" spans="1:8" x14ac:dyDescent="0.2">
      <c r="A1153" s="11"/>
      <c r="B1153" s="33"/>
      <c r="F1153" s="11"/>
      <c r="G1153" s="11"/>
      <c r="H1153" s="11"/>
    </row>
    <row r="1154" spans="1:8" x14ac:dyDescent="0.2">
      <c r="A1154" s="11"/>
      <c r="B1154" s="33"/>
      <c r="F1154" s="11"/>
      <c r="G1154" s="11"/>
      <c r="H1154" s="11"/>
    </row>
    <row r="1155" spans="1:8" x14ac:dyDescent="0.2">
      <c r="A1155" s="11"/>
      <c r="B1155" s="33"/>
      <c r="F1155" s="11"/>
      <c r="G1155" s="11"/>
      <c r="H1155" s="11"/>
    </row>
    <row r="1156" spans="1:8" x14ac:dyDescent="0.2">
      <c r="A1156" s="11"/>
      <c r="B1156" s="33"/>
      <c r="F1156" s="11"/>
      <c r="G1156" s="11"/>
      <c r="H1156" s="11"/>
    </row>
    <row r="1157" spans="1:8" x14ac:dyDescent="0.2">
      <c r="A1157" s="11"/>
      <c r="B1157" s="33"/>
      <c r="F1157" s="11"/>
      <c r="G1157" s="11"/>
      <c r="H1157" s="11"/>
    </row>
    <row r="1158" spans="1:8" x14ac:dyDescent="0.2">
      <c r="A1158" s="11"/>
      <c r="B1158" s="33"/>
      <c r="F1158" s="11"/>
      <c r="G1158" s="11"/>
      <c r="H1158" s="11"/>
    </row>
    <row r="1159" spans="1:8" x14ac:dyDescent="0.2">
      <c r="A1159" s="11"/>
      <c r="B1159" s="33"/>
      <c r="F1159" s="11"/>
      <c r="G1159" s="11"/>
      <c r="H1159" s="11"/>
    </row>
    <row r="1160" spans="1:8" x14ac:dyDescent="0.2">
      <c r="A1160" s="11"/>
      <c r="B1160" s="33"/>
      <c r="F1160" s="11"/>
      <c r="G1160" s="11"/>
      <c r="H1160" s="11"/>
    </row>
    <row r="1161" spans="1:8" x14ac:dyDescent="0.2">
      <c r="A1161" s="11"/>
      <c r="B1161" s="33"/>
      <c r="F1161" s="11"/>
      <c r="G1161" s="11"/>
      <c r="H1161" s="11"/>
    </row>
    <row r="1162" spans="1:8" x14ac:dyDescent="0.2">
      <c r="A1162" s="11"/>
      <c r="B1162" s="33"/>
      <c r="F1162" s="11"/>
      <c r="G1162" s="11"/>
      <c r="H1162" s="11"/>
    </row>
    <row r="1163" spans="1:8" x14ac:dyDescent="0.2">
      <c r="A1163" s="11"/>
      <c r="B1163" s="33"/>
      <c r="F1163" s="11"/>
      <c r="G1163" s="11"/>
      <c r="H1163" s="11"/>
    </row>
    <row r="1164" spans="1:8" x14ac:dyDescent="0.2">
      <c r="A1164" s="11"/>
      <c r="B1164" s="33"/>
      <c r="F1164" s="11"/>
      <c r="G1164" s="11"/>
      <c r="H1164" s="11"/>
    </row>
    <row r="1165" spans="1:8" x14ac:dyDescent="0.2">
      <c r="A1165" s="11"/>
      <c r="B1165" s="33"/>
      <c r="F1165" s="11"/>
      <c r="G1165" s="11"/>
      <c r="H1165" s="11"/>
    </row>
    <row r="1166" spans="1:8" x14ac:dyDescent="0.2">
      <c r="A1166" s="11"/>
      <c r="B1166" s="33"/>
      <c r="F1166" s="11"/>
      <c r="G1166" s="11"/>
      <c r="H1166" s="11"/>
    </row>
    <row r="1167" spans="1:8" x14ac:dyDescent="0.2">
      <c r="A1167" s="11"/>
      <c r="B1167" s="33"/>
      <c r="F1167" s="11"/>
      <c r="G1167" s="11"/>
      <c r="H1167" s="11"/>
    </row>
    <row r="1168" spans="1:8" x14ac:dyDescent="0.2">
      <c r="A1168" s="11"/>
      <c r="B1168" s="33"/>
      <c r="F1168" s="11"/>
      <c r="G1168" s="11"/>
      <c r="H1168" s="11"/>
    </row>
    <row r="1169" spans="1:8" x14ac:dyDescent="0.2">
      <c r="A1169" s="11"/>
      <c r="B1169" s="33"/>
      <c r="F1169" s="11"/>
      <c r="G1169" s="11"/>
      <c r="H1169" s="11"/>
    </row>
    <row r="1170" spans="1:8" x14ac:dyDescent="0.2">
      <c r="A1170" s="11"/>
      <c r="B1170" s="33"/>
      <c r="F1170" s="11"/>
      <c r="G1170" s="11"/>
      <c r="H1170" s="11"/>
    </row>
    <row r="1171" spans="1:8" x14ac:dyDescent="0.2">
      <c r="A1171" s="11"/>
      <c r="B1171" s="33"/>
      <c r="F1171" s="11"/>
      <c r="G1171" s="11"/>
      <c r="H1171" s="11"/>
    </row>
    <row r="1172" spans="1:8" x14ac:dyDescent="0.2">
      <c r="A1172" s="11"/>
      <c r="B1172" s="33"/>
      <c r="F1172" s="11"/>
      <c r="G1172" s="11"/>
      <c r="H1172" s="11"/>
    </row>
    <row r="1173" spans="1:8" x14ac:dyDescent="0.2">
      <c r="A1173" s="11"/>
      <c r="B1173" s="33"/>
      <c r="F1173" s="11"/>
      <c r="G1173" s="11"/>
      <c r="H1173" s="11"/>
    </row>
    <row r="1174" spans="1:8" x14ac:dyDescent="0.2">
      <c r="A1174" s="11"/>
      <c r="B1174" s="33"/>
      <c r="F1174" s="11"/>
      <c r="G1174" s="11"/>
      <c r="H1174" s="11"/>
    </row>
    <row r="1175" spans="1:8" x14ac:dyDescent="0.2">
      <c r="A1175" s="11"/>
      <c r="B1175" s="33"/>
      <c r="F1175" s="11"/>
      <c r="G1175" s="11"/>
      <c r="H1175" s="11"/>
    </row>
    <row r="1176" spans="1:8" x14ac:dyDescent="0.2">
      <c r="A1176" s="11"/>
      <c r="B1176" s="33"/>
      <c r="F1176" s="11"/>
      <c r="G1176" s="11"/>
      <c r="H1176" s="11"/>
    </row>
    <row r="1177" spans="1:8" x14ac:dyDescent="0.2">
      <c r="A1177" s="11"/>
      <c r="B1177" s="33"/>
      <c r="F1177" s="11"/>
      <c r="G1177" s="11"/>
      <c r="H1177" s="11"/>
    </row>
    <row r="1178" spans="1:8" x14ac:dyDescent="0.2">
      <c r="A1178" s="11"/>
      <c r="B1178" s="33"/>
      <c r="F1178" s="11"/>
      <c r="G1178" s="11"/>
      <c r="H1178" s="11"/>
    </row>
    <row r="1179" spans="1:8" x14ac:dyDescent="0.2">
      <c r="A1179" s="11"/>
      <c r="B1179" s="33"/>
      <c r="F1179" s="11"/>
      <c r="G1179" s="11"/>
      <c r="H1179" s="11"/>
    </row>
    <row r="1180" spans="1:8" x14ac:dyDescent="0.2">
      <c r="A1180" s="11"/>
      <c r="B1180" s="33"/>
      <c r="F1180" s="11"/>
      <c r="G1180" s="11"/>
      <c r="H1180" s="11"/>
    </row>
    <row r="1181" spans="1:8" x14ac:dyDescent="0.2">
      <c r="A1181" s="11"/>
      <c r="B1181" s="33"/>
      <c r="F1181" s="11"/>
      <c r="G1181" s="11"/>
      <c r="H1181" s="11"/>
    </row>
    <row r="1182" spans="1:8" x14ac:dyDescent="0.2">
      <c r="A1182" s="11"/>
      <c r="B1182" s="33"/>
      <c r="F1182" s="11"/>
      <c r="G1182" s="11"/>
      <c r="H1182" s="11"/>
    </row>
    <row r="1183" spans="1:8" x14ac:dyDescent="0.2">
      <c r="A1183" s="11"/>
      <c r="B1183" s="33"/>
      <c r="F1183" s="11"/>
      <c r="G1183" s="11"/>
      <c r="H1183" s="11"/>
    </row>
    <row r="1184" spans="1:8" x14ac:dyDescent="0.2">
      <c r="A1184" s="11"/>
      <c r="B1184" s="33"/>
      <c r="F1184" s="11"/>
      <c r="G1184" s="11"/>
      <c r="H1184" s="11"/>
    </row>
    <row r="1185" spans="1:8" x14ac:dyDescent="0.2">
      <c r="A1185" s="11"/>
      <c r="B1185" s="33"/>
      <c r="F1185" s="11"/>
      <c r="G1185" s="11"/>
      <c r="H1185" s="11"/>
    </row>
    <row r="1186" spans="1:8" x14ac:dyDescent="0.2">
      <c r="A1186" s="11"/>
      <c r="B1186" s="33"/>
      <c r="F1186" s="11"/>
      <c r="G1186" s="11"/>
      <c r="H1186" s="11"/>
    </row>
    <row r="1187" spans="1:8" x14ac:dyDescent="0.2">
      <c r="A1187" s="11"/>
      <c r="B1187" s="33"/>
      <c r="F1187" s="11"/>
      <c r="G1187" s="11"/>
      <c r="H1187" s="11"/>
    </row>
    <row r="1188" spans="1:8" x14ac:dyDescent="0.2">
      <c r="A1188" s="11"/>
      <c r="B1188" s="33"/>
      <c r="F1188" s="11"/>
      <c r="G1188" s="11"/>
      <c r="H1188" s="11"/>
    </row>
    <row r="1189" spans="1:8" x14ac:dyDescent="0.2">
      <c r="A1189" s="11"/>
      <c r="B1189" s="33"/>
      <c r="F1189" s="11"/>
      <c r="G1189" s="11"/>
      <c r="H1189" s="11"/>
    </row>
    <row r="1190" spans="1:8" x14ac:dyDescent="0.2">
      <c r="A1190" s="11"/>
      <c r="B1190" s="33"/>
      <c r="F1190" s="11"/>
      <c r="G1190" s="11"/>
      <c r="H1190" s="11"/>
    </row>
    <row r="1191" spans="1:8" x14ac:dyDescent="0.2">
      <c r="A1191" s="11"/>
      <c r="B1191" s="33"/>
      <c r="F1191" s="11"/>
      <c r="G1191" s="11"/>
      <c r="H1191" s="11"/>
    </row>
    <row r="1192" spans="1:8" x14ac:dyDescent="0.2">
      <c r="A1192" s="11"/>
      <c r="B1192" s="33"/>
      <c r="F1192" s="11"/>
      <c r="G1192" s="11"/>
      <c r="H1192" s="11"/>
    </row>
    <row r="1193" spans="1:8" x14ac:dyDescent="0.2">
      <c r="A1193" s="11"/>
      <c r="B1193" s="33"/>
      <c r="F1193" s="11"/>
      <c r="G1193" s="11"/>
      <c r="H1193" s="11"/>
    </row>
    <row r="1194" spans="1:8" x14ac:dyDescent="0.2">
      <c r="A1194" s="11"/>
      <c r="B1194" s="33"/>
      <c r="F1194" s="11"/>
      <c r="G1194" s="11"/>
      <c r="H1194" s="11"/>
    </row>
    <row r="1195" spans="1:8" x14ac:dyDescent="0.2">
      <c r="A1195" s="11"/>
      <c r="B1195" s="33"/>
      <c r="F1195" s="11"/>
      <c r="G1195" s="11"/>
      <c r="H1195" s="11"/>
    </row>
    <row r="1196" spans="1:8" x14ac:dyDescent="0.2">
      <c r="A1196" s="11"/>
      <c r="B1196" s="33"/>
      <c r="F1196" s="11"/>
      <c r="G1196" s="11"/>
      <c r="H1196" s="11"/>
    </row>
    <row r="1197" spans="1:8" x14ac:dyDescent="0.2">
      <c r="A1197" s="11"/>
      <c r="B1197" s="33"/>
      <c r="F1197" s="11"/>
      <c r="G1197" s="11"/>
      <c r="H1197" s="11"/>
    </row>
    <row r="1198" spans="1:8" x14ac:dyDescent="0.2">
      <c r="A1198" s="11"/>
      <c r="B1198" s="33"/>
      <c r="F1198" s="11"/>
      <c r="G1198" s="11"/>
      <c r="H1198" s="11"/>
    </row>
    <row r="1199" spans="1:8" x14ac:dyDescent="0.2">
      <c r="A1199" s="11"/>
      <c r="B1199" s="33"/>
      <c r="F1199" s="11"/>
      <c r="G1199" s="11"/>
      <c r="H1199" s="11"/>
    </row>
    <row r="1200" spans="1:8" x14ac:dyDescent="0.2">
      <c r="A1200" s="11"/>
      <c r="B1200" s="33"/>
      <c r="F1200" s="11"/>
      <c r="G1200" s="11"/>
      <c r="H1200" s="11"/>
    </row>
    <row r="1201" spans="1:8" x14ac:dyDescent="0.2">
      <c r="A1201" s="11"/>
      <c r="B1201" s="33"/>
      <c r="F1201" s="11"/>
      <c r="G1201" s="11"/>
      <c r="H1201" s="11"/>
    </row>
    <row r="1202" spans="1:8" x14ac:dyDescent="0.2">
      <c r="A1202" s="11"/>
      <c r="B1202" s="33"/>
      <c r="F1202" s="11"/>
      <c r="G1202" s="11"/>
      <c r="H1202" s="11"/>
    </row>
    <row r="1203" spans="1:8" x14ac:dyDescent="0.2">
      <c r="A1203" s="11"/>
      <c r="B1203" s="33"/>
      <c r="F1203" s="11"/>
      <c r="G1203" s="11"/>
      <c r="H1203" s="11"/>
    </row>
    <row r="1204" spans="1:8" x14ac:dyDescent="0.2">
      <c r="A1204" s="11"/>
      <c r="B1204" s="33"/>
      <c r="F1204" s="11"/>
      <c r="G1204" s="11"/>
      <c r="H1204" s="11"/>
    </row>
    <row r="1205" spans="1:8" x14ac:dyDescent="0.2">
      <c r="A1205" s="11"/>
      <c r="B1205" s="33"/>
      <c r="F1205" s="11"/>
      <c r="G1205" s="11"/>
      <c r="H1205" s="11"/>
    </row>
    <row r="1206" spans="1:8" x14ac:dyDescent="0.2">
      <c r="A1206" s="11"/>
      <c r="B1206" s="33"/>
      <c r="F1206" s="11"/>
      <c r="G1206" s="11"/>
      <c r="H1206" s="11"/>
    </row>
    <row r="1207" spans="1:8" x14ac:dyDescent="0.2">
      <c r="A1207" s="11"/>
      <c r="B1207" s="33"/>
      <c r="F1207" s="11"/>
      <c r="G1207" s="11"/>
      <c r="H1207" s="11"/>
    </row>
    <row r="1208" spans="1:8" x14ac:dyDescent="0.2">
      <c r="A1208" s="11"/>
      <c r="B1208" s="33"/>
      <c r="F1208" s="11"/>
      <c r="G1208" s="11"/>
      <c r="H1208" s="11"/>
    </row>
    <row r="1209" spans="1:8" x14ac:dyDescent="0.2">
      <c r="A1209" s="11"/>
      <c r="B1209" s="33"/>
      <c r="F1209" s="11"/>
      <c r="G1209" s="11"/>
      <c r="H1209" s="11"/>
    </row>
    <row r="1210" spans="1:8" x14ac:dyDescent="0.2">
      <c r="A1210" s="11"/>
      <c r="B1210" s="33"/>
      <c r="F1210" s="11"/>
      <c r="G1210" s="11"/>
      <c r="H1210" s="11"/>
    </row>
    <row r="1211" spans="1:8" x14ac:dyDescent="0.2">
      <c r="A1211" s="11"/>
      <c r="B1211" s="33"/>
      <c r="F1211" s="11"/>
      <c r="G1211" s="11"/>
      <c r="H1211" s="11"/>
    </row>
    <row r="1212" spans="1:8" x14ac:dyDescent="0.2">
      <c r="A1212" s="11"/>
      <c r="B1212" s="33"/>
      <c r="F1212" s="11"/>
      <c r="G1212" s="11"/>
      <c r="H1212" s="11"/>
    </row>
    <row r="1213" spans="1:8" x14ac:dyDescent="0.2">
      <c r="A1213" s="11"/>
      <c r="B1213" s="33"/>
      <c r="F1213" s="11"/>
      <c r="G1213" s="11"/>
      <c r="H1213" s="11"/>
    </row>
    <row r="1214" spans="1:8" x14ac:dyDescent="0.2">
      <c r="A1214" s="11"/>
      <c r="B1214" s="33"/>
      <c r="F1214" s="11"/>
      <c r="G1214" s="11"/>
      <c r="H1214" s="11"/>
    </row>
    <row r="1215" spans="1:8" x14ac:dyDescent="0.2">
      <c r="A1215" s="11"/>
      <c r="B1215" s="33"/>
      <c r="F1215" s="11"/>
      <c r="G1215" s="11"/>
      <c r="H1215" s="11"/>
    </row>
    <row r="1216" spans="1:8" x14ac:dyDescent="0.2">
      <c r="A1216" s="11"/>
      <c r="B1216" s="33"/>
      <c r="F1216" s="11"/>
      <c r="G1216" s="11"/>
      <c r="H1216" s="11"/>
    </row>
    <row r="1217" spans="1:8" x14ac:dyDescent="0.2">
      <c r="A1217" s="11"/>
      <c r="B1217" s="33"/>
      <c r="F1217" s="11"/>
      <c r="G1217" s="11"/>
      <c r="H1217" s="11"/>
    </row>
    <row r="1218" spans="1:8" x14ac:dyDescent="0.2">
      <c r="A1218" s="11"/>
      <c r="B1218" s="33"/>
      <c r="F1218" s="11"/>
      <c r="G1218" s="11"/>
      <c r="H1218" s="11"/>
    </row>
    <row r="1219" spans="1:8" x14ac:dyDescent="0.2">
      <c r="A1219" s="11"/>
      <c r="B1219" s="33"/>
      <c r="F1219" s="11"/>
      <c r="G1219" s="11"/>
      <c r="H1219" s="11"/>
    </row>
    <row r="1220" spans="1:8" x14ac:dyDescent="0.2">
      <c r="A1220" s="11"/>
      <c r="B1220" s="33"/>
      <c r="F1220" s="11"/>
      <c r="G1220" s="11"/>
      <c r="H1220" s="11"/>
    </row>
    <row r="1221" spans="1:8" x14ac:dyDescent="0.2">
      <c r="A1221" s="11"/>
      <c r="B1221" s="33"/>
      <c r="F1221" s="11"/>
      <c r="G1221" s="11"/>
      <c r="H1221" s="11"/>
    </row>
    <row r="1222" spans="1:8" x14ac:dyDescent="0.2">
      <c r="A1222" s="11"/>
      <c r="B1222" s="33"/>
      <c r="F1222" s="11"/>
      <c r="G1222" s="11"/>
      <c r="H1222" s="11"/>
    </row>
    <row r="1223" spans="1:8" x14ac:dyDescent="0.2">
      <c r="A1223" s="11"/>
      <c r="B1223" s="33"/>
      <c r="F1223" s="11"/>
      <c r="G1223" s="11"/>
      <c r="H1223" s="11"/>
    </row>
    <row r="1224" spans="1:8" x14ac:dyDescent="0.2">
      <c r="A1224" s="11"/>
      <c r="B1224" s="33"/>
      <c r="F1224" s="11"/>
      <c r="G1224" s="11"/>
      <c r="H1224" s="11"/>
    </row>
    <row r="1225" spans="1:8" x14ac:dyDescent="0.2">
      <c r="A1225" s="11"/>
      <c r="B1225" s="33"/>
      <c r="F1225" s="11"/>
      <c r="G1225" s="11"/>
      <c r="H1225" s="11"/>
    </row>
    <row r="1226" spans="1:8" x14ac:dyDescent="0.2">
      <c r="A1226" s="11"/>
      <c r="B1226" s="33"/>
      <c r="F1226" s="11"/>
      <c r="G1226" s="11"/>
      <c r="H1226" s="11"/>
    </row>
    <row r="1227" spans="1:8" x14ac:dyDescent="0.2">
      <c r="A1227" s="11"/>
      <c r="B1227" s="33"/>
      <c r="F1227" s="11"/>
      <c r="G1227" s="11"/>
      <c r="H1227" s="11"/>
    </row>
    <row r="1228" spans="1:8" x14ac:dyDescent="0.2">
      <c r="A1228" s="11"/>
      <c r="B1228" s="33"/>
      <c r="F1228" s="11"/>
      <c r="G1228" s="11"/>
      <c r="H1228" s="11"/>
    </row>
    <row r="1229" spans="1:8" x14ac:dyDescent="0.2">
      <c r="A1229" s="11"/>
      <c r="B1229" s="33"/>
      <c r="F1229" s="11"/>
      <c r="G1229" s="11"/>
      <c r="H1229" s="11"/>
    </row>
    <row r="1230" spans="1:8" x14ac:dyDescent="0.2">
      <c r="A1230" s="11"/>
      <c r="B1230" s="33"/>
      <c r="F1230" s="11"/>
      <c r="G1230" s="11"/>
      <c r="H1230" s="11"/>
    </row>
    <row r="1231" spans="1:8" x14ac:dyDescent="0.2">
      <c r="A1231" s="11"/>
      <c r="B1231" s="33"/>
      <c r="F1231" s="11"/>
      <c r="G1231" s="11"/>
      <c r="H1231" s="11"/>
    </row>
    <row r="1232" spans="1:8" x14ac:dyDescent="0.2">
      <c r="A1232" s="11"/>
      <c r="B1232" s="33"/>
      <c r="F1232" s="11"/>
      <c r="G1232" s="11"/>
      <c r="H1232" s="11"/>
    </row>
    <row r="1233" spans="1:8" x14ac:dyDescent="0.2">
      <c r="A1233" s="11"/>
      <c r="B1233" s="33"/>
      <c r="F1233" s="11"/>
      <c r="G1233" s="11"/>
      <c r="H1233" s="11"/>
    </row>
    <row r="1234" spans="1:8" x14ac:dyDescent="0.2">
      <c r="A1234" s="11"/>
      <c r="B1234" s="33"/>
      <c r="F1234" s="11"/>
      <c r="G1234" s="11"/>
      <c r="H1234" s="11"/>
    </row>
    <row r="1235" spans="1:8" x14ac:dyDescent="0.2">
      <c r="A1235" s="11"/>
      <c r="B1235" s="33"/>
      <c r="F1235" s="11"/>
      <c r="G1235" s="11"/>
      <c r="H1235" s="11"/>
    </row>
    <row r="1236" spans="1:8" x14ac:dyDescent="0.2">
      <c r="A1236" s="11"/>
      <c r="B1236" s="33"/>
      <c r="F1236" s="11"/>
      <c r="G1236" s="11"/>
      <c r="H1236" s="11"/>
    </row>
    <row r="1237" spans="1:8" x14ac:dyDescent="0.2">
      <c r="A1237" s="11"/>
      <c r="B1237" s="33"/>
      <c r="F1237" s="11"/>
      <c r="G1237" s="11"/>
      <c r="H1237" s="11"/>
    </row>
    <row r="1238" spans="1:8" x14ac:dyDescent="0.2">
      <c r="A1238" s="11"/>
      <c r="B1238" s="33"/>
      <c r="F1238" s="11"/>
      <c r="G1238" s="11"/>
      <c r="H1238" s="11"/>
    </row>
    <row r="1239" spans="1:8" x14ac:dyDescent="0.2">
      <c r="A1239" s="11"/>
      <c r="B1239" s="33"/>
      <c r="F1239" s="11"/>
      <c r="G1239" s="11"/>
      <c r="H1239" s="11"/>
    </row>
    <row r="1240" spans="1:8" x14ac:dyDescent="0.2">
      <c r="A1240" s="11"/>
      <c r="B1240" s="33"/>
      <c r="F1240" s="11"/>
      <c r="G1240" s="11"/>
      <c r="H1240" s="11"/>
    </row>
    <row r="1241" spans="1:8" x14ac:dyDescent="0.2">
      <c r="A1241" s="11"/>
      <c r="B1241" s="33"/>
      <c r="F1241" s="11"/>
      <c r="G1241" s="11"/>
      <c r="H1241" s="11"/>
    </row>
    <row r="1242" spans="1:8" x14ac:dyDescent="0.2">
      <c r="A1242" s="11"/>
      <c r="B1242" s="33"/>
      <c r="F1242" s="11"/>
      <c r="G1242" s="11"/>
      <c r="H1242" s="11"/>
    </row>
    <row r="1243" spans="1:8" x14ac:dyDescent="0.2">
      <c r="A1243" s="11"/>
      <c r="B1243" s="33"/>
      <c r="F1243" s="11"/>
      <c r="G1243" s="11"/>
      <c r="H1243" s="11"/>
    </row>
    <row r="1244" spans="1:8" x14ac:dyDescent="0.2">
      <c r="A1244" s="11"/>
      <c r="B1244" s="33"/>
      <c r="F1244" s="11"/>
      <c r="G1244" s="11"/>
      <c r="H1244" s="11"/>
    </row>
    <row r="1245" spans="1:8" x14ac:dyDescent="0.2">
      <c r="A1245" s="11"/>
      <c r="B1245" s="33"/>
      <c r="F1245" s="11"/>
      <c r="G1245" s="11"/>
      <c r="H1245" s="11"/>
    </row>
    <row r="1246" spans="1:8" x14ac:dyDescent="0.2">
      <c r="A1246" s="11"/>
      <c r="B1246" s="33"/>
      <c r="F1246" s="11"/>
      <c r="G1246" s="11"/>
      <c r="H1246" s="11"/>
    </row>
    <row r="1247" spans="1:8" x14ac:dyDescent="0.2">
      <c r="A1247" s="11"/>
      <c r="B1247" s="33"/>
      <c r="F1247" s="11"/>
      <c r="G1247" s="11"/>
      <c r="H1247" s="11"/>
    </row>
    <row r="1248" spans="1:8" x14ac:dyDescent="0.2">
      <c r="A1248" s="11"/>
      <c r="B1248" s="33"/>
      <c r="F1248" s="11"/>
      <c r="G1248" s="11"/>
      <c r="H1248" s="11"/>
    </row>
    <row r="1249" spans="1:8" x14ac:dyDescent="0.2">
      <c r="A1249" s="11"/>
      <c r="B1249" s="33"/>
      <c r="F1249" s="11"/>
      <c r="G1249" s="11"/>
      <c r="H1249" s="11"/>
    </row>
    <row r="1250" spans="1:8" x14ac:dyDescent="0.2">
      <c r="A1250" s="11"/>
      <c r="B1250" s="33"/>
      <c r="F1250" s="11"/>
      <c r="G1250" s="11"/>
      <c r="H1250" s="11"/>
    </row>
    <row r="1251" spans="1:8" x14ac:dyDescent="0.2">
      <c r="A1251" s="11"/>
      <c r="B1251" s="33"/>
      <c r="F1251" s="11"/>
      <c r="G1251" s="11"/>
      <c r="H1251" s="11"/>
    </row>
    <row r="1252" spans="1:8" x14ac:dyDescent="0.2">
      <c r="A1252" s="11"/>
      <c r="B1252" s="33"/>
      <c r="F1252" s="11"/>
      <c r="G1252" s="11"/>
      <c r="H1252" s="11"/>
    </row>
    <row r="1253" spans="1:8" x14ac:dyDescent="0.2">
      <c r="A1253" s="11"/>
      <c r="B1253" s="33"/>
      <c r="F1253" s="11"/>
      <c r="G1253" s="11"/>
      <c r="H1253" s="11"/>
    </row>
    <row r="1254" spans="1:8" x14ac:dyDescent="0.2">
      <c r="A1254" s="11"/>
      <c r="B1254" s="33"/>
      <c r="F1254" s="11"/>
      <c r="G1254" s="11"/>
      <c r="H1254" s="11"/>
    </row>
    <row r="1255" spans="1:8" x14ac:dyDescent="0.2">
      <c r="A1255" s="11"/>
      <c r="B1255" s="33"/>
      <c r="F1255" s="11"/>
      <c r="G1255" s="11"/>
      <c r="H1255" s="11"/>
    </row>
    <row r="1256" spans="1:8" x14ac:dyDescent="0.2">
      <c r="A1256" s="11"/>
      <c r="B1256" s="33"/>
      <c r="F1256" s="11"/>
      <c r="G1256" s="11"/>
      <c r="H1256" s="11"/>
    </row>
    <row r="1257" spans="1:8" x14ac:dyDescent="0.2">
      <c r="A1257" s="11"/>
      <c r="B1257" s="33"/>
      <c r="F1257" s="11"/>
      <c r="G1257" s="11"/>
      <c r="H1257" s="11"/>
    </row>
    <row r="1258" spans="1:8" x14ac:dyDescent="0.2">
      <c r="A1258" s="11"/>
      <c r="B1258" s="33"/>
      <c r="F1258" s="11"/>
      <c r="G1258" s="11"/>
      <c r="H1258" s="11"/>
    </row>
    <row r="1259" spans="1:8" x14ac:dyDescent="0.2">
      <c r="A1259" s="11"/>
      <c r="B1259" s="33"/>
      <c r="F1259" s="11"/>
      <c r="G1259" s="11"/>
      <c r="H1259" s="11"/>
    </row>
    <row r="1260" spans="1:8" x14ac:dyDescent="0.2">
      <c r="A1260" s="11"/>
      <c r="B1260" s="33"/>
      <c r="F1260" s="11"/>
      <c r="G1260" s="11"/>
      <c r="H1260" s="11"/>
    </row>
    <row r="1261" spans="1:8" x14ac:dyDescent="0.2">
      <c r="A1261" s="11"/>
      <c r="B1261" s="33"/>
      <c r="F1261" s="11"/>
      <c r="G1261" s="11"/>
      <c r="H1261" s="11"/>
    </row>
    <row r="1262" spans="1:8" x14ac:dyDescent="0.2">
      <c r="A1262" s="11"/>
      <c r="B1262" s="33"/>
      <c r="F1262" s="11"/>
      <c r="G1262" s="11"/>
      <c r="H1262" s="11"/>
    </row>
    <row r="1263" spans="1:8" x14ac:dyDescent="0.2">
      <c r="A1263" s="11"/>
      <c r="B1263" s="33"/>
      <c r="F1263" s="11"/>
      <c r="G1263" s="11"/>
      <c r="H1263" s="11"/>
    </row>
    <row r="1264" spans="1:8" x14ac:dyDescent="0.2">
      <c r="A1264" s="11"/>
      <c r="B1264" s="33"/>
      <c r="F1264" s="11"/>
      <c r="G1264" s="11"/>
      <c r="H1264" s="11"/>
    </row>
    <row r="1265" spans="1:8" x14ac:dyDescent="0.2">
      <c r="A1265" s="11"/>
      <c r="B1265" s="33"/>
      <c r="F1265" s="11"/>
      <c r="G1265" s="11"/>
      <c r="H1265" s="11"/>
    </row>
    <row r="1266" spans="1:8" x14ac:dyDescent="0.2">
      <c r="A1266" s="11"/>
      <c r="B1266" s="33"/>
      <c r="F1266" s="11"/>
      <c r="G1266" s="11"/>
      <c r="H1266" s="11"/>
    </row>
    <row r="1267" spans="1:8" x14ac:dyDescent="0.2">
      <c r="A1267" s="11"/>
      <c r="B1267" s="33"/>
      <c r="F1267" s="11"/>
      <c r="G1267" s="11"/>
      <c r="H1267" s="11"/>
    </row>
    <row r="1268" spans="1:8" x14ac:dyDescent="0.2">
      <c r="A1268" s="11"/>
      <c r="B1268" s="33"/>
      <c r="F1268" s="11"/>
      <c r="G1268" s="11"/>
      <c r="H1268" s="11"/>
    </row>
    <row r="1269" spans="1:8" x14ac:dyDescent="0.2">
      <c r="A1269" s="11"/>
      <c r="B1269" s="33"/>
      <c r="F1269" s="11"/>
      <c r="G1269" s="11"/>
      <c r="H1269" s="11"/>
    </row>
    <row r="1270" spans="1:8" x14ac:dyDescent="0.2">
      <c r="A1270" s="11"/>
      <c r="B1270" s="33"/>
      <c r="F1270" s="11"/>
      <c r="G1270" s="11"/>
      <c r="H1270" s="11"/>
    </row>
    <row r="1271" spans="1:8" x14ac:dyDescent="0.2">
      <c r="A1271" s="11"/>
      <c r="B1271" s="33"/>
      <c r="F1271" s="11"/>
      <c r="G1271" s="11"/>
      <c r="H1271" s="11"/>
    </row>
    <row r="1272" spans="1:8" x14ac:dyDescent="0.2">
      <c r="A1272" s="11"/>
      <c r="B1272" s="33"/>
      <c r="F1272" s="11"/>
      <c r="G1272" s="11"/>
      <c r="H1272" s="11"/>
    </row>
    <row r="1273" spans="1:8" x14ac:dyDescent="0.2">
      <c r="A1273" s="11"/>
      <c r="B1273" s="33"/>
      <c r="F1273" s="11"/>
      <c r="G1273" s="11"/>
      <c r="H1273" s="11"/>
    </row>
    <row r="1274" spans="1:8" x14ac:dyDescent="0.2">
      <c r="A1274" s="11"/>
      <c r="B1274" s="33"/>
      <c r="F1274" s="11"/>
      <c r="G1274" s="11"/>
      <c r="H1274" s="11"/>
    </row>
    <row r="1275" spans="1:8" x14ac:dyDescent="0.2">
      <c r="A1275" s="11"/>
      <c r="B1275" s="33"/>
      <c r="F1275" s="11"/>
      <c r="G1275" s="11"/>
      <c r="H1275" s="11"/>
    </row>
    <row r="1276" spans="1:8" x14ac:dyDescent="0.2">
      <c r="A1276" s="11"/>
      <c r="B1276" s="33"/>
      <c r="F1276" s="11"/>
      <c r="G1276" s="11"/>
      <c r="H1276" s="11"/>
    </row>
    <row r="1277" spans="1:8" x14ac:dyDescent="0.2">
      <c r="A1277" s="11"/>
      <c r="B1277" s="33"/>
      <c r="F1277" s="11"/>
      <c r="G1277" s="11"/>
      <c r="H1277" s="11"/>
    </row>
    <row r="1278" spans="1:8" x14ac:dyDescent="0.2">
      <c r="A1278" s="11"/>
      <c r="B1278" s="33"/>
      <c r="F1278" s="11"/>
      <c r="G1278" s="11"/>
      <c r="H1278" s="11"/>
    </row>
    <row r="1279" spans="1:8" x14ac:dyDescent="0.2">
      <c r="A1279" s="11"/>
      <c r="B1279" s="33"/>
      <c r="F1279" s="11"/>
      <c r="G1279" s="11"/>
      <c r="H1279" s="11"/>
    </row>
    <row r="1280" spans="1:8" x14ac:dyDescent="0.2">
      <c r="A1280" s="11"/>
      <c r="B1280" s="33"/>
      <c r="F1280" s="11"/>
      <c r="G1280" s="11"/>
      <c r="H1280" s="11"/>
    </row>
    <row r="1281" spans="1:8" x14ac:dyDescent="0.2">
      <c r="A1281" s="11"/>
      <c r="B1281" s="33"/>
      <c r="F1281" s="11"/>
      <c r="G1281" s="11"/>
      <c r="H1281" s="11"/>
    </row>
    <row r="1282" spans="1:8" x14ac:dyDescent="0.2">
      <c r="A1282" s="11"/>
      <c r="B1282" s="33"/>
      <c r="F1282" s="11"/>
      <c r="G1282" s="11"/>
      <c r="H1282" s="11"/>
    </row>
    <row r="1283" spans="1:8" x14ac:dyDescent="0.2">
      <c r="A1283" s="11"/>
      <c r="B1283" s="33"/>
      <c r="F1283" s="11"/>
      <c r="G1283" s="11"/>
      <c r="H1283" s="11"/>
    </row>
    <row r="1284" spans="1:8" x14ac:dyDescent="0.2">
      <c r="A1284" s="11"/>
      <c r="B1284" s="33"/>
      <c r="F1284" s="11"/>
      <c r="G1284" s="11"/>
      <c r="H1284" s="11"/>
    </row>
    <row r="1285" spans="1:8" x14ac:dyDescent="0.2">
      <c r="A1285" s="11"/>
      <c r="B1285" s="33"/>
      <c r="F1285" s="11"/>
      <c r="G1285" s="11"/>
      <c r="H1285" s="11"/>
    </row>
    <row r="1286" spans="1:8" x14ac:dyDescent="0.2">
      <c r="A1286" s="11"/>
      <c r="B1286" s="33"/>
      <c r="F1286" s="11"/>
      <c r="G1286" s="11"/>
      <c r="H1286" s="11"/>
    </row>
    <row r="1287" spans="1:8" x14ac:dyDescent="0.2">
      <c r="A1287" s="11"/>
      <c r="B1287" s="33"/>
      <c r="F1287" s="11"/>
      <c r="G1287" s="11"/>
      <c r="H1287" s="11"/>
    </row>
    <row r="1288" spans="1:8" x14ac:dyDescent="0.2">
      <c r="A1288" s="11"/>
      <c r="B1288" s="33"/>
      <c r="F1288" s="11"/>
      <c r="G1288" s="11"/>
      <c r="H1288" s="11"/>
    </row>
    <row r="1289" spans="1:8" x14ac:dyDescent="0.2">
      <c r="A1289" s="11"/>
      <c r="B1289" s="33"/>
      <c r="F1289" s="11"/>
      <c r="G1289" s="11"/>
      <c r="H1289" s="11"/>
    </row>
    <row r="1290" spans="1:8" x14ac:dyDescent="0.2">
      <c r="A1290" s="11"/>
      <c r="B1290" s="33"/>
      <c r="F1290" s="11"/>
      <c r="G1290" s="11"/>
      <c r="H1290" s="11"/>
    </row>
    <row r="1291" spans="1:8" x14ac:dyDescent="0.2">
      <c r="A1291" s="11"/>
      <c r="B1291" s="33"/>
      <c r="F1291" s="11"/>
      <c r="G1291" s="11"/>
      <c r="H1291" s="11"/>
    </row>
    <row r="1292" spans="1:8" x14ac:dyDescent="0.2">
      <c r="A1292" s="11"/>
      <c r="B1292" s="33"/>
      <c r="F1292" s="11"/>
      <c r="G1292" s="11"/>
      <c r="H1292" s="11"/>
    </row>
    <row r="1293" spans="1:8" x14ac:dyDescent="0.2">
      <c r="A1293" s="11"/>
      <c r="B1293" s="33"/>
      <c r="F1293" s="11"/>
      <c r="G1293" s="11"/>
      <c r="H1293" s="11"/>
    </row>
    <row r="1294" spans="1:8" x14ac:dyDescent="0.2">
      <c r="A1294" s="11"/>
      <c r="B1294" s="33"/>
      <c r="F1294" s="11"/>
      <c r="G1294" s="11"/>
      <c r="H1294" s="11"/>
    </row>
    <row r="1295" spans="1:8" x14ac:dyDescent="0.2">
      <c r="A1295" s="11"/>
      <c r="B1295" s="33"/>
      <c r="F1295" s="11"/>
      <c r="G1295" s="11"/>
      <c r="H1295" s="11"/>
    </row>
    <row r="1296" spans="1:8" x14ac:dyDescent="0.2">
      <c r="A1296" s="11"/>
      <c r="B1296" s="33"/>
      <c r="F1296" s="11"/>
      <c r="G1296" s="11"/>
      <c r="H1296" s="11"/>
    </row>
    <row r="1297" spans="1:8" x14ac:dyDescent="0.2">
      <c r="A1297" s="11"/>
      <c r="B1297" s="33"/>
      <c r="F1297" s="11"/>
      <c r="G1297" s="11"/>
      <c r="H1297" s="11"/>
    </row>
    <row r="1298" spans="1:8" x14ac:dyDescent="0.2">
      <c r="A1298" s="11"/>
      <c r="B1298" s="33"/>
      <c r="F1298" s="11"/>
      <c r="G1298" s="11"/>
      <c r="H1298" s="11"/>
    </row>
    <row r="1299" spans="1:8" x14ac:dyDescent="0.2">
      <c r="A1299" s="11"/>
      <c r="B1299" s="33"/>
      <c r="F1299" s="11"/>
      <c r="G1299" s="11"/>
      <c r="H1299" s="11"/>
    </row>
    <row r="1300" spans="1:8" x14ac:dyDescent="0.2">
      <c r="A1300" s="11"/>
      <c r="B1300" s="33"/>
      <c r="F1300" s="11"/>
      <c r="G1300" s="11"/>
      <c r="H1300" s="11"/>
    </row>
    <row r="1301" spans="1:8" x14ac:dyDescent="0.2">
      <c r="A1301" s="11"/>
      <c r="B1301" s="33"/>
      <c r="F1301" s="11"/>
      <c r="G1301" s="11"/>
      <c r="H1301" s="11"/>
    </row>
    <row r="1302" spans="1:8" x14ac:dyDescent="0.2">
      <c r="A1302" s="11"/>
      <c r="B1302" s="33"/>
      <c r="F1302" s="11"/>
      <c r="G1302" s="11"/>
      <c r="H1302" s="11"/>
    </row>
    <row r="1303" spans="1:8" x14ac:dyDescent="0.2">
      <c r="A1303" s="11"/>
      <c r="B1303" s="33"/>
      <c r="F1303" s="11"/>
      <c r="G1303" s="11"/>
      <c r="H1303" s="11"/>
    </row>
    <row r="1304" spans="1:8" x14ac:dyDescent="0.2">
      <c r="A1304" s="11"/>
      <c r="B1304" s="33"/>
      <c r="F1304" s="11"/>
      <c r="G1304" s="11"/>
      <c r="H1304" s="11"/>
    </row>
    <row r="1305" spans="1:8" x14ac:dyDescent="0.2">
      <c r="A1305" s="11"/>
      <c r="B1305" s="33"/>
      <c r="F1305" s="11"/>
      <c r="G1305" s="11"/>
      <c r="H1305" s="11"/>
    </row>
    <row r="1306" spans="1:8" x14ac:dyDescent="0.2">
      <c r="A1306" s="11"/>
      <c r="B1306" s="33"/>
      <c r="F1306" s="11"/>
      <c r="G1306" s="11"/>
      <c r="H1306" s="11"/>
    </row>
    <row r="1307" spans="1:8" x14ac:dyDescent="0.2">
      <c r="A1307" s="11"/>
      <c r="B1307" s="33"/>
      <c r="F1307" s="11"/>
      <c r="G1307" s="11"/>
      <c r="H1307" s="11"/>
    </row>
    <row r="1308" spans="1:8" x14ac:dyDescent="0.2">
      <c r="A1308" s="11"/>
      <c r="B1308" s="33"/>
      <c r="F1308" s="11"/>
      <c r="G1308" s="11"/>
      <c r="H1308" s="11"/>
    </row>
    <row r="1309" spans="1:8" x14ac:dyDescent="0.2">
      <c r="A1309" s="11"/>
      <c r="B1309" s="33"/>
      <c r="F1309" s="11"/>
      <c r="G1309" s="11"/>
      <c r="H1309" s="11"/>
    </row>
    <row r="1310" spans="1:8" x14ac:dyDescent="0.2">
      <c r="A1310" s="11"/>
      <c r="B1310" s="33"/>
      <c r="F1310" s="11"/>
      <c r="G1310" s="11"/>
      <c r="H1310" s="11"/>
    </row>
    <row r="1311" spans="1:8" x14ac:dyDescent="0.2">
      <c r="A1311" s="11"/>
      <c r="B1311" s="33"/>
      <c r="F1311" s="11"/>
      <c r="G1311" s="11"/>
      <c r="H1311" s="11"/>
    </row>
    <row r="1312" spans="1:8" x14ac:dyDescent="0.2">
      <c r="A1312" s="11"/>
      <c r="B1312" s="33"/>
      <c r="F1312" s="11"/>
      <c r="G1312" s="11"/>
      <c r="H1312" s="11"/>
    </row>
    <row r="1313" spans="1:8" x14ac:dyDescent="0.2">
      <c r="A1313" s="11"/>
      <c r="B1313" s="33"/>
      <c r="F1313" s="11"/>
      <c r="G1313" s="11"/>
      <c r="H1313" s="11"/>
    </row>
    <row r="1314" spans="1:8" x14ac:dyDescent="0.2">
      <c r="A1314" s="11"/>
      <c r="B1314" s="33"/>
      <c r="F1314" s="11"/>
      <c r="G1314" s="11"/>
      <c r="H1314" s="11"/>
    </row>
    <row r="1315" spans="1:8" x14ac:dyDescent="0.2">
      <c r="A1315" s="11"/>
      <c r="B1315" s="33"/>
      <c r="F1315" s="11"/>
      <c r="G1315" s="11"/>
      <c r="H1315" s="11"/>
    </row>
    <row r="1316" spans="1:8" x14ac:dyDescent="0.2">
      <c r="A1316" s="11"/>
      <c r="B1316" s="33"/>
      <c r="F1316" s="11"/>
      <c r="G1316" s="11"/>
      <c r="H1316" s="11"/>
    </row>
    <row r="1317" spans="1:8" x14ac:dyDescent="0.2">
      <c r="A1317" s="11"/>
      <c r="B1317" s="33"/>
      <c r="F1317" s="11"/>
      <c r="G1317" s="11"/>
      <c r="H1317" s="11"/>
    </row>
    <row r="1318" spans="1:8" x14ac:dyDescent="0.2">
      <c r="A1318" s="11"/>
      <c r="B1318" s="33"/>
      <c r="F1318" s="11"/>
      <c r="G1318" s="11"/>
      <c r="H1318" s="11"/>
    </row>
    <row r="1319" spans="1:8" x14ac:dyDescent="0.2">
      <c r="A1319" s="11"/>
      <c r="B1319" s="33"/>
      <c r="F1319" s="11"/>
      <c r="G1319" s="11"/>
      <c r="H1319" s="11"/>
    </row>
    <row r="1320" spans="1:8" x14ac:dyDescent="0.2">
      <c r="A1320" s="11"/>
      <c r="B1320" s="33"/>
      <c r="F1320" s="11"/>
      <c r="G1320" s="11"/>
      <c r="H1320" s="11"/>
    </row>
    <row r="1321" spans="1:8" x14ac:dyDescent="0.2">
      <c r="A1321" s="11"/>
      <c r="B1321" s="33"/>
      <c r="F1321" s="11"/>
      <c r="G1321" s="11"/>
      <c r="H1321" s="11"/>
    </row>
    <row r="1322" spans="1:8" x14ac:dyDescent="0.2">
      <c r="A1322" s="11"/>
      <c r="B1322" s="33"/>
      <c r="F1322" s="11"/>
      <c r="G1322" s="11"/>
      <c r="H1322" s="11"/>
    </row>
    <row r="1323" spans="1:8" x14ac:dyDescent="0.2">
      <c r="A1323" s="11"/>
      <c r="B1323" s="33"/>
      <c r="F1323" s="11"/>
      <c r="G1323" s="11"/>
      <c r="H1323" s="11"/>
    </row>
    <row r="1324" spans="1:8" x14ac:dyDescent="0.2">
      <c r="A1324" s="11"/>
      <c r="B1324" s="33"/>
      <c r="F1324" s="11"/>
      <c r="G1324" s="11"/>
      <c r="H1324" s="11"/>
    </row>
    <row r="1325" spans="1:8" x14ac:dyDescent="0.2">
      <c r="A1325" s="11"/>
      <c r="B1325" s="33"/>
      <c r="F1325" s="11"/>
      <c r="G1325" s="11"/>
      <c r="H1325" s="11"/>
    </row>
    <row r="1326" spans="1:8" x14ac:dyDescent="0.2">
      <c r="A1326" s="11"/>
      <c r="B1326" s="33"/>
      <c r="F1326" s="11"/>
      <c r="G1326" s="11"/>
      <c r="H1326" s="11"/>
    </row>
    <row r="1327" spans="1:8" x14ac:dyDescent="0.2">
      <c r="A1327" s="11"/>
      <c r="B1327" s="33"/>
      <c r="F1327" s="11"/>
      <c r="G1327" s="11"/>
      <c r="H1327" s="11"/>
    </row>
    <row r="1328" spans="1:8" x14ac:dyDescent="0.2">
      <c r="A1328" s="11"/>
      <c r="B1328" s="33"/>
      <c r="F1328" s="11"/>
      <c r="G1328" s="11"/>
      <c r="H1328" s="11"/>
    </row>
    <row r="1329" spans="1:8" x14ac:dyDescent="0.2">
      <c r="A1329" s="11"/>
      <c r="B1329" s="33"/>
      <c r="F1329" s="11"/>
      <c r="G1329" s="11"/>
      <c r="H1329" s="11"/>
    </row>
    <row r="1330" spans="1:8" x14ac:dyDescent="0.2">
      <c r="A1330" s="11"/>
      <c r="B1330" s="33"/>
      <c r="F1330" s="11"/>
      <c r="G1330" s="11"/>
      <c r="H1330" s="11"/>
    </row>
    <row r="1331" spans="1:8" x14ac:dyDescent="0.2">
      <c r="A1331" s="11"/>
      <c r="B1331" s="33"/>
      <c r="F1331" s="11"/>
      <c r="G1331" s="11"/>
      <c r="H1331" s="11"/>
    </row>
    <row r="1332" spans="1:8" x14ac:dyDescent="0.2">
      <c r="A1332" s="11"/>
      <c r="B1332" s="33"/>
      <c r="F1332" s="11"/>
      <c r="G1332" s="11"/>
      <c r="H1332" s="11"/>
    </row>
    <row r="1333" spans="1:8" x14ac:dyDescent="0.2">
      <c r="A1333" s="11"/>
      <c r="B1333" s="33"/>
      <c r="F1333" s="11"/>
      <c r="G1333" s="11"/>
      <c r="H1333" s="11"/>
    </row>
    <row r="1334" spans="1:8" x14ac:dyDescent="0.2">
      <c r="A1334" s="11"/>
      <c r="B1334" s="33"/>
      <c r="F1334" s="11"/>
      <c r="G1334" s="11"/>
      <c r="H1334" s="11"/>
    </row>
    <row r="1335" spans="1:8" x14ac:dyDescent="0.2">
      <c r="A1335" s="11"/>
      <c r="B1335" s="33"/>
      <c r="F1335" s="11"/>
      <c r="G1335" s="11"/>
      <c r="H1335" s="11"/>
    </row>
    <row r="1336" spans="1:8" x14ac:dyDescent="0.2">
      <c r="A1336" s="11"/>
      <c r="B1336" s="33"/>
      <c r="F1336" s="11"/>
      <c r="G1336" s="11"/>
      <c r="H1336" s="11"/>
    </row>
    <row r="1337" spans="1:8" x14ac:dyDescent="0.2">
      <c r="A1337" s="11"/>
      <c r="B1337" s="33"/>
      <c r="F1337" s="11"/>
      <c r="G1337" s="11"/>
      <c r="H1337" s="11"/>
    </row>
    <row r="1338" spans="1:8" x14ac:dyDescent="0.2">
      <c r="A1338" s="11"/>
      <c r="B1338" s="33"/>
      <c r="F1338" s="11"/>
      <c r="G1338" s="11"/>
      <c r="H1338" s="11"/>
    </row>
    <row r="1339" spans="1:8" x14ac:dyDescent="0.2">
      <c r="A1339" s="11"/>
      <c r="B1339" s="33"/>
      <c r="F1339" s="11"/>
      <c r="G1339" s="11"/>
      <c r="H1339" s="11"/>
    </row>
    <row r="1340" spans="1:8" x14ac:dyDescent="0.2">
      <c r="A1340" s="11"/>
      <c r="B1340" s="33"/>
      <c r="F1340" s="11"/>
      <c r="G1340" s="11"/>
      <c r="H1340" s="11"/>
    </row>
    <row r="1341" spans="1:8" x14ac:dyDescent="0.2">
      <c r="A1341" s="11"/>
      <c r="B1341" s="33"/>
      <c r="F1341" s="11"/>
      <c r="G1341" s="11"/>
      <c r="H1341" s="11"/>
    </row>
    <row r="1342" spans="1:8" x14ac:dyDescent="0.2">
      <c r="A1342" s="11"/>
      <c r="B1342" s="33"/>
      <c r="F1342" s="11"/>
      <c r="G1342" s="11"/>
      <c r="H1342" s="11"/>
    </row>
    <row r="1343" spans="1:8" x14ac:dyDescent="0.2">
      <c r="A1343" s="11"/>
      <c r="B1343" s="33"/>
      <c r="F1343" s="11"/>
      <c r="G1343" s="11"/>
      <c r="H1343" s="11"/>
    </row>
    <row r="1344" spans="1:8" x14ac:dyDescent="0.2">
      <c r="A1344" s="11"/>
      <c r="B1344" s="33"/>
      <c r="F1344" s="11"/>
      <c r="G1344" s="11"/>
      <c r="H1344" s="11"/>
    </row>
    <row r="1345" spans="1:8" x14ac:dyDescent="0.2">
      <c r="A1345" s="11"/>
      <c r="B1345" s="33"/>
      <c r="F1345" s="11"/>
      <c r="G1345" s="11"/>
      <c r="H1345" s="11"/>
    </row>
    <row r="1346" spans="1:8" x14ac:dyDescent="0.2">
      <c r="A1346" s="11"/>
      <c r="B1346" s="33"/>
      <c r="F1346" s="11"/>
      <c r="G1346" s="11"/>
      <c r="H1346" s="11"/>
    </row>
    <row r="1347" spans="1:8" x14ac:dyDescent="0.2">
      <c r="A1347" s="11"/>
      <c r="B1347" s="33"/>
      <c r="F1347" s="11"/>
      <c r="G1347" s="11"/>
      <c r="H1347" s="11"/>
    </row>
    <row r="1348" spans="1:8" x14ac:dyDescent="0.2">
      <c r="A1348" s="11"/>
      <c r="B1348" s="33"/>
      <c r="F1348" s="11"/>
      <c r="G1348" s="11"/>
      <c r="H1348" s="11"/>
    </row>
    <row r="1349" spans="1:8" x14ac:dyDescent="0.2">
      <c r="A1349" s="11"/>
      <c r="B1349" s="33"/>
      <c r="F1349" s="11"/>
      <c r="G1349" s="11"/>
      <c r="H1349" s="11"/>
    </row>
    <row r="1350" spans="1:8" x14ac:dyDescent="0.2">
      <c r="A1350" s="11"/>
      <c r="B1350" s="33"/>
      <c r="F1350" s="11"/>
      <c r="G1350" s="11"/>
      <c r="H1350" s="11"/>
    </row>
    <row r="1351" spans="1:8" x14ac:dyDescent="0.2">
      <c r="A1351" s="11"/>
      <c r="B1351" s="33"/>
      <c r="F1351" s="11"/>
      <c r="G1351" s="11"/>
      <c r="H1351" s="11"/>
    </row>
    <row r="1352" spans="1:8" x14ac:dyDescent="0.2">
      <c r="A1352" s="11"/>
      <c r="B1352" s="33"/>
      <c r="F1352" s="11"/>
      <c r="G1352" s="11"/>
      <c r="H1352" s="11"/>
    </row>
    <row r="1353" spans="1:8" x14ac:dyDescent="0.2">
      <c r="A1353" s="11"/>
      <c r="B1353" s="33"/>
      <c r="F1353" s="11"/>
      <c r="G1353" s="11"/>
      <c r="H1353" s="11"/>
    </row>
    <row r="1354" spans="1:8" x14ac:dyDescent="0.2">
      <c r="A1354" s="11"/>
      <c r="B1354" s="33"/>
      <c r="F1354" s="11"/>
      <c r="G1354" s="11"/>
      <c r="H1354" s="11"/>
    </row>
    <row r="1355" spans="1:8" x14ac:dyDescent="0.2">
      <c r="A1355" s="11"/>
      <c r="B1355" s="33"/>
      <c r="F1355" s="11"/>
      <c r="G1355" s="11"/>
      <c r="H1355" s="11"/>
    </row>
    <row r="1356" spans="1:8" x14ac:dyDescent="0.2">
      <c r="A1356" s="11"/>
      <c r="B1356" s="33"/>
      <c r="F1356" s="11"/>
      <c r="G1356" s="11"/>
      <c r="H1356" s="11"/>
    </row>
    <row r="1357" spans="1:8" x14ac:dyDescent="0.2">
      <c r="A1357" s="11"/>
      <c r="B1357" s="33"/>
      <c r="F1357" s="11"/>
      <c r="G1357" s="11"/>
      <c r="H1357" s="11"/>
    </row>
    <row r="1358" spans="1:8" x14ac:dyDescent="0.2">
      <c r="A1358" s="11"/>
      <c r="B1358" s="33"/>
      <c r="F1358" s="11"/>
      <c r="G1358" s="11"/>
      <c r="H1358" s="11"/>
    </row>
    <row r="1359" spans="1:8" x14ac:dyDescent="0.2">
      <c r="A1359" s="11"/>
      <c r="B1359" s="33"/>
      <c r="F1359" s="11"/>
      <c r="G1359" s="11"/>
      <c r="H1359" s="11"/>
    </row>
    <row r="1360" spans="1:8" x14ac:dyDescent="0.2">
      <c r="A1360" s="11"/>
      <c r="B1360" s="33"/>
      <c r="F1360" s="11"/>
      <c r="G1360" s="11"/>
      <c r="H1360" s="11"/>
    </row>
    <row r="1361" spans="1:8" x14ac:dyDescent="0.2">
      <c r="A1361" s="11"/>
      <c r="B1361" s="33"/>
      <c r="F1361" s="11"/>
      <c r="G1361" s="11"/>
      <c r="H1361" s="11"/>
    </row>
    <row r="1362" spans="1:8" x14ac:dyDescent="0.2">
      <c r="A1362" s="11"/>
      <c r="B1362" s="33"/>
      <c r="F1362" s="11"/>
      <c r="G1362" s="11"/>
      <c r="H1362" s="11"/>
    </row>
    <row r="1363" spans="1:8" x14ac:dyDescent="0.2">
      <c r="A1363" s="11"/>
      <c r="B1363" s="33"/>
      <c r="F1363" s="11"/>
      <c r="G1363" s="11"/>
      <c r="H1363" s="11"/>
    </row>
    <row r="1364" spans="1:8" x14ac:dyDescent="0.2">
      <c r="A1364" s="11"/>
      <c r="B1364" s="33"/>
      <c r="F1364" s="11"/>
      <c r="G1364" s="11"/>
      <c r="H1364" s="11"/>
    </row>
    <row r="1365" spans="1:8" x14ac:dyDescent="0.2">
      <c r="A1365" s="11"/>
      <c r="B1365" s="33"/>
      <c r="F1365" s="11"/>
      <c r="G1365" s="11"/>
      <c r="H1365" s="11"/>
    </row>
    <row r="1366" spans="1:8" x14ac:dyDescent="0.2">
      <c r="A1366" s="11"/>
      <c r="B1366" s="33"/>
      <c r="F1366" s="11"/>
      <c r="G1366" s="11"/>
      <c r="H1366" s="11"/>
    </row>
    <row r="1367" spans="1:8" x14ac:dyDescent="0.2">
      <c r="A1367" s="11"/>
      <c r="B1367" s="33"/>
      <c r="F1367" s="11"/>
      <c r="G1367" s="11"/>
      <c r="H1367" s="11"/>
    </row>
    <row r="1368" spans="1:8" x14ac:dyDescent="0.2">
      <c r="A1368" s="11"/>
      <c r="B1368" s="33"/>
      <c r="F1368" s="11"/>
      <c r="G1368" s="11"/>
      <c r="H1368" s="11"/>
    </row>
    <row r="1369" spans="1:8" x14ac:dyDescent="0.2">
      <c r="A1369" s="11"/>
      <c r="B1369" s="33"/>
      <c r="F1369" s="11"/>
      <c r="G1369" s="11"/>
      <c r="H1369" s="11"/>
    </row>
    <row r="1370" spans="1:8" x14ac:dyDescent="0.2">
      <c r="A1370" s="11"/>
      <c r="B1370" s="33"/>
      <c r="F1370" s="11"/>
      <c r="G1370" s="11"/>
      <c r="H1370" s="11"/>
    </row>
    <row r="1371" spans="1:8" x14ac:dyDescent="0.2">
      <c r="A1371" s="11"/>
      <c r="B1371" s="33"/>
      <c r="F1371" s="11"/>
      <c r="G1371" s="11"/>
      <c r="H1371" s="11"/>
    </row>
    <row r="1372" spans="1:8" x14ac:dyDescent="0.2">
      <c r="A1372" s="11"/>
      <c r="B1372" s="33"/>
      <c r="F1372" s="11"/>
      <c r="G1372" s="11"/>
      <c r="H1372" s="11"/>
    </row>
    <row r="1373" spans="1:8" x14ac:dyDescent="0.2">
      <c r="A1373" s="11"/>
      <c r="B1373" s="33"/>
      <c r="F1373" s="11"/>
      <c r="G1373" s="11"/>
      <c r="H1373" s="11"/>
    </row>
    <row r="1374" spans="1:8" x14ac:dyDescent="0.2">
      <c r="A1374" s="11"/>
      <c r="B1374" s="33"/>
      <c r="F1374" s="11"/>
      <c r="G1374" s="11"/>
      <c r="H1374" s="11"/>
    </row>
    <row r="1375" spans="1:8" x14ac:dyDescent="0.2">
      <c r="A1375" s="11"/>
      <c r="B1375" s="33"/>
      <c r="F1375" s="11"/>
      <c r="G1375" s="11"/>
      <c r="H1375" s="11"/>
    </row>
    <row r="1376" spans="1:8" x14ac:dyDescent="0.2">
      <c r="A1376" s="11"/>
      <c r="B1376" s="33"/>
      <c r="F1376" s="11"/>
      <c r="G1376" s="11"/>
      <c r="H1376" s="11"/>
    </row>
    <row r="1377" spans="1:8" x14ac:dyDescent="0.2">
      <c r="A1377" s="11"/>
      <c r="B1377" s="33"/>
      <c r="F1377" s="11"/>
      <c r="G1377" s="11"/>
      <c r="H1377" s="11"/>
    </row>
    <row r="1378" spans="1:8" x14ac:dyDescent="0.2">
      <c r="A1378" s="11"/>
      <c r="B1378" s="33"/>
      <c r="F1378" s="11"/>
      <c r="G1378" s="11"/>
      <c r="H1378" s="11"/>
    </row>
    <row r="1379" spans="1:8" x14ac:dyDescent="0.2">
      <c r="A1379" s="11"/>
      <c r="B1379" s="33"/>
      <c r="F1379" s="11"/>
      <c r="G1379" s="11"/>
      <c r="H1379" s="11"/>
    </row>
    <row r="1380" spans="1:8" x14ac:dyDescent="0.2">
      <c r="A1380" s="11"/>
      <c r="B1380" s="33"/>
      <c r="F1380" s="11"/>
      <c r="G1380" s="11"/>
      <c r="H1380" s="11"/>
    </row>
    <row r="1381" spans="1:8" x14ac:dyDescent="0.2">
      <c r="A1381" s="11"/>
      <c r="B1381" s="33"/>
      <c r="F1381" s="11"/>
      <c r="G1381" s="11"/>
      <c r="H1381" s="11"/>
    </row>
    <row r="1382" spans="1:8" x14ac:dyDescent="0.2">
      <c r="A1382" s="11"/>
      <c r="B1382" s="33"/>
      <c r="F1382" s="11"/>
      <c r="G1382" s="11"/>
      <c r="H1382" s="11"/>
    </row>
    <row r="1383" spans="1:8" x14ac:dyDescent="0.2">
      <c r="A1383" s="11"/>
      <c r="B1383" s="33"/>
      <c r="F1383" s="11"/>
      <c r="G1383" s="11"/>
      <c r="H1383" s="11"/>
    </row>
    <row r="1384" spans="1:8" x14ac:dyDescent="0.2">
      <c r="A1384" s="11"/>
      <c r="B1384" s="33"/>
      <c r="F1384" s="11"/>
      <c r="G1384" s="11"/>
      <c r="H1384" s="11"/>
    </row>
    <row r="1385" spans="1:8" x14ac:dyDescent="0.2">
      <c r="A1385" s="11"/>
      <c r="B1385" s="33"/>
      <c r="F1385" s="11"/>
      <c r="G1385" s="11"/>
      <c r="H1385" s="11"/>
    </row>
    <row r="1386" spans="1:8" x14ac:dyDescent="0.2">
      <c r="A1386" s="11"/>
      <c r="B1386" s="33"/>
      <c r="F1386" s="11"/>
      <c r="G1386" s="11"/>
      <c r="H1386" s="11"/>
    </row>
    <row r="1387" spans="1:8" x14ac:dyDescent="0.2">
      <c r="A1387" s="11"/>
      <c r="B1387" s="33"/>
      <c r="F1387" s="11"/>
      <c r="G1387" s="11"/>
      <c r="H1387" s="11"/>
    </row>
    <row r="1388" spans="1:8" x14ac:dyDescent="0.2">
      <c r="A1388" s="11"/>
      <c r="B1388" s="33"/>
      <c r="F1388" s="11"/>
      <c r="G1388" s="11"/>
      <c r="H1388" s="11"/>
    </row>
    <row r="1389" spans="1:8" x14ac:dyDescent="0.2">
      <c r="A1389" s="11"/>
      <c r="B1389" s="33"/>
      <c r="F1389" s="11"/>
      <c r="G1389" s="11"/>
      <c r="H1389" s="11"/>
    </row>
    <row r="1390" spans="1:8" x14ac:dyDescent="0.2">
      <c r="A1390" s="11"/>
      <c r="B1390" s="33"/>
      <c r="F1390" s="11"/>
      <c r="G1390" s="11"/>
      <c r="H1390" s="11"/>
    </row>
    <row r="1391" spans="1:8" x14ac:dyDescent="0.2">
      <c r="A1391" s="11"/>
      <c r="B1391" s="33"/>
      <c r="F1391" s="11"/>
      <c r="G1391" s="11"/>
      <c r="H1391" s="11"/>
    </row>
    <row r="1392" spans="1:8" x14ac:dyDescent="0.2">
      <c r="A1392" s="11"/>
      <c r="B1392" s="33"/>
      <c r="F1392" s="11"/>
      <c r="G1392" s="11"/>
      <c r="H1392" s="11"/>
    </row>
    <row r="1393" spans="1:8" x14ac:dyDescent="0.2">
      <c r="A1393" s="11"/>
      <c r="B1393" s="33"/>
      <c r="F1393" s="11"/>
      <c r="G1393" s="11"/>
      <c r="H1393" s="11"/>
    </row>
    <row r="1394" spans="1:8" x14ac:dyDescent="0.2">
      <c r="A1394" s="11"/>
      <c r="B1394" s="33"/>
      <c r="F1394" s="11"/>
      <c r="G1394" s="11"/>
      <c r="H1394" s="11"/>
    </row>
    <row r="1395" spans="1:8" x14ac:dyDescent="0.2">
      <c r="A1395" s="11"/>
      <c r="B1395" s="33"/>
      <c r="F1395" s="11"/>
      <c r="G1395" s="11"/>
      <c r="H1395" s="11"/>
    </row>
    <row r="1396" spans="1:8" x14ac:dyDescent="0.2">
      <c r="A1396" s="11"/>
      <c r="B1396" s="33"/>
      <c r="F1396" s="11"/>
      <c r="G1396" s="11"/>
      <c r="H1396" s="11"/>
    </row>
    <row r="1397" spans="1:8" x14ac:dyDescent="0.2">
      <c r="A1397" s="11"/>
      <c r="B1397" s="33"/>
      <c r="F1397" s="11"/>
      <c r="G1397" s="11"/>
      <c r="H1397" s="11"/>
    </row>
    <row r="1398" spans="1:8" x14ac:dyDescent="0.2">
      <c r="A1398" s="11"/>
      <c r="B1398" s="33"/>
      <c r="F1398" s="11"/>
      <c r="G1398" s="11"/>
      <c r="H1398" s="11"/>
    </row>
    <row r="1399" spans="1:8" x14ac:dyDescent="0.2">
      <c r="A1399" s="11"/>
      <c r="B1399" s="33"/>
      <c r="F1399" s="11"/>
      <c r="G1399" s="11"/>
      <c r="H1399" s="11"/>
    </row>
    <row r="1400" spans="1:8" x14ac:dyDescent="0.2">
      <c r="A1400" s="11"/>
      <c r="B1400" s="33"/>
      <c r="F1400" s="11"/>
      <c r="G1400" s="11"/>
      <c r="H1400" s="11"/>
    </row>
    <row r="1401" spans="1:8" x14ac:dyDescent="0.2">
      <c r="A1401" s="11"/>
      <c r="B1401" s="33"/>
      <c r="F1401" s="11"/>
      <c r="G1401" s="11"/>
      <c r="H1401" s="11"/>
    </row>
    <row r="1402" spans="1:8" x14ac:dyDescent="0.2">
      <c r="A1402" s="11"/>
      <c r="B1402" s="33"/>
      <c r="F1402" s="11"/>
      <c r="G1402" s="11"/>
      <c r="H1402" s="11"/>
    </row>
    <row r="1403" spans="1:8" x14ac:dyDescent="0.2">
      <c r="A1403" s="11"/>
      <c r="B1403" s="33"/>
      <c r="F1403" s="11"/>
      <c r="G1403" s="11"/>
      <c r="H1403" s="11"/>
    </row>
    <row r="1404" spans="1:8" x14ac:dyDescent="0.2">
      <c r="A1404" s="11"/>
      <c r="B1404" s="33"/>
      <c r="F1404" s="11"/>
      <c r="G1404" s="11"/>
      <c r="H1404" s="11"/>
    </row>
    <row r="1405" spans="1:8" x14ac:dyDescent="0.2">
      <c r="A1405" s="11"/>
      <c r="B1405" s="33"/>
      <c r="F1405" s="11"/>
      <c r="G1405" s="11"/>
      <c r="H1405" s="11"/>
    </row>
    <row r="1406" spans="1:8" x14ac:dyDescent="0.2">
      <c r="A1406" s="11"/>
      <c r="B1406" s="33"/>
      <c r="F1406" s="11"/>
      <c r="G1406" s="11"/>
      <c r="H1406" s="11"/>
    </row>
    <row r="1407" spans="1:8" x14ac:dyDescent="0.2">
      <c r="A1407" s="11"/>
      <c r="B1407" s="33"/>
      <c r="F1407" s="11"/>
      <c r="G1407" s="11"/>
      <c r="H1407" s="11"/>
    </row>
    <row r="1408" spans="1:8" x14ac:dyDescent="0.2">
      <c r="A1408" s="11"/>
      <c r="B1408" s="33"/>
      <c r="F1408" s="11"/>
      <c r="G1408" s="11"/>
      <c r="H1408" s="11"/>
    </row>
    <row r="1409" spans="1:8" x14ac:dyDescent="0.2">
      <c r="A1409" s="11"/>
      <c r="B1409" s="33"/>
      <c r="F1409" s="11"/>
      <c r="G1409" s="11"/>
      <c r="H1409" s="11"/>
    </row>
    <row r="1410" spans="1:8" x14ac:dyDescent="0.2">
      <c r="A1410" s="11"/>
      <c r="B1410" s="33"/>
      <c r="F1410" s="11"/>
      <c r="G1410" s="11"/>
      <c r="H1410" s="11"/>
    </row>
    <row r="1411" spans="1:8" x14ac:dyDescent="0.2">
      <c r="A1411" s="11"/>
      <c r="B1411" s="33"/>
      <c r="F1411" s="11"/>
      <c r="G1411" s="11"/>
      <c r="H1411" s="11"/>
    </row>
    <row r="1412" spans="1:8" x14ac:dyDescent="0.2">
      <c r="A1412" s="11"/>
      <c r="B1412" s="33"/>
      <c r="F1412" s="11"/>
      <c r="G1412" s="11"/>
      <c r="H1412" s="11"/>
    </row>
    <row r="1413" spans="1:8" x14ac:dyDescent="0.2">
      <c r="A1413" s="11"/>
      <c r="B1413" s="33"/>
      <c r="F1413" s="11"/>
      <c r="G1413" s="11"/>
      <c r="H1413" s="11"/>
    </row>
    <row r="1414" spans="1:8" x14ac:dyDescent="0.2">
      <c r="A1414" s="11"/>
      <c r="B1414" s="33"/>
      <c r="F1414" s="11"/>
      <c r="G1414" s="11"/>
      <c r="H1414" s="11"/>
    </row>
    <row r="1415" spans="1:8" x14ac:dyDescent="0.2">
      <c r="A1415" s="11"/>
      <c r="B1415" s="33"/>
      <c r="F1415" s="11"/>
      <c r="G1415" s="11"/>
      <c r="H1415" s="11"/>
    </row>
    <row r="1416" spans="1:8" x14ac:dyDescent="0.2">
      <c r="A1416" s="11"/>
      <c r="B1416" s="33"/>
      <c r="F1416" s="11"/>
      <c r="G1416" s="11"/>
      <c r="H1416" s="11"/>
    </row>
    <row r="1417" spans="1:8" x14ac:dyDescent="0.2">
      <c r="A1417" s="11"/>
      <c r="B1417" s="33"/>
      <c r="F1417" s="11"/>
      <c r="G1417" s="11"/>
      <c r="H1417" s="11"/>
    </row>
    <row r="1418" spans="1:8" x14ac:dyDescent="0.2">
      <c r="A1418" s="11"/>
      <c r="B1418" s="33"/>
      <c r="F1418" s="11"/>
      <c r="G1418" s="11"/>
      <c r="H1418" s="11"/>
    </row>
    <row r="1419" spans="1:8" x14ac:dyDescent="0.2">
      <c r="A1419" s="11"/>
      <c r="B1419" s="33"/>
      <c r="F1419" s="11"/>
      <c r="G1419" s="11"/>
      <c r="H1419" s="11"/>
    </row>
    <row r="1420" spans="1:8" x14ac:dyDescent="0.2">
      <c r="A1420" s="11"/>
      <c r="B1420" s="33"/>
      <c r="F1420" s="11"/>
      <c r="G1420" s="11"/>
      <c r="H1420" s="11"/>
    </row>
    <row r="1421" spans="1:8" x14ac:dyDescent="0.2">
      <c r="A1421" s="11"/>
      <c r="B1421" s="33"/>
      <c r="F1421" s="11"/>
      <c r="G1421" s="11"/>
      <c r="H1421" s="11"/>
    </row>
    <row r="1422" spans="1:8" x14ac:dyDescent="0.2">
      <c r="A1422" s="11"/>
      <c r="B1422" s="33"/>
      <c r="F1422" s="11"/>
      <c r="G1422" s="11"/>
      <c r="H1422" s="11"/>
    </row>
    <row r="1423" spans="1:8" x14ac:dyDescent="0.2">
      <c r="A1423" s="11"/>
      <c r="B1423" s="33"/>
      <c r="F1423" s="11"/>
      <c r="G1423" s="11"/>
      <c r="H1423" s="11"/>
    </row>
    <row r="1424" spans="1:8" x14ac:dyDescent="0.2">
      <c r="A1424" s="11"/>
      <c r="B1424" s="33"/>
      <c r="F1424" s="11"/>
      <c r="G1424" s="11"/>
      <c r="H1424" s="11"/>
    </row>
    <row r="1425" spans="1:8" x14ac:dyDescent="0.2">
      <c r="A1425" s="11"/>
      <c r="B1425" s="33"/>
      <c r="F1425" s="11"/>
      <c r="G1425" s="11"/>
      <c r="H1425" s="11"/>
    </row>
    <row r="1426" spans="1:8" x14ac:dyDescent="0.2">
      <c r="A1426" s="11"/>
      <c r="B1426" s="33"/>
      <c r="F1426" s="11"/>
      <c r="G1426" s="11"/>
      <c r="H1426" s="11"/>
    </row>
    <row r="1427" spans="1:8" x14ac:dyDescent="0.2">
      <c r="A1427" s="11"/>
      <c r="B1427" s="33"/>
      <c r="F1427" s="11"/>
      <c r="G1427" s="11"/>
      <c r="H1427" s="11"/>
    </row>
    <row r="1428" spans="1:8" x14ac:dyDescent="0.2">
      <c r="A1428" s="11"/>
      <c r="B1428" s="33"/>
      <c r="F1428" s="11"/>
      <c r="G1428" s="11"/>
      <c r="H1428" s="11"/>
    </row>
    <row r="1429" spans="1:8" x14ac:dyDescent="0.2">
      <c r="A1429" s="11"/>
      <c r="B1429" s="33"/>
      <c r="F1429" s="11"/>
      <c r="G1429" s="11"/>
      <c r="H1429" s="11"/>
    </row>
    <row r="1430" spans="1:8" x14ac:dyDescent="0.2">
      <c r="A1430" s="11"/>
      <c r="B1430" s="33"/>
      <c r="F1430" s="11"/>
      <c r="G1430" s="11"/>
      <c r="H1430" s="11"/>
    </row>
    <row r="1431" spans="1:8" x14ac:dyDescent="0.2">
      <c r="A1431" s="11"/>
      <c r="B1431" s="33"/>
      <c r="F1431" s="11"/>
      <c r="G1431" s="11"/>
      <c r="H1431" s="11"/>
    </row>
    <row r="1432" spans="1:8" x14ac:dyDescent="0.2">
      <c r="A1432" s="11"/>
      <c r="B1432" s="33"/>
      <c r="F1432" s="11"/>
      <c r="G1432" s="11"/>
      <c r="H1432" s="11"/>
    </row>
    <row r="1433" spans="1:8" x14ac:dyDescent="0.2">
      <c r="A1433" s="11"/>
      <c r="B1433" s="33"/>
      <c r="F1433" s="11"/>
      <c r="G1433" s="11"/>
      <c r="H1433" s="11"/>
    </row>
    <row r="1434" spans="1:8" x14ac:dyDescent="0.2">
      <c r="A1434" s="11"/>
      <c r="B1434" s="33"/>
      <c r="F1434" s="11"/>
      <c r="G1434" s="11"/>
      <c r="H1434" s="11"/>
    </row>
    <row r="1435" spans="1:8" x14ac:dyDescent="0.2">
      <c r="A1435" s="11"/>
      <c r="B1435" s="33"/>
      <c r="F1435" s="11"/>
      <c r="G1435" s="11"/>
      <c r="H1435" s="11"/>
    </row>
    <row r="1436" spans="1:8" x14ac:dyDescent="0.2">
      <c r="A1436" s="11"/>
      <c r="B1436" s="33"/>
      <c r="F1436" s="11"/>
      <c r="G1436" s="11"/>
      <c r="H1436" s="11"/>
    </row>
    <row r="1437" spans="1:8" x14ac:dyDescent="0.2">
      <c r="A1437" s="11"/>
      <c r="B1437" s="33"/>
      <c r="F1437" s="11"/>
      <c r="G1437" s="11"/>
      <c r="H1437" s="11"/>
    </row>
    <row r="1438" spans="1:8" x14ac:dyDescent="0.2">
      <c r="A1438" s="11"/>
      <c r="B1438" s="33"/>
      <c r="F1438" s="11"/>
      <c r="G1438" s="11"/>
      <c r="H1438" s="11"/>
    </row>
    <row r="1439" spans="1:8" x14ac:dyDescent="0.2">
      <c r="A1439" s="11"/>
      <c r="B1439" s="33"/>
      <c r="F1439" s="11"/>
      <c r="G1439" s="11"/>
      <c r="H1439" s="11"/>
    </row>
    <row r="1440" spans="1:8" x14ac:dyDescent="0.2">
      <c r="A1440" s="11"/>
      <c r="B1440" s="33"/>
      <c r="F1440" s="11"/>
      <c r="G1440" s="11"/>
      <c r="H1440" s="11"/>
    </row>
    <row r="1441" spans="1:8" x14ac:dyDescent="0.2">
      <c r="A1441" s="11"/>
      <c r="B1441" s="33"/>
      <c r="F1441" s="11"/>
      <c r="G1441" s="11"/>
      <c r="H1441" s="11"/>
    </row>
    <row r="1442" spans="1:8" x14ac:dyDescent="0.2">
      <c r="A1442" s="11"/>
      <c r="B1442" s="33"/>
      <c r="F1442" s="11"/>
      <c r="G1442" s="11"/>
      <c r="H1442" s="11"/>
    </row>
    <row r="1443" spans="1:8" x14ac:dyDescent="0.2">
      <c r="A1443" s="11"/>
      <c r="B1443" s="33"/>
      <c r="F1443" s="11"/>
      <c r="G1443" s="11"/>
      <c r="H1443" s="11"/>
    </row>
    <row r="1444" spans="1:8" x14ac:dyDescent="0.2">
      <c r="A1444" s="11"/>
      <c r="B1444" s="33"/>
      <c r="F1444" s="11"/>
      <c r="G1444" s="11"/>
      <c r="H1444" s="11"/>
    </row>
    <row r="1445" spans="1:8" x14ac:dyDescent="0.2">
      <c r="A1445" s="11"/>
      <c r="B1445" s="33"/>
      <c r="F1445" s="11"/>
      <c r="G1445" s="11"/>
      <c r="H1445" s="11"/>
    </row>
    <row r="1446" spans="1:8" x14ac:dyDescent="0.2">
      <c r="A1446" s="11"/>
      <c r="B1446" s="33"/>
      <c r="F1446" s="11"/>
      <c r="G1446" s="11"/>
      <c r="H1446" s="11"/>
    </row>
    <row r="1447" spans="1:8" x14ac:dyDescent="0.2">
      <c r="A1447" s="11"/>
      <c r="B1447" s="33"/>
      <c r="F1447" s="11"/>
      <c r="G1447" s="11"/>
      <c r="H1447" s="11"/>
    </row>
    <row r="1448" spans="1:8" x14ac:dyDescent="0.2">
      <c r="A1448" s="11"/>
      <c r="B1448" s="33"/>
      <c r="F1448" s="11"/>
      <c r="G1448" s="11"/>
      <c r="H1448" s="11"/>
    </row>
    <row r="1449" spans="1:8" x14ac:dyDescent="0.2">
      <c r="A1449" s="11"/>
      <c r="B1449" s="33"/>
      <c r="F1449" s="11"/>
      <c r="G1449" s="11"/>
      <c r="H1449" s="11"/>
    </row>
    <row r="1450" spans="1:8" x14ac:dyDescent="0.2">
      <c r="A1450" s="11"/>
      <c r="B1450" s="33"/>
      <c r="F1450" s="11"/>
      <c r="G1450" s="11"/>
      <c r="H1450" s="11"/>
    </row>
    <row r="1451" spans="1:8" x14ac:dyDescent="0.2">
      <c r="A1451" s="11"/>
      <c r="B1451" s="33"/>
      <c r="F1451" s="11"/>
      <c r="G1451" s="11"/>
      <c r="H1451" s="11"/>
    </row>
    <row r="1452" spans="1:8" x14ac:dyDescent="0.2">
      <c r="A1452" s="11"/>
      <c r="B1452" s="33"/>
      <c r="F1452" s="11"/>
      <c r="G1452" s="11"/>
      <c r="H1452" s="11"/>
    </row>
    <row r="1453" spans="1:8" x14ac:dyDescent="0.2">
      <c r="A1453" s="11"/>
      <c r="B1453" s="33"/>
      <c r="F1453" s="11"/>
      <c r="G1453" s="11"/>
      <c r="H1453" s="11"/>
    </row>
    <row r="1454" spans="1:8" x14ac:dyDescent="0.2">
      <c r="A1454" s="11"/>
      <c r="B1454" s="33"/>
      <c r="F1454" s="11"/>
      <c r="G1454" s="11"/>
      <c r="H1454" s="11"/>
    </row>
    <row r="1455" spans="1:8" x14ac:dyDescent="0.2">
      <c r="A1455" s="11"/>
      <c r="B1455" s="33"/>
      <c r="F1455" s="11"/>
      <c r="G1455" s="11"/>
      <c r="H1455" s="11"/>
    </row>
    <row r="1456" spans="1:8" x14ac:dyDescent="0.2">
      <c r="A1456" s="11"/>
      <c r="B1456" s="33"/>
      <c r="F1456" s="11"/>
      <c r="G1456" s="11"/>
      <c r="H1456" s="11"/>
    </row>
    <row r="1457" spans="1:8" x14ac:dyDescent="0.2">
      <c r="A1457" s="11"/>
      <c r="B1457" s="33"/>
      <c r="F1457" s="11"/>
      <c r="G1457" s="11"/>
      <c r="H1457" s="11"/>
    </row>
    <row r="1458" spans="1:8" x14ac:dyDescent="0.2">
      <c r="A1458" s="11"/>
      <c r="B1458" s="33"/>
      <c r="F1458" s="11"/>
      <c r="G1458" s="11"/>
      <c r="H1458" s="11"/>
    </row>
    <row r="1459" spans="1:8" x14ac:dyDescent="0.2">
      <c r="A1459" s="11"/>
      <c r="B1459" s="33"/>
      <c r="F1459" s="11"/>
      <c r="G1459" s="11"/>
      <c r="H1459" s="11"/>
    </row>
    <row r="1460" spans="1:8" x14ac:dyDescent="0.2">
      <c r="A1460" s="11"/>
      <c r="B1460" s="33"/>
      <c r="F1460" s="11"/>
      <c r="G1460" s="11"/>
      <c r="H1460" s="11"/>
    </row>
    <row r="1461" spans="1:8" x14ac:dyDescent="0.2">
      <c r="A1461" s="11"/>
      <c r="B1461" s="33"/>
      <c r="F1461" s="11"/>
      <c r="G1461" s="11"/>
      <c r="H1461" s="11"/>
    </row>
    <row r="1462" spans="1:8" x14ac:dyDescent="0.2">
      <c r="A1462" s="11"/>
      <c r="B1462" s="33"/>
      <c r="F1462" s="11"/>
      <c r="G1462" s="11"/>
      <c r="H1462" s="11"/>
    </row>
    <row r="1463" spans="1:8" x14ac:dyDescent="0.2">
      <c r="A1463" s="11"/>
      <c r="B1463" s="33"/>
      <c r="F1463" s="11"/>
      <c r="G1463" s="11"/>
      <c r="H1463" s="11"/>
    </row>
    <row r="1464" spans="1:8" x14ac:dyDescent="0.2">
      <c r="A1464" s="11"/>
      <c r="B1464" s="33"/>
      <c r="F1464" s="11"/>
      <c r="G1464" s="11"/>
      <c r="H1464" s="11"/>
    </row>
    <row r="1465" spans="1:8" x14ac:dyDescent="0.2">
      <c r="A1465" s="11"/>
      <c r="B1465" s="33"/>
      <c r="F1465" s="11"/>
      <c r="G1465" s="11"/>
      <c r="H1465" s="11"/>
    </row>
    <row r="1466" spans="1:8" x14ac:dyDescent="0.2">
      <c r="A1466" s="11"/>
      <c r="B1466" s="33"/>
      <c r="F1466" s="11"/>
      <c r="G1466" s="11"/>
      <c r="H1466" s="11"/>
    </row>
    <row r="1467" spans="1:8" x14ac:dyDescent="0.2">
      <c r="A1467" s="11"/>
      <c r="B1467" s="33"/>
      <c r="F1467" s="11"/>
      <c r="G1467" s="11"/>
      <c r="H1467" s="11"/>
    </row>
    <row r="1468" spans="1:8" x14ac:dyDescent="0.2">
      <c r="A1468" s="11"/>
      <c r="B1468" s="33"/>
      <c r="F1468" s="11"/>
      <c r="G1468" s="11"/>
      <c r="H1468" s="11"/>
    </row>
    <row r="1469" spans="1:8" x14ac:dyDescent="0.2">
      <c r="A1469" s="11"/>
      <c r="B1469" s="33"/>
      <c r="F1469" s="11"/>
      <c r="G1469" s="11"/>
      <c r="H1469" s="11"/>
    </row>
    <row r="1470" spans="1:8" x14ac:dyDescent="0.2">
      <c r="A1470" s="11"/>
      <c r="B1470" s="33"/>
      <c r="F1470" s="11"/>
      <c r="G1470" s="11"/>
      <c r="H1470" s="11"/>
    </row>
    <row r="1471" spans="1:8" x14ac:dyDescent="0.2">
      <c r="A1471" s="11"/>
      <c r="B1471" s="33"/>
      <c r="F1471" s="11"/>
      <c r="G1471" s="11"/>
      <c r="H1471" s="11"/>
    </row>
    <row r="1472" spans="1:8" x14ac:dyDescent="0.2">
      <c r="A1472" s="11"/>
      <c r="B1472" s="33"/>
      <c r="F1472" s="11"/>
      <c r="G1472" s="11"/>
      <c r="H1472" s="11"/>
    </row>
    <row r="1473" spans="1:8" x14ac:dyDescent="0.2">
      <c r="A1473" s="11"/>
      <c r="B1473" s="33"/>
      <c r="F1473" s="11"/>
      <c r="G1473" s="11"/>
      <c r="H1473" s="11"/>
    </row>
    <row r="1474" spans="1:8" x14ac:dyDescent="0.2">
      <c r="A1474" s="11"/>
      <c r="B1474" s="33"/>
      <c r="F1474" s="11"/>
      <c r="G1474" s="11"/>
      <c r="H1474" s="11"/>
    </row>
    <row r="1475" spans="1:8" x14ac:dyDescent="0.2">
      <c r="A1475" s="11"/>
      <c r="B1475" s="33"/>
      <c r="F1475" s="11"/>
      <c r="G1475" s="11"/>
      <c r="H1475" s="11"/>
    </row>
    <row r="1476" spans="1:8" x14ac:dyDescent="0.2">
      <c r="A1476" s="11"/>
      <c r="B1476" s="33"/>
      <c r="F1476" s="11"/>
      <c r="G1476" s="11"/>
      <c r="H1476" s="11"/>
    </row>
    <row r="1477" spans="1:8" x14ac:dyDescent="0.2">
      <c r="A1477" s="11"/>
      <c r="B1477" s="33"/>
      <c r="F1477" s="11"/>
      <c r="G1477" s="11"/>
      <c r="H1477" s="11"/>
    </row>
    <row r="1478" spans="1:8" x14ac:dyDescent="0.2">
      <c r="A1478" s="11"/>
      <c r="B1478" s="33"/>
      <c r="F1478" s="11"/>
      <c r="G1478" s="11"/>
      <c r="H1478" s="11"/>
    </row>
    <row r="1479" spans="1:8" x14ac:dyDescent="0.2">
      <c r="A1479" s="11"/>
      <c r="B1479" s="33"/>
      <c r="F1479" s="11"/>
      <c r="G1479" s="11"/>
      <c r="H1479" s="11"/>
    </row>
    <row r="1480" spans="1:8" x14ac:dyDescent="0.2">
      <c r="A1480" s="11"/>
      <c r="B1480" s="33"/>
      <c r="F1480" s="11"/>
      <c r="G1480" s="11"/>
      <c r="H1480" s="11"/>
    </row>
    <row r="1481" spans="1:8" x14ac:dyDescent="0.2">
      <c r="A1481" s="11"/>
      <c r="B1481" s="33"/>
      <c r="F1481" s="11"/>
      <c r="G1481" s="11"/>
      <c r="H1481" s="11"/>
    </row>
    <row r="1482" spans="1:8" x14ac:dyDescent="0.2">
      <c r="A1482" s="11"/>
      <c r="B1482" s="33"/>
      <c r="F1482" s="11"/>
      <c r="G1482" s="11"/>
      <c r="H1482" s="11"/>
    </row>
    <row r="1483" spans="1:8" x14ac:dyDescent="0.2">
      <c r="A1483" s="11"/>
      <c r="B1483" s="33"/>
      <c r="F1483" s="11"/>
      <c r="G1483" s="11"/>
      <c r="H1483" s="11"/>
    </row>
    <row r="1484" spans="1:8" x14ac:dyDescent="0.2">
      <c r="A1484" s="11"/>
      <c r="B1484" s="33"/>
      <c r="F1484" s="11"/>
      <c r="G1484" s="11"/>
      <c r="H1484" s="11"/>
    </row>
    <row r="1485" spans="1:8" x14ac:dyDescent="0.2">
      <c r="A1485" s="11"/>
      <c r="B1485" s="33"/>
      <c r="F1485" s="11"/>
      <c r="G1485" s="11"/>
      <c r="H1485" s="11"/>
    </row>
    <row r="1486" spans="1:8" x14ac:dyDescent="0.2">
      <c r="A1486" s="11"/>
      <c r="B1486" s="33"/>
      <c r="F1486" s="11"/>
      <c r="G1486" s="11"/>
      <c r="H1486" s="11"/>
    </row>
    <row r="1487" spans="1:8" x14ac:dyDescent="0.2">
      <c r="A1487" s="11"/>
      <c r="B1487" s="33"/>
      <c r="F1487" s="11"/>
      <c r="G1487" s="11"/>
      <c r="H1487" s="11"/>
    </row>
    <row r="1488" spans="1:8" x14ac:dyDescent="0.2">
      <c r="A1488" s="11"/>
      <c r="B1488" s="33"/>
      <c r="F1488" s="11"/>
      <c r="G1488" s="11"/>
      <c r="H1488" s="11"/>
    </row>
    <row r="1489" spans="1:8" x14ac:dyDescent="0.2">
      <c r="A1489" s="11"/>
      <c r="B1489" s="33"/>
      <c r="F1489" s="11"/>
      <c r="G1489" s="11"/>
      <c r="H1489" s="11"/>
    </row>
    <row r="1490" spans="1:8" x14ac:dyDescent="0.2">
      <c r="A1490" s="11"/>
      <c r="B1490" s="33"/>
      <c r="F1490" s="11"/>
      <c r="G1490" s="11"/>
      <c r="H1490" s="11"/>
    </row>
    <row r="1491" spans="1:8" x14ac:dyDescent="0.2">
      <c r="A1491" s="11"/>
      <c r="B1491" s="33"/>
      <c r="F1491" s="11"/>
      <c r="G1491" s="11"/>
      <c r="H1491" s="11"/>
    </row>
    <row r="1492" spans="1:8" x14ac:dyDescent="0.2">
      <c r="A1492" s="11"/>
      <c r="B1492" s="33"/>
      <c r="F1492" s="11"/>
      <c r="G1492" s="11"/>
      <c r="H1492" s="11"/>
    </row>
    <row r="1493" spans="1:8" x14ac:dyDescent="0.2">
      <c r="A1493" s="11"/>
      <c r="B1493" s="33"/>
      <c r="F1493" s="11"/>
      <c r="G1493" s="11"/>
      <c r="H1493" s="11"/>
    </row>
    <row r="1494" spans="1:8" x14ac:dyDescent="0.2">
      <c r="A1494" s="11"/>
      <c r="B1494" s="33"/>
      <c r="F1494" s="11"/>
      <c r="G1494" s="11"/>
      <c r="H1494" s="11"/>
    </row>
    <row r="1495" spans="1:8" x14ac:dyDescent="0.2">
      <c r="A1495" s="11"/>
      <c r="B1495" s="33"/>
      <c r="F1495" s="11"/>
      <c r="G1495" s="11"/>
      <c r="H1495" s="11"/>
    </row>
    <row r="1496" spans="1:8" x14ac:dyDescent="0.2">
      <c r="A1496" s="11"/>
      <c r="B1496" s="33"/>
      <c r="F1496" s="11"/>
      <c r="G1496" s="11"/>
      <c r="H1496" s="11"/>
    </row>
    <row r="1497" spans="1:8" x14ac:dyDescent="0.2">
      <c r="A1497" s="11"/>
      <c r="B1497" s="33"/>
      <c r="F1497" s="11"/>
      <c r="G1497" s="11"/>
      <c r="H1497" s="11"/>
    </row>
    <row r="1498" spans="1:8" x14ac:dyDescent="0.2">
      <c r="A1498" s="11"/>
      <c r="B1498" s="33"/>
      <c r="F1498" s="11"/>
      <c r="G1498" s="11"/>
      <c r="H1498" s="11"/>
    </row>
    <row r="1499" spans="1:8" x14ac:dyDescent="0.2">
      <c r="A1499" s="11"/>
      <c r="B1499" s="33"/>
      <c r="F1499" s="11"/>
      <c r="G1499" s="11"/>
      <c r="H1499" s="11"/>
    </row>
    <row r="1500" spans="1:8" x14ac:dyDescent="0.2">
      <c r="A1500" s="11"/>
      <c r="B1500" s="33"/>
      <c r="F1500" s="11"/>
      <c r="G1500" s="11"/>
      <c r="H1500" s="11"/>
    </row>
    <row r="1501" spans="1:8" x14ac:dyDescent="0.2">
      <c r="A1501" s="11"/>
      <c r="B1501" s="33"/>
      <c r="F1501" s="11"/>
      <c r="G1501" s="11"/>
      <c r="H1501" s="11"/>
    </row>
    <row r="1502" spans="1:8" x14ac:dyDescent="0.2">
      <c r="A1502" s="11"/>
      <c r="B1502" s="33"/>
      <c r="F1502" s="11"/>
      <c r="G1502" s="11"/>
      <c r="H1502" s="11"/>
    </row>
    <row r="1503" spans="1:8" x14ac:dyDescent="0.2">
      <c r="A1503" s="11"/>
      <c r="B1503" s="33"/>
      <c r="F1503" s="11"/>
      <c r="G1503" s="11"/>
      <c r="H1503" s="11"/>
    </row>
    <row r="1504" spans="1:8" x14ac:dyDescent="0.2">
      <c r="A1504" s="11"/>
      <c r="B1504" s="33"/>
      <c r="F1504" s="11"/>
      <c r="G1504" s="11"/>
      <c r="H1504" s="11"/>
    </row>
    <row r="1505" spans="1:8" x14ac:dyDescent="0.2">
      <c r="A1505" s="11"/>
      <c r="B1505" s="33"/>
      <c r="F1505" s="11"/>
      <c r="G1505" s="11"/>
      <c r="H1505" s="11"/>
    </row>
    <row r="1506" spans="1:8" x14ac:dyDescent="0.2">
      <c r="A1506" s="11"/>
      <c r="B1506" s="33"/>
      <c r="F1506" s="11"/>
      <c r="G1506" s="11"/>
      <c r="H1506" s="11"/>
    </row>
    <row r="1507" spans="1:8" x14ac:dyDescent="0.2">
      <c r="A1507" s="11"/>
      <c r="B1507" s="33"/>
      <c r="F1507" s="11"/>
      <c r="G1507" s="11"/>
      <c r="H1507" s="11"/>
    </row>
    <row r="1508" spans="1:8" x14ac:dyDescent="0.2">
      <c r="A1508" s="11"/>
      <c r="B1508" s="33"/>
      <c r="F1508" s="11"/>
      <c r="G1508" s="11"/>
      <c r="H1508" s="11"/>
    </row>
    <row r="1509" spans="1:8" x14ac:dyDescent="0.2">
      <c r="A1509" s="11"/>
      <c r="B1509" s="33"/>
      <c r="F1509" s="11"/>
      <c r="G1509" s="11"/>
      <c r="H1509" s="11"/>
    </row>
    <row r="1510" spans="1:8" x14ac:dyDescent="0.2">
      <c r="A1510" s="11"/>
      <c r="B1510" s="33"/>
      <c r="F1510" s="11"/>
      <c r="G1510" s="11"/>
      <c r="H1510" s="11"/>
    </row>
    <row r="1511" spans="1:8" x14ac:dyDescent="0.2">
      <c r="A1511" s="11"/>
      <c r="B1511" s="33"/>
      <c r="F1511" s="11"/>
      <c r="G1511" s="11"/>
      <c r="H1511" s="11"/>
    </row>
    <row r="1512" spans="1:8" x14ac:dyDescent="0.2">
      <c r="A1512" s="11"/>
      <c r="B1512" s="33"/>
      <c r="F1512" s="11"/>
      <c r="G1512" s="11"/>
      <c r="H1512" s="11"/>
    </row>
    <row r="1513" spans="1:8" x14ac:dyDescent="0.2">
      <c r="A1513" s="11"/>
      <c r="B1513" s="33"/>
      <c r="F1513" s="11"/>
      <c r="G1513" s="11"/>
      <c r="H1513" s="11"/>
    </row>
    <row r="1514" spans="1:8" x14ac:dyDescent="0.2">
      <c r="A1514" s="11"/>
      <c r="B1514" s="33"/>
      <c r="F1514" s="11"/>
      <c r="G1514" s="11"/>
      <c r="H1514" s="11"/>
    </row>
    <row r="1515" spans="1:8" x14ac:dyDescent="0.2">
      <c r="A1515" s="11"/>
      <c r="B1515" s="33"/>
      <c r="F1515" s="11"/>
      <c r="G1515" s="11"/>
      <c r="H1515" s="11"/>
    </row>
    <row r="1516" spans="1:8" x14ac:dyDescent="0.2">
      <c r="A1516" s="11"/>
      <c r="B1516" s="33"/>
      <c r="F1516" s="11"/>
      <c r="G1516" s="11"/>
      <c r="H1516" s="11"/>
    </row>
    <row r="1517" spans="1:8" x14ac:dyDescent="0.2">
      <c r="A1517" s="11"/>
      <c r="B1517" s="33"/>
      <c r="F1517" s="11"/>
      <c r="G1517" s="11"/>
      <c r="H1517" s="11"/>
    </row>
    <row r="1518" spans="1:8" x14ac:dyDescent="0.2">
      <c r="A1518" s="11"/>
      <c r="B1518" s="33"/>
      <c r="F1518" s="11"/>
      <c r="G1518" s="11"/>
      <c r="H1518" s="11"/>
    </row>
    <row r="1519" spans="1:8" x14ac:dyDescent="0.2">
      <c r="A1519" s="11"/>
      <c r="B1519" s="33"/>
      <c r="F1519" s="11"/>
      <c r="G1519" s="11"/>
      <c r="H1519" s="11"/>
    </row>
    <row r="1520" spans="1:8" x14ac:dyDescent="0.2">
      <c r="A1520" s="11"/>
      <c r="B1520" s="33"/>
      <c r="F1520" s="11"/>
      <c r="G1520" s="11"/>
      <c r="H1520" s="11"/>
    </row>
    <row r="1521" spans="1:8" x14ac:dyDescent="0.2">
      <c r="A1521" s="11"/>
      <c r="B1521" s="33"/>
      <c r="F1521" s="11"/>
      <c r="G1521" s="11"/>
      <c r="H1521" s="11"/>
    </row>
    <row r="1522" spans="1:8" x14ac:dyDescent="0.2">
      <c r="A1522" s="11"/>
      <c r="B1522" s="33"/>
      <c r="F1522" s="11"/>
      <c r="G1522" s="11"/>
      <c r="H1522" s="11"/>
    </row>
    <row r="1523" spans="1:8" x14ac:dyDescent="0.2">
      <c r="A1523" s="11"/>
      <c r="B1523" s="33"/>
      <c r="F1523" s="11"/>
      <c r="G1523" s="11"/>
      <c r="H1523" s="11"/>
    </row>
    <row r="1524" spans="1:8" x14ac:dyDescent="0.2">
      <c r="A1524" s="11"/>
      <c r="B1524" s="33"/>
      <c r="F1524" s="11"/>
      <c r="G1524" s="11"/>
      <c r="H1524" s="11"/>
    </row>
    <row r="1525" spans="1:8" x14ac:dyDescent="0.2">
      <c r="A1525" s="11"/>
      <c r="B1525" s="33"/>
      <c r="F1525" s="11"/>
      <c r="G1525" s="11"/>
      <c r="H1525" s="11"/>
    </row>
    <row r="1526" spans="1:8" x14ac:dyDescent="0.2">
      <c r="A1526" s="11"/>
      <c r="B1526" s="33"/>
      <c r="F1526" s="11"/>
      <c r="G1526" s="11"/>
      <c r="H1526" s="11"/>
    </row>
    <row r="1527" spans="1:8" x14ac:dyDescent="0.2">
      <c r="A1527" s="11"/>
      <c r="B1527" s="33"/>
      <c r="F1527" s="11"/>
      <c r="G1527" s="11"/>
      <c r="H1527" s="11"/>
    </row>
    <row r="1528" spans="1:8" x14ac:dyDescent="0.2">
      <c r="A1528" s="11"/>
      <c r="B1528" s="33"/>
      <c r="F1528" s="11"/>
      <c r="G1528" s="11"/>
      <c r="H1528" s="11"/>
    </row>
    <row r="1529" spans="1:8" x14ac:dyDescent="0.2">
      <c r="A1529" s="11"/>
      <c r="B1529" s="33"/>
      <c r="F1529" s="11"/>
      <c r="G1529" s="11"/>
      <c r="H1529" s="11"/>
    </row>
    <row r="1530" spans="1:8" x14ac:dyDescent="0.2">
      <c r="A1530" s="11"/>
      <c r="B1530" s="33"/>
      <c r="F1530" s="11"/>
      <c r="G1530" s="11"/>
      <c r="H1530" s="11"/>
    </row>
    <row r="1531" spans="1:8" x14ac:dyDescent="0.2">
      <c r="A1531" s="11"/>
      <c r="B1531" s="33"/>
      <c r="F1531" s="11"/>
      <c r="G1531" s="11"/>
      <c r="H1531" s="11"/>
    </row>
    <row r="1532" spans="1:8" x14ac:dyDescent="0.2">
      <c r="A1532" s="11"/>
      <c r="B1532" s="33"/>
      <c r="F1532" s="11"/>
      <c r="G1532" s="11"/>
      <c r="H1532" s="11"/>
    </row>
    <row r="1533" spans="1:8" x14ac:dyDescent="0.2">
      <c r="A1533" s="11"/>
      <c r="B1533" s="33"/>
      <c r="F1533" s="11"/>
      <c r="G1533" s="11"/>
      <c r="H1533" s="11"/>
    </row>
    <row r="1534" spans="1:8" x14ac:dyDescent="0.2">
      <c r="A1534" s="11"/>
      <c r="B1534" s="33"/>
      <c r="F1534" s="11"/>
      <c r="G1534" s="11"/>
      <c r="H1534" s="11"/>
    </row>
    <row r="1535" spans="1:8" x14ac:dyDescent="0.2">
      <c r="A1535" s="11"/>
      <c r="B1535" s="33"/>
      <c r="F1535" s="11"/>
      <c r="G1535" s="11"/>
      <c r="H1535" s="11"/>
    </row>
    <row r="1536" spans="1:8" x14ac:dyDescent="0.2">
      <c r="A1536" s="11"/>
      <c r="B1536" s="33"/>
      <c r="F1536" s="11"/>
      <c r="G1536" s="11"/>
      <c r="H1536" s="11"/>
    </row>
    <row r="1537" spans="1:8" x14ac:dyDescent="0.2">
      <c r="A1537" s="11"/>
      <c r="B1537" s="33"/>
      <c r="F1537" s="11"/>
      <c r="G1537" s="11"/>
      <c r="H1537" s="11"/>
    </row>
    <row r="1538" spans="1:8" x14ac:dyDescent="0.2">
      <c r="A1538" s="11"/>
      <c r="B1538" s="33"/>
      <c r="F1538" s="11"/>
      <c r="G1538" s="11"/>
      <c r="H1538" s="11"/>
    </row>
    <row r="1539" spans="1:8" x14ac:dyDescent="0.2">
      <c r="A1539" s="11"/>
      <c r="B1539" s="33"/>
      <c r="F1539" s="11"/>
      <c r="G1539" s="11"/>
      <c r="H1539" s="11"/>
    </row>
    <row r="1540" spans="1:8" x14ac:dyDescent="0.2">
      <c r="A1540" s="11"/>
      <c r="B1540" s="33"/>
      <c r="F1540" s="11"/>
      <c r="G1540" s="11"/>
      <c r="H1540" s="11"/>
    </row>
    <row r="1541" spans="1:8" x14ac:dyDescent="0.2">
      <c r="A1541" s="11"/>
      <c r="B1541" s="33"/>
      <c r="F1541" s="11"/>
      <c r="G1541" s="11"/>
      <c r="H1541" s="11"/>
    </row>
    <row r="1542" spans="1:8" x14ac:dyDescent="0.2">
      <c r="A1542" s="11"/>
      <c r="B1542" s="33"/>
      <c r="F1542" s="11"/>
      <c r="G1542" s="11"/>
      <c r="H1542" s="11"/>
    </row>
    <row r="1543" spans="1:8" x14ac:dyDescent="0.2">
      <c r="A1543" s="11"/>
      <c r="B1543" s="33"/>
      <c r="F1543" s="11"/>
      <c r="G1543" s="11"/>
      <c r="H1543" s="11"/>
    </row>
    <row r="1544" spans="1:8" x14ac:dyDescent="0.2">
      <c r="A1544" s="11"/>
      <c r="B1544" s="33"/>
      <c r="F1544" s="11"/>
      <c r="G1544" s="11"/>
      <c r="H1544" s="11"/>
    </row>
    <row r="1545" spans="1:8" x14ac:dyDescent="0.2">
      <c r="A1545" s="11"/>
      <c r="B1545" s="33"/>
      <c r="F1545" s="11"/>
      <c r="G1545" s="11"/>
      <c r="H1545" s="11"/>
    </row>
    <row r="1546" spans="1:8" x14ac:dyDescent="0.2">
      <c r="A1546" s="11"/>
      <c r="B1546" s="33"/>
      <c r="F1546" s="11"/>
      <c r="G1546" s="11"/>
      <c r="H1546" s="11"/>
    </row>
    <row r="1547" spans="1:8" x14ac:dyDescent="0.2">
      <c r="A1547" s="11"/>
      <c r="B1547" s="33"/>
      <c r="F1547" s="11"/>
      <c r="G1547" s="11"/>
      <c r="H1547" s="11"/>
    </row>
    <row r="1548" spans="1:8" x14ac:dyDescent="0.2">
      <c r="A1548" s="11"/>
      <c r="B1548" s="33"/>
      <c r="F1548" s="11"/>
      <c r="G1548" s="11"/>
      <c r="H1548" s="11"/>
    </row>
    <row r="1549" spans="1:8" x14ac:dyDescent="0.2">
      <c r="A1549" s="11"/>
      <c r="B1549" s="33"/>
      <c r="F1549" s="11"/>
      <c r="G1549" s="11"/>
      <c r="H1549" s="11"/>
    </row>
    <row r="1550" spans="1:8" x14ac:dyDescent="0.2">
      <c r="A1550" s="11"/>
      <c r="B1550" s="33"/>
      <c r="F1550" s="11"/>
      <c r="G1550" s="11"/>
      <c r="H1550" s="11"/>
    </row>
    <row r="1551" spans="1:8" x14ac:dyDescent="0.2">
      <c r="A1551" s="11"/>
      <c r="B1551" s="33"/>
      <c r="F1551" s="11"/>
      <c r="G1551" s="11"/>
      <c r="H1551" s="11"/>
    </row>
    <row r="1552" spans="1:8" x14ac:dyDescent="0.2">
      <c r="A1552" s="11"/>
      <c r="B1552" s="33"/>
      <c r="F1552" s="11"/>
      <c r="G1552" s="11"/>
      <c r="H1552" s="11"/>
    </row>
    <row r="1553" spans="1:8" x14ac:dyDescent="0.2">
      <c r="A1553" s="11"/>
      <c r="B1553" s="33"/>
      <c r="F1553" s="11"/>
      <c r="G1553" s="11"/>
      <c r="H1553" s="11"/>
    </row>
    <row r="1554" spans="1:8" x14ac:dyDescent="0.2">
      <c r="A1554" s="11"/>
      <c r="B1554" s="33"/>
      <c r="F1554" s="11"/>
      <c r="G1554" s="11"/>
      <c r="H1554" s="11"/>
    </row>
    <row r="1555" spans="1:8" x14ac:dyDescent="0.2">
      <c r="A1555" s="11"/>
      <c r="B1555" s="33"/>
      <c r="F1555" s="11"/>
      <c r="G1555" s="11"/>
      <c r="H1555" s="11"/>
    </row>
    <row r="1556" spans="1:8" x14ac:dyDescent="0.2">
      <c r="A1556" s="11"/>
      <c r="B1556" s="33"/>
      <c r="F1556" s="11"/>
      <c r="G1556" s="11"/>
      <c r="H1556" s="11"/>
    </row>
    <row r="1557" spans="1:8" x14ac:dyDescent="0.2">
      <c r="A1557" s="11"/>
      <c r="B1557" s="33"/>
      <c r="F1557" s="11"/>
      <c r="G1557" s="11"/>
      <c r="H1557" s="11"/>
    </row>
    <row r="1558" spans="1:8" x14ac:dyDescent="0.2">
      <c r="A1558" s="11"/>
      <c r="B1558" s="33"/>
      <c r="F1558" s="11"/>
      <c r="G1558" s="11"/>
      <c r="H1558" s="11"/>
    </row>
    <row r="1559" spans="1:8" x14ac:dyDescent="0.2">
      <c r="A1559" s="11"/>
      <c r="B1559" s="33"/>
      <c r="F1559" s="11"/>
      <c r="G1559" s="11"/>
      <c r="H1559" s="11"/>
    </row>
    <row r="1560" spans="1:8" x14ac:dyDescent="0.2">
      <c r="A1560" s="11"/>
      <c r="B1560" s="33"/>
      <c r="F1560" s="11"/>
      <c r="G1560" s="11"/>
      <c r="H1560" s="11"/>
    </row>
    <row r="1561" spans="1:8" x14ac:dyDescent="0.2">
      <c r="A1561" s="11"/>
      <c r="B1561" s="33"/>
      <c r="F1561" s="11"/>
      <c r="G1561" s="11"/>
      <c r="H1561" s="11"/>
    </row>
    <row r="1562" spans="1:8" x14ac:dyDescent="0.2">
      <c r="A1562" s="11"/>
      <c r="B1562" s="33"/>
      <c r="F1562" s="11"/>
      <c r="G1562" s="11"/>
      <c r="H1562" s="11"/>
    </row>
    <row r="1563" spans="1:8" x14ac:dyDescent="0.2">
      <c r="A1563" s="11"/>
      <c r="B1563" s="33"/>
      <c r="F1563" s="11"/>
      <c r="G1563" s="11"/>
      <c r="H1563" s="11"/>
    </row>
    <row r="1564" spans="1:8" x14ac:dyDescent="0.2">
      <c r="A1564" s="11"/>
      <c r="B1564" s="33"/>
      <c r="F1564" s="11"/>
      <c r="G1564" s="11"/>
      <c r="H1564" s="11"/>
    </row>
    <row r="1565" spans="1:8" x14ac:dyDescent="0.2">
      <c r="A1565" s="11"/>
      <c r="B1565" s="33"/>
      <c r="F1565" s="11"/>
      <c r="G1565" s="11"/>
      <c r="H1565" s="11"/>
    </row>
    <row r="1566" spans="1:8" x14ac:dyDescent="0.2">
      <c r="A1566" s="11"/>
      <c r="B1566" s="33"/>
      <c r="F1566" s="11"/>
      <c r="G1566" s="11"/>
      <c r="H1566" s="11"/>
    </row>
    <row r="1567" spans="1:8" x14ac:dyDescent="0.2">
      <c r="A1567" s="11"/>
      <c r="B1567" s="33"/>
      <c r="F1567" s="11"/>
      <c r="G1567" s="11"/>
      <c r="H1567" s="11"/>
    </row>
    <row r="1568" spans="1:8" x14ac:dyDescent="0.2">
      <c r="A1568" s="11"/>
      <c r="B1568" s="33"/>
      <c r="F1568" s="11"/>
      <c r="G1568" s="11"/>
      <c r="H1568" s="11"/>
    </row>
    <row r="1569" spans="1:8" x14ac:dyDescent="0.2">
      <c r="A1569" s="11"/>
      <c r="B1569" s="33"/>
      <c r="F1569" s="11"/>
      <c r="G1569" s="11"/>
      <c r="H1569" s="11"/>
    </row>
    <row r="1570" spans="1:8" x14ac:dyDescent="0.2">
      <c r="A1570" s="11"/>
      <c r="B1570" s="33"/>
      <c r="F1570" s="11"/>
      <c r="G1570" s="11"/>
      <c r="H1570" s="11"/>
    </row>
    <row r="1571" spans="1:8" x14ac:dyDescent="0.2">
      <c r="A1571" s="11"/>
      <c r="B1571" s="33"/>
      <c r="F1571" s="11"/>
      <c r="G1571" s="11"/>
      <c r="H1571" s="11"/>
    </row>
    <row r="1572" spans="1:8" x14ac:dyDescent="0.2">
      <c r="A1572" s="11"/>
      <c r="B1572" s="33"/>
      <c r="F1572" s="11"/>
      <c r="G1572" s="11"/>
      <c r="H1572" s="11"/>
    </row>
    <row r="1573" spans="1:8" x14ac:dyDescent="0.2">
      <c r="A1573" s="11"/>
      <c r="B1573" s="33"/>
      <c r="F1573" s="11"/>
      <c r="G1573" s="11"/>
      <c r="H1573" s="11"/>
    </row>
    <row r="1574" spans="1:8" x14ac:dyDescent="0.2">
      <c r="A1574" s="11"/>
      <c r="B1574" s="33"/>
      <c r="F1574" s="11"/>
      <c r="G1574" s="11"/>
      <c r="H1574" s="11"/>
    </row>
    <row r="1575" spans="1:8" x14ac:dyDescent="0.2">
      <c r="A1575" s="11"/>
      <c r="B1575" s="33"/>
      <c r="F1575" s="11"/>
      <c r="G1575" s="11"/>
      <c r="H1575" s="11"/>
    </row>
    <row r="1576" spans="1:8" x14ac:dyDescent="0.2">
      <c r="A1576" s="11"/>
      <c r="B1576" s="33"/>
      <c r="F1576" s="11"/>
      <c r="G1576" s="11"/>
      <c r="H1576" s="11"/>
    </row>
    <row r="1577" spans="1:8" x14ac:dyDescent="0.2">
      <c r="A1577" s="11"/>
      <c r="B1577" s="33"/>
      <c r="F1577" s="11"/>
      <c r="G1577" s="11"/>
      <c r="H1577" s="11"/>
    </row>
    <row r="1578" spans="1:8" x14ac:dyDescent="0.2">
      <c r="A1578" s="11"/>
      <c r="B1578" s="33"/>
      <c r="F1578" s="11"/>
      <c r="G1578" s="11"/>
      <c r="H1578" s="11"/>
    </row>
    <row r="1579" spans="1:8" x14ac:dyDescent="0.2">
      <c r="A1579" s="11"/>
      <c r="B1579" s="33"/>
      <c r="F1579" s="11"/>
      <c r="G1579" s="11"/>
      <c r="H1579" s="11"/>
    </row>
    <row r="1580" spans="1:8" x14ac:dyDescent="0.2">
      <c r="A1580" s="11"/>
      <c r="B1580" s="33"/>
      <c r="F1580" s="11"/>
      <c r="G1580" s="11"/>
      <c r="H1580" s="11"/>
    </row>
    <row r="1581" spans="1:8" x14ac:dyDescent="0.2">
      <c r="A1581" s="11"/>
      <c r="B1581" s="33"/>
      <c r="F1581" s="11"/>
      <c r="G1581" s="11"/>
      <c r="H1581" s="11"/>
    </row>
    <row r="1582" spans="1:8" x14ac:dyDescent="0.2">
      <c r="A1582" s="11"/>
      <c r="B1582" s="33"/>
      <c r="F1582" s="11"/>
      <c r="G1582" s="11"/>
      <c r="H1582" s="11"/>
    </row>
    <row r="1583" spans="1:8" x14ac:dyDescent="0.2">
      <c r="A1583" s="11"/>
      <c r="B1583" s="33"/>
      <c r="F1583" s="11"/>
      <c r="G1583" s="11"/>
      <c r="H1583" s="11"/>
    </row>
    <row r="1584" spans="1:8" x14ac:dyDescent="0.2">
      <c r="A1584" s="11"/>
      <c r="B1584" s="33"/>
      <c r="F1584" s="11"/>
      <c r="G1584" s="11"/>
      <c r="H1584" s="11"/>
    </row>
    <row r="1585" spans="1:8" x14ac:dyDescent="0.2">
      <c r="A1585" s="11"/>
      <c r="B1585" s="33"/>
      <c r="F1585" s="11"/>
      <c r="G1585" s="11"/>
      <c r="H1585" s="11"/>
    </row>
    <row r="1586" spans="1:8" x14ac:dyDescent="0.2">
      <c r="A1586" s="11"/>
      <c r="B1586" s="33"/>
      <c r="F1586" s="11"/>
      <c r="G1586" s="11"/>
      <c r="H1586" s="11"/>
    </row>
    <row r="1587" spans="1:8" x14ac:dyDescent="0.2">
      <c r="A1587" s="11"/>
      <c r="B1587" s="33"/>
      <c r="F1587" s="11"/>
      <c r="G1587" s="11"/>
      <c r="H1587" s="11"/>
    </row>
    <row r="1588" spans="1:8" x14ac:dyDescent="0.2">
      <c r="A1588" s="11"/>
      <c r="B1588" s="33"/>
      <c r="F1588" s="11"/>
      <c r="G1588" s="11"/>
      <c r="H1588" s="11"/>
    </row>
    <row r="1589" spans="1:8" x14ac:dyDescent="0.2">
      <c r="A1589" s="11"/>
      <c r="B1589" s="33"/>
      <c r="F1589" s="11"/>
      <c r="G1589" s="11"/>
      <c r="H1589" s="11"/>
    </row>
    <row r="1590" spans="1:8" x14ac:dyDescent="0.2">
      <c r="A1590" s="11"/>
      <c r="B1590" s="33"/>
      <c r="F1590" s="11"/>
      <c r="G1590" s="11"/>
      <c r="H1590" s="11"/>
    </row>
    <row r="1591" spans="1:8" x14ac:dyDescent="0.2">
      <c r="A1591" s="11"/>
      <c r="B1591" s="33"/>
      <c r="F1591" s="11"/>
      <c r="G1591" s="11"/>
      <c r="H1591" s="11"/>
    </row>
    <row r="1592" spans="1:8" x14ac:dyDescent="0.2">
      <c r="A1592" s="11"/>
      <c r="B1592" s="33"/>
      <c r="F1592" s="11"/>
      <c r="G1592" s="11"/>
      <c r="H1592" s="11"/>
    </row>
    <row r="1593" spans="1:8" x14ac:dyDescent="0.2">
      <c r="A1593" s="11"/>
      <c r="B1593" s="33"/>
      <c r="F1593" s="11"/>
      <c r="G1593" s="11"/>
      <c r="H1593" s="11"/>
    </row>
    <row r="1594" spans="1:8" x14ac:dyDescent="0.2">
      <c r="A1594" s="11"/>
      <c r="B1594" s="33"/>
      <c r="F1594" s="11"/>
      <c r="G1594" s="11"/>
      <c r="H1594" s="11"/>
    </row>
    <row r="1595" spans="1:8" x14ac:dyDescent="0.2">
      <c r="A1595" s="11"/>
      <c r="B1595" s="33"/>
      <c r="F1595" s="11"/>
      <c r="G1595" s="11"/>
      <c r="H1595" s="11"/>
    </row>
    <row r="1596" spans="1:8" x14ac:dyDescent="0.2">
      <c r="A1596" s="11"/>
      <c r="B1596" s="33"/>
      <c r="F1596" s="11"/>
      <c r="G1596" s="11"/>
      <c r="H1596" s="11"/>
    </row>
    <row r="1597" spans="1:8" x14ac:dyDescent="0.2">
      <c r="A1597" s="11"/>
      <c r="B1597" s="33"/>
      <c r="F1597" s="11"/>
      <c r="G1597" s="11"/>
      <c r="H1597" s="11"/>
    </row>
    <row r="1598" spans="1:8" x14ac:dyDescent="0.2">
      <c r="A1598" s="11"/>
      <c r="B1598" s="33"/>
      <c r="F1598" s="11"/>
      <c r="G1598" s="11"/>
      <c r="H1598" s="11"/>
    </row>
    <row r="1599" spans="1:8" x14ac:dyDescent="0.2">
      <c r="A1599" s="11"/>
      <c r="B1599" s="33"/>
      <c r="F1599" s="11"/>
      <c r="G1599" s="11"/>
      <c r="H1599" s="11"/>
    </row>
    <row r="1600" spans="1:8" x14ac:dyDescent="0.2">
      <c r="A1600" s="11"/>
      <c r="B1600" s="33"/>
      <c r="F1600" s="11"/>
      <c r="G1600" s="11"/>
      <c r="H1600" s="11"/>
    </row>
    <row r="1601" spans="1:8" x14ac:dyDescent="0.2">
      <c r="A1601" s="11"/>
      <c r="B1601" s="33"/>
      <c r="F1601" s="11"/>
      <c r="G1601" s="11"/>
      <c r="H1601" s="11"/>
    </row>
    <row r="1602" spans="1:8" x14ac:dyDescent="0.2">
      <c r="A1602" s="11"/>
      <c r="B1602" s="33"/>
      <c r="F1602" s="11"/>
      <c r="G1602" s="11"/>
      <c r="H1602" s="11"/>
    </row>
    <row r="1603" spans="1:8" x14ac:dyDescent="0.2">
      <c r="A1603" s="11"/>
      <c r="B1603" s="33"/>
      <c r="F1603" s="11"/>
      <c r="G1603" s="11"/>
      <c r="H1603" s="11"/>
    </row>
    <row r="1604" spans="1:8" x14ac:dyDescent="0.2">
      <c r="A1604" s="11"/>
      <c r="B1604" s="33"/>
      <c r="F1604" s="11"/>
      <c r="G1604" s="11"/>
      <c r="H1604" s="11"/>
    </row>
    <row r="1605" spans="1:8" x14ac:dyDescent="0.2">
      <c r="A1605" s="11"/>
      <c r="B1605" s="33"/>
      <c r="F1605" s="11"/>
      <c r="G1605" s="11"/>
      <c r="H1605" s="11"/>
    </row>
    <row r="1606" spans="1:8" x14ac:dyDescent="0.2">
      <c r="A1606" s="11"/>
      <c r="B1606" s="33"/>
      <c r="F1606" s="11"/>
      <c r="G1606" s="11"/>
      <c r="H1606" s="11"/>
    </row>
    <row r="1607" spans="1:8" x14ac:dyDescent="0.2">
      <c r="A1607" s="11"/>
      <c r="B1607" s="33"/>
      <c r="F1607" s="11"/>
      <c r="G1607" s="11"/>
      <c r="H1607" s="11"/>
    </row>
    <row r="1608" spans="1:8" x14ac:dyDescent="0.2">
      <c r="A1608" s="11"/>
      <c r="B1608" s="33"/>
      <c r="F1608" s="11"/>
      <c r="G1608" s="11"/>
      <c r="H1608" s="11"/>
    </row>
    <row r="1609" spans="1:8" x14ac:dyDescent="0.2">
      <c r="A1609" s="11"/>
      <c r="B1609" s="33"/>
      <c r="F1609" s="11"/>
      <c r="G1609" s="11"/>
      <c r="H1609" s="11"/>
    </row>
    <row r="1610" spans="1:8" x14ac:dyDescent="0.2">
      <c r="A1610" s="11"/>
      <c r="B1610" s="33"/>
      <c r="F1610" s="11"/>
      <c r="G1610" s="11"/>
      <c r="H1610" s="11"/>
    </row>
    <row r="1611" spans="1:8" x14ac:dyDescent="0.2">
      <c r="A1611" s="11"/>
      <c r="B1611" s="33"/>
      <c r="F1611" s="11"/>
      <c r="G1611" s="11"/>
      <c r="H1611" s="11"/>
    </row>
    <row r="1612" spans="1:8" x14ac:dyDescent="0.2">
      <c r="A1612" s="11"/>
      <c r="B1612" s="33"/>
      <c r="F1612" s="11"/>
      <c r="G1612" s="11"/>
      <c r="H1612" s="11"/>
    </row>
    <row r="1613" spans="1:8" x14ac:dyDescent="0.2">
      <c r="A1613" s="11"/>
      <c r="B1613" s="33"/>
      <c r="F1613" s="11"/>
      <c r="G1613" s="11"/>
      <c r="H1613" s="11"/>
    </row>
    <row r="1614" spans="1:8" x14ac:dyDescent="0.2">
      <c r="A1614" s="11"/>
      <c r="B1614" s="33"/>
      <c r="F1614" s="11"/>
      <c r="G1614" s="11"/>
      <c r="H1614" s="11"/>
    </row>
    <row r="1615" spans="1:8" x14ac:dyDescent="0.2">
      <c r="A1615" s="11"/>
      <c r="B1615" s="33"/>
      <c r="F1615" s="11"/>
      <c r="G1615" s="11"/>
      <c r="H1615" s="11"/>
    </row>
    <row r="1616" spans="1:8" x14ac:dyDescent="0.2">
      <c r="A1616" s="11"/>
      <c r="B1616" s="33"/>
      <c r="F1616" s="11"/>
      <c r="G1616" s="11"/>
      <c r="H1616" s="11"/>
    </row>
    <row r="1617" spans="1:8" x14ac:dyDescent="0.2">
      <c r="A1617" s="11"/>
      <c r="B1617" s="33"/>
      <c r="F1617" s="11"/>
      <c r="G1617" s="11"/>
      <c r="H1617" s="11"/>
    </row>
    <row r="1618" spans="1:8" x14ac:dyDescent="0.2">
      <c r="A1618" s="11"/>
      <c r="B1618" s="33"/>
      <c r="F1618" s="11"/>
      <c r="G1618" s="11"/>
      <c r="H1618" s="11"/>
    </row>
    <row r="1619" spans="1:8" x14ac:dyDescent="0.2">
      <c r="A1619" s="11"/>
      <c r="B1619" s="33"/>
      <c r="F1619" s="11"/>
      <c r="G1619" s="11"/>
      <c r="H1619" s="11"/>
    </row>
    <row r="1620" spans="1:8" x14ac:dyDescent="0.2">
      <c r="A1620" s="11"/>
      <c r="B1620" s="33"/>
      <c r="F1620" s="11"/>
      <c r="G1620" s="11"/>
      <c r="H1620" s="11"/>
    </row>
    <row r="1621" spans="1:8" x14ac:dyDescent="0.2">
      <c r="A1621" s="11"/>
      <c r="B1621" s="33"/>
      <c r="F1621" s="11"/>
      <c r="G1621" s="11"/>
      <c r="H1621" s="11"/>
    </row>
    <row r="1622" spans="1:8" x14ac:dyDescent="0.2">
      <c r="A1622" s="11"/>
      <c r="B1622" s="33"/>
      <c r="F1622" s="11"/>
      <c r="G1622" s="11"/>
      <c r="H1622" s="11"/>
    </row>
    <row r="1623" spans="1:8" x14ac:dyDescent="0.2">
      <c r="A1623" s="11"/>
      <c r="B1623" s="33"/>
      <c r="F1623" s="11"/>
      <c r="G1623" s="11"/>
      <c r="H1623" s="11"/>
    </row>
    <row r="1624" spans="1:8" x14ac:dyDescent="0.2">
      <c r="A1624" s="11"/>
      <c r="B1624" s="33"/>
      <c r="F1624" s="11"/>
      <c r="G1624" s="11"/>
      <c r="H1624" s="11"/>
    </row>
    <row r="1625" spans="1:8" x14ac:dyDescent="0.2">
      <c r="A1625" s="11"/>
      <c r="B1625" s="33"/>
      <c r="F1625" s="11"/>
      <c r="G1625" s="11"/>
      <c r="H1625" s="11"/>
    </row>
    <row r="1626" spans="1:8" x14ac:dyDescent="0.2">
      <c r="A1626" s="11"/>
      <c r="B1626" s="33"/>
      <c r="F1626" s="11"/>
      <c r="G1626" s="11"/>
      <c r="H1626" s="11"/>
    </row>
    <row r="1627" spans="1:8" x14ac:dyDescent="0.2">
      <c r="A1627" s="11"/>
      <c r="B1627" s="33"/>
      <c r="F1627" s="11"/>
      <c r="G1627" s="11"/>
      <c r="H1627" s="11"/>
    </row>
    <row r="1628" spans="1:8" x14ac:dyDescent="0.2">
      <c r="A1628" s="11"/>
      <c r="B1628" s="33"/>
      <c r="F1628" s="11"/>
      <c r="G1628" s="11"/>
      <c r="H1628" s="11"/>
    </row>
    <row r="1629" spans="1:8" x14ac:dyDescent="0.2">
      <c r="A1629" s="11"/>
      <c r="B1629" s="33"/>
      <c r="F1629" s="11"/>
      <c r="G1629" s="11"/>
      <c r="H1629" s="11"/>
    </row>
    <row r="1630" spans="1:8" x14ac:dyDescent="0.2">
      <c r="A1630" s="11"/>
      <c r="B1630" s="33"/>
      <c r="F1630" s="11"/>
      <c r="G1630" s="11"/>
      <c r="H1630" s="11"/>
    </row>
    <row r="1631" spans="1:8" x14ac:dyDescent="0.2">
      <c r="A1631" s="11"/>
      <c r="B1631" s="33"/>
      <c r="F1631" s="11"/>
      <c r="G1631" s="11"/>
      <c r="H1631" s="11"/>
    </row>
    <row r="1632" spans="1:8" x14ac:dyDescent="0.2">
      <c r="A1632" s="11"/>
      <c r="B1632" s="33"/>
      <c r="F1632" s="11"/>
      <c r="G1632" s="11"/>
      <c r="H1632" s="11"/>
    </row>
    <row r="1633" spans="1:8" x14ac:dyDescent="0.2">
      <c r="A1633" s="11"/>
      <c r="B1633" s="33"/>
      <c r="F1633" s="11"/>
      <c r="G1633" s="11"/>
      <c r="H1633" s="11"/>
    </row>
    <row r="1634" spans="1:8" x14ac:dyDescent="0.2">
      <c r="A1634" s="11"/>
      <c r="B1634" s="33"/>
      <c r="F1634" s="11"/>
      <c r="G1634" s="11"/>
      <c r="H1634" s="11"/>
    </row>
    <row r="1635" spans="1:8" x14ac:dyDescent="0.2">
      <c r="A1635" s="11"/>
      <c r="B1635" s="33"/>
      <c r="F1635" s="11"/>
      <c r="G1635" s="11"/>
      <c r="H1635" s="11"/>
    </row>
    <row r="1636" spans="1:8" x14ac:dyDescent="0.2">
      <c r="A1636" s="11"/>
      <c r="B1636" s="33"/>
      <c r="F1636" s="11"/>
      <c r="G1636" s="11"/>
      <c r="H1636" s="11"/>
    </row>
    <row r="1637" spans="1:8" x14ac:dyDescent="0.2">
      <c r="A1637" s="11"/>
      <c r="B1637" s="33"/>
      <c r="F1637" s="11"/>
      <c r="G1637" s="11"/>
      <c r="H1637" s="11"/>
    </row>
    <row r="1638" spans="1:8" x14ac:dyDescent="0.2">
      <c r="A1638" s="11"/>
      <c r="B1638" s="33"/>
      <c r="F1638" s="11"/>
      <c r="G1638" s="11"/>
      <c r="H1638" s="11"/>
    </row>
    <row r="1639" spans="1:8" x14ac:dyDescent="0.2">
      <c r="A1639" s="11"/>
      <c r="B1639" s="33"/>
      <c r="F1639" s="11"/>
      <c r="G1639" s="11"/>
      <c r="H1639" s="11"/>
    </row>
    <row r="1640" spans="1:8" x14ac:dyDescent="0.2">
      <c r="A1640" s="11"/>
      <c r="B1640" s="33"/>
      <c r="F1640" s="11"/>
      <c r="G1640" s="11"/>
      <c r="H1640" s="11"/>
    </row>
    <row r="1641" spans="1:8" x14ac:dyDescent="0.2">
      <c r="A1641" s="11"/>
      <c r="B1641" s="33"/>
      <c r="F1641" s="11"/>
      <c r="G1641" s="11"/>
      <c r="H1641" s="11"/>
    </row>
    <row r="1642" spans="1:8" x14ac:dyDescent="0.2">
      <c r="A1642" s="11"/>
      <c r="B1642" s="33"/>
      <c r="F1642" s="11"/>
      <c r="G1642" s="11"/>
      <c r="H1642" s="11"/>
    </row>
    <row r="1643" spans="1:8" x14ac:dyDescent="0.2">
      <c r="A1643" s="11"/>
      <c r="B1643" s="33"/>
      <c r="F1643" s="11"/>
      <c r="G1643" s="11"/>
      <c r="H1643" s="11"/>
    </row>
    <row r="1644" spans="1:8" x14ac:dyDescent="0.2">
      <c r="A1644" s="11"/>
      <c r="B1644" s="33"/>
      <c r="F1644" s="11"/>
      <c r="G1644" s="11"/>
      <c r="H1644" s="11"/>
    </row>
    <row r="1645" spans="1:8" x14ac:dyDescent="0.2">
      <c r="A1645" s="11"/>
      <c r="B1645" s="33"/>
      <c r="F1645" s="11"/>
      <c r="G1645" s="11"/>
      <c r="H1645" s="11"/>
    </row>
    <row r="1646" spans="1:8" x14ac:dyDescent="0.2">
      <c r="A1646" s="11"/>
      <c r="B1646" s="33"/>
      <c r="F1646" s="11"/>
      <c r="G1646" s="11"/>
      <c r="H1646" s="11"/>
    </row>
    <row r="1647" spans="1:8" x14ac:dyDescent="0.2">
      <c r="A1647" s="11"/>
      <c r="B1647" s="33"/>
      <c r="F1647" s="11"/>
      <c r="G1647" s="11"/>
      <c r="H1647" s="11"/>
    </row>
    <row r="1648" spans="1:8" x14ac:dyDescent="0.2">
      <c r="A1648" s="11"/>
      <c r="B1648" s="33"/>
      <c r="F1648" s="11"/>
      <c r="G1648" s="11"/>
      <c r="H1648" s="11"/>
    </row>
    <row r="1649" spans="1:8" x14ac:dyDescent="0.2">
      <c r="A1649" s="11"/>
      <c r="B1649" s="33"/>
      <c r="F1649" s="11"/>
      <c r="G1649" s="11"/>
      <c r="H1649" s="11"/>
    </row>
    <row r="1650" spans="1:8" x14ac:dyDescent="0.2">
      <c r="A1650" s="11"/>
      <c r="B1650" s="33"/>
      <c r="F1650" s="11"/>
      <c r="G1650" s="11"/>
      <c r="H1650" s="11"/>
    </row>
    <row r="1651" spans="1:8" x14ac:dyDescent="0.2">
      <c r="A1651" s="11"/>
      <c r="B1651" s="33"/>
      <c r="F1651" s="11"/>
      <c r="G1651" s="11"/>
      <c r="H1651" s="11"/>
    </row>
    <row r="1652" spans="1:8" x14ac:dyDescent="0.2">
      <c r="A1652" s="11"/>
      <c r="B1652" s="33"/>
      <c r="F1652" s="11"/>
      <c r="G1652" s="11"/>
      <c r="H1652" s="11"/>
    </row>
    <row r="1653" spans="1:8" x14ac:dyDescent="0.2">
      <c r="A1653" s="11"/>
      <c r="B1653" s="33"/>
      <c r="F1653" s="11"/>
      <c r="G1653" s="11"/>
      <c r="H1653" s="11"/>
    </row>
    <row r="1654" spans="1:8" x14ac:dyDescent="0.2">
      <c r="A1654" s="11"/>
      <c r="B1654" s="33"/>
      <c r="F1654" s="11"/>
      <c r="G1654" s="11"/>
      <c r="H1654" s="11"/>
    </row>
    <row r="1655" spans="1:8" x14ac:dyDescent="0.2">
      <c r="A1655" s="11"/>
      <c r="B1655" s="33"/>
      <c r="F1655" s="11"/>
      <c r="G1655" s="11"/>
      <c r="H1655" s="11"/>
    </row>
    <row r="1656" spans="1:8" x14ac:dyDescent="0.2">
      <c r="A1656" s="11"/>
      <c r="B1656" s="33"/>
      <c r="F1656" s="11"/>
      <c r="G1656" s="11"/>
      <c r="H1656" s="11"/>
    </row>
    <row r="1657" spans="1:8" x14ac:dyDescent="0.2">
      <c r="A1657" s="11"/>
      <c r="B1657" s="33"/>
      <c r="F1657" s="11"/>
      <c r="G1657" s="11"/>
      <c r="H1657" s="11"/>
    </row>
    <row r="1658" spans="1:8" x14ac:dyDescent="0.2">
      <c r="A1658" s="11"/>
      <c r="B1658" s="33"/>
      <c r="F1658" s="11"/>
      <c r="G1658" s="11"/>
      <c r="H1658" s="11"/>
    </row>
    <row r="1659" spans="1:8" x14ac:dyDescent="0.2">
      <c r="A1659" s="11"/>
      <c r="B1659" s="33"/>
      <c r="F1659" s="11"/>
      <c r="G1659" s="11"/>
      <c r="H1659" s="11"/>
    </row>
    <row r="1660" spans="1:8" x14ac:dyDescent="0.2">
      <c r="A1660" s="11"/>
      <c r="B1660" s="33"/>
      <c r="F1660" s="11"/>
      <c r="G1660" s="11"/>
      <c r="H1660" s="11"/>
    </row>
    <row r="1661" spans="1:8" x14ac:dyDescent="0.2">
      <c r="A1661" s="11"/>
      <c r="B1661" s="33"/>
      <c r="F1661" s="11"/>
      <c r="G1661" s="11"/>
      <c r="H1661" s="11"/>
    </row>
    <row r="1662" spans="1:8" x14ac:dyDescent="0.2">
      <c r="A1662" s="11"/>
      <c r="B1662" s="33"/>
      <c r="F1662" s="11"/>
      <c r="G1662" s="11"/>
      <c r="H1662" s="11"/>
    </row>
    <row r="1663" spans="1:8" x14ac:dyDescent="0.2">
      <c r="A1663" s="11"/>
      <c r="B1663" s="33"/>
      <c r="F1663" s="11"/>
      <c r="G1663" s="11"/>
      <c r="H1663" s="11"/>
    </row>
    <row r="1664" spans="1:8" x14ac:dyDescent="0.2">
      <c r="A1664" s="11"/>
      <c r="B1664" s="33"/>
      <c r="F1664" s="11"/>
      <c r="G1664" s="11"/>
      <c r="H1664" s="11"/>
    </row>
    <row r="1665" spans="1:8" x14ac:dyDescent="0.2">
      <c r="A1665" s="11"/>
      <c r="B1665" s="33"/>
      <c r="F1665" s="11"/>
      <c r="G1665" s="11"/>
      <c r="H1665" s="11"/>
    </row>
    <row r="1666" spans="1:8" x14ac:dyDescent="0.2">
      <c r="A1666" s="11"/>
      <c r="B1666" s="33"/>
      <c r="F1666" s="11"/>
      <c r="G1666" s="11"/>
      <c r="H1666" s="11"/>
    </row>
    <row r="1667" spans="1:8" x14ac:dyDescent="0.2">
      <c r="A1667" s="11"/>
      <c r="B1667" s="33"/>
      <c r="F1667" s="11"/>
      <c r="G1667" s="11"/>
      <c r="H1667" s="11"/>
    </row>
    <row r="1668" spans="1:8" x14ac:dyDescent="0.2">
      <c r="A1668" s="11"/>
      <c r="B1668" s="33"/>
      <c r="F1668" s="11"/>
      <c r="G1668" s="11"/>
      <c r="H1668" s="11"/>
    </row>
    <row r="1669" spans="1:8" x14ac:dyDescent="0.2">
      <c r="A1669" s="11"/>
      <c r="B1669" s="33"/>
      <c r="F1669" s="11"/>
      <c r="G1669" s="11"/>
      <c r="H1669" s="11"/>
    </row>
    <row r="1670" spans="1:8" x14ac:dyDescent="0.2">
      <c r="A1670" s="11"/>
      <c r="B1670" s="33"/>
      <c r="F1670" s="11"/>
      <c r="G1670" s="11"/>
      <c r="H1670" s="11"/>
    </row>
    <row r="1671" spans="1:8" x14ac:dyDescent="0.2">
      <c r="A1671" s="11"/>
      <c r="B1671" s="33"/>
      <c r="F1671" s="11"/>
      <c r="G1671" s="11"/>
      <c r="H1671" s="11"/>
    </row>
    <row r="1672" spans="1:8" x14ac:dyDescent="0.2">
      <c r="A1672" s="11"/>
      <c r="B1672" s="33"/>
      <c r="F1672" s="11"/>
      <c r="G1672" s="11"/>
      <c r="H1672" s="11"/>
    </row>
    <row r="1673" spans="1:8" x14ac:dyDescent="0.2">
      <c r="A1673" s="11"/>
      <c r="B1673" s="33"/>
      <c r="F1673" s="11"/>
      <c r="G1673" s="11"/>
      <c r="H1673" s="11"/>
    </row>
    <row r="1674" spans="1:8" x14ac:dyDescent="0.2">
      <c r="A1674" s="11"/>
      <c r="B1674" s="33"/>
      <c r="F1674" s="11"/>
      <c r="G1674" s="11"/>
      <c r="H1674" s="11"/>
    </row>
    <row r="1675" spans="1:8" x14ac:dyDescent="0.2">
      <c r="A1675" s="11"/>
      <c r="B1675" s="33"/>
      <c r="F1675" s="11"/>
      <c r="G1675" s="11"/>
      <c r="H1675" s="11"/>
    </row>
    <row r="1676" spans="1:8" x14ac:dyDescent="0.2">
      <c r="A1676" s="11"/>
      <c r="B1676" s="33"/>
      <c r="F1676" s="11"/>
      <c r="G1676" s="11"/>
      <c r="H1676" s="11"/>
    </row>
    <row r="1677" spans="1:8" x14ac:dyDescent="0.2">
      <c r="A1677" s="11"/>
      <c r="B1677" s="33"/>
      <c r="F1677" s="11"/>
      <c r="G1677" s="11"/>
      <c r="H1677" s="11"/>
    </row>
    <row r="1678" spans="1:8" x14ac:dyDescent="0.2">
      <c r="A1678" s="11"/>
      <c r="B1678" s="33"/>
      <c r="F1678" s="11"/>
      <c r="G1678" s="11"/>
      <c r="H1678" s="11"/>
    </row>
    <row r="1679" spans="1:8" x14ac:dyDescent="0.2">
      <c r="A1679" s="11"/>
      <c r="B1679" s="33"/>
      <c r="F1679" s="11"/>
      <c r="G1679" s="11"/>
      <c r="H1679" s="11"/>
    </row>
    <row r="1680" spans="1:8" x14ac:dyDescent="0.2">
      <c r="A1680" s="11"/>
      <c r="B1680" s="33"/>
      <c r="F1680" s="11"/>
      <c r="G1680" s="11"/>
      <c r="H1680" s="11"/>
    </row>
    <row r="1681" spans="1:8" x14ac:dyDescent="0.2">
      <c r="A1681" s="11"/>
      <c r="B1681" s="33"/>
      <c r="F1681" s="11"/>
      <c r="G1681" s="11"/>
      <c r="H1681" s="11"/>
    </row>
    <row r="1682" spans="1:8" x14ac:dyDescent="0.2">
      <c r="A1682" s="11"/>
      <c r="B1682" s="33"/>
      <c r="F1682" s="11"/>
      <c r="G1682" s="11"/>
      <c r="H1682" s="11"/>
    </row>
    <row r="1683" spans="1:8" x14ac:dyDescent="0.2">
      <c r="A1683" s="11"/>
      <c r="B1683" s="33"/>
      <c r="F1683" s="11"/>
      <c r="G1683" s="11"/>
      <c r="H1683" s="11"/>
    </row>
    <row r="1684" spans="1:8" x14ac:dyDescent="0.2">
      <c r="A1684" s="11"/>
      <c r="B1684" s="33"/>
      <c r="F1684" s="11"/>
      <c r="G1684" s="11"/>
      <c r="H1684" s="11"/>
    </row>
    <row r="1685" spans="1:8" x14ac:dyDescent="0.2">
      <c r="A1685" s="11"/>
      <c r="B1685" s="33"/>
      <c r="F1685" s="11"/>
      <c r="G1685" s="11"/>
      <c r="H1685" s="11"/>
    </row>
    <row r="1686" spans="1:8" x14ac:dyDescent="0.2">
      <c r="A1686" s="11"/>
      <c r="B1686" s="33"/>
      <c r="F1686" s="11"/>
      <c r="G1686" s="11"/>
      <c r="H1686" s="11"/>
    </row>
    <row r="1687" spans="1:8" x14ac:dyDescent="0.2">
      <c r="A1687" s="11"/>
      <c r="B1687" s="33"/>
      <c r="F1687" s="11"/>
      <c r="G1687" s="11"/>
      <c r="H1687" s="11"/>
    </row>
    <row r="1688" spans="1:8" x14ac:dyDescent="0.2">
      <c r="A1688" s="11"/>
      <c r="B1688" s="33"/>
      <c r="F1688" s="11"/>
      <c r="G1688" s="11"/>
      <c r="H1688" s="11"/>
    </row>
    <row r="1689" spans="1:8" x14ac:dyDescent="0.2">
      <c r="A1689" s="11"/>
      <c r="B1689" s="33"/>
      <c r="F1689" s="11"/>
      <c r="G1689" s="11"/>
      <c r="H1689" s="11"/>
    </row>
    <row r="1690" spans="1:8" x14ac:dyDescent="0.2">
      <c r="A1690" s="11"/>
      <c r="B1690" s="33"/>
      <c r="F1690" s="11"/>
      <c r="G1690" s="11"/>
      <c r="H1690" s="11"/>
    </row>
    <row r="1691" spans="1:8" x14ac:dyDescent="0.2">
      <c r="A1691" s="11"/>
      <c r="B1691" s="33"/>
      <c r="F1691" s="11"/>
      <c r="G1691" s="11"/>
      <c r="H1691" s="11"/>
    </row>
    <row r="1692" spans="1:8" x14ac:dyDescent="0.2">
      <c r="A1692" s="11"/>
      <c r="B1692" s="33"/>
      <c r="F1692" s="11"/>
      <c r="G1692" s="11"/>
      <c r="H1692" s="11"/>
    </row>
    <row r="1693" spans="1:8" x14ac:dyDescent="0.2">
      <c r="A1693" s="11"/>
      <c r="B1693" s="33"/>
      <c r="F1693" s="11"/>
      <c r="G1693" s="11"/>
      <c r="H1693" s="11"/>
    </row>
    <row r="1694" spans="1:8" x14ac:dyDescent="0.2">
      <c r="A1694" s="11"/>
      <c r="B1694" s="33"/>
      <c r="F1694" s="11"/>
      <c r="G1694" s="11"/>
      <c r="H1694" s="11"/>
    </row>
    <row r="1695" spans="1:8" x14ac:dyDescent="0.2">
      <c r="A1695" s="11"/>
      <c r="B1695" s="33"/>
      <c r="F1695" s="11"/>
      <c r="G1695" s="11"/>
      <c r="H1695" s="11"/>
    </row>
    <row r="1696" spans="1:8" x14ac:dyDescent="0.2">
      <c r="A1696" s="11"/>
      <c r="B1696" s="33"/>
      <c r="F1696" s="11"/>
      <c r="G1696" s="11"/>
      <c r="H1696" s="11"/>
    </row>
    <row r="1697" spans="1:8" x14ac:dyDescent="0.2">
      <c r="A1697" s="11"/>
      <c r="B1697" s="33"/>
      <c r="F1697" s="11"/>
      <c r="G1697" s="11"/>
      <c r="H1697" s="11"/>
    </row>
    <row r="1698" spans="1:8" x14ac:dyDescent="0.2">
      <c r="A1698" s="11"/>
      <c r="B1698" s="33"/>
      <c r="F1698" s="11"/>
      <c r="G1698" s="11"/>
      <c r="H1698" s="11"/>
    </row>
    <row r="1699" spans="1:8" x14ac:dyDescent="0.2">
      <c r="A1699" s="11"/>
      <c r="B1699" s="33"/>
      <c r="F1699" s="11"/>
      <c r="G1699" s="11"/>
      <c r="H1699" s="11"/>
    </row>
    <row r="1700" spans="1:8" x14ac:dyDescent="0.2">
      <c r="A1700" s="11"/>
      <c r="B1700" s="33"/>
      <c r="F1700" s="11"/>
      <c r="G1700" s="11"/>
      <c r="H1700" s="11"/>
    </row>
    <row r="1701" spans="1:8" x14ac:dyDescent="0.2">
      <c r="A1701" s="11"/>
      <c r="B1701" s="33"/>
      <c r="F1701" s="11"/>
      <c r="G1701" s="11"/>
      <c r="H1701" s="11"/>
    </row>
    <row r="1702" spans="1:8" x14ac:dyDescent="0.2">
      <c r="A1702" s="11"/>
      <c r="B1702" s="33"/>
      <c r="F1702" s="11"/>
      <c r="G1702" s="11"/>
      <c r="H1702" s="11"/>
    </row>
    <row r="1703" spans="1:8" x14ac:dyDescent="0.2">
      <c r="A1703" s="11"/>
      <c r="B1703" s="33"/>
      <c r="F1703" s="11"/>
      <c r="G1703" s="11"/>
      <c r="H1703" s="11"/>
    </row>
    <row r="1704" spans="1:8" x14ac:dyDescent="0.2">
      <c r="A1704" s="11"/>
      <c r="B1704" s="33"/>
      <c r="F1704" s="11"/>
      <c r="G1704" s="11"/>
      <c r="H1704" s="11"/>
    </row>
    <row r="1705" spans="1:8" x14ac:dyDescent="0.2">
      <c r="A1705" s="11"/>
      <c r="B1705" s="33"/>
      <c r="F1705" s="11"/>
      <c r="G1705" s="11"/>
      <c r="H1705" s="11"/>
    </row>
    <row r="1706" spans="1:8" x14ac:dyDescent="0.2">
      <c r="A1706" s="11"/>
      <c r="B1706" s="33"/>
      <c r="F1706" s="11"/>
      <c r="G1706" s="11"/>
      <c r="H1706" s="11"/>
    </row>
    <row r="1707" spans="1:8" x14ac:dyDescent="0.2">
      <c r="A1707" s="11"/>
      <c r="B1707" s="33"/>
      <c r="F1707" s="11"/>
      <c r="G1707" s="11"/>
      <c r="H1707" s="11"/>
    </row>
    <row r="1708" spans="1:8" x14ac:dyDescent="0.2">
      <c r="A1708" s="11"/>
      <c r="B1708" s="33"/>
      <c r="F1708" s="11"/>
      <c r="G1708" s="11"/>
      <c r="H1708" s="11"/>
    </row>
    <row r="1709" spans="1:8" x14ac:dyDescent="0.2">
      <c r="A1709" s="11"/>
      <c r="B1709" s="33"/>
      <c r="F1709" s="11"/>
      <c r="G1709" s="11"/>
      <c r="H1709" s="11"/>
    </row>
    <row r="1710" spans="1:8" x14ac:dyDescent="0.2">
      <c r="A1710" s="11"/>
      <c r="B1710" s="33"/>
      <c r="F1710" s="11"/>
      <c r="G1710" s="11"/>
      <c r="H1710" s="11"/>
    </row>
    <row r="1711" spans="1:8" x14ac:dyDescent="0.2">
      <c r="A1711" s="11"/>
      <c r="B1711" s="33"/>
      <c r="F1711" s="11"/>
      <c r="G1711" s="11"/>
      <c r="H1711" s="11"/>
    </row>
    <row r="1712" spans="1:8" x14ac:dyDescent="0.2">
      <c r="A1712" s="11"/>
      <c r="B1712" s="33"/>
      <c r="F1712" s="11"/>
      <c r="G1712" s="11"/>
      <c r="H1712" s="11"/>
    </row>
    <row r="1713" spans="1:8" x14ac:dyDescent="0.2">
      <c r="A1713" s="11"/>
      <c r="B1713" s="33"/>
      <c r="F1713" s="11"/>
      <c r="G1713" s="11"/>
      <c r="H1713" s="11"/>
    </row>
    <row r="1714" spans="1:8" x14ac:dyDescent="0.2">
      <c r="A1714" s="11"/>
      <c r="B1714" s="33"/>
      <c r="F1714" s="11"/>
      <c r="G1714" s="11"/>
      <c r="H1714" s="11"/>
    </row>
    <row r="1715" spans="1:8" x14ac:dyDescent="0.2">
      <c r="A1715" s="11"/>
      <c r="B1715" s="33"/>
      <c r="F1715" s="11"/>
      <c r="G1715" s="11"/>
      <c r="H1715" s="11"/>
    </row>
    <row r="1716" spans="1:8" x14ac:dyDescent="0.2">
      <c r="A1716" s="11"/>
      <c r="B1716" s="33"/>
      <c r="F1716" s="11"/>
      <c r="G1716" s="11"/>
      <c r="H1716" s="11"/>
    </row>
    <row r="1717" spans="1:8" x14ac:dyDescent="0.2">
      <c r="A1717" s="11"/>
      <c r="B1717" s="33"/>
      <c r="F1717" s="11"/>
      <c r="G1717" s="11"/>
      <c r="H1717" s="11"/>
    </row>
    <row r="1718" spans="1:8" x14ac:dyDescent="0.2">
      <c r="A1718" s="11"/>
      <c r="B1718" s="33"/>
      <c r="F1718" s="11"/>
      <c r="G1718" s="11"/>
      <c r="H1718" s="11"/>
    </row>
    <row r="1719" spans="1:8" x14ac:dyDescent="0.2">
      <c r="A1719" s="11"/>
      <c r="B1719" s="33"/>
      <c r="F1719" s="11"/>
      <c r="G1719" s="11"/>
      <c r="H1719" s="11"/>
    </row>
    <row r="1720" spans="1:8" x14ac:dyDescent="0.2">
      <c r="A1720" s="11"/>
      <c r="B1720" s="33"/>
      <c r="F1720" s="11"/>
      <c r="G1720" s="11"/>
      <c r="H1720" s="11"/>
    </row>
    <row r="1721" spans="1:8" x14ac:dyDescent="0.2">
      <c r="A1721" s="11"/>
      <c r="B1721" s="33"/>
      <c r="F1721" s="11"/>
      <c r="G1721" s="11"/>
      <c r="H1721" s="11"/>
    </row>
    <row r="1722" spans="1:8" x14ac:dyDescent="0.2">
      <c r="A1722" s="11"/>
      <c r="B1722" s="33"/>
      <c r="F1722" s="11"/>
      <c r="G1722" s="11"/>
      <c r="H1722" s="11"/>
    </row>
    <row r="1723" spans="1:8" x14ac:dyDescent="0.2">
      <c r="A1723" s="11"/>
      <c r="B1723" s="33"/>
      <c r="F1723" s="11"/>
      <c r="G1723" s="11"/>
      <c r="H1723" s="11"/>
    </row>
    <row r="1724" spans="1:8" x14ac:dyDescent="0.2">
      <c r="A1724" s="11"/>
      <c r="B1724" s="33"/>
      <c r="F1724" s="11"/>
      <c r="G1724" s="11"/>
      <c r="H1724" s="11"/>
    </row>
    <row r="1725" spans="1:8" x14ac:dyDescent="0.2">
      <c r="A1725" s="11"/>
      <c r="B1725" s="33"/>
      <c r="F1725" s="11"/>
      <c r="G1725" s="11"/>
      <c r="H1725" s="11"/>
    </row>
    <row r="1726" spans="1:8" x14ac:dyDescent="0.2">
      <c r="A1726" s="11"/>
      <c r="B1726" s="33"/>
      <c r="F1726" s="11"/>
      <c r="G1726" s="11"/>
      <c r="H1726" s="11"/>
    </row>
    <row r="1727" spans="1:8" x14ac:dyDescent="0.2">
      <c r="A1727" s="11"/>
      <c r="B1727" s="33"/>
      <c r="F1727" s="11"/>
      <c r="G1727" s="11"/>
      <c r="H1727" s="11"/>
    </row>
    <row r="1728" spans="1:8" x14ac:dyDescent="0.2">
      <c r="A1728" s="11"/>
      <c r="B1728" s="33"/>
      <c r="F1728" s="11"/>
      <c r="G1728" s="11"/>
      <c r="H1728" s="11"/>
    </row>
    <row r="1729" spans="1:8" x14ac:dyDescent="0.2">
      <c r="A1729" s="11"/>
      <c r="B1729" s="33"/>
      <c r="F1729" s="11"/>
      <c r="G1729" s="11"/>
      <c r="H1729" s="11"/>
    </row>
    <row r="1730" spans="1:8" x14ac:dyDescent="0.2">
      <c r="A1730" s="11"/>
      <c r="B1730" s="33"/>
      <c r="F1730" s="11"/>
      <c r="G1730" s="11"/>
      <c r="H1730" s="11"/>
    </row>
    <row r="1731" spans="1:8" x14ac:dyDescent="0.2">
      <c r="A1731" s="11"/>
      <c r="B1731" s="33"/>
      <c r="F1731" s="11"/>
      <c r="G1731" s="11"/>
      <c r="H1731" s="11"/>
    </row>
    <row r="1732" spans="1:8" x14ac:dyDescent="0.2">
      <c r="A1732" s="11"/>
      <c r="B1732" s="33"/>
      <c r="F1732" s="11"/>
      <c r="G1732" s="11"/>
      <c r="H1732" s="11"/>
    </row>
    <row r="1733" spans="1:8" x14ac:dyDescent="0.2">
      <c r="A1733" s="11"/>
      <c r="B1733" s="33"/>
      <c r="F1733" s="11"/>
      <c r="G1733" s="11"/>
      <c r="H1733" s="11"/>
    </row>
    <row r="1734" spans="1:8" x14ac:dyDescent="0.2">
      <c r="A1734" s="11"/>
      <c r="B1734" s="33"/>
      <c r="F1734" s="11"/>
      <c r="G1734" s="11"/>
      <c r="H1734" s="11"/>
    </row>
    <row r="1735" spans="1:8" x14ac:dyDescent="0.2">
      <c r="A1735" s="11"/>
      <c r="B1735" s="33"/>
      <c r="F1735" s="11"/>
      <c r="G1735" s="11"/>
      <c r="H1735" s="11"/>
    </row>
    <row r="1736" spans="1:8" x14ac:dyDescent="0.2">
      <c r="A1736" s="11"/>
      <c r="B1736" s="33"/>
      <c r="F1736" s="11"/>
      <c r="G1736" s="11"/>
      <c r="H1736" s="11"/>
    </row>
    <row r="1737" spans="1:8" x14ac:dyDescent="0.2">
      <c r="A1737" s="11"/>
      <c r="B1737" s="33"/>
      <c r="F1737" s="11"/>
      <c r="G1737" s="11"/>
      <c r="H1737" s="11"/>
    </row>
    <row r="1738" spans="1:8" x14ac:dyDescent="0.2">
      <c r="A1738" s="11"/>
      <c r="B1738" s="33"/>
      <c r="F1738" s="11"/>
      <c r="G1738" s="11"/>
      <c r="H1738" s="11"/>
    </row>
    <row r="1739" spans="1:8" x14ac:dyDescent="0.2">
      <c r="A1739" s="11"/>
      <c r="B1739" s="33"/>
      <c r="F1739" s="11"/>
      <c r="G1739" s="11"/>
      <c r="H1739" s="11"/>
    </row>
    <row r="1740" spans="1:8" x14ac:dyDescent="0.2">
      <c r="A1740" s="11"/>
      <c r="B1740" s="33"/>
      <c r="F1740" s="11"/>
      <c r="G1740" s="11"/>
      <c r="H1740" s="11"/>
    </row>
    <row r="1741" spans="1:8" x14ac:dyDescent="0.2">
      <c r="A1741" s="11"/>
      <c r="B1741" s="33"/>
      <c r="F1741" s="11"/>
      <c r="G1741" s="11"/>
      <c r="H1741" s="11"/>
    </row>
    <row r="1742" spans="1:8" x14ac:dyDescent="0.2">
      <c r="A1742" s="11"/>
      <c r="B1742" s="33"/>
      <c r="F1742" s="11"/>
      <c r="G1742" s="11"/>
      <c r="H1742" s="11"/>
    </row>
    <row r="1743" spans="1:8" x14ac:dyDescent="0.2">
      <c r="A1743" s="11"/>
      <c r="B1743" s="33"/>
      <c r="F1743" s="11"/>
      <c r="G1743" s="11"/>
      <c r="H1743" s="11"/>
    </row>
    <row r="1744" spans="1:8" x14ac:dyDescent="0.2">
      <c r="A1744" s="11"/>
      <c r="B1744" s="33"/>
      <c r="F1744" s="11"/>
      <c r="G1744" s="11"/>
      <c r="H1744" s="11"/>
    </row>
    <row r="1745" spans="1:8" x14ac:dyDescent="0.2">
      <c r="A1745" s="11"/>
      <c r="B1745" s="33"/>
      <c r="F1745" s="11"/>
      <c r="G1745" s="11"/>
      <c r="H1745" s="11"/>
    </row>
    <row r="1746" spans="1:8" x14ac:dyDescent="0.2">
      <c r="A1746" s="11"/>
      <c r="B1746" s="33"/>
      <c r="F1746" s="11"/>
      <c r="G1746" s="11"/>
      <c r="H1746" s="11"/>
    </row>
    <row r="1747" spans="1:8" x14ac:dyDescent="0.2">
      <c r="A1747" s="11"/>
      <c r="B1747" s="33"/>
      <c r="F1747" s="11"/>
      <c r="G1747" s="11"/>
      <c r="H1747" s="11"/>
    </row>
    <row r="1748" spans="1:8" x14ac:dyDescent="0.2">
      <c r="A1748" s="11"/>
      <c r="B1748" s="33"/>
      <c r="F1748" s="11"/>
      <c r="G1748" s="11"/>
      <c r="H1748" s="11"/>
    </row>
    <row r="1749" spans="1:8" x14ac:dyDescent="0.2">
      <c r="A1749" s="11"/>
      <c r="B1749" s="33"/>
      <c r="F1749" s="11"/>
      <c r="G1749" s="11"/>
      <c r="H1749" s="11"/>
    </row>
    <row r="1750" spans="1:8" x14ac:dyDescent="0.2">
      <c r="A1750" s="11"/>
      <c r="B1750" s="33"/>
      <c r="F1750" s="11"/>
      <c r="G1750" s="11"/>
      <c r="H1750" s="11"/>
    </row>
    <row r="1751" spans="1:8" x14ac:dyDescent="0.2">
      <c r="A1751" s="11"/>
      <c r="B1751" s="33"/>
      <c r="F1751" s="11"/>
      <c r="G1751" s="11"/>
      <c r="H1751" s="11"/>
    </row>
    <row r="1752" spans="1:8" x14ac:dyDescent="0.2">
      <c r="A1752" s="11"/>
      <c r="B1752" s="33"/>
      <c r="F1752" s="11"/>
      <c r="G1752" s="11"/>
      <c r="H1752" s="11"/>
    </row>
    <row r="1753" spans="1:8" x14ac:dyDescent="0.2">
      <c r="A1753" s="11"/>
      <c r="B1753" s="33"/>
      <c r="F1753" s="11"/>
      <c r="G1753" s="11"/>
      <c r="H1753" s="11"/>
    </row>
    <row r="1754" spans="1:8" x14ac:dyDescent="0.2">
      <c r="A1754" s="11"/>
      <c r="B1754" s="33"/>
      <c r="F1754" s="11"/>
      <c r="G1754" s="11"/>
      <c r="H1754" s="11"/>
    </row>
    <row r="1755" spans="1:8" x14ac:dyDescent="0.2">
      <c r="A1755" s="11"/>
      <c r="B1755" s="33"/>
      <c r="F1755" s="11"/>
      <c r="G1755" s="11"/>
      <c r="H1755" s="11"/>
    </row>
    <row r="1756" spans="1:8" x14ac:dyDescent="0.2">
      <c r="A1756" s="11"/>
      <c r="B1756" s="33"/>
      <c r="F1756" s="11"/>
      <c r="G1756" s="11"/>
      <c r="H1756" s="11"/>
    </row>
    <row r="1757" spans="1:8" x14ac:dyDescent="0.2">
      <c r="A1757" s="11"/>
      <c r="B1757" s="33"/>
      <c r="F1757" s="11"/>
      <c r="G1757" s="11"/>
      <c r="H1757" s="11"/>
    </row>
    <row r="1758" spans="1:8" x14ac:dyDescent="0.2">
      <c r="A1758" s="11"/>
      <c r="B1758" s="33"/>
      <c r="F1758" s="11"/>
      <c r="G1758" s="11"/>
      <c r="H1758" s="11"/>
    </row>
    <row r="1759" spans="1:8" x14ac:dyDescent="0.2">
      <c r="A1759" s="11"/>
      <c r="B1759" s="33"/>
      <c r="F1759" s="11"/>
      <c r="G1759" s="11"/>
      <c r="H1759" s="11"/>
    </row>
    <row r="1760" spans="1:8" x14ac:dyDescent="0.2">
      <c r="A1760" s="11"/>
      <c r="B1760" s="33"/>
      <c r="F1760" s="11"/>
      <c r="G1760" s="11"/>
      <c r="H1760" s="11"/>
    </row>
    <row r="1761" spans="1:8" x14ac:dyDescent="0.2">
      <c r="A1761" s="11"/>
      <c r="B1761" s="33"/>
      <c r="F1761" s="11"/>
      <c r="G1761" s="11"/>
      <c r="H1761" s="11"/>
    </row>
    <row r="1762" spans="1:8" x14ac:dyDescent="0.2">
      <c r="A1762" s="11"/>
      <c r="B1762" s="33"/>
      <c r="F1762" s="11"/>
      <c r="G1762" s="11"/>
      <c r="H1762" s="11"/>
    </row>
    <row r="1763" spans="1:8" x14ac:dyDescent="0.2">
      <c r="A1763" s="11"/>
      <c r="B1763" s="33"/>
      <c r="F1763" s="11"/>
      <c r="G1763" s="11"/>
      <c r="H1763" s="11"/>
    </row>
    <row r="1764" spans="1:8" x14ac:dyDescent="0.2">
      <c r="A1764" s="11"/>
      <c r="B1764" s="33"/>
      <c r="F1764" s="11"/>
      <c r="G1764" s="11"/>
      <c r="H1764" s="11"/>
    </row>
    <row r="1765" spans="1:8" x14ac:dyDescent="0.2">
      <c r="A1765" s="11"/>
      <c r="B1765" s="33"/>
      <c r="F1765" s="11"/>
      <c r="G1765" s="11"/>
      <c r="H1765" s="11"/>
    </row>
    <row r="1766" spans="1:8" x14ac:dyDescent="0.2">
      <c r="A1766" s="11"/>
      <c r="B1766" s="33"/>
      <c r="F1766" s="11"/>
      <c r="G1766" s="11"/>
      <c r="H1766" s="11"/>
    </row>
    <row r="1767" spans="1:8" x14ac:dyDescent="0.2">
      <c r="A1767" s="11"/>
      <c r="B1767" s="33"/>
      <c r="F1767" s="11"/>
      <c r="G1767" s="11"/>
      <c r="H1767" s="11"/>
    </row>
    <row r="1768" spans="1:8" x14ac:dyDescent="0.2">
      <c r="A1768" s="11"/>
      <c r="B1768" s="33"/>
      <c r="F1768" s="11"/>
      <c r="G1768" s="11"/>
      <c r="H1768" s="11"/>
    </row>
    <row r="1769" spans="1:8" x14ac:dyDescent="0.2">
      <c r="A1769" s="11"/>
      <c r="B1769" s="33"/>
      <c r="F1769" s="11"/>
      <c r="G1769" s="11"/>
      <c r="H1769" s="11"/>
    </row>
    <row r="1770" spans="1:8" x14ac:dyDescent="0.2">
      <c r="A1770" s="11"/>
      <c r="B1770" s="33"/>
      <c r="F1770" s="11"/>
      <c r="G1770" s="11"/>
      <c r="H1770" s="11"/>
    </row>
    <row r="1771" spans="1:8" x14ac:dyDescent="0.2">
      <c r="A1771" s="11"/>
      <c r="B1771" s="33"/>
      <c r="F1771" s="11"/>
      <c r="G1771" s="11"/>
      <c r="H1771" s="11"/>
    </row>
    <row r="1772" spans="1:8" x14ac:dyDescent="0.2">
      <c r="A1772" s="11"/>
      <c r="B1772" s="33"/>
      <c r="F1772" s="11"/>
      <c r="G1772" s="11"/>
      <c r="H1772" s="11"/>
    </row>
    <row r="1773" spans="1:8" x14ac:dyDescent="0.2">
      <c r="A1773" s="11"/>
      <c r="B1773" s="33"/>
      <c r="F1773" s="11"/>
      <c r="G1773" s="11"/>
      <c r="H1773" s="11"/>
    </row>
    <row r="1774" spans="1:8" x14ac:dyDescent="0.2">
      <c r="A1774" s="11"/>
      <c r="B1774" s="33"/>
      <c r="F1774" s="11"/>
      <c r="G1774" s="11"/>
      <c r="H1774" s="11"/>
    </row>
    <row r="1775" spans="1:8" x14ac:dyDescent="0.2">
      <c r="A1775" s="11"/>
      <c r="B1775" s="33"/>
      <c r="F1775" s="11"/>
      <c r="G1775" s="11"/>
      <c r="H1775" s="11"/>
    </row>
    <row r="1776" spans="1:8" x14ac:dyDescent="0.2">
      <c r="A1776" s="11"/>
      <c r="B1776" s="33"/>
      <c r="F1776" s="11"/>
      <c r="G1776" s="11"/>
      <c r="H1776" s="11"/>
    </row>
    <row r="1777" spans="1:8" x14ac:dyDescent="0.2">
      <c r="A1777" s="11"/>
      <c r="B1777" s="33"/>
      <c r="F1777" s="11"/>
      <c r="G1777" s="11"/>
      <c r="H1777" s="11"/>
    </row>
    <row r="1778" spans="1:8" x14ac:dyDescent="0.2">
      <c r="A1778" s="11"/>
      <c r="B1778" s="33"/>
      <c r="F1778" s="11"/>
      <c r="G1778" s="11"/>
      <c r="H1778" s="11"/>
    </row>
    <row r="1779" spans="1:8" x14ac:dyDescent="0.2">
      <c r="A1779" s="11"/>
      <c r="B1779" s="33"/>
      <c r="F1779" s="11"/>
      <c r="G1779" s="11"/>
      <c r="H1779" s="11"/>
    </row>
    <row r="1780" spans="1:8" x14ac:dyDescent="0.2">
      <c r="A1780" s="11"/>
      <c r="B1780" s="33"/>
      <c r="F1780" s="11"/>
      <c r="G1780" s="11"/>
      <c r="H1780" s="11"/>
    </row>
    <row r="1781" spans="1:8" x14ac:dyDescent="0.2">
      <c r="A1781" s="11"/>
      <c r="B1781" s="33"/>
      <c r="F1781" s="11"/>
      <c r="G1781" s="11"/>
      <c r="H1781" s="11"/>
    </row>
    <row r="1782" spans="1:8" x14ac:dyDescent="0.2">
      <c r="A1782" s="11"/>
      <c r="B1782" s="33"/>
      <c r="F1782" s="11"/>
      <c r="G1782" s="11"/>
      <c r="H1782" s="11"/>
    </row>
    <row r="1783" spans="1:8" x14ac:dyDescent="0.2">
      <c r="A1783" s="11"/>
      <c r="B1783" s="33"/>
      <c r="F1783" s="11"/>
      <c r="G1783" s="11"/>
      <c r="H1783" s="11"/>
    </row>
    <row r="1784" spans="1:8" x14ac:dyDescent="0.2">
      <c r="A1784" s="11"/>
      <c r="B1784" s="33"/>
      <c r="F1784" s="11"/>
      <c r="G1784" s="11"/>
      <c r="H1784" s="11"/>
    </row>
    <row r="1785" spans="1:8" x14ac:dyDescent="0.2">
      <c r="A1785" s="11"/>
      <c r="B1785" s="33"/>
      <c r="F1785" s="11"/>
      <c r="G1785" s="11"/>
      <c r="H1785" s="11"/>
    </row>
    <row r="1786" spans="1:8" x14ac:dyDescent="0.2">
      <c r="A1786" s="11"/>
      <c r="B1786" s="33"/>
      <c r="F1786" s="11"/>
      <c r="G1786" s="11"/>
      <c r="H1786" s="11"/>
    </row>
    <row r="1787" spans="1:8" x14ac:dyDescent="0.2">
      <c r="A1787" s="11"/>
      <c r="B1787" s="33"/>
      <c r="F1787" s="11"/>
      <c r="G1787" s="11"/>
      <c r="H1787" s="11"/>
    </row>
    <row r="1788" spans="1:8" x14ac:dyDescent="0.2">
      <c r="A1788" s="11"/>
      <c r="B1788" s="33"/>
      <c r="F1788" s="11"/>
      <c r="G1788" s="11"/>
      <c r="H1788" s="11"/>
    </row>
    <row r="1789" spans="1:8" x14ac:dyDescent="0.2">
      <c r="A1789" s="11"/>
      <c r="B1789" s="33"/>
      <c r="F1789" s="11"/>
      <c r="G1789" s="11"/>
      <c r="H1789" s="11"/>
    </row>
    <row r="1790" spans="1:8" x14ac:dyDescent="0.2">
      <c r="A1790" s="11"/>
      <c r="B1790" s="33"/>
      <c r="F1790" s="11"/>
      <c r="G1790" s="11"/>
      <c r="H1790" s="11"/>
    </row>
    <row r="1791" spans="1:8" x14ac:dyDescent="0.2">
      <c r="A1791" s="11"/>
      <c r="B1791" s="33"/>
      <c r="F1791" s="11"/>
      <c r="G1791" s="11"/>
      <c r="H1791" s="11"/>
    </row>
    <row r="1792" spans="1:8" x14ac:dyDescent="0.2">
      <c r="A1792" s="11"/>
      <c r="B1792" s="33"/>
      <c r="F1792" s="11"/>
      <c r="G1792" s="11"/>
      <c r="H1792" s="11"/>
    </row>
    <row r="1793" spans="1:8" x14ac:dyDescent="0.2">
      <c r="A1793" s="11"/>
      <c r="B1793" s="33"/>
      <c r="F1793" s="11"/>
      <c r="G1793" s="11"/>
      <c r="H1793" s="11"/>
    </row>
    <row r="1794" spans="1:8" x14ac:dyDescent="0.2">
      <c r="A1794" s="11"/>
      <c r="B1794" s="33"/>
      <c r="F1794" s="11"/>
      <c r="G1794" s="11"/>
      <c r="H1794" s="11"/>
    </row>
    <row r="1795" spans="1:8" x14ac:dyDescent="0.2">
      <c r="A1795" s="11"/>
      <c r="B1795" s="33"/>
      <c r="F1795" s="11"/>
      <c r="G1795" s="11"/>
      <c r="H1795" s="11"/>
    </row>
    <row r="1796" spans="1:8" x14ac:dyDescent="0.2">
      <c r="A1796" s="11"/>
      <c r="B1796" s="33"/>
      <c r="F1796" s="11"/>
      <c r="G1796" s="11"/>
      <c r="H1796" s="11"/>
    </row>
    <row r="1797" spans="1:8" x14ac:dyDescent="0.2">
      <c r="A1797" s="11"/>
      <c r="B1797" s="33"/>
      <c r="F1797" s="11"/>
      <c r="G1797" s="11"/>
      <c r="H1797" s="11"/>
    </row>
    <row r="1798" spans="1:8" x14ac:dyDescent="0.2">
      <c r="A1798" s="11"/>
      <c r="B1798" s="33"/>
      <c r="F1798" s="11"/>
      <c r="G1798" s="11"/>
      <c r="H1798" s="11"/>
    </row>
    <row r="1799" spans="1:8" x14ac:dyDescent="0.2">
      <c r="A1799" s="11"/>
      <c r="B1799" s="33"/>
      <c r="F1799" s="11"/>
      <c r="G1799" s="11"/>
      <c r="H1799" s="11"/>
    </row>
    <row r="1800" spans="1:8" x14ac:dyDescent="0.2">
      <c r="A1800" s="11"/>
      <c r="B1800" s="33"/>
      <c r="F1800" s="11"/>
      <c r="G1800" s="11"/>
      <c r="H1800" s="11"/>
    </row>
    <row r="1801" spans="1:8" x14ac:dyDescent="0.2">
      <c r="A1801" s="11"/>
      <c r="B1801" s="33"/>
      <c r="F1801" s="11"/>
      <c r="G1801" s="11"/>
      <c r="H1801" s="11"/>
    </row>
    <row r="1802" spans="1:8" x14ac:dyDescent="0.2">
      <c r="A1802" s="11"/>
      <c r="B1802" s="33"/>
      <c r="F1802" s="11"/>
      <c r="G1802" s="11"/>
      <c r="H1802" s="11"/>
    </row>
    <row r="1803" spans="1:8" x14ac:dyDescent="0.2">
      <c r="A1803" s="11"/>
      <c r="B1803" s="33"/>
      <c r="F1803" s="11"/>
      <c r="G1803" s="11"/>
      <c r="H1803" s="11"/>
    </row>
    <row r="1804" spans="1:8" x14ac:dyDescent="0.2">
      <c r="A1804" s="11"/>
      <c r="B1804" s="33"/>
      <c r="F1804" s="11"/>
      <c r="G1804" s="11"/>
      <c r="H1804" s="11"/>
    </row>
    <row r="1805" spans="1:8" x14ac:dyDescent="0.2">
      <c r="A1805" s="11"/>
      <c r="B1805" s="33"/>
      <c r="F1805" s="11"/>
      <c r="G1805" s="11"/>
      <c r="H1805" s="11"/>
    </row>
    <row r="1806" spans="1:8" x14ac:dyDescent="0.2">
      <c r="A1806" s="11"/>
      <c r="B1806" s="33"/>
      <c r="F1806" s="11"/>
      <c r="G1806" s="11"/>
      <c r="H1806" s="11"/>
    </row>
    <row r="1807" spans="1:8" x14ac:dyDescent="0.2">
      <c r="A1807" s="11"/>
      <c r="B1807" s="33"/>
      <c r="F1807" s="11"/>
      <c r="G1807" s="11"/>
      <c r="H1807" s="11"/>
    </row>
    <row r="1808" spans="1:8" x14ac:dyDescent="0.2">
      <c r="A1808" s="11"/>
      <c r="B1808" s="33"/>
      <c r="F1808" s="11"/>
      <c r="G1808" s="11"/>
      <c r="H1808" s="11"/>
    </row>
    <row r="1809" spans="1:8" x14ac:dyDescent="0.2">
      <c r="A1809" s="11"/>
      <c r="B1809" s="33"/>
      <c r="F1809" s="11"/>
      <c r="G1809" s="11"/>
      <c r="H1809" s="11"/>
    </row>
    <row r="1810" spans="1:8" x14ac:dyDescent="0.2">
      <c r="A1810" s="11"/>
      <c r="B1810" s="33"/>
      <c r="F1810" s="11"/>
      <c r="G1810" s="11"/>
      <c r="H1810" s="11"/>
    </row>
    <row r="1811" spans="1:8" x14ac:dyDescent="0.2">
      <c r="A1811" s="11"/>
      <c r="B1811" s="33"/>
      <c r="F1811" s="11"/>
      <c r="G1811" s="11"/>
      <c r="H1811" s="11"/>
    </row>
    <row r="1812" spans="1:8" x14ac:dyDescent="0.2">
      <c r="A1812" s="11"/>
      <c r="B1812" s="33"/>
      <c r="F1812" s="11"/>
      <c r="G1812" s="11"/>
      <c r="H1812" s="11"/>
    </row>
    <row r="1813" spans="1:8" x14ac:dyDescent="0.2">
      <c r="A1813" s="11"/>
      <c r="B1813" s="33"/>
      <c r="F1813" s="11"/>
      <c r="G1813" s="11"/>
      <c r="H1813" s="11"/>
    </row>
    <row r="1814" spans="1:8" x14ac:dyDescent="0.2">
      <c r="A1814" s="11"/>
      <c r="B1814" s="33"/>
      <c r="F1814" s="11"/>
      <c r="G1814" s="11"/>
      <c r="H1814" s="11"/>
    </row>
    <row r="1815" spans="1:8" x14ac:dyDescent="0.2">
      <c r="A1815" s="11"/>
      <c r="B1815" s="33"/>
      <c r="F1815" s="11"/>
      <c r="G1815" s="11"/>
      <c r="H1815" s="11"/>
    </row>
    <row r="1816" spans="1:8" x14ac:dyDescent="0.2">
      <c r="A1816" s="11"/>
      <c r="B1816" s="33"/>
      <c r="F1816" s="11"/>
      <c r="G1816" s="11"/>
      <c r="H1816" s="11"/>
    </row>
    <row r="1817" spans="1:8" x14ac:dyDescent="0.2">
      <c r="A1817" s="11"/>
      <c r="B1817" s="33"/>
      <c r="F1817" s="11"/>
      <c r="G1817" s="11"/>
      <c r="H1817" s="11"/>
    </row>
    <row r="1818" spans="1:8" x14ac:dyDescent="0.2">
      <c r="A1818" s="11"/>
      <c r="B1818" s="33"/>
      <c r="F1818" s="11"/>
      <c r="G1818" s="11"/>
      <c r="H1818" s="11"/>
    </row>
    <row r="1819" spans="1:8" x14ac:dyDescent="0.2">
      <c r="A1819" s="11"/>
      <c r="B1819" s="33"/>
      <c r="F1819" s="11"/>
      <c r="G1819" s="11"/>
      <c r="H1819" s="11"/>
    </row>
    <row r="1820" spans="1:8" x14ac:dyDescent="0.2">
      <c r="A1820" s="11"/>
      <c r="B1820" s="33"/>
      <c r="F1820" s="11"/>
      <c r="G1820" s="11"/>
      <c r="H1820" s="11"/>
    </row>
    <row r="1821" spans="1:8" x14ac:dyDescent="0.2">
      <c r="A1821" s="11"/>
      <c r="B1821" s="33"/>
      <c r="F1821" s="11"/>
      <c r="G1821" s="11"/>
      <c r="H1821" s="11"/>
    </row>
    <row r="1822" spans="1:8" x14ac:dyDescent="0.2">
      <c r="A1822" s="11"/>
      <c r="B1822" s="33"/>
      <c r="F1822" s="11"/>
      <c r="G1822" s="11"/>
      <c r="H1822" s="11"/>
    </row>
    <row r="1823" spans="1:8" x14ac:dyDescent="0.2">
      <c r="A1823" s="11"/>
      <c r="B1823" s="33"/>
      <c r="F1823" s="11"/>
      <c r="G1823" s="11"/>
      <c r="H1823" s="11"/>
    </row>
    <row r="1824" spans="1:8" x14ac:dyDescent="0.2">
      <c r="A1824" s="11"/>
      <c r="B1824" s="33"/>
      <c r="F1824" s="11"/>
      <c r="G1824" s="11"/>
      <c r="H1824" s="11"/>
    </row>
    <row r="1825" spans="1:8" x14ac:dyDescent="0.2">
      <c r="A1825" s="11"/>
      <c r="B1825" s="33"/>
      <c r="F1825" s="11"/>
      <c r="G1825" s="11"/>
      <c r="H1825" s="11"/>
    </row>
    <row r="1826" spans="1:8" x14ac:dyDescent="0.2">
      <c r="A1826" s="11"/>
      <c r="B1826" s="33"/>
      <c r="F1826" s="11"/>
      <c r="G1826" s="11"/>
      <c r="H1826" s="11"/>
    </row>
    <row r="1827" spans="1:8" x14ac:dyDescent="0.2">
      <c r="A1827" s="11"/>
      <c r="B1827" s="33"/>
      <c r="F1827" s="11"/>
      <c r="G1827" s="11"/>
      <c r="H1827" s="11"/>
    </row>
    <row r="1828" spans="1:8" x14ac:dyDescent="0.2">
      <c r="A1828" s="11"/>
      <c r="B1828" s="33"/>
      <c r="F1828" s="11"/>
      <c r="G1828" s="11"/>
      <c r="H1828" s="11"/>
    </row>
    <row r="1829" spans="1:8" x14ac:dyDescent="0.2">
      <c r="A1829" s="11"/>
      <c r="B1829" s="33"/>
      <c r="F1829" s="11"/>
      <c r="G1829" s="11"/>
      <c r="H1829" s="11"/>
    </row>
    <row r="1830" spans="1:8" x14ac:dyDescent="0.2">
      <c r="A1830" s="11"/>
      <c r="B1830" s="33"/>
      <c r="F1830" s="11"/>
      <c r="G1830" s="11"/>
      <c r="H1830" s="11"/>
    </row>
    <row r="1831" spans="1:8" x14ac:dyDescent="0.2">
      <c r="A1831" s="11"/>
      <c r="B1831" s="33"/>
      <c r="F1831" s="11"/>
      <c r="G1831" s="11"/>
      <c r="H1831" s="11"/>
    </row>
    <row r="1832" spans="1:8" x14ac:dyDescent="0.2">
      <c r="A1832" s="11"/>
      <c r="B1832" s="33"/>
      <c r="F1832" s="11"/>
      <c r="G1832" s="11"/>
      <c r="H1832" s="11"/>
    </row>
    <row r="1833" spans="1:8" x14ac:dyDescent="0.2">
      <c r="A1833" s="11"/>
      <c r="B1833" s="33"/>
      <c r="F1833" s="11"/>
      <c r="G1833" s="11"/>
      <c r="H1833" s="11"/>
    </row>
    <row r="1834" spans="1:8" x14ac:dyDescent="0.2">
      <c r="A1834" s="11"/>
      <c r="B1834" s="33"/>
      <c r="F1834" s="11"/>
      <c r="G1834" s="11"/>
      <c r="H1834" s="11"/>
    </row>
    <row r="1835" spans="1:8" x14ac:dyDescent="0.2">
      <c r="A1835" s="11"/>
      <c r="B1835" s="33"/>
      <c r="F1835" s="11"/>
      <c r="G1835" s="11"/>
      <c r="H1835" s="11"/>
    </row>
    <row r="1836" spans="1:8" x14ac:dyDescent="0.2">
      <c r="A1836" s="11"/>
      <c r="B1836" s="33"/>
      <c r="F1836" s="11"/>
      <c r="G1836" s="11"/>
      <c r="H1836" s="11"/>
    </row>
    <row r="1837" spans="1:8" x14ac:dyDescent="0.2">
      <c r="A1837" s="11"/>
      <c r="B1837" s="33"/>
      <c r="F1837" s="11"/>
      <c r="G1837" s="11"/>
      <c r="H1837" s="11"/>
    </row>
    <row r="1838" spans="1:8" x14ac:dyDescent="0.2">
      <c r="A1838" s="11"/>
      <c r="B1838" s="33"/>
      <c r="F1838" s="11"/>
      <c r="G1838" s="11"/>
      <c r="H1838" s="11"/>
    </row>
    <row r="1839" spans="1:8" x14ac:dyDescent="0.2">
      <c r="A1839" s="11"/>
      <c r="B1839" s="33"/>
      <c r="F1839" s="11"/>
      <c r="G1839" s="11"/>
      <c r="H1839" s="11"/>
    </row>
    <row r="1840" spans="1:8" x14ac:dyDescent="0.2">
      <c r="A1840" s="11"/>
      <c r="B1840" s="33"/>
      <c r="F1840" s="11"/>
      <c r="G1840" s="11"/>
      <c r="H1840" s="11"/>
    </row>
    <row r="1841" spans="1:8" x14ac:dyDescent="0.2">
      <c r="A1841" s="11"/>
      <c r="B1841" s="33"/>
      <c r="F1841" s="11"/>
      <c r="G1841" s="11"/>
      <c r="H1841" s="11"/>
    </row>
    <row r="1842" spans="1:8" x14ac:dyDescent="0.2">
      <c r="A1842" s="11"/>
      <c r="B1842" s="33"/>
      <c r="F1842" s="11"/>
      <c r="G1842" s="11"/>
      <c r="H1842" s="11"/>
    </row>
    <row r="1843" spans="1:8" x14ac:dyDescent="0.2">
      <c r="A1843" s="11"/>
      <c r="B1843" s="33"/>
      <c r="F1843" s="11"/>
      <c r="G1843" s="11"/>
      <c r="H1843" s="11"/>
    </row>
    <row r="1844" spans="1:8" x14ac:dyDescent="0.2">
      <c r="A1844" s="11"/>
      <c r="B1844" s="33"/>
      <c r="F1844" s="11"/>
      <c r="G1844" s="11"/>
      <c r="H1844" s="11"/>
    </row>
    <row r="1845" spans="1:8" x14ac:dyDescent="0.2">
      <c r="A1845" s="11"/>
      <c r="B1845" s="33"/>
      <c r="F1845" s="11"/>
      <c r="G1845" s="11"/>
      <c r="H1845" s="11"/>
    </row>
    <row r="1846" spans="1:8" x14ac:dyDescent="0.2">
      <c r="A1846" s="11"/>
      <c r="B1846" s="33"/>
      <c r="F1846" s="11"/>
      <c r="G1846" s="11"/>
      <c r="H1846" s="11"/>
    </row>
    <row r="1847" spans="1:8" x14ac:dyDescent="0.2">
      <c r="A1847" s="11"/>
      <c r="B1847" s="33"/>
      <c r="F1847" s="11"/>
      <c r="G1847" s="11"/>
      <c r="H1847" s="11"/>
    </row>
    <row r="1848" spans="1:8" x14ac:dyDescent="0.2">
      <c r="A1848" s="11"/>
      <c r="B1848" s="33"/>
      <c r="F1848" s="11"/>
      <c r="G1848" s="11"/>
      <c r="H1848" s="11"/>
    </row>
    <row r="1849" spans="1:8" x14ac:dyDescent="0.2">
      <c r="A1849" s="11"/>
      <c r="B1849" s="33"/>
      <c r="F1849" s="11"/>
      <c r="G1849" s="11"/>
      <c r="H1849" s="11"/>
    </row>
    <row r="1850" spans="1:8" x14ac:dyDescent="0.2">
      <c r="A1850" s="11"/>
      <c r="B1850" s="33"/>
      <c r="F1850" s="11"/>
      <c r="G1850" s="11"/>
      <c r="H1850" s="11"/>
    </row>
    <row r="1851" spans="1:8" x14ac:dyDescent="0.2">
      <c r="A1851" s="11"/>
      <c r="B1851" s="33"/>
      <c r="F1851" s="11"/>
      <c r="G1851" s="11"/>
      <c r="H1851" s="11"/>
    </row>
    <row r="1852" spans="1:8" x14ac:dyDescent="0.2">
      <c r="A1852" s="11"/>
      <c r="B1852" s="33"/>
      <c r="F1852" s="11"/>
      <c r="G1852" s="11"/>
      <c r="H1852" s="11"/>
    </row>
    <row r="1853" spans="1:8" x14ac:dyDescent="0.2">
      <c r="A1853" s="11"/>
      <c r="B1853" s="33"/>
      <c r="F1853" s="11"/>
      <c r="G1853" s="11"/>
      <c r="H1853" s="11"/>
    </row>
    <row r="1854" spans="1:8" x14ac:dyDescent="0.2">
      <c r="A1854" s="11"/>
      <c r="B1854" s="33"/>
      <c r="F1854" s="11"/>
      <c r="G1854" s="11"/>
      <c r="H1854" s="11"/>
    </row>
    <row r="1855" spans="1:8" x14ac:dyDescent="0.2">
      <c r="A1855" s="11"/>
      <c r="B1855" s="33"/>
      <c r="F1855" s="11"/>
      <c r="G1855" s="11"/>
      <c r="H1855" s="11"/>
    </row>
    <row r="1856" spans="1:8" x14ac:dyDescent="0.2">
      <c r="A1856" s="11"/>
      <c r="B1856" s="33"/>
      <c r="F1856" s="11"/>
      <c r="G1856" s="11"/>
      <c r="H1856" s="11"/>
    </row>
    <row r="1857" spans="1:8" x14ac:dyDescent="0.2">
      <c r="A1857" s="11"/>
      <c r="B1857" s="33"/>
      <c r="F1857" s="11"/>
      <c r="G1857" s="11"/>
      <c r="H1857" s="11"/>
    </row>
    <row r="1858" spans="1:8" x14ac:dyDescent="0.2">
      <c r="A1858" s="11"/>
      <c r="B1858" s="33"/>
      <c r="F1858" s="11"/>
      <c r="G1858" s="11"/>
      <c r="H1858" s="11"/>
    </row>
    <row r="1859" spans="1:8" x14ac:dyDescent="0.2">
      <c r="A1859" s="11"/>
      <c r="B1859" s="33"/>
      <c r="F1859" s="11"/>
      <c r="G1859" s="11"/>
      <c r="H1859" s="11"/>
    </row>
    <row r="1860" spans="1:8" x14ac:dyDescent="0.2">
      <c r="A1860" s="11"/>
      <c r="B1860" s="33"/>
      <c r="F1860" s="11"/>
      <c r="G1860" s="11"/>
      <c r="H1860" s="11"/>
    </row>
    <row r="1861" spans="1:8" x14ac:dyDescent="0.2">
      <c r="A1861" s="11"/>
      <c r="B1861" s="33"/>
      <c r="F1861" s="11"/>
      <c r="G1861" s="11"/>
      <c r="H1861" s="11"/>
    </row>
    <row r="1862" spans="1:8" x14ac:dyDescent="0.2">
      <c r="A1862" s="11"/>
      <c r="B1862" s="33"/>
      <c r="F1862" s="11"/>
      <c r="G1862" s="11"/>
      <c r="H1862" s="11"/>
    </row>
    <row r="1863" spans="1:8" x14ac:dyDescent="0.2">
      <c r="A1863" s="11"/>
      <c r="B1863" s="33"/>
      <c r="F1863" s="11"/>
      <c r="G1863" s="11"/>
      <c r="H1863" s="11"/>
    </row>
    <row r="1864" spans="1:8" x14ac:dyDescent="0.2">
      <c r="A1864" s="11"/>
      <c r="B1864" s="33"/>
      <c r="F1864" s="11"/>
      <c r="G1864" s="11"/>
      <c r="H1864" s="11"/>
    </row>
    <row r="1865" spans="1:8" x14ac:dyDescent="0.2">
      <c r="A1865" s="11"/>
      <c r="B1865" s="33"/>
      <c r="F1865" s="11"/>
      <c r="G1865" s="11"/>
      <c r="H1865" s="11"/>
    </row>
    <row r="1866" spans="1:8" x14ac:dyDescent="0.2">
      <c r="A1866" s="11"/>
      <c r="B1866" s="33"/>
      <c r="F1866" s="11"/>
      <c r="G1866" s="11"/>
      <c r="H1866" s="11"/>
    </row>
    <row r="1867" spans="1:8" x14ac:dyDescent="0.2">
      <c r="A1867" s="11"/>
      <c r="B1867" s="33"/>
      <c r="F1867" s="11"/>
      <c r="G1867" s="11"/>
      <c r="H1867" s="11"/>
    </row>
    <row r="1868" spans="1:8" x14ac:dyDescent="0.2">
      <c r="A1868" s="11"/>
      <c r="B1868" s="33"/>
      <c r="F1868" s="11"/>
      <c r="G1868" s="11"/>
      <c r="H1868" s="11"/>
    </row>
    <row r="1869" spans="1:8" x14ac:dyDescent="0.2">
      <c r="A1869" s="11"/>
      <c r="B1869" s="33"/>
      <c r="F1869" s="11"/>
      <c r="G1869" s="11"/>
      <c r="H1869" s="11"/>
    </row>
    <row r="1870" spans="1:8" x14ac:dyDescent="0.2">
      <c r="A1870" s="11"/>
      <c r="B1870" s="33"/>
      <c r="F1870" s="11"/>
      <c r="G1870" s="11"/>
      <c r="H1870" s="11"/>
    </row>
    <row r="1871" spans="1:8" x14ac:dyDescent="0.2">
      <c r="A1871" s="11"/>
      <c r="B1871" s="33"/>
      <c r="F1871" s="11"/>
      <c r="G1871" s="11"/>
      <c r="H1871" s="11"/>
    </row>
    <row r="1872" spans="1:8" x14ac:dyDescent="0.2">
      <c r="A1872" s="11"/>
      <c r="B1872" s="33"/>
      <c r="F1872" s="11"/>
      <c r="G1872" s="11"/>
      <c r="H1872" s="11"/>
    </row>
    <row r="1873" spans="1:8" x14ac:dyDescent="0.2">
      <c r="A1873" s="11"/>
      <c r="B1873" s="33"/>
      <c r="F1873" s="11"/>
      <c r="G1873" s="11"/>
      <c r="H1873" s="11"/>
    </row>
    <row r="1874" spans="1:8" x14ac:dyDescent="0.2">
      <c r="A1874" s="11"/>
      <c r="B1874" s="33"/>
      <c r="F1874" s="11"/>
      <c r="G1874" s="11"/>
      <c r="H1874" s="11"/>
    </row>
    <row r="1875" spans="1:8" x14ac:dyDescent="0.2">
      <c r="A1875" s="11"/>
      <c r="B1875" s="33"/>
      <c r="F1875" s="11"/>
      <c r="G1875" s="11"/>
      <c r="H1875" s="11"/>
    </row>
    <row r="1876" spans="1:8" x14ac:dyDescent="0.2">
      <c r="A1876" s="11"/>
      <c r="B1876" s="33"/>
      <c r="F1876" s="11"/>
      <c r="G1876" s="11"/>
      <c r="H1876" s="11"/>
    </row>
    <row r="1877" spans="1:8" x14ac:dyDescent="0.2">
      <c r="A1877" s="11"/>
      <c r="B1877" s="33"/>
      <c r="F1877" s="11"/>
      <c r="G1877" s="11"/>
      <c r="H1877" s="11"/>
    </row>
    <row r="1878" spans="1:8" x14ac:dyDescent="0.2">
      <c r="A1878" s="11"/>
      <c r="B1878" s="33"/>
      <c r="F1878" s="11"/>
      <c r="G1878" s="11"/>
      <c r="H1878" s="11"/>
    </row>
    <row r="1879" spans="1:8" x14ac:dyDescent="0.2">
      <c r="A1879" s="11"/>
      <c r="B1879" s="33"/>
      <c r="F1879" s="11"/>
      <c r="G1879" s="11"/>
      <c r="H1879" s="11"/>
    </row>
    <row r="1880" spans="1:8" x14ac:dyDescent="0.2">
      <c r="A1880" s="11"/>
      <c r="B1880" s="33"/>
      <c r="F1880" s="11"/>
      <c r="G1880" s="11"/>
      <c r="H1880" s="11"/>
    </row>
    <row r="1881" spans="1:8" x14ac:dyDescent="0.2">
      <c r="A1881" s="11"/>
      <c r="B1881" s="33"/>
      <c r="F1881" s="11"/>
      <c r="G1881" s="11"/>
      <c r="H1881" s="11"/>
    </row>
    <row r="1882" spans="1:8" x14ac:dyDescent="0.2">
      <c r="A1882" s="11"/>
      <c r="B1882" s="33"/>
      <c r="F1882" s="11"/>
      <c r="G1882" s="11"/>
      <c r="H1882" s="11"/>
    </row>
    <row r="1883" spans="1:8" x14ac:dyDescent="0.2">
      <c r="A1883" s="11"/>
      <c r="B1883" s="33"/>
      <c r="F1883" s="11"/>
      <c r="G1883" s="11"/>
      <c r="H1883" s="11"/>
    </row>
    <row r="1884" spans="1:8" x14ac:dyDescent="0.2">
      <c r="A1884" s="11"/>
      <c r="B1884" s="33"/>
      <c r="F1884" s="11"/>
      <c r="G1884" s="11"/>
      <c r="H1884" s="11"/>
    </row>
    <row r="1885" spans="1:8" x14ac:dyDescent="0.2">
      <c r="A1885" s="11"/>
      <c r="B1885" s="33"/>
      <c r="F1885" s="11"/>
      <c r="G1885" s="11"/>
      <c r="H1885" s="11"/>
    </row>
    <row r="1886" spans="1:8" x14ac:dyDescent="0.2">
      <c r="A1886" s="11"/>
      <c r="B1886" s="33"/>
      <c r="F1886" s="11"/>
      <c r="G1886" s="11"/>
      <c r="H1886" s="11"/>
    </row>
    <row r="1887" spans="1:8" x14ac:dyDescent="0.2">
      <c r="A1887" s="11"/>
      <c r="B1887" s="33"/>
      <c r="F1887" s="11"/>
      <c r="G1887" s="11"/>
      <c r="H1887" s="11"/>
    </row>
    <row r="1888" spans="1:8" x14ac:dyDescent="0.2">
      <c r="A1888" s="11"/>
      <c r="B1888" s="33"/>
      <c r="F1888" s="11"/>
      <c r="G1888" s="11"/>
      <c r="H1888" s="11"/>
    </row>
    <row r="1889" spans="1:8" x14ac:dyDescent="0.2">
      <c r="A1889" s="11"/>
      <c r="B1889" s="33"/>
      <c r="F1889" s="11"/>
      <c r="G1889" s="11"/>
      <c r="H1889" s="11"/>
    </row>
    <row r="1890" spans="1:8" x14ac:dyDescent="0.2">
      <c r="A1890" s="11"/>
      <c r="B1890" s="33"/>
      <c r="F1890" s="11"/>
      <c r="G1890" s="11"/>
      <c r="H1890" s="11"/>
    </row>
    <row r="1891" spans="1:8" x14ac:dyDescent="0.2">
      <c r="A1891" s="11"/>
      <c r="B1891" s="33"/>
      <c r="F1891" s="11"/>
      <c r="G1891" s="11"/>
      <c r="H1891" s="11"/>
    </row>
    <row r="1892" spans="1:8" x14ac:dyDescent="0.2">
      <c r="A1892" s="11"/>
      <c r="B1892" s="33"/>
      <c r="F1892" s="11"/>
      <c r="G1892" s="11"/>
      <c r="H1892" s="11"/>
    </row>
    <row r="1893" spans="1:8" x14ac:dyDescent="0.2">
      <c r="A1893" s="11"/>
      <c r="B1893" s="33"/>
      <c r="F1893" s="11"/>
      <c r="G1893" s="11"/>
      <c r="H1893" s="11"/>
    </row>
    <row r="1894" spans="1:8" x14ac:dyDescent="0.2">
      <c r="A1894" s="11"/>
      <c r="B1894" s="33"/>
      <c r="F1894" s="11"/>
      <c r="G1894" s="11"/>
      <c r="H1894" s="11"/>
    </row>
    <row r="1895" spans="1:8" x14ac:dyDescent="0.2">
      <c r="A1895" s="11"/>
      <c r="B1895" s="33"/>
      <c r="F1895" s="11"/>
      <c r="G1895" s="11"/>
      <c r="H1895" s="11"/>
    </row>
    <row r="1896" spans="1:8" x14ac:dyDescent="0.2">
      <c r="A1896" s="11"/>
      <c r="B1896" s="33"/>
      <c r="F1896" s="11"/>
      <c r="G1896" s="11"/>
      <c r="H1896" s="11"/>
    </row>
    <row r="1897" spans="1:8" x14ac:dyDescent="0.2">
      <c r="A1897" s="11"/>
      <c r="B1897" s="33"/>
      <c r="F1897" s="11"/>
      <c r="G1897" s="11"/>
      <c r="H1897" s="11"/>
    </row>
    <row r="1898" spans="1:8" x14ac:dyDescent="0.2">
      <c r="A1898" s="11"/>
      <c r="B1898" s="33"/>
      <c r="F1898" s="11"/>
      <c r="G1898" s="11"/>
      <c r="H1898" s="11"/>
    </row>
    <row r="1899" spans="1:8" x14ac:dyDescent="0.2">
      <c r="A1899" s="11"/>
      <c r="B1899" s="33"/>
      <c r="F1899" s="11"/>
      <c r="G1899" s="11"/>
      <c r="H1899" s="11"/>
    </row>
    <row r="1900" spans="1:8" x14ac:dyDescent="0.2">
      <c r="A1900" s="11"/>
      <c r="B1900" s="33"/>
      <c r="F1900" s="11"/>
      <c r="G1900" s="11"/>
      <c r="H1900" s="11"/>
    </row>
    <row r="1901" spans="1:8" x14ac:dyDescent="0.2">
      <c r="A1901" s="11"/>
      <c r="B1901" s="33"/>
      <c r="F1901" s="11"/>
      <c r="G1901" s="11"/>
      <c r="H1901" s="11"/>
    </row>
    <row r="1902" spans="1:8" x14ac:dyDescent="0.2">
      <c r="A1902" s="11"/>
      <c r="B1902" s="33"/>
      <c r="F1902" s="11"/>
      <c r="G1902" s="11"/>
      <c r="H1902" s="11"/>
    </row>
    <row r="1903" spans="1:8" x14ac:dyDescent="0.2">
      <c r="A1903" s="11"/>
      <c r="B1903" s="33"/>
      <c r="F1903" s="11"/>
      <c r="G1903" s="11"/>
      <c r="H1903" s="11"/>
    </row>
    <row r="1904" spans="1:8" x14ac:dyDescent="0.2">
      <c r="A1904" s="11"/>
      <c r="B1904" s="33"/>
      <c r="F1904" s="11"/>
      <c r="G1904" s="11"/>
      <c r="H1904" s="11"/>
    </row>
    <row r="1905" spans="1:8" x14ac:dyDescent="0.2">
      <c r="A1905" s="11"/>
      <c r="B1905" s="33"/>
      <c r="F1905" s="11"/>
      <c r="G1905" s="11"/>
      <c r="H1905" s="11"/>
    </row>
    <row r="1906" spans="1:8" x14ac:dyDescent="0.2">
      <c r="A1906" s="11"/>
      <c r="B1906" s="33"/>
      <c r="F1906" s="11"/>
      <c r="G1906" s="11"/>
      <c r="H1906" s="11"/>
    </row>
    <row r="1907" spans="1:8" x14ac:dyDescent="0.2">
      <c r="A1907" s="11"/>
      <c r="B1907" s="33"/>
      <c r="F1907" s="11"/>
      <c r="G1907" s="11"/>
      <c r="H1907" s="11"/>
    </row>
    <row r="1908" spans="1:8" x14ac:dyDescent="0.2">
      <c r="A1908" s="11"/>
      <c r="B1908" s="33"/>
      <c r="F1908" s="11"/>
      <c r="G1908" s="11"/>
      <c r="H1908" s="11"/>
    </row>
    <row r="1909" spans="1:8" x14ac:dyDescent="0.2">
      <c r="A1909" s="11"/>
      <c r="B1909" s="33"/>
      <c r="F1909" s="11"/>
      <c r="G1909" s="11"/>
      <c r="H1909" s="11"/>
    </row>
    <row r="1910" spans="1:8" x14ac:dyDescent="0.2">
      <c r="A1910" s="11"/>
      <c r="B1910" s="33"/>
      <c r="F1910" s="11"/>
      <c r="G1910" s="11"/>
      <c r="H1910" s="11"/>
    </row>
    <row r="1911" spans="1:8" x14ac:dyDescent="0.2">
      <c r="A1911" s="11"/>
      <c r="B1911" s="33"/>
      <c r="F1911" s="11"/>
      <c r="G1911" s="11"/>
      <c r="H1911" s="11"/>
    </row>
    <row r="1912" spans="1:8" x14ac:dyDescent="0.2">
      <c r="A1912" s="11"/>
      <c r="B1912" s="33"/>
      <c r="F1912" s="11"/>
      <c r="G1912" s="11"/>
      <c r="H1912" s="11"/>
    </row>
    <row r="1913" spans="1:8" x14ac:dyDescent="0.2">
      <c r="A1913" s="11"/>
      <c r="B1913" s="33"/>
      <c r="F1913" s="11"/>
      <c r="G1913" s="11"/>
      <c r="H1913" s="11"/>
    </row>
    <row r="1914" spans="1:8" x14ac:dyDescent="0.2">
      <c r="A1914" s="11"/>
      <c r="B1914" s="33"/>
      <c r="F1914" s="11"/>
      <c r="G1914" s="11"/>
      <c r="H1914" s="11"/>
    </row>
    <row r="1915" spans="1:8" x14ac:dyDescent="0.2">
      <c r="A1915" s="11"/>
      <c r="B1915" s="33"/>
      <c r="F1915" s="11"/>
      <c r="G1915" s="11"/>
      <c r="H1915" s="11"/>
    </row>
    <row r="1916" spans="1:8" x14ac:dyDescent="0.2">
      <c r="A1916" s="11"/>
      <c r="B1916" s="33"/>
      <c r="F1916" s="11"/>
      <c r="G1916" s="11"/>
      <c r="H1916" s="11"/>
    </row>
    <row r="1917" spans="1:8" x14ac:dyDescent="0.2">
      <c r="A1917" s="11"/>
      <c r="B1917" s="33"/>
      <c r="F1917" s="11"/>
      <c r="G1917" s="11"/>
      <c r="H1917" s="11"/>
    </row>
    <row r="1918" spans="1:8" x14ac:dyDescent="0.2">
      <c r="A1918" s="11"/>
      <c r="B1918" s="33"/>
      <c r="F1918" s="11"/>
      <c r="G1918" s="11"/>
      <c r="H1918" s="11"/>
    </row>
    <row r="1919" spans="1:8" x14ac:dyDescent="0.2">
      <c r="A1919" s="11"/>
      <c r="B1919" s="33"/>
      <c r="F1919" s="11"/>
      <c r="G1919" s="11"/>
      <c r="H1919" s="11"/>
    </row>
    <row r="1920" spans="1:8" x14ac:dyDescent="0.2">
      <c r="A1920" s="11"/>
      <c r="B1920" s="33"/>
      <c r="F1920" s="11"/>
      <c r="G1920" s="11"/>
      <c r="H1920" s="11"/>
    </row>
    <row r="1921" spans="1:8" x14ac:dyDescent="0.2">
      <c r="A1921" s="11"/>
      <c r="B1921" s="33"/>
      <c r="F1921" s="11"/>
      <c r="G1921" s="11"/>
      <c r="H1921" s="11"/>
    </row>
    <row r="1922" spans="1:8" x14ac:dyDescent="0.2">
      <c r="A1922" s="11"/>
      <c r="B1922" s="33"/>
      <c r="F1922" s="11"/>
      <c r="G1922" s="11"/>
      <c r="H1922" s="11"/>
    </row>
    <row r="1923" spans="1:8" x14ac:dyDescent="0.2">
      <c r="A1923" s="11"/>
      <c r="B1923" s="33"/>
      <c r="F1923" s="11"/>
      <c r="G1923" s="11"/>
      <c r="H1923" s="11"/>
    </row>
    <row r="1924" spans="1:8" x14ac:dyDescent="0.2">
      <c r="A1924" s="11"/>
      <c r="B1924" s="33"/>
      <c r="F1924" s="11"/>
      <c r="G1924" s="11"/>
      <c r="H1924" s="11"/>
    </row>
    <row r="1925" spans="1:8" x14ac:dyDescent="0.2">
      <c r="A1925" s="11"/>
      <c r="B1925" s="33"/>
      <c r="F1925" s="11"/>
      <c r="G1925" s="11"/>
      <c r="H1925" s="11"/>
    </row>
    <row r="1926" spans="1:8" x14ac:dyDescent="0.2">
      <c r="A1926" s="11"/>
      <c r="B1926" s="33"/>
      <c r="F1926" s="11"/>
      <c r="G1926" s="11"/>
      <c r="H1926" s="11"/>
    </row>
    <row r="1927" spans="1:8" x14ac:dyDescent="0.2">
      <c r="A1927" s="11"/>
      <c r="B1927" s="33"/>
      <c r="F1927" s="11"/>
      <c r="G1927" s="11"/>
      <c r="H1927" s="11"/>
    </row>
    <row r="1928" spans="1:8" x14ac:dyDescent="0.2">
      <c r="A1928" s="11"/>
      <c r="B1928" s="33"/>
      <c r="F1928" s="11"/>
      <c r="G1928" s="11"/>
      <c r="H1928" s="11"/>
    </row>
    <row r="1929" spans="1:8" x14ac:dyDescent="0.2">
      <c r="A1929" s="11"/>
      <c r="B1929" s="33"/>
      <c r="F1929" s="11"/>
      <c r="G1929" s="11"/>
      <c r="H1929" s="11"/>
    </row>
    <row r="1930" spans="1:8" x14ac:dyDescent="0.2">
      <c r="A1930" s="11"/>
      <c r="B1930" s="33"/>
      <c r="F1930" s="11"/>
      <c r="G1930" s="11"/>
      <c r="H1930" s="11"/>
    </row>
    <row r="1931" spans="1:8" x14ac:dyDescent="0.2">
      <c r="A1931" s="11"/>
      <c r="B1931" s="33"/>
      <c r="F1931" s="11"/>
      <c r="G1931" s="11"/>
      <c r="H1931" s="11"/>
    </row>
    <row r="1932" spans="1:8" x14ac:dyDescent="0.2">
      <c r="A1932" s="11"/>
      <c r="B1932" s="33"/>
      <c r="F1932" s="11"/>
      <c r="G1932" s="11"/>
      <c r="H1932" s="11"/>
    </row>
    <row r="1933" spans="1:8" x14ac:dyDescent="0.2">
      <c r="A1933" s="11"/>
      <c r="B1933" s="33"/>
      <c r="F1933" s="11"/>
      <c r="G1933" s="11"/>
      <c r="H1933" s="11"/>
    </row>
    <row r="1934" spans="1:8" x14ac:dyDescent="0.2">
      <c r="A1934" s="11"/>
      <c r="B1934" s="33"/>
      <c r="F1934" s="11"/>
      <c r="G1934" s="11"/>
      <c r="H1934" s="11"/>
    </row>
    <row r="1935" spans="1:8" x14ac:dyDescent="0.2">
      <c r="A1935" s="11"/>
      <c r="B1935" s="33"/>
      <c r="F1935" s="11"/>
      <c r="G1935" s="11"/>
      <c r="H1935" s="11"/>
    </row>
    <row r="1936" spans="1:8" x14ac:dyDescent="0.2">
      <c r="A1936" s="11"/>
      <c r="B1936" s="33"/>
      <c r="F1936" s="11"/>
      <c r="G1936" s="11"/>
      <c r="H1936" s="11"/>
    </row>
    <row r="1937" spans="1:8" x14ac:dyDescent="0.2">
      <c r="A1937" s="11"/>
      <c r="B1937" s="33"/>
      <c r="F1937" s="11"/>
      <c r="G1937" s="11"/>
      <c r="H1937" s="11"/>
    </row>
    <row r="1938" spans="1:8" x14ac:dyDescent="0.2">
      <c r="A1938" s="11"/>
      <c r="B1938" s="33"/>
      <c r="F1938" s="11"/>
      <c r="G1938" s="11"/>
      <c r="H1938" s="11"/>
    </row>
    <row r="1939" spans="1:8" x14ac:dyDescent="0.2">
      <c r="A1939" s="11"/>
      <c r="B1939" s="33"/>
      <c r="F1939" s="11"/>
      <c r="G1939" s="11"/>
      <c r="H1939" s="11"/>
    </row>
    <row r="1940" spans="1:8" x14ac:dyDescent="0.2">
      <c r="A1940" s="11"/>
      <c r="B1940" s="33"/>
      <c r="F1940" s="11"/>
      <c r="G1940" s="11"/>
      <c r="H1940" s="11"/>
    </row>
    <row r="1941" spans="1:8" x14ac:dyDescent="0.2">
      <c r="A1941" s="11"/>
      <c r="B1941" s="33"/>
      <c r="F1941" s="11"/>
      <c r="G1941" s="11"/>
      <c r="H1941" s="11"/>
    </row>
    <row r="1942" spans="1:8" x14ac:dyDescent="0.2">
      <c r="A1942" s="11"/>
      <c r="B1942" s="33"/>
      <c r="F1942" s="11"/>
      <c r="G1942" s="11"/>
      <c r="H1942" s="11"/>
    </row>
    <row r="1943" spans="1:8" x14ac:dyDescent="0.2">
      <c r="A1943" s="11"/>
      <c r="B1943" s="33"/>
      <c r="F1943" s="11"/>
      <c r="G1943" s="11"/>
      <c r="H1943" s="11"/>
    </row>
    <row r="1944" spans="1:8" x14ac:dyDescent="0.2">
      <c r="A1944" s="11"/>
      <c r="B1944" s="33"/>
      <c r="F1944" s="11"/>
      <c r="G1944" s="11"/>
      <c r="H1944" s="11"/>
    </row>
    <row r="1945" spans="1:8" x14ac:dyDescent="0.2">
      <c r="A1945" s="11"/>
      <c r="B1945" s="33"/>
      <c r="F1945" s="11"/>
      <c r="G1945" s="11"/>
      <c r="H1945" s="11"/>
    </row>
    <row r="1946" spans="1:8" x14ac:dyDescent="0.2">
      <c r="A1946" s="11"/>
      <c r="B1946" s="33"/>
      <c r="F1946" s="11"/>
      <c r="G1946" s="11"/>
      <c r="H1946" s="11"/>
    </row>
    <row r="1947" spans="1:8" x14ac:dyDescent="0.2">
      <c r="A1947" s="11"/>
      <c r="B1947" s="33"/>
      <c r="F1947" s="11"/>
      <c r="G1947" s="11"/>
      <c r="H1947" s="11"/>
    </row>
    <row r="1948" spans="1:8" x14ac:dyDescent="0.2">
      <c r="A1948" s="11"/>
      <c r="B1948" s="33"/>
      <c r="F1948" s="11"/>
      <c r="G1948" s="11"/>
      <c r="H1948" s="11"/>
    </row>
    <row r="1949" spans="1:8" x14ac:dyDescent="0.2">
      <c r="A1949" s="11"/>
      <c r="B1949" s="33"/>
      <c r="F1949" s="11"/>
      <c r="G1949" s="11"/>
      <c r="H1949" s="11"/>
    </row>
    <row r="1950" spans="1:8" x14ac:dyDescent="0.2">
      <c r="A1950" s="11"/>
      <c r="B1950" s="33"/>
      <c r="F1950" s="11"/>
      <c r="G1950" s="11"/>
      <c r="H1950" s="11"/>
    </row>
    <row r="1951" spans="1:8" x14ac:dyDescent="0.2">
      <c r="A1951" s="11"/>
      <c r="B1951" s="33"/>
      <c r="F1951" s="11"/>
      <c r="G1951" s="11"/>
      <c r="H1951" s="11"/>
    </row>
    <row r="1952" spans="1:8" x14ac:dyDescent="0.2">
      <c r="A1952" s="11"/>
      <c r="B1952" s="33"/>
      <c r="F1952" s="11"/>
      <c r="G1952" s="11"/>
      <c r="H1952" s="11"/>
    </row>
    <row r="1953" spans="1:8" x14ac:dyDescent="0.2">
      <c r="A1953" s="11"/>
      <c r="B1953" s="33"/>
      <c r="F1953" s="11"/>
      <c r="G1953" s="11"/>
      <c r="H1953" s="11"/>
    </row>
    <row r="1954" spans="1:8" x14ac:dyDescent="0.2">
      <c r="A1954" s="11"/>
      <c r="B1954" s="33"/>
      <c r="F1954" s="11"/>
      <c r="G1954" s="11"/>
      <c r="H1954" s="11"/>
    </row>
    <row r="1955" spans="1:8" x14ac:dyDescent="0.2">
      <c r="A1955" s="11"/>
      <c r="B1955" s="33"/>
      <c r="F1955" s="11"/>
      <c r="G1955" s="11"/>
      <c r="H1955" s="11"/>
    </row>
    <row r="1956" spans="1:8" x14ac:dyDescent="0.2">
      <c r="A1956" s="11"/>
      <c r="B1956" s="33"/>
      <c r="F1956" s="11"/>
      <c r="G1956" s="11"/>
      <c r="H1956" s="11"/>
    </row>
    <row r="1957" spans="1:8" x14ac:dyDescent="0.2">
      <c r="A1957" s="11"/>
      <c r="B1957" s="33"/>
      <c r="F1957" s="11"/>
      <c r="G1957" s="11"/>
      <c r="H1957" s="11"/>
    </row>
    <row r="1958" spans="1:8" x14ac:dyDescent="0.2">
      <c r="A1958" s="11"/>
      <c r="B1958" s="33"/>
      <c r="F1958" s="11"/>
      <c r="G1958" s="11"/>
      <c r="H1958" s="11"/>
    </row>
    <row r="1959" spans="1:8" x14ac:dyDescent="0.2">
      <c r="A1959" s="11"/>
      <c r="B1959" s="33"/>
      <c r="F1959" s="11"/>
      <c r="G1959" s="11"/>
      <c r="H1959" s="11"/>
    </row>
    <row r="1960" spans="1:8" x14ac:dyDescent="0.2">
      <c r="A1960" s="11"/>
      <c r="B1960" s="33"/>
      <c r="F1960" s="11"/>
      <c r="G1960" s="11"/>
      <c r="H1960" s="11"/>
    </row>
    <row r="1961" spans="1:8" x14ac:dyDescent="0.2">
      <c r="A1961" s="11"/>
      <c r="B1961" s="33"/>
      <c r="F1961" s="11"/>
      <c r="G1961" s="11"/>
      <c r="H1961" s="11"/>
    </row>
    <row r="1962" spans="1:8" x14ac:dyDescent="0.2">
      <c r="A1962" s="11"/>
      <c r="B1962" s="33"/>
      <c r="F1962" s="11"/>
      <c r="G1962" s="11"/>
      <c r="H1962" s="11"/>
    </row>
    <row r="1963" spans="1:8" x14ac:dyDescent="0.2">
      <c r="A1963" s="11"/>
      <c r="B1963" s="33"/>
      <c r="F1963" s="11"/>
      <c r="G1963" s="11"/>
      <c r="H1963" s="11"/>
    </row>
    <row r="1964" spans="1:8" x14ac:dyDescent="0.2">
      <c r="A1964" s="11"/>
      <c r="B1964" s="33"/>
      <c r="F1964" s="11"/>
      <c r="G1964" s="11"/>
      <c r="H1964" s="11"/>
    </row>
    <row r="1965" spans="1:8" x14ac:dyDescent="0.2">
      <c r="A1965" s="11"/>
      <c r="B1965" s="33"/>
      <c r="F1965" s="11"/>
      <c r="G1965" s="11"/>
      <c r="H1965" s="11"/>
    </row>
    <row r="1966" spans="1:8" x14ac:dyDescent="0.2">
      <c r="A1966" s="11"/>
      <c r="B1966" s="33"/>
      <c r="F1966" s="11"/>
      <c r="G1966" s="11"/>
      <c r="H1966" s="11"/>
    </row>
    <row r="1967" spans="1:8" x14ac:dyDescent="0.2">
      <c r="A1967" s="11"/>
      <c r="B1967" s="33"/>
      <c r="F1967" s="11"/>
      <c r="G1967" s="11"/>
      <c r="H1967" s="11"/>
    </row>
    <row r="1968" spans="1:8" x14ac:dyDescent="0.2">
      <c r="A1968" s="11"/>
      <c r="B1968" s="33"/>
      <c r="F1968" s="11"/>
      <c r="G1968" s="11"/>
      <c r="H1968" s="11"/>
    </row>
    <row r="1969" spans="1:8" x14ac:dyDescent="0.2">
      <c r="A1969" s="11"/>
      <c r="B1969" s="33"/>
      <c r="F1969" s="11"/>
      <c r="G1969" s="11"/>
      <c r="H1969" s="11"/>
    </row>
    <row r="1970" spans="1:8" x14ac:dyDescent="0.2">
      <c r="A1970" s="11"/>
      <c r="B1970" s="33"/>
      <c r="F1970" s="11"/>
      <c r="G1970" s="11"/>
      <c r="H1970" s="11"/>
    </row>
    <row r="1971" spans="1:8" x14ac:dyDescent="0.2">
      <c r="A1971" s="11"/>
      <c r="B1971" s="33"/>
      <c r="F1971" s="11"/>
      <c r="G1971" s="11"/>
      <c r="H1971" s="11"/>
    </row>
    <row r="1972" spans="1:8" x14ac:dyDescent="0.2">
      <c r="A1972" s="11"/>
      <c r="B1972" s="33"/>
      <c r="F1972" s="11"/>
      <c r="G1972" s="11"/>
      <c r="H1972" s="11"/>
    </row>
    <row r="1973" spans="1:8" x14ac:dyDescent="0.2">
      <c r="A1973" s="11"/>
      <c r="B1973" s="33"/>
      <c r="F1973" s="11"/>
      <c r="G1973" s="11"/>
      <c r="H1973" s="11"/>
    </row>
    <row r="1974" spans="1:8" x14ac:dyDescent="0.2">
      <c r="A1974" s="11"/>
      <c r="B1974" s="33"/>
      <c r="F1974" s="11"/>
      <c r="G1974" s="11"/>
      <c r="H1974" s="11"/>
    </row>
    <row r="1975" spans="1:8" x14ac:dyDescent="0.2">
      <c r="A1975" s="11"/>
      <c r="B1975" s="33"/>
      <c r="F1975" s="11"/>
      <c r="G1975" s="11"/>
      <c r="H1975" s="11"/>
    </row>
    <row r="1976" spans="1:8" x14ac:dyDescent="0.2">
      <c r="A1976" s="11"/>
      <c r="B1976" s="33"/>
      <c r="F1976" s="11"/>
      <c r="G1976" s="11"/>
      <c r="H1976" s="11"/>
    </row>
    <row r="1977" spans="1:8" x14ac:dyDescent="0.2">
      <c r="A1977" s="11"/>
      <c r="B1977" s="33"/>
      <c r="F1977" s="11"/>
      <c r="G1977" s="11"/>
      <c r="H1977" s="11"/>
    </row>
    <row r="1978" spans="1:8" x14ac:dyDescent="0.2">
      <c r="A1978" s="11"/>
      <c r="B1978" s="33"/>
      <c r="F1978" s="11"/>
      <c r="G1978" s="11"/>
      <c r="H1978" s="11"/>
    </row>
    <row r="1979" spans="1:8" x14ac:dyDescent="0.2">
      <c r="A1979" s="11"/>
      <c r="B1979" s="33"/>
      <c r="F1979" s="11"/>
      <c r="G1979" s="11"/>
      <c r="H1979" s="11"/>
    </row>
    <row r="1980" spans="1:8" x14ac:dyDescent="0.2">
      <c r="A1980" s="11"/>
      <c r="B1980" s="33"/>
      <c r="F1980" s="11"/>
      <c r="G1980" s="11"/>
      <c r="H1980" s="11"/>
    </row>
    <row r="1981" spans="1:8" x14ac:dyDescent="0.2">
      <c r="A1981" s="11"/>
      <c r="B1981" s="33"/>
      <c r="F1981" s="11"/>
      <c r="G1981" s="11"/>
      <c r="H1981" s="11"/>
    </row>
    <row r="1982" spans="1:8" x14ac:dyDescent="0.2">
      <c r="A1982" s="11"/>
      <c r="B1982" s="33"/>
      <c r="F1982" s="11"/>
      <c r="G1982" s="11"/>
      <c r="H1982" s="11"/>
    </row>
    <row r="1983" spans="1:8" x14ac:dyDescent="0.2">
      <c r="A1983" s="11"/>
      <c r="B1983" s="33"/>
      <c r="F1983" s="11"/>
      <c r="G1983" s="11"/>
      <c r="H1983" s="11"/>
    </row>
    <row r="1984" spans="1:8" x14ac:dyDescent="0.2">
      <c r="A1984" s="11"/>
      <c r="B1984" s="33"/>
      <c r="F1984" s="11"/>
      <c r="G1984" s="11"/>
      <c r="H1984" s="11"/>
    </row>
    <row r="1985" spans="1:8" x14ac:dyDescent="0.2">
      <c r="A1985" s="11"/>
      <c r="B1985" s="33"/>
      <c r="F1985" s="11"/>
      <c r="G1985" s="11"/>
      <c r="H1985" s="11"/>
    </row>
    <row r="1986" spans="1:8" x14ac:dyDescent="0.2">
      <c r="A1986" s="11"/>
      <c r="B1986" s="33"/>
      <c r="F1986" s="11"/>
      <c r="G1986" s="11"/>
      <c r="H1986" s="11"/>
    </row>
    <row r="1987" spans="1:8" x14ac:dyDescent="0.2">
      <c r="A1987" s="11"/>
      <c r="B1987" s="33"/>
      <c r="F1987" s="11"/>
      <c r="G1987" s="11"/>
      <c r="H1987" s="11"/>
    </row>
    <row r="1988" spans="1:8" x14ac:dyDescent="0.2">
      <c r="A1988" s="11"/>
      <c r="B1988" s="33"/>
      <c r="F1988" s="11"/>
      <c r="G1988" s="11"/>
      <c r="H1988" s="11"/>
    </row>
    <row r="1989" spans="1:8" x14ac:dyDescent="0.2">
      <c r="A1989" s="11"/>
      <c r="B1989" s="33"/>
      <c r="F1989" s="11"/>
      <c r="G1989" s="11"/>
      <c r="H1989" s="11"/>
    </row>
    <row r="1990" spans="1:8" x14ac:dyDescent="0.2">
      <c r="A1990" s="11"/>
      <c r="B1990" s="33"/>
      <c r="F1990" s="11"/>
      <c r="G1990" s="11"/>
      <c r="H1990" s="11"/>
    </row>
    <row r="1991" spans="1:8" x14ac:dyDescent="0.2">
      <c r="A1991" s="11"/>
      <c r="B1991" s="33"/>
      <c r="F1991" s="11"/>
      <c r="G1991" s="11"/>
      <c r="H1991" s="11"/>
    </row>
    <row r="1992" spans="1:8" x14ac:dyDescent="0.2">
      <c r="A1992" s="11"/>
      <c r="B1992" s="33"/>
      <c r="F1992" s="11"/>
      <c r="G1992" s="11"/>
      <c r="H1992" s="11"/>
    </row>
    <row r="1993" spans="1:8" x14ac:dyDescent="0.2">
      <c r="A1993" s="11"/>
      <c r="B1993" s="33"/>
      <c r="F1993" s="11"/>
      <c r="G1993" s="11"/>
      <c r="H1993" s="11"/>
    </row>
    <row r="1994" spans="1:8" x14ac:dyDescent="0.2">
      <c r="A1994" s="11"/>
      <c r="B1994" s="33"/>
      <c r="F1994" s="11"/>
      <c r="G1994" s="11"/>
      <c r="H1994" s="11"/>
    </row>
    <row r="1995" spans="1:8" x14ac:dyDescent="0.2">
      <c r="A1995" s="11"/>
      <c r="B1995" s="33"/>
      <c r="F1995" s="11"/>
      <c r="G1995" s="11"/>
      <c r="H1995" s="11"/>
    </row>
    <row r="1996" spans="1:8" x14ac:dyDescent="0.2">
      <c r="A1996" s="11"/>
      <c r="B1996" s="33"/>
      <c r="F1996" s="11"/>
      <c r="G1996" s="11"/>
      <c r="H1996" s="11"/>
    </row>
    <row r="1997" spans="1:8" x14ac:dyDescent="0.2">
      <c r="A1997" s="11"/>
      <c r="B1997" s="33"/>
      <c r="F1997" s="11"/>
      <c r="G1997" s="11"/>
      <c r="H1997" s="11"/>
    </row>
    <row r="1998" spans="1:8" x14ac:dyDescent="0.2">
      <c r="A1998" s="11"/>
      <c r="B1998" s="33"/>
      <c r="F1998" s="11"/>
      <c r="G1998" s="11"/>
      <c r="H1998" s="11"/>
    </row>
    <row r="1999" spans="1:8" x14ac:dyDescent="0.2">
      <c r="A1999" s="11"/>
      <c r="B1999" s="33"/>
      <c r="F1999" s="11"/>
      <c r="G1999" s="11"/>
      <c r="H1999" s="11"/>
    </row>
    <row r="2000" spans="1:8" x14ac:dyDescent="0.2">
      <c r="A2000" s="11"/>
      <c r="B2000" s="33"/>
      <c r="F2000" s="11"/>
      <c r="G2000" s="11"/>
      <c r="H2000" s="11"/>
    </row>
    <row r="2001" spans="1:8" x14ac:dyDescent="0.2">
      <c r="A2001" s="11"/>
      <c r="B2001" s="33"/>
      <c r="F2001" s="11"/>
      <c r="G2001" s="11"/>
      <c r="H2001" s="11"/>
    </row>
    <row r="2002" spans="1:8" x14ac:dyDescent="0.2">
      <c r="A2002" s="11"/>
      <c r="B2002" s="33"/>
      <c r="F2002" s="11"/>
      <c r="G2002" s="11"/>
      <c r="H2002" s="11"/>
    </row>
    <row r="2003" spans="1:8" x14ac:dyDescent="0.2">
      <c r="A2003" s="11"/>
      <c r="B2003" s="33"/>
      <c r="F2003" s="11"/>
      <c r="G2003" s="11"/>
      <c r="H2003" s="11"/>
    </row>
    <row r="2004" spans="1:8" x14ac:dyDescent="0.2">
      <c r="A2004" s="11"/>
      <c r="B2004" s="33"/>
      <c r="F2004" s="11"/>
      <c r="G2004" s="11"/>
      <c r="H2004" s="11"/>
    </row>
    <row r="2005" spans="1:8" x14ac:dyDescent="0.2">
      <c r="A2005" s="11"/>
      <c r="B2005" s="33"/>
      <c r="F2005" s="11"/>
      <c r="G2005" s="11"/>
      <c r="H2005" s="11"/>
    </row>
    <row r="2006" spans="1:8" x14ac:dyDescent="0.2">
      <c r="A2006" s="11"/>
      <c r="B2006" s="33"/>
      <c r="F2006" s="11"/>
      <c r="G2006" s="11"/>
      <c r="H2006" s="11"/>
    </row>
    <row r="2007" spans="1:8" x14ac:dyDescent="0.2">
      <c r="A2007" s="11"/>
      <c r="B2007" s="33"/>
      <c r="F2007" s="11"/>
      <c r="G2007" s="11"/>
      <c r="H2007" s="11"/>
    </row>
    <row r="2008" spans="1:8" x14ac:dyDescent="0.2">
      <c r="A2008" s="11"/>
      <c r="B2008" s="33"/>
      <c r="F2008" s="11"/>
      <c r="G2008" s="11"/>
      <c r="H2008" s="11"/>
    </row>
    <row r="2009" spans="1:8" x14ac:dyDescent="0.2">
      <c r="A2009" s="11"/>
      <c r="B2009" s="33"/>
      <c r="F2009" s="11"/>
      <c r="G2009" s="11"/>
      <c r="H2009" s="11"/>
    </row>
    <row r="2010" spans="1:8" x14ac:dyDescent="0.2">
      <c r="A2010" s="11"/>
      <c r="B2010" s="33"/>
      <c r="F2010" s="11"/>
      <c r="G2010" s="11"/>
      <c r="H2010" s="11"/>
    </row>
    <row r="2011" spans="1:8" x14ac:dyDescent="0.2">
      <c r="A2011" s="11"/>
      <c r="B2011" s="33"/>
      <c r="F2011" s="11"/>
      <c r="G2011" s="11"/>
      <c r="H2011" s="11"/>
    </row>
    <row r="2012" spans="1:8" x14ac:dyDescent="0.2">
      <c r="A2012" s="11"/>
      <c r="B2012" s="33"/>
      <c r="F2012" s="11"/>
      <c r="G2012" s="11"/>
      <c r="H2012" s="11"/>
    </row>
    <row r="2013" spans="1:8" x14ac:dyDescent="0.2">
      <c r="A2013" s="11"/>
      <c r="B2013" s="33"/>
      <c r="F2013" s="11"/>
      <c r="G2013" s="11"/>
      <c r="H2013" s="11"/>
    </row>
    <row r="2014" spans="1:8" x14ac:dyDescent="0.2">
      <c r="A2014" s="11"/>
      <c r="B2014" s="33"/>
      <c r="F2014" s="11"/>
      <c r="G2014" s="11"/>
      <c r="H2014" s="11"/>
    </row>
    <row r="2015" spans="1:8" x14ac:dyDescent="0.2">
      <c r="A2015" s="11"/>
      <c r="B2015" s="33"/>
      <c r="F2015" s="11"/>
      <c r="G2015" s="11"/>
      <c r="H2015" s="11"/>
    </row>
    <row r="2016" spans="1:8" x14ac:dyDescent="0.2">
      <c r="A2016" s="11"/>
      <c r="B2016" s="33"/>
      <c r="F2016" s="11"/>
      <c r="G2016" s="11"/>
      <c r="H2016" s="11"/>
    </row>
    <row r="2017" spans="1:8" x14ac:dyDescent="0.2">
      <c r="A2017" s="11"/>
      <c r="B2017" s="33"/>
      <c r="F2017" s="11"/>
      <c r="G2017" s="11"/>
      <c r="H2017" s="11"/>
    </row>
    <row r="2018" spans="1:8" x14ac:dyDescent="0.2">
      <c r="A2018" s="11"/>
      <c r="B2018" s="33"/>
      <c r="F2018" s="11"/>
      <c r="G2018" s="11"/>
      <c r="H2018" s="11"/>
    </row>
    <row r="2019" spans="1:8" x14ac:dyDescent="0.2">
      <c r="A2019" s="11"/>
      <c r="B2019" s="33"/>
      <c r="F2019" s="11"/>
      <c r="G2019" s="11"/>
      <c r="H2019" s="11"/>
    </row>
    <row r="2020" spans="1:8" x14ac:dyDescent="0.2">
      <c r="A2020" s="11"/>
      <c r="B2020" s="33"/>
      <c r="F2020" s="11"/>
      <c r="G2020" s="11"/>
      <c r="H2020" s="11"/>
    </row>
    <row r="2021" spans="1:8" x14ac:dyDescent="0.2">
      <c r="A2021" s="11"/>
      <c r="B2021" s="33"/>
      <c r="F2021" s="11"/>
      <c r="G2021" s="11"/>
      <c r="H2021" s="11"/>
    </row>
    <row r="2022" spans="1:8" x14ac:dyDescent="0.2">
      <c r="A2022" s="11"/>
      <c r="B2022" s="33"/>
      <c r="F2022" s="11"/>
      <c r="G2022" s="11"/>
      <c r="H2022" s="11"/>
    </row>
    <row r="2023" spans="1:8" x14ac:dyDescent="0.2">
      <c r="A2023" s="11"/>
      <c r="B2023" s="33"/>
      <c r="F2023" s="11"/>
      <c r="G2023" s="11"/>
      <c r="H2023" s="11"/>
    </row>
    <row r="2024" spans="1:8" x14ac:dyDescent="0.2">
      <c r="A2024" s="11"/>
      <c r="B2024" s="33"/>
      <c r="F2024" s="11"/>
      <c r="G2024" s="11"/>
      <c r="H2024" s="11"/>
    </row>
    <row r="2025" spans="1:8" x14ac:dyDescent="0.2">
      <c r="A2025" s="11"/>
      <c r="B2025" s="33"/>
      <c r="F2025" s="11"/>
      <c r="G2025" s="11"/>
      <c r="H2025" s="11"/>
    </row>
    <row r="2026" spans="1:8" x14ac:dyDescent="0.2">
      <c r="A2026" s="11"/>
      <c r="B2026" s="33"/>
      <c r="F2026" s="11"/>
      <c r="G2026" s="11"/>
      <c r="H2026" s="11"/>
    </row>
    <row r="2027" spans="1:8" x14ac:dyDescent="0.2">
      <c r="A2027" s="11"/>
      <c r="B2027" s="33"/>
      <c r="F2027" s="11"/>
      <c r="G2027" s="11"/>
      <c r="H2027" s="11"/>
    </row>
    <row r="2028" spans="1:8" x14ac:dyDescent="0.2">
      <c r="A2028" s="11"/>
      <c r="B2028" s="33"/>
      <c r="F2028" s="11"/>
      <c r="G2028" s="11"/>
      <c r="H2028" s="11"/>
    </row>
    <row r="2029" spans="1:8" x14ac:dyDescent="0.2">
      <c r="A2029" s="11"/>
      <c r="B2029" s="33"/>
      <c r="F2029" s="11"/>
      <c r="G2029" s="11"/>
      <c r="H2029" s="11"/>
    </row>
    <row r="2030" spans="1:8" x14ac:dyDescent="0.2">
      <c r="A2030" s="11"/>
      <c r="B2030" s="33"/>
      <c r="F2030" s="11"/>
      <c r="G2030" s="11"/>
      <c r="H2030" s="11"/>
    </row>
    <row r="2031" spans="1:8" x14ac:dyDescent="0.2">
      <c r="A2031" s="11"/>
      <c r="B2031" s="33"/>
      <c r="F2031" s="11"/>
      <c r="G2031" s="11"/>
      <c r="H2031" s="11"/>
    </row>
    <row r="2032" spans="1:8" x14ac:dyDescent="0.2">
      <c r="A2032" s="11"/>
      <c r="B2032" s="33"/>
      <c r="F2032" s="11"/>
      <c r="G2032" s="11"/>
      <c r="H2032" s="11"/>
    </row>
    <row r="2033" spans="1:8" x14ac:dyDescent="0.2">
      <c r="A2033" s="11"/>
      <c r="B2033" s="33"/>
      <c r="F2033" s="11"/>
      <c r="G2033" s="11"/>
      <c r="H2033" s="11"/>
    </row>
    <row r="2034" spans="1:8" x14ac:dyDescent="0.2">
      <c r="A2034" s="11"/>
      <c r="B2034" s="33"/>
      <c r="F2034" s="11"/>
      <c r="G2034" s="11"/>
      <c r="H2034" s="11"/>
    </row>
    <row r="2035" spans="1:8" x14ac:dyDescent="0.2">
      <c r="A2035" s="11"/>
      <c r="B2035" s="33"/>
      <c r="F2035" s="11"/>
      <c r="G2035" s="11"/>
      <c r="H2035" s="11"/>
    </row>
    <row r="2036" spans="1:8" x14ac:dyDescent="0.2">
      <c r="A2036" s="11"/>
      <c r="B2036" s="33"/>
      <c r="F2036" s="11"/>
      <c r="G2036" s="11"/>
      <c r="H2036" s="11"/>
    </row>
    <row r="2037" spans="1:8" x14ac:dyDescent="0.2">
      <c r="A2037" s="11"/>
      <c r="B2037" s="33"/>
      <c r="F2037" s="11"/>
      <c r="G2037" s="11"/>
      <c r="H2037" s="11"/>
    </row>
    <row r="2038" spans="1:8" x14ac:dyDescent="0.2">
      <c r="A2038" s="11"/>
      <c r="B2038" s="33"/>
      <c r="F2038" s="11"/>
      <c r="G2038" s="11"/>
      <c r="H2038" s="11"/>
    </row>
    <row r="2039" spans="1:8" x14ac:dyDescent="0.2">
      <c r="A2039" s="11"/>
      <c r="B2039" s="33"/>
      <c r="F2039" s="11"/>
      <c r="G2039" s="11"/>
      <c r="H2039" s="11"/>
    </row>
    <row r="2040" spans="1:8" x14ac:dyDescent="0.2">
      <c r="A2040" s="11"/>
      <c r="B2040" s="33"/>
      <c r="F2040" s="11"/>
      <c r="G2040" s="11"/>
      <c r="H2040" s="11"/>
    </row>
    <row r="2041" spans="1:8" x14ac:dyDescent="0.2">
      <c r="A2041" s="11"/>
      <c r="B2041" s="33"/>
      <c r="F2041" s="11"/>
      <c r="G2041" s="11"/>
      <c r="H2041" s="11"/>
    </row>
    <row r="2042" spans="1:8" x14ac:dyDescent="0.2">
      <c r="A2042" s="11"/>
      <c r="B2042" s="33"/>
      <c r="F2042" s="11"/>
      <c r="G2042" s="11"/>
      <c r="H2042" s="11"/>
    </row>
    <row r="2043" spans="1:8" x14ac:dyDescent="0.2">
      <c r="A2043" s="11"/>
      <c r="B2043" s="33"/>
      <c r="F2043" s="11"/>
      <c r="G2043" s="11"/>
      <c r="H2043" s="11"/>
    </row>
    <row r="2044" spans="1:8" x14ac:dyDescent="0.2">
      <c r="A2044" s="11"/>
      <c r="B2044" s="33"/>
      <c r="F2044" s="11"/>
      <c r="G2044" s="11"/>
      <c r="H2044" s="11"/>
    </row>
    <row r="2045" spans="1:8" x14ac:dyDescent="0.2">
      <c r="A2045" s="11"/>
      <c r="B2045" s="33"/>
      <c r="F2045" s="11"/>
      <c r="G2045" s="11"/>
      <c r="H2045" s="11"/>
    </row>
    <row r="2046" spans="1:8" x14ac:dyDescent="0.2">
      <c r="A2046" s="11"/>
      <c r="B2046" s="33"/>
      <c r="F2046" s="11"/>
      <c r="G2046" s="11"/>
      <c r="H2046" s="11"/>
    </row>
    <row r="2047" spans="1:8" x14ac:dyDescent="0.2">
      <c r="A2047" s="11"/>
      <c r="B2047" s="33"/>
      <c r="F2047" s="11"/>
      <c r="G2047" s="11"/>
      <c r="H2047" s="11"/>
    </row>
    <row r="2048" spans="1:8" x14ac:dyDescent="0.2">
      <c r="A2048" s="11"/>
      <c r="B2048" s="33"/>
      <c r="F2048" s="11"/>
      <c r="G2048" s="11"/>
      <c r="H2048" s="11"/>
    </row>
    <row r="2049" spans="1:8" x14ac:dyDescent="0.2">
      <c r="A2049" s="11"/>
      <c r="B2049" s="33"/>
      <c r="F2049" s="11"/>
      <c r="G2049" s="11"/>
      <c r="H2049" s="11"/>
    </row>
    <row r="2050" spans="1:8" x14ac:dyDescent="0.2">
      <c r="A2050" s="11"/>
      <c r="B2050" s="33"/>
      <c r="F2050" s="11"/>
      <c r="G2050" s="11"/>
      <c r="H2050" s="11"/>
    </row>
    <row r="2051" spans="1:8" x14ac:dyDescent="0.2">
      <c r="A2051" s="11"/>
      <c r="B2051" s="33"/>
      <c r="F2051" s="11"/>
      <c r="G2051" s="11"/>
      <c r="H2051" s="11"/>
    </row>
    <row r="2052" spans="1:8" x14ac:dyDescent="0.2">
      <c r="A2052" s="11"/>
      <c r="B2052" s="33"/>
      <c r="F2052" s="11"/>
      <c r="G2052" s="11"/>
      <c r="H2052" s="11"/>
    </row>
    <row r="2053" spans="1:8" x14ac:dyDescent="0.2">
      <c r="A2053" s="11"/>
      <c r="B2053" s="33"/>
      <c r="F2053" s="11"/>
      <c r="G2053" s="11"/>
      <c r="H2053" s="11"/>
    </row>
    <row r="2054" spans="1:8" x14ac:dyDescent="0.2">
      <c r="A2054" s="11"/>
      <c r="B2054" s="33"/>
      <c r="F2054" s="11"/>
      <c r="G2054" s="11"/>
      <c r="H2054" s="11"/>
    </row>
    <row r="2055" spans="1:8" x14ac:dyDescent="0.2">
      <c r="A2055" s="11"/>
      <c r="B2055" s="33"/>
      <c r="F2055" s="11"/>
      <c r="G2055" s="11"/>
      <c r="H2055" s="11"/>
    </row>
    <row r="2056" spans="1:8" x14ac:dyDescent="0.2">
      <c r="A2056" s="11"/>
      <c r="B2056" s="33"/>
      <c r="F2056" s="11"/>
      <c r="G2056" s="11"/>
      <c r="H2056" s="11"/>
    </row>
    <row r="2057" spans="1:8" x14ac:dyDescent="0.2">
      <c r="A2057" s="11"/>
      <c r="B2057" s="33"/>
      <c r="F2057" s="11"/>
      <c r="G2057" s="11"/>
      <c r="H2057" s="11"/>
    </row>
    <row r="2058" spans="1:8" x14ac:dyDescent="0.2">
      <c r="A2058" s="11"/>
      <c r="B2058" s="33"/>
      <c r="F2058" s="11"/>
      <c r="G2058" s="11"/>
      <c r="H2058" s="11"/>
    </row>
    <row r="2059" spans="1:8" x14ac:dyDescent="0.2">
      <c r="A2059" s="11"/>
      <c r="B2059" s="33"/>
      <c r="F2059" s="11"/>
      <c r="G2059" s="11"/>
      <c r="H2059" s="11"/>
    </row>
    <row r="2060" spans="1:8" x14ac:dyDescent="0.2">
      <c r="A2060" s="11"/>
      <c r="B2060" s="33"/>
      <c r="F2060" s="11"/>
      <c r="G2060" s="11"/>
      <c r="H2060" s="11"/>
    </row>
    <row r="2061" spans="1:8" x14ac:dyDescent="0.2">
      <c r="A2061" s="11"/>
      <c r="B2061" s="33"/>
      <c r="F2061" s="11"/>
      <c r="G2061" s="11"/>
      <c r="H2061" s="11"/>
    </row>
    <row r="2062" spans="1:8" x14ac:dyDescent="0.2">
      <c r="A2062" s="11"/>
      <c r="B2062" s="33"/>
      <c r="F2062" s="11"/>
      <c r="G2062" s="11"/>
      <c r="H2062" s="11"/>
    </row>
    <row r="2063" spans="1:8" x14ac:dyDescent="0.2">
      <c r="A2063" s="11"/>
      <c r="B2063" s="33"/>
      <c r="F2063" s="11"/>
      <c r="G2063" s="11"/>
      <c r="H2063" s="11"/>
    </row>
    <row r="2064" spans="1:8" x14ac:dyDescent="0.2">
      <c r="A2064" s="11"/>
      <c r="B2064" s="33"/>
      <c r="F2064" s="11"/>
      <c r="G2064" s="11"/>
      <c r="H2064" s="11"/>
    </row>
    <row r="2065" spans="1:8" x14ac:dyDescent="0.2">
      <c r="A2065" s="11"/>
      <c r="B2065" s="33"/>
      <c r="F2065" s="11"/>
      <c r="G2065" s="11"/>
      <c r="H2065" s="11"/>
    </row>
    <row r="2066" spans="1:8" x14ac:dyDescent="0.2">
      <c r="A2066" s="11"/>
      <c r="B2066" s="33"/>
      <c r="F2066" s="11"/>
      <c r="G2066" s="11"/>
      <c r="H2066" s="11"/>
    </row>
    <row r="2067" spans="1:8" x14ac:dyDescent="0.2">
      <c r="A2067" s="11"/>
      <c r="B2067" s="33"/>
      <c r="F2067" s="11"/>
      <c r="G2067" s="11"/>
      <c r="H2067" s="11"/>
    </row>
    <row r="2068" spans="1:8" x14ac:dyDescent="0.2">
      <c r="A2068" s="11"/>
      <c r="B2068" s="33"/>
      <c r="F2068" s="11"/>
      <c r="G2068" s="11"/>
      <c r="H2068" s="11"/>
    </row>
    <row r="2069" spans="1:8" x14ac:dyDescent="0.2">
      <c r="A2069" s="11"/>
      <c r="B2069" s="33"/>
      <c r="F2069" s="11"/>
      <c r="G2069" s="11"/>
      <c r="H2069" s="11"/>
    </row>
    <row r="2070" spans="1:8" x14ac:dyDescent="0.2">
      <c r="A2070" s="11"/>
      <c r="B2070" s="33"/>
      <c r="F2070" s="11"/>
      <c r="G2070" s="11"/>
      <c r="H2070" s="11"/>
    </row>
    <row r="2071" spans="1:8" x14ac:dyDescent="0.2">
      <c r="A2071" s="11"/>
      <c r="B2071" s="33"/>
      <c r="F2071" s="11"/>
      <c r="G2071" s="11"/>
      <c r="H2071" s="11"/>
    </row>
    <row r="2072" spans="1:8" x14ac:dyDescent="0.2">
      <c r="A2072" s="11"/>
      <c r="B2072" s="33"/>
      <c r="F2072" s="11"/>
      <c r="G2072" s="11"/>
      <c r="H2072" s="11"/>
    </row>
    <row r="2073" spans="1:8" x14ac:dyDescent="0.2">
      <c r="A2073" s="11"/>
      <c r="B2073" s="33"/>
      <c r="F2073" s="11"/>
      <c r="G2073" s="11"/>
      <c r="H2073" s="11"/>
    </row>
    <row r="2074" spans="1:8" x14ac:dyDescent="0.2">
      <c r="A2074" s="11"/>
      <c r="B2074" s="33"/>
      <c r="F2074" s="11"/>
      <c r="G2074" s="11"/>
      <c r="H2074" s="11"/>
    </row>
    <row r="2075" spans="1:8" x14ac:dyDescent="0.2">
      <c r="A2075" s="11"/>
      <c r="B2075" s="33"/>
      <c r="F2075" s="11"/>
      <c r="G2075" s="11"/>
      <c r="H2075" s="11"/>
    </row>
    <row r="2076" spans="1:8" x14ac:dyDescent="0.2">
      <c r="A2076" s="11"/>
      <c r="B2076" s="33"/>
      <c r="F2076" s="11"/>
      <c r="G2076" s="11"/>
      <c r="H2076" s="11"/>
    </row>
    <row r="2077" spans="1:8" x14ac:dyDescent="0.2">
      <c r="A2077" s="11"/>
      <c r="B2077" s="33"/>
      <c r="F2077" s="11"/>
      <c r="G2077" s="11"/>
      <c r="H2077" s="11"/>
    </row>
    <row r="2078" spans="1:8" x14ac:dyDescent="0.2">
      <c r="A2078" s="11"/>
      <c r="B2078" s="33"/>
      <c r="F2078" s="11"/>
      <c r="G2078" s="11"/>
      <c r="H2078" s="11"/>
    </row>
    <row r="2079" spans="1:8" x14ac:dyDescent="0.2">
      <c r="A2079" s="11"/>
      <c r="B2079" s="33"/>
      <c r="F2079" s="11"/>
      <c r="G2079" s="11"/>
      <c r="H2079" s="11"/>
    </row>
    <row r="2080" spans="1:8" x14ac:dyDescent="0.2">
      <c r="A2080" s="11"/>
      <c r="B2080" s="33"/>
      <c r="F2080" s="11"/>
      <c r="G2080" s="11"/>
      <c r="H2080" s="11"/>
    </row>
    <row r="2081" spans="1:8" x14ac:dyDescent="0.2">
      <c r="A2081" s="11"/>
      <c r="B2081" s="33"/>
      <c r="F2081" s="11"/>
      <c r="G2081" s="11"/>
      <c r="H2081" s="11"/>
    </row>
    <row r="2082" spans="1:8" x14ac:dyDescent="0.2">
      <c r="A2082" s="11"/>
      <c r="B2082" s="33"/>
      <c r="F2082" s="11"/>
      <c r="G2082" s="11"/>
      <c r="H2082" s="11"/>
    </row>
    <row r="2083" spans="1:8" x14ac:dyDescent="0.2">
      <c r="A2083" s="11"/>
      <c r="B2083" s="33"/>
      <c r="F2083" s="11"/>
      <c r="G2083" s="11"/>
      <c r="H2083" s="11"/>
    </row>
    <row r="2084" spans="1:8" x14ac:dyDescent="0.2">
      <c r="A2084" s="11"/>
      <c r="B2084" s="33"/>
      <c r="F2084" s="11"/>
      <c r="G2084" s="11"/>
      <c r="H2084" s="11"/>
    </row>
    <row r="2085" spans="1:8" x14ac:dyDescent="0.2">
      <c r="A2085" s="11"/>
      <c r="B2085" s="33"/>
      <c r="F2085" s="11"/>
      <c r="G2085" s="11"/>
      <c r="H2085" s="11"/>
    </row>
    <row r="2086" spans="1:8" x14ac:dyDescent="0.2">
      <c r="A2086" s="11"/>
      <c r="B2086" s="33"/>
      <c r="F2086" s="11"/>
      <c r="G2086" s="11"/>
      <c r="H2086" s="11"/>
    </row>
    <row r="2087" spans="1:8" x14ac:dyDescent="0.2">
      <c r="A2087" s="11"/>
      <c r="B2087" s="33"/>
      <c r="F2087" s="11"/>
      <c r="G2087" s="11"/>
      <c r="H2087" s="11"/>
    </row>
    <row r="2088" spans="1:8" x14ac:dyDescent="0.2">
      <c r="A2088" s="11"/>
      <c r="B2088" s="33"/>
      <c r="F2088" s="11"/>
      <c r="G2088" s="11"/>
      <c r="H2088" s="11"/>
    </row>
    <row r="2089" spans="1:8" x14ac:dyDescent="0.2">
      <c r="A2089" s="11"/>
      <c r="B2089" s="33"/>
      <c r="F2089" s="11"/>
      <c r="G2089" s="11"/>
      <c r="H2089" s="11"/>
    </row>
    <row r="2090" spans="1:8" x14ac:dyDescent="0.2">
      <c r="A2090" s="11"/>
      <c r="B2090" s="33"/>
      <c r="F2090" s="11"/>
      <c r="G2090" s="11"/>
      <c r="H2090" s="11"/>
    </row>
    <row r="2091" spans="1:8" x14ac:dyDescent="0.2">
      <c r="A2091" s="11"/>
      <c r="B2091" s="33"/>
      <c r="F2091" s="11"/>
      <c r="G2091" s="11"/>
      <c r="H2091" s="11"/>
    </row>
    <row r="2092" spans="1:8" x14ac:dyDescent="0.2">
      <c r="A2092" s="11"/>
      <c r="B2092" s="33"/>
      <c r="F2092" s="11"/>
      <c r="G2092" s="11"/>
      <c r="H2092" s="11"/>
    </row>
    <row r="2093" spans="1:8" x14ac:dyDescent="0.2">
      <c r="A2093" s="11"/>
      <c r="B2093" s="33"/>
      <c r="F2093" s="11"/>
      <c r="G2093" s="11"/>
      <c r="H2093" s="11"/>
    </row>
    <row r="2094" spans="1:8" x14ac:dyDescent="0.2">
      <c r="A2094" s="11"/>
      <c r="B2094" s="33"/>
      <c r="F2094" s="11"/>
      <c r="G2094" s="11"/>
      <c r="H2094" s="11"/>
    </row>
    <row r="2095" spans="1:8" x14ac:dyDescent="0.2">
      <c r="A2095" s="11"/>
      <c r="B2095" s="33"/>
      <c r="F2095" s="11"/>
      <c r="G2095" s="11"/>
      <c r="H2095" s="11"/>
    </row>
    <row r="2096" spans="1:8" x14ac:dyDescent="0.2">
      <c r="A2096" s="11"/>
      <c r="B2096" s="33"/>
      <c r="F2096" s="11"/>
      <c r="G2096" s="11"/>
      <c r="H2096" s="11"/>
    </row>
    <row r="2097" spans="1:8" x14ac:dyDescent="0.2">
      <c r="A2097" s="11"/>
      <c r="B2097" s="33"/>
      <c r="F2097" s="11"/>
      <c r="G2097" s="11"/>
      <c r="H2097" s="11"/>
    </row>
    <row r="2098" spans="1:8" x14ac:dyDescent="0.2">
      <c r="A2098" s="11"/>
      <c r="B2098" s="33"/>
      <c r="F2098" s="11"/>
      <c r="G2098" s="11"/>
      <c r="H2098" s="11"/>
    </row>
    <row r="2099" spans="1:8" x14ac:dyDescent="0.2">
      <c r="A2099" s="11"/>
      <c r="B2099" s="33"/>
      <c r="F2099" s="11"/>
      <c r="G2099" s="11"/>
      <c r="H2099" s="11"/>
    </row>
    <row r="2100" spans="1:8" x14ac:dyDescent="0.2">
      <c r="A2100" s="11"/>
      <c r="B2100" s="33"/>
      <c r="F2100" s="11"/>
      <c r="G2100" s="11"/>
      <c r="H2100" s="11"/>
    </row>
    <row r="2101" spans="1:8" x14ac:dyDescent="0.2">
      <c r="A2101" s="11"/>
      <c r="B2101" s="33"/>
      <c r="F2101" s="11"/>
      <c r="G2101" s="11"/>
      <c r="H2101" s="11"/>
    </row>
    <row r="2102" spans="1:8" x14ac:dyDescent="0.2">
      <c r="A2102" s="11"/>
      <c r="B2102" s="33"/>
      <c r="F2102" s="11"/>
      <c r="G2102" s="11"/>
      <c r="H2102" s="11"/>
    </row>
    <row r="2103" spans="1:8" x14ac:dyDescent="0.2">
      <c r="A2103" s="11"/>
      <c r="B2103" s="33"/>
      <c r="F2103" s="11"/>
      <c r="G2103" s="11"/>
      <c r="H2103" s="11"/>
    </row>
    <row r="2104" spans="1:8" x14ac:dyDescent="0.2">
      <c r="A2104" s="11"/>
      <c r="B2104" s="33"/>
      <c r="F2104" s="11"/>
      <c r="G2104" s="11"/>
      <c r="H2104" s="11"/>
    </row>
    <row r="2105" spans="1:8" x14ac:dyDescent="0.2">
      <c r="A2105" s="11"/>
      <c r="B2105" s="33"/>
      <c r="F2105" s="11"/>
      <c r="G2105" s="11"/>
      <c r="H2105" s="11"/>
    </row>
    <row r="2106" spans="1:8" x14ac:dyDescent="0.2">
      <c r="A2106" s="11"/>
      <c r="B2106" s="33"/>
      <c r="F2106" s="11"/>
      <c r="G2106" s="11"/>
      <c r="H2106" s="11"/>
    </row>
    <row r="2107" spans="1:8" x14ac:dyDescent="0.2">
      <c r="A2107" s="11"/>
      <c r="B2107" s="33"/>
      <c r="F2107" s="11"/>
      <c r="G2107" s="11"/>
      <c r="H2107" s="11"/>
    </row>
    <row r="2108" spans="1:8" x14ac:dyDescent="0.2">
      <c r="A2108" s="11"/>
      <c r="B2108" s="33"/>
      <c r="F2108" s="11"/>
      <c r="G2108" s="11"/>
      <c r="H2108" s="11"/>
    </row>
    <row r="2109" spans="1:8" x14ac:dyDescent="0.2">
      <c r="A2109" s="11"/>
      <c r="B2109" s="33"/>
      <c r="F2109" s="11"/>
      <c r="G2109" s="11"/>
      <c r="H2109" s="11"/>
    </row>
    <row r="2110" spans="1:8" x14ac:dyDescent="0.2">
      <c r="A2110" s="11"/>
      <c r="B2110" s="33"/>
      <c r="F2110" s="11"/>
      <c r="G2110" s="11"/>
      <c r="H2110" s="11"/>
    </row>
    <row r="2111" spans="1:8" x14ac:dyDescent="0.2">
      <c r="A2111" s="11"/>
      <c r="B2111" s="33"/>
      <c r="F2111" s="11"/>
      <c r="G2111" s="11"/>
      <c r="H2111" s="11"/>
    </row>
    <row r="2112" spans="1:8" x14ac:dyDescent="0.2">
      <c r="A2112" s="11"/>
      <c r="B2112" s="33"/>
      <c r="F2112" s="11"/>
      <c r="G2112" s="11"/>
      <c r="H2112" s="11"/>
    </row>
    <row r="2113" spans="1:8" x14ac:dyDescent="0.2">
      <c r="A2113" s="11"/>
      <c r="B2113" s="33"/>
      <c r="F2113" s="11"/>
      <c r="G2113" s="11"/>
      <c r="H2113" s="11"/>
    </row>
    <row r="2114" spans="1:8" x14ac:dyDescent="0.2">
      <c r="A2114" s="11"/>
      <c r="B2114" s="33"/>
      <c r="F2114" s="11"/>
      <c r="G2114" s="11"/>
      <c r="H2114" s="11"/>
    </row>
    <row r="2115" spans="1:8" x14ac:dyDescent="0.2">
      <c r="A2115" s="11"/>
      <c r="B2115" s="33"/>
      <c r="F2115" s="11"/>
      <c r="G2115" s="11"/>
      <c r="H2115" s="11"/>
    </row>
    <row r="2116" spans="1:8" x14ac:dyDescent="0.2">
      <c r="A2116" s="11"/>
      <c r="B2116" s="33"/>
      <c r="F2116" s="11"/>
      <c r="G2116" s="11"/>
      <c r="H2116" s="11"/>
    </row>
    <row r="2117" spans="1:8" x14ac:dyDescent="0.2">
      <c r="A2117" s="11"/>
      <c r="B2117" s="33"/>
      <c r="F2117" s="11"/>
      <c r="G2117" s="11"/>
      <c r="H2117" s="11"/>
    </row>
    <row r="2118" spans="1:8" x14ac:dyDescent="0.2">
      <c r="A2118" s="11"/>
      <c r="B2118" s="33"/>
      <c r="F2118" s="11"/>
      <c r="G2118" s="11"/>
      <c r="H2118" s="11"/>
    </row>
    <row r="2119" spans="1:8" x14ac:dyDescent="0.2">
      <c r="A2119" s="11"/>
      <c r="B2119" s="33"/>
      <c r="F2119" s="11"/>
      <c r="G2119" s="11"/>
      <c r="H2119" s="11"/>
    </row>
    <row r="2120" spans="1:8" x14ac:dyDescent="0.2">
      <c r="A2120" s="11"/>
      <c r="B2120" s="33"/>
      <c r="F2120" s="11"/>
      <c r="G2120" s="11"/>
      <c r="H2120" s="11"/>
    </row>
    <row r="2121" spans="1:8" x14ac:dyDescent="0.2">
      <c r="A2121" s="11"/>
      <c r="B2121" s="33"/>
      <c r="F2121" s="11"/>
      <c r="G2121" s="11"/>
      <c r="H2121" s="11"/>
    </row>
    <row r="2122" spans="1:8" x14ac:dyDescent="0.2">
      <c r="A2122" s="11"/>
      <c r="B2122" s="33"/>
      <c r="F2122" s="11"/>
      <c r="G2122" s="11"/>
      <c r="H2122" s="11"/>
    </row>
    <row r="2123" spans="1:8" x14ac:dyDescent="0.2">
      <c r="A2123" s="11"/>
      <c r="B2123" s="33"/>
      <c r="F2123" s="11"/>
      <c r="G2123" s="11"/>
      <c r="H2123" s="11"/>
    </row>
    <row r="2124" spans="1:8" x14ac:dyDescent="0.2">
      <c r="A2124" s="11"/>
      <c r="B2124" s="33"/>
      <c r="F2124" s="11"/>
      <c r="G2124" s="11"/>
      <c r="H2124" s="11"/>
    </row>
    <row r="2125" spans="1:8" x14ac:dyDescent="0.2">
      <c r="A2125" s="11"/>
      <c r="B2125" s="33"/>
      <c r="F2125" s="11"/>
      <c r="G2125" s="11"/>
      <c r="H2125" s="11"/>
    </row>
    <row r="2126" spans="1:8" x14ac:dyDescent="0.2">
      <c r="A2126" s="11"/>
      <c r="B2126" s="33"/>
      <c r="F2126" s="11"/>
      <c r="G2126" s="11"/>
      <c r="H2126" s="11"/>
    </row>
    <row r="2127" spans="1:8" x14ac:dyDescent="0.2">
      <c r="A2127" s="11"/>
      <c r="B2127" s="33"/>
      <c r="F2127" s="11"/>
      <c r="G2127" s="11"/>
      <c r="H2127" s="11"/>
    </row>
    <row r="2128" spans="1:8" x14ac:dyDescent="0.2">
      <c r="A2128" s="11"/>
      <c r="B2128" s="33"/>
      <c r="F2128" s="11"/>
      <c r="G2128" s="11"/>
      <c r="H2128" s="11"/>
    </row>
    <row r="2129" spans="1:8" x14ac:dyDescent="0.2">
      <c r="A2129" s="11"/>
      <c r="B2129" s="33"/>
      <c r="F2129" s="11"/>
      <c r="G2129" s="11"/>
      <c r="H2129" s="11"/>
    </row>
    <row r="2130" spans="1:8" x14ac:dyDescent="0.2">
      <c r="A2130" s="11"/>
      <c r="B2130" s="33"/>
      <c r="F2130" s="11"/>
      <c r="G2130" s="11"/>
      <c r="H2130" s="11"/>
    </row>
    <row r="2131" spans="1:8" x14ac:dyDescent="0.2">
      <c r="A2131" s="11"/>
      <c r="B2131" s="33"/>
      <c r="F2131" s="11"/>
      <c r="G2131" s="11"/>
      <c r="H2131" s="11"/>
    </row>
    <row r="2132" spans="1:8" x14ac:dyDescent="0.2">
      <c r="A2132" s="11"/>
      <c r="B2132" s="33"/>
      <c r="F2132" s="11"/>
      <c r="G2132" s="11"/>
      <c r="H2132" s="11"/>
    </row>
    <row r="2133" spans="1:8" x14ac:dyDescent="0.2">
      <c r="A2133" s="11"/>
      <c r="B2133" s="33"/>
      <c r="F2133" s="11"/>
      <c r="G2133" s="11"/>
      <c r="H2133" s="11"/>
    </row>
    <row r="2134" spans="1:8" x14ac:dyDescent="0.2">
      <c r="A2134" s="11"/>
      <c r="B2134" s="33"/>
      <c r="F2134" s="11"/>
      <c r="G2134" s="11"/>
      <c r="H2134" s="11"/>
    </row>
    <row r="2135" spans="1:8" x14ac:dyDescent="0.2">
      <c r="A2135" s="11"/>
      <c r="B2135" s="33"/>
      <c r="F2135" s="11"/>
      <c r="G2135" s="11"/>
      <c r="H2135" s="11"/>
    </row>
    <row r="2136" spans="1:8" x14ac:dyDescent="0.2">
      <c r="A2136" s="11"/>
      <c r="B2136" s="33"/>
      <c r="F2136" s="11"/>
      <c r="G2136" s="11"/>
      <c r="H2136" s="11"/>
    </row>
    <row r="2137" spans="1:8" x14ac:dyDescent="0.2">
      <c r="A2137" s="11"/>
      <c r="B2137" s="33"/>
      <c r="F2137" s="11"/>
      <c r="G2137" s="11"/>
      <c r="H2137" s="11"/>
    </row>
    <row r="2138" spans="1:8" x14ac:dyDescent="0.2">
      <c r="A2138" s="11"/>
      <c r="B2138" s="33"/>
      <c r="F2138" s="11"/>
      <c r="G2138" s="11"/>
      <c r="H2138" s="11"/>
    </row>
    <row r="2139" spans="1:8" x14ac:dyDescent="0.2">
      <c r="A2139" s="11"/>
      <c r="B2139" s="33"/>
      <c r="F2139" s="11"/>
      <c r="G2139" s="11"/>
      <c r="H2139" s="11"/>
    </row>
    <row r="2140" spans="1:8" x14ac:dyDescent="0.2">
      <c r="A2140" s="11"/>
      <c r="B2140" s="33"/>
      <c r="F2140" s="11"/>
      <c r="G2140" s="11"/>
      <c r="H2140" s="11"/>
    </row>
    <row r="2141" spans="1:8" x14ac:dyDescent="0.2">
      <c r="A2141" s="11"/>
      <c r="B2141" s="33"/>
      <c r="F2141" s="11"/>
      <c r="G2141" s="11"/>
      <c r="H2141" s="11"/>
    </row>
    <row r="2142" spans="1:8" x14ac:dyDescent="0.2">
      <c r="A2142" s="11"/>
      <c r="B2142" s="33"/>
      <c r="F2142" s="11"/>
      <c r="G2142" s="11"/>
      <c r="H2142" s="11"/>
    </row>
    <row r="2143" spans="1:8" x14ac:dyDescent="0.2">
      <c r="A2143" s="11"/>
      <c r="B2143" s="33"/>
      <c r="F2143" s="11"/>
      <c r="G2143" s="11"/>
      <c r="H2143" s="11"/>
    </row>
    <row r="2144" spans="1:8" x14ac:dyDescent="0.2">
      <c r="A2144" s="11"/>
      <c r="B2144" s="33"/>
      <c r="F2144" s="11"/>
      <c r="G2144" s="11"/>
      <c r="H2144" s="11"/>
    </row>
    <row r="2145" spans="1:8" x14ac:dyDescent="0.2">
      <c r="A2145" s="11"/>
      <c r="B2145" s="33"/>
      <c r="F2145" s="11"/>
      <c r="G2145" s="11"/>
      <c r="H2145" s="11"/>
    </row>
    <row r="2146" spans="1:8" x14ac:dyDescent="0.2">
      <c r="A2146" s="11"/>
      <c r="B2146" s="33"/>
      <c r="F2146" s="11"/>
      <c r="G2146" s="11"/>
      <c r="H2146" s="11"/>
    </row>
    <row r="2147" spans="1:8" x14ac:dyDescent="0.2">
      <c r="A2147" s="11"/>
      <c r="B2147" s="33"/>
      <c r="F2147" s="11"/>
      <c r="G2147" s="11"/>
      <c r="H2147" s="11"/>
    </row>
    <row r="2148" spans="1:8" x14ac:dyDescent="0.2">
      <c r="A2148" s="11"/>
      <c r="B2148" s="33"/>
      <c r="F2148" s="11"/>
      <c r="G2148" s="11"/>
      <c r="H2148" s="11"/>
    </row>
    <row r="2149" spans="1:8" x14ac:dyDescent="0.2">
      <c r="A2149" s="11"/>
      <c r="B2149" s="33"/>
      <c r="F2149" s="11"/>
      <c r="G2149" s="11"/>
      <c r="H2149" s="11"/>
    </row>
    <row r="2150" spans="1:8" x14ac:dyDescent="0.2">
      <c r="A2150" s="11"/>
      <c r="B2150" s="33"/>
      <c r="F2150" s="11"/>
      <c r="G2150" s="11"/>
      <c r="H2150" s="11"/>
    </row>
    <row r="2151" spans="1:8" x14ac:dyDescent="0.2">
      <c r="A2151" s="11"/>
      <c r="B2151" s="33"/>
      <c r="F2151" s="11"/>
      <c r="G2151" s="11"/>
      <c r="H2151" s="11"/>
    </row>
    <row r="2152" spans="1:8" x14ac:dyDescent="0.2">
      <c r="A2152" s="11"/>
      <c r="B2152" s="33"/>
      <c r="F2152" s="11"/>
      <c r="G2152" s="11"/>
      <c r="H2152" s="11"/>
    </row>
    <row r="2153" spans="1:8" x14ac:dyDescent="0.2">
      <c r="A2153" s="11"/>
      <c r="B2153" s="33"/>
      <c r="F2153" s="11"/>
      <c r="G2153" s="11"/>
      <c r="H2153" s="11"/>
    </row>
    <row r="2154" spans="1:8" x14ac:dyDescent="0.2">
      <c r="A2154" s="11"/>
      <c r="B2154" s="33"/>
      <c r="F2154" s="11"/>
      <c r="G2154" s="11"/>
      <c r="H2154" s="11"/>
    </row>
    <row r="2155" spans="1:8" x14ac:dyDescent="0.2">
      <c r="A2155" s="11"/>
      <c r="B2155" s="33"/>
      <c r="F2155" s="11"/>
      <c r="G2155" s="11"/>
      <c r="H2155" s="11"/>
    </row>
    <row r="2156" spans="1:8" x14ac:dyDescent="0.2">
      <c r="A2156" s="11"/>
      <c r="B2156" s="33"/>
      <c r="F2156" s="11"/>
      <c r="G2156" s="11"/>
      <c r="H2156" s="11"/>
    </row>
    <row r="2157" spans="1:8" x14ac:dyDescent="0.2">
      <c r="A2157" s="11"/>
      <c r="B2157" s="33"/>
      <c r="F2157" s="11"/>
      <c r="G2157" s="11"/>
      <c r="H2157" s="11"/>
    </row>
    <row r="2158" spans="1:8" x14ac:dyDescent="0.2">
      <c r="A2158" s="11"/>
      <c r="B2158" s="33"/>
      <c r="F2158" s="11"/>
      <c r="G2158" s="11"/>
      <c r="H2158" s="11"/>
    </row>
    <row r="2159" spans="1:8" x14ac:dyDescent="0.2">
      <c r="A2159" s="11"/>
      <c r="B2159" s="33"/>
      <c r="F2159" s="11"/>
      <c r="G2159" s="11"/>
      <c r="H2159" s="11"/>
    </row>
    <row r="2160" spans="1:8" x14ac:dyDescent="0.2">
      <c r="A2160" s="11"/>
      <c r="B2160" s="33"/>
      <c r="F2160" s="11"/>
      <c r="G2160" s="11"/>
      <c r="H2160" s="11"/>
    </row>
    <row r="2161" spans="1:8" x14ac:dyDescent="0.2">
      <c r="A2161" s="11"/>
      <c r="B2161" s="33"/>
      <c r="F2161" s="11"/>
      <c r="G2161" s="11"/>
      <c r="H2161" s="11"/>
    </row>
    <row r="2162" spans="1:8" x14ac:dyDescent="0.2">
      <c r="A2162" s="11"/>
      <c r="B2162" s="33"/>
      <c r="F2162" s="11"/>
      <c r="G2162" s="11"/>
      <c r="H2162" s="11"/>
    </row>
    <row r="2163" spans="1:8" x14ac:dyDescent="0.2">
      <c r="A2163" s="11"/>
      <c r="B2163" s="33"/>
      <c r="F2163" s="11"/>
      <c r="G2163" s="11"/>
      <c r="H2163" s="11"/>
    </row>
    <row r="2164" spans="1:8" x14ac:dyDescent="0.2">
      <c r="A2164" s="11"/>
      <c r="B2164" s="33"/>
      <c r="F2164" s="11"/>
      <c r="G2164" s="11"/>
      <c r="H2164" s="11"/>
    </row>
    <row r="2165" spans="1:8" x14ac:dyDescent="0.2">
      <c r="A2165" s="11"/>
      <c r="B2165" s="33"/>
      <c r="F2165" s="11"/>
      <c r="G2165" s="11"/>
      <c r="H2165" s="11"/>
    </row>
    <row r="2166" spans="1:8" x14ac:dyDescent="0.2">
      <c r="A2166" s="11"/>
      <c r="B2166" s="33"/>
      <c r="F2166" s="11"/>
      <c r="G2166" s="11"/>
      <c r="H2166" s="11"/>
    </row>
    <row r="2167" spans="1:8" x14ac:dyDescent="0.2">
      <c r="A2167" s="11"/>
      <c r="B2167" s="33"/>
      <c r="F2167" s="11"/>
      <c r="G2167" s="11"/>
      <c r="H2167" s="11"/>
    </row>
    <row r="2168" spans="1:8" x14ac:dyDescent="0.2">
      <c r="A2168" s="11"/>
      <c r="B2168" s="33"/>
      <c r="F2168" s="11"/>
      <c r="G2168" s="11"/>
      <c r="H2168" s="11"/>
    </row>
    <row r="2169" spans="1:8" x14ac:dyDescent="0.2">
      <c r="A2169" s="11"/>
      <c r="B2169" s="33"/>
      <c r="F2169" s="11"/>
      <c r="G2169" s="11"/>
      <c r="H2169" s="11"/>
    </row>
    <row r="2170" spans="1:8" x14ac:dyDescent="0.2">
      <c r="A2170" s="11"/>
      <c r="B2170" s="33"/>
      <c r="F2170" s="11"/>
      <c r="G2170" s="11"/>
      <c r="H2170" s="11"/>
    </row>
    <row r="2171" spans="1:8" x14ac:dyDescent="0.2">
      <c r="A2171" s="11"/>
      <c r="B2171" s="33"/>
      <c r="F2171" s="11"/>
      <c r="G2171" s="11"/>
      <c r="H2171" s="11"/>
    </row>
    <row r="2172" spans="1:8" x14ac:dyDescent="0.2">
      <c r="A2172" s="11"/>
      <c r="B2172" s="33"/>
      <c r="F2172" s="11"/>
      <c r="G2172" s="11"/>
      <c r="H2172" s="11"/>
    </row>
    <row r="2173" spans="1:8" x14ac:dyDescent="0.2">
      <c r="A2173" s="11"/>
      <c r="B2173" s="33"/>
      <c r="F2173" s="11"/>
      <c r="G2173" s="11"/>
      <c r="H2173" s="11"/>
    </row>
    <row r="2174" spans="1:8" x14ac:dyDescent="0.2">
      <c r="A2174" s="11"/>
      <c r="B2174" s="33"/>
      <c r="F2174" s="11"/>
      <c r="G2174" s="11"/>
      <c r="H2174" s="11"/>
    </row>
    <row r="2175" spans="1:8" x14ac:dyDescent="0.2">
      <c r="A2175" s="11"/>
      <c r="B2175" s="33"/>
      <c r="F2175" s="11"/>
      <c r="G2175" s="11"/>
      <c r="H2175" s="11"/>
    </row>
    <row r="2176" spans="1:8" x14ac:dyDescent="0.2">
      <c r="A2176" s="11"/>
      <c r="B2176" s="33"/>
      <c r="F2176" s="11"/>
      <c r="G2176" s="11"/>
      <c r="H2176" s="11"/>
    </row>
    <row r="2177" spans="1:8" x14ac:dyDescent="0.2">
      <c r="A2177" s="11"/>
      <c r="B2177" s="33"/>
      <c r="F2177" s="11"/>
      <c r="G2177" s="11"/>
      <c r="H2177" s="11"/>
    </row>
    <row r="2178" spans="1:8" x14ac:dyDescent="0.2">
      <c r="A2178" s="11"/>
      <c r="B2178" s="33"/>
      <c r="F2178" s="11"/>
      <c r="G2178" s="11"/>
      <c r="H2178" s="11"/>
    </row>
    <row r="2179" spans="1:8" x14ac:dyDescent="0.2">
      <c r="A2179" s="11"/>
      <c r="B2179" s="33"/>
      <c r="F2179" s="11"/>
      <c r="G2179" s="11"/>
      <c r="H2179" s="11"/>
    </row>
    <row r="2180" spans="1:8" x14ac:dyDescent="0.2">
      <c r="A2180" s="11"/>
      <c r="B2180" s="33"/>
      <c r="F2180" s="11"/>
      <c r="G2180" s="11"/>
      <c r="H2180" s="11"/>
    </row>
    <row r="2181" spans="1:8" x14ac:dyDescent="0.2">
      <c r="A2181" s="11"/>
      <c r="B2181" s="33"/>
      <c r="F2181" s="11"/>
      <c r="G2181" s="11"/>
      <c r="H2181" s="11"/>
    </row>
    <row r="2182" spans="1:8" x14ac:dyDescent="0.2">
      <c r="A2182" s="11"/>
      <c r="B2182" s="33"/>
      <c r="F2182" s="11"/>
      <c r="G2182" s="11"/>
      <c r="H2182" s="11"/>
    </row>
    <row r="2183" spans="1:8" x14ac:dyDescent="0.2">
      <c r="A2183" s="11"/>
      <c r="B2183" s="33"/>
      <c r="F2183" s="11"/>
      <c r="G2183" s="11"/>
      <c r="H2183" s="11"/>
    </row>
    <row r="2184" spans="1:8" x14ac:dyDescent="0.2">
      <c r="A2184" s="11"/>
      <c r="B2184" s="33"/>
      <c r="F2184" s="11"/>
      <c r="G2184" s="11"/>
      <c r="H2184" s="11"/>
    </row>
    <row r="2185" spans="1:8" x14ac:dyDescent="0.2">
      <c r="A2185" s="11"/>
      <c r="B2185" s="33"/>
      <c r="F2185" s="11"/>
      <c r="G2185" s="11"/>
      <c r="H2185" s="11"/>
    </row>
    <row r="2186" spans="1:8" x14ac:dyDescent="0.2">
      <c r="A2186" s="11"/>
      <c r="B2186" s="33"/>
      <c r="F2186" s="11"/>
      <c r="G2186" s="11"/>
      <c r="H2186" s="11"/>
    </row>
    <row r="2187" spans="1:8" x14ac:dyDescent="0.2">
      <c r="A2187" s="11"/>
      <c r="B2187" s="33"/>
      <c r="F2187" s="11"/>
      <c r="G2187" s="11"/>
      <c r="H2187" s="11"/>
    </row>
    <row r="2188" spans="1:8" x14ac:dyDescent="0.2">
      <c r="A2188" s="11"/>
      <c r="B2188" s="33"/>
      <c r="F2188" s="11"/>
      <c r="G2188" s="11"/>
      <c r="H2188" s="11"/>
    </row>
    <row r="2189" spans="1:8" x14ac:dyDescent="0.2">
      <c r="A2189" s="11"/>
      <c r="B2189" s="33"/>
      <c r="F2189" s="11"/>
      <c r="G2189" s="11"/>
      <c r="H2189" s="11"/>
    </row>
    <row r="2190" spans="1:8" x14ac:dyDescent="0.2">
      <c r="A2190" s="11"/>
      <c r="B2190" s="33"/>
      <c r="F2190" s="11"/>
      <c r="G2190" s="11"/>
      <c r="H2190" s="11"/>
    </row>
    <row r="2191" spans="1:8" x14ac:dyDescent="0.2">
      <c r="A2191" s="11"/>
      <c r="B2191" s="33"/>
      <c r="F2191" s="11"/>
      <c r="G2191" s="11"/>
      <c r="H2191" s="11"/>
    </row>
    <row r="2192" spans="1:8" x14ac:dyDescent="0.2">
      <c r="A2192" s="11"/>
      <c r="B2192" s="33"/>
      <c r="F2192" s="11"/>
      <c r="G2192" s="11"/>
      <c r="H2192" s="11"/>
    </row>
    <row r="2193" spans="1:8" x14ac:dyDescent="0.2">
      <c r="A2193" s="11"/>
      <c r="B2193" s="33"/>
      <c r="F2193" s="11"/>
      <c r="G2193" s="11"/>
      <c r="H2193" s="11"/>
    </row>
    <row r="2194" spans="1:8" x14ac:dyDescent="0.2">
      <c r="A2194" s="11"/>
      <c r="B2194" s="33"/>
      <c r="F2194" s="11"/>
      <c r="G2194" s="11"/>
      <c r="H2194" s="11"/>
    </row>
    <row r="2195" spans="1:8" x14ac:dyDescent="0.2">
      <c r="A2195" s="11"/>
      <c r="B2195" s="33"/>
      <c r="F2195" s="11"/>
      <c r="G2195" s="11"/>
      <c r="H2195" s="11"/>
    </row>
    <row r="2196" spans="1:8" x14ac:dyDescent="0.2">
      <c r="A2196" s="11"/>
      <c r="B2196" s="33"/>
      <c r="F2196" s="11"/>
      <c r="G2196" s="11"/>
      <c r="H2196" s="11"/>
    </row>
    <row r="2197" spans="1:8" x14ac:dyDescent="0.2">
      <c r="A2197" s="11"/>
      <c r="B2197" s="33"/>
      <c r="F2197" s="11"/>
      <c r="G2197" s="11"/>
      <c r="H2197" s="11"/>
    </row>
    <row r="2198" spans="1:8" x14ac:dyDescent="0.2">
      <c r="A2198" s="11"/>
      <c r="B2198" s="33"/>
      <c r="F2198" s="11"/>
      <c r="G2198" s="11"/>
      <c r="H2198" s="11"/>
    </row>
    <row r="2199" spans="1:8" x14ac:dyDescent="0.2">
      <c r="A2199" s="11"/>
      <c r="B2199" s="33"/>
      <c r="F2199" s="11"/>
      <c r="G2199" s="11"/>
      <c r="H2199" s="11"/>
    </row>
    <row r="2200" spans="1:8" x14ac:dyDescent="0.2">
      <c r="A2200" s="11"/>
      <c r="B2200" s="33"/>
      <c r="F2200" s="11"/>
      <c r="G2200" s="11"/>
      <c r="H2200" s="11"/>
    </row>
    <row r="2201" spans="1:8" x14ac:dyDescent="0.2">
      <c r="A2201" s="11"/>
      <c r="B2201" s="33"/>
      <c r="F2201" s="11"/>
      <c r="G2201" s="11"/>
      <c r="H2201" s="11"/>
    </row>
    <row r="2202" spans="1:8" x14ac:dyDescent="0.2">
      <c r="A2202" s="11"/>
      <c r="B2202" s="33"/>
      <c r="F2202" s="11"/>
      <c r="G2202" s="11"/>
      <c r="H2202" s="11"/>
    </row>
    <row r="2203" spans="1:8" x14ac:dyDescent="0.2">
      <c r="A2203" s="11"/>
      <c r="B2203" s="33"/>
      <c r="F2203" s="11"/>
      <c r="G2203" s="11"/>
      <c r="H2203" s="11"/>
    </row>
    <row r="2204" spans="1:8" x14ac:dyDescent="0.2">
      <c r="A2204" s="11"/>
      <c r="B2204" s="33"/>
      <c r="F2204" s="11"/>
      <c r="G2204" s="11"/>
      <c r="H2204" s="11"/>
    </row>
    <row r="2205" spans="1:8" x14ac:dyDescent="0.2">
      <c r="A2205" s="11"/>
      <c r="B2205" s="33"/>
      <c r="F2205" s="11"/>
      <c r="G2205" s="11"/>
      <c r="H2205" s="11"/>
    </row>
    <row r="2206" spans="1:8" x14ac:dyDescent="0.2">
      <c r="A2206" s="11"/>
      <c r="B2206" s="33"/>
      <c r="F2206" s="11"/>
      <c r="G2206" s="11"/>
      <c r="H2206" s="11"/>
    </row>
    <row r="2207" spans="1:8" x14ac:dyDescent="0.2">
      <c r="A2207" s="11"/>
      <c r="B2207" s="33"/>
      <c r="F2207" s="11"/>
      <c r="G2207" s="11"/>
      <c r="H2207" s="11"/>
    </row>
    <row r="2208" spans="1:8" x14ac:dyDescent="0.2">
      <c r="A2208" s="11"/>
      <c r="B2208" s="33"/>
      <c r="F2208" s="11"/>
      <c r="G2208" s="11"/>
      <c r="H2208" s="11"/>
    </row>
    <row r="2209" spans="1:8" x14ac:dyDescent="0.2">
      <c r="A2209" s="11"/>
      <c r="B2209" s="33"/>
      <c r="F2209" s="11"/>
      <c r="G2209" s="11"/>
      <c r="H2209" s="11"/>
    </row>
    <row r="2210" spans="1:8" x14ac:dyDescent="0.2">
      <c r="A2210" s="11"/>
      <c r="B2210" s="33"/>
      <c r="F2210" s="11"/>
      <c r="G2210" s="11"/>
      <c r="H2210" s="11"/>
    </row>
    <row r="2211" spans="1:8" x14ac:dyDescent="0.2">
      <c r="A2211" s="11"/>
      <c r="B2211" s="33"/>
      <c r="F2211" s="11"/>
      <c r="G2211" s="11"/>
      <c r="H2211" s="11"/>
    </row>
    <row r="2212" spans="1:8" x14ac:dyDescent="0.2">
      <c r="A2212" s="11"/>
      <c r="B2212" s="33"/>
      <c r="F2212" s="11"/>
      <c r="G2212" s="11"/>
      <c r="H2212" s="11"/>
    </row>
    <row r="2213" spans="1:8" x14ac:dyDescent="0.2">
      <c r="A2213" s="11"/>
      <c r="B2213" s="33"/>
      <c r="F2213" s="11"/>
      <c r="G2213" s="11"/>
      <c r="H2213" s="11"/>
    </row>
    <row r="2214" spans="1:8" x14ac:dyDescent="0.2">
      <c r="A2214" s="11"/>
      <c r="B2214" s="33"/>
      <c r="F2214" s="11"/>
      <c r="G2214" s="11"/>
      <c r="H2214" s="11"/>
    </row>
    <row r="2215" spans="1:8" x14ac:dyDescent="0.2">
      <c r="A2215" s="11"/>
      <c r="B2215" s="33"/>
      <c r="F2215" s="11"/>
      <c r="G2215" s="11"/>
      <c r="H2215" s="11"/>
    </row>
    <row r="2216" spans="1:8" x14ac:dyDescent="0.2">
      <c r="A2216" s="11"/>
      <c r="B2216" s="33"/>
      <c r="F2216" s="11"/>
      <c r="G2216" s="11"/>
      <c r="H2216" s="11"/>
    </row>
    <row r="2217" spans="1:8" x14ac:dyDescent="0.2">
      <c r="A2217" s="11"/>
      <c r="B2217" s="33"/>
      <c r="F2217" s="11"/>
      <c r="G2217" s="11"/>
      <c r="H2217" s="11"/>
    </row>
    <row r="2218" spans="1:8" x14ac:dyDescent="0.2">
      <c r="A2218" s="11"/>
      <c r="B2218" s="33"/>
      <c r="F2218" s="11"/>
      <c r="G2218" s="11"/>
      <c r="H2218" s="11"/>
    </row>
    <row r="2219" spans="1:8" x14ac:dyDescent="0.2">
      <c r="A2219" s="11"/>
      <c r="B2219" s="33"/>
      <c r="F2219" s="11"/>
      <c r="G2219" s="11"/>
      <c r="H2219" s="11"/>
    </row>
    <row r="2220" spans="1:8" x14ac:dyDescent="0.2">
      <c r="A2220" s="11"/>
      <c r="B2220" s="33"/>
      <c r="F2220" s="11"/>
      <c r="G2220" s="11"/>
      <c r="H2220" s="11"/>
    </row>
    <row r="2221" spans="1:8" x14ac:dyDescent="0.2">
      <c r="A2221" s="11"/>
      <c r="B2221" s="33"/>
      <c r="F2221" s="11"/>
      <c r="G2221" s="11"/>
      <c r="H2221" s="11"/>
    </row>
    <row r="2222" spans="1:8" x14ac:dyDescent="0.2">
      <c r="A2222" s="11"/>
      <c r="B2222" s="33"/>
      <c r="F2222" s="11"/>
      <c r="G2222" s="11"/>
      <c r="H2222" s="11"/>
    </row>
    <row r="2223" spans="1:8" x14ac:dyDescent="0.2">
      <c r="A2223" s="11"/>
      <c r="B2223" s="33"/>
      <c r="F2223" s="11"/>
      <c r="G2223" s="11"/>
      <c r="H2223" s="11"/>
    </row>
    <row r="2224" spans="1:8" x14ac:dyDescent="0.2">
      <c r="A2224" s="11"/>
      <c r="B2224" s="33"/>
      <c r="F2224" s="11"/>
      <c r="G2224" s="11"/>
      <c r="H2224" s="11"/>
    </row>
    <row r="2225" spans="1:8" x14ac:dyDescent="0.2">
      <c r="A2225" s="11"/>
      <c r="B2225" s="33"/>
      <c r="F2225" s="11"/>
      <c r="G2225" s="11"/>
      <c r="H2225" s="11"/>
    </row>
    <row r="2226" spans="1:8" x14ac:dyDescent="0.2">
      <c r="A2226" s="11"/>
      <c r="B2226" s="33"/>
      <c r="F2226" s="11"/>
      <c r="G2226" s="11"/>
      <c r="H2226" s="11"/>
    </row>
    <row r="2227" spans="1:8" x14ac:dyDescent="0.2">
      <c r="A2227" s="11"/>
      <c r="B2227" s="33"/>
      <c r="F2227" s="11"/>
      <c r="G2227" s="11"/>
      <c r="H2227" s="11"/>
    </row>
    <row r="2228" spans="1:8" x14ac:dyDescent="0.2">
      <c r="A2228" s="11"/>
      <c r="B2228" s="33"/>
      <c r="F2228" s="11"/>
      <c r="G2228" s="11"/>
      <c r="H2228" s="11"/>
    </row>
    <row r="2229" spans="1:8" x14ac:dyDescent="0.2">
      <c r="A2229" s="11"/>
      <c r="B2229" s="33"/>
      <c r="F2229" s="11"/>
      <c r="G2229" s="11"/>
      <c r="H2229" s="11"/>
    </row>
    <row r="2230" spans="1:8" x14ac:dyDescent="0.2">
      <c r="A2230" s="11"/>
      <c r="B2230" s="33"/>
      <c r="F2230" s="11"/>
      <c r="G2230" s="11"/>
      <c r="H2230" s="11"/>
    </row>
    <row r="2231" spans="1:8" x14ac:dyDescent="0.2">
      <c r="A2231" s="11"/>
      <c r="B2231" s="33"/>
      <c r="F2231" s="11"/>
      <c r="G2231" s="11"/>
      <c r="H2231" s="11"/>
    </row>
    <row r="2232" spans="1:8" x14ac:dyDescent="0.2">
      <c r="A2232" s="11"/>
      <c r="B2232" s="33"/>
      <c r="F2232" s="11"/>
      <c r="G2232" s="11"/>
      <c r="H2232" s="11"/>
    </row>
    <row r="2233" spans="1:8" x14ac:dyDescent="0.2">
      <c r="A2233" s="11"/>
      <c r="B2233" s="33"/>
      <c r="F2233" s="11"/>
      <c r="G2233" s="11"/>
      <c r="H2233" s="11"/>
    </row>
    <row r="2234" spans="1:8" x14ac:dyDescent="0.2">
      <c r="A2234" s="11"/>
      <c r="B2234" s="33"/>
      <c r="F2234" s="11"/>
      <c r="G2234" s="11"/>
      <c r="H2234" s="11"/>
    </row>
    <row r="2235" spans="1:8" x14ac:dyDescent="0.2">
      <c r="A2235" s="11"/>
      <c r="B2235" s="33"/>
      <c r="F2235" s="11"/>
      <c r="G2235" s="11"/>
      <c r="H2235" s="11"/>
    </row>
    <row r="2236" spans="1:8" x14ac:dyDescent="0.2">
      <c r="A2236" s="11"/>
      <c r="B2236" s="33"/>
      <c r="F2236" s="11"/>
      <c r="G2236" s="11"/>
      <c r="H2236" s="11"/>
    </row>
    <row r="2237" spans="1:8" x14ac:dyDescent="0.2">
      <c r="A2237" s="11"/>
      <c r="B2237" s="33"/>
      <c r="F2237" s="11"/>
      <c r="G2237" s="11"/>
      <c r="H2237" s="11"/>
    </row>
    <row r="2238" spans="1:8" x14ac:dyDescent="0.2">
      <c r="A2238" s="11"/>
      <c r="B2238" s="33"/>
      <c r="F2238" s="11"/>
      <c r="G2238" s="11"/>
      <c r="H2238" s="11"/>
    </row>
    <row r="2239" spans="1:8" x14ac:dyDescent="0.2">
      <c r="A2239" s="11"/>
      <c r="B2239" s="33"/>
      <c r="F2239" s="11"/>
      <c r="G2239" s="11"/>
      <c r="H2239" s="11"/>
    </row>
    <row r="2240" spans="1:8" x14ac:dyDescent="0.2">
      <c r="A2240" s="11"/>
      <c r="B2240" s="33"/>
      <c r="F2240" s="11"/>
      <c r="G2240" s="11"/>
      <c r="H2240" s="11"/>
    </row>
    <row r="2241" spans="1:8" x14ac:dyDescent="0.2">
      <c r="A2241" s="11"/>
      <c r="B2241" s="33"/>
      <c r="F2241" s="11"/>
      <c r="G2241" s="11"/>
      <c r="H2241" s="11"/>
    </row>
    <row r="2242" spans="1:8" x14ac:dyDescent="0.2">
      <c r="A2242" s="11"/>
      <c r="B2242" s="33"/>
      <c r="F2242" s="11"/>
      <c r="G2242" s="11"/>
      <c r="H2242" s="11"/>
    </row>
    <row r="2243" spans="1:8" x14ac:dyDescent="0.2">
      <c r="A2243" s="11"/>
      <c r="B2243" s="33"/>
      <c r="F2243" s="11"/>
      <c r="G2243" s="11"/>
      <c r="H2243" s="11"/>
    </row>
    <row r="2244" spans="1:8" x14ac:dyDescent="0.2">
      <c r="A2244" s="11"/>
      <c r="B2244" s="33"/>
      <c r="F2244" s="11"/>
      <c r="G2244" s="11"/>
      <c r="H2244" s="11"/>
    </row>
    <row r="2245" spans="1:8" x14ac:dyDescent="0.2">
      <c r="A2245" s="11"/>
      <c r="B2245" s="33"/>
      <c r="F2245" s="11"/>
      <c r="G2245" s="11"/>
      <c r="H2245" s="11"/>
    </row>
    <row r="2246" spans="1:8" x14ac:dyDescent="0.2">
      <c r="A2246" s="11"/>
      <c r="B2246" s="33"/>
      <c r="F2246" s="11"/>
      <c r="G2246" s="11"/>
      <c r="H2246" s="11"/>
    </row>
    <row r="2247" spans="1:8" x14ac:dyDescent="0.2">
      <c r="A2247" s="11"/>
      <c r="B2247" s="33"/>
      <c r="F2247" s="11"/>
      <c r="G2247" s="11"/>
      <c r="H2247" s="11"/>
    </row>
    <row r="2248" spans="1:8" x14ac:dyDescent="0.2">
      <c r="A2248" s="11"/>
      <c r="B2248" s="33"/>
      <c r="F2248" s="11"/>
      <c r="G2248" s="11"/>
      <c r="H2248" s="11"/>
    </row>
    <row r="2249" spans="1:8" x14ac:dyDescent="0.2">
      <c r="A2249" s="11"/>
      <c r="B2249" s="33"/>
      <c r="F2249" s="11"/>
      <c r="G2249" s="11"/>
      <c r="H2249" s="11"/>
    </row>
    <row r="2250" spans="1:8" x14ac:dyDescent="0.2">
      <c r="A2250" s="11"/>
      <c r="B2250" s="33"/>
      <c r="F2250" s="11"/>
      <c r="G2250" s="11"/>
      <c r="H2250" s="11"/>
    </row>
    <row r="2251" spans="1:8" x14ac:dyDescent="0.2">
      <c r="A2251" s="11"/>
      <c r="B2251" s="33"/>
      <c r="F2251" s="11"/>
      <c r="G2251" s="11"/>
      <c r="H2251" s="11"/>
    </row>
    <row r="2252" spans="1:8" x14ac:dyDescent="0.2">
      <c r="A2252" s="11"/>
      <c r="B2252" s="33"/>
      <c r="F2252" s="11"/>
      <c r="G2252" s="11"/>
      <c r="H2252" s="11"/>
    </row>
    <row r="2253" spans="1:8" x14ac:dyDescent="0.2">
      <c r="A2253" s="11"/>
      <c r="B2253" s="33"/>
      <c r="F2253" s="11"/>
      <c r="G2253" s="11"/>
      <c r="H2253" s="11"/>
    </row>
    <row r="2254" spans="1:8" x14ac:dyDescent="0.2">
      <c r="A2254" s="11"/>
      <c r="B2254" s="33"/>
      <c r="F2254" s="11"/>
      <c r="G2254" s="11"/>
      <c r="H2254" s="11"/>
    </row>
    <row r="2255" spans="1:8" x14ac:dyDescent="0.2">
      <c r="A2255" s="11"/>
      <c r="B2255" s="33"/>
      <c r="F2255" s="11"/>
      <c r="G2255" s="11"/>
      <c r="H2255" s="11"/>
    </row>
    <row r="2256" spans="1:8" x14ac:dyDescent="0.2">
      <c r="A2256" s="11"/>
      <c r="B2256" s="33"/>
      <c r="F2256" s="11"/>
      <c r="G2256" s="11"/>
      <c r="H2256" s="11"/>
    </row>
    <row r="2257" spans="1:8" x14ac:dyDescent="0.2">
      <c r="A2257" s="11"/>
      <c r="B2257" s="33"/>
      <c r="F2257" s="11"/>
      <c r="G2257" s="11"/>
      <c r="H2257" s="11"/>
    </row>
    <row r="2258" spans="1:8" x14ac:dyDescent="0.2">
      <c r="A2258" s="11"/>
      <c r="B2258" s="33"/>
      <c r="F2258" s="11"/>
      <c r="G2258" s="11"/>
      <c r="H2258" s="11"/>
    </row>
    <row r="2259" spans="1:8" x14ac:dyDescent="0.2">
      <c r="A2259" s="11"/>
      <c r="B2259" s="33"/>
      <c r="F2259" s="11"/>
      <c r="G2259" s="11"/>
      <c r="H2259" s="11"/>
    </row>
    <row r="2260" spans="1:8" x14ac:dyDescent="0.2">
      <c r="A2260" s="11"/>
      <c r="B2260" s="33"/>
      <c r="F2260" s="11"/>
      <c r="G2260" s="11"/>
      <c r="H2260" s="11"/>
    </row>
    <row r="2261" spans="1:8" x14ac:dyDescent="0.2">
      <c r="A2261" s="11"/>
      <c r="B2261" s="33"/>
      <c r="F2261" s="11"/>
      <c r="G2261" s="11"/>
      <c r="H2261" s="11"/>
    </row>
    <row r="2262" spans="1:8" x14ac:dyDescent="0.2">
      <c r="A2262" s="11"/>
      <c r="B2262" s="33"/>
      <c r="F2262" s="11"/>
      <c r="G2262" s="11"/>
      <c r="H2262" s="11"/>
    </row>
    <row r="2263" spans="1:8" x14ac:dyDescent="0.2">
      <c r="A2263" s="11"/>
      <c r="B2263" s="33"/>
      <c r="F2263" s="11"/>
      <c r="G2263" s="11"/>
      <c r="H2263" s="11"/>
    </row>
    <row r="2264" spans="1:8" x14ac:dyDescent="0.2">
      <c r="A2264" s="11"/>
      <c r="B2264" s="33"/>
      <c r="F2264" s="11"/>
      <c r="G2264" s="11"/>
      <c r="H2264" s="11"/>
    </row>
    <row r="2265" spans="1:8" x14ac:dyDescent="0.2">
      <c r="A2265" s="11"/>
      <c r="B2265" s="33"/>
      <c r="F2265" s="11"/>
      <c r="G2265" s="11"/>
      <c r="H2265" s="11"/>
    </row>
    <row r="2266" spans="1:8" x14ac:dyDescent="0.2">
      <c r="A2266" s="11"/>
      <c r="B2266" s="33"/>
      <c r="F2266" s="11"/>
      <c r="G2266" s="11"/>
      <c r="H2266" s="11"/>
    </row>
    <row r="2267" spans="1:8" x14ac:dyDescent="0.2">
      <c r="A2267" s="11"/>
      <c r="B2267" s="33"/>
      <c r="F2267" s="11"/>
      <c r="G2267" s="11"/>
      <c r="H2267" s="11"/>
    </row>
    <row r="2268" spans="1:8" x14ac:dyDescent="0.2">
      <c r="A2268" s="11"/>
      <c r="B2268" s="33"/>
      <c r="F2268" s="11"/>
      <c r="G2268" s="11"/>
      <c r="H2268" s="11"/>
    </row>
    <row r="2269" spans="1:8" x14ac:dyDescent="0.2">
      <c r="A2269" s="11"/>
      <c r="B2269" s="33"/>
      <c r="F2269" s="11"/>
      <c r="G2269" s="11"/>
      <c r="H2269" s="11"/>
    </row>
    <row r="2270" spans="1:8" x14ac:dyDescent="0.2">
      <c r="A2270" s="11"/>
      <c r="B2270" s="33"/>
      <c r="F2270" s="11"/>
      <c r="G2270" s="11"/>
      <c r="H2270" s="11"/>
    </row>
    <row r="2271" spans="1:8" x14ac:dyDescent="0.2">
      <c r="A2271" s="11"/>
      <c r="B2271" s="33"/>
      <c r="F2271" s="11"/>
      <c r="G2271" s="11"/>
      <c r="H2271" s="11"/>
    </row>
    <row r="2272" spans="1:8" x14ac:dyDescent="0.2">
      <c r="A2272" s="11"/>
      <c r="B2272" s="33"/>
      <c r="F2272" s="11"/>
      <c r="G2272" s="11"/>
      <c r="H2272" s="11"/>
    </row>
    <row r="2273" spans="1:8" x14ac:dyDescent="0.2">
      <c r="A2273" s="11"/>
      <c r="B2273" s="33"/>
      <c r="F2273" s="11"/>
      <c r="G2273" s="11"/>
      <c r="H2273" s="11"/>
    </row>
    <row r="2274" spans="1:8" x14ac:dyDescent="0.2">
      <c r="A2274" s="11"/>
      <c r="B2274" s="33"/>
      <c r="F2274" s="11"/>
      <c r="G2274" s="11"/>
      <c r="H2274" s="11"/>
    </row>
    <row r="2275" spans="1:8" x14ac:dyDescent="0.2">
      <c r="A2275" s="11"/>
      <c r="B2275" s="33"/>
      <c r="F2275" s="11"/>
      <c r="G2275" s="11"/>
      <c r="H2275" s="11"/>
    </row>
    <row r="2276" spans="1:8" x14ac:dyDescent="0.2">
      <c r="A2276" s="11"/>
      <c r="B2276" s="33"/>
      <c r="F2276" s="11"/>
      <c r="G2276" s="11"/>
      <c r="H2276" s="11"/>
    </row>
    <row r="2277" spans="1:8" x14ac:dyDescent="0.2">
      <c r="A2277" s="11"/>
      <c r="B2277" s="33"/>
      <c r="F2277" s="11"/>
      <c r="G2277" s="11"/>
      <c r="H2277" s="11"/>
    </row>
    <row r="2278" spans="1:8" x14ac:dyDescent="0.2">
      <c r="A2278" s="11"/>
      <c r="B2278" s="33"/>
      <c r="F2278" s="11"/>
      <c r="G2278" s="11"/>
      <c r="H2278" s="11"/>
    </row>
    <row r="2279" spans="1:8" x14ac:dyDescent="0.2">
      <c r="A2279" s="11"/>
      <c r="B2279" s="33"/>
      <c r="F2279" s="11"/>
      <c r="G2279" s="11"/>
      <c r="H2279" s="11"/>
    </row>
    <row r="2280" spans="1:8" x14ac:dyDescent="0.2">
      <c r="A2280" s="11"/>
      <c r="B2280" s="33"/>
      <c r="F2280" s="11"/>
      <c r="G2280" s="11"/>
      <c r="H2280" s="11"/>
    </row>
    <row r="2281" spans="1:8" x14ac:dyDescent="0.2">
      <c r="A2281" s="11"/>
      <c r="B2281" s="33"/>
      <c r="F2281" s="11"/>
      <c r="G2281" s="11"/>
      <c r="H2281" s="11"/>
    </row>
    <row r="2282" spans="1:8" x14ac:dyDescent="0.2">
      <c r="A2282" s="11"/>
      <c r="B2282" s="33"/>
      <c r="F2282" s="11"/>
      <c r="G2282" s="11"/>
      <c r="H2282" s="11"/>
    </row>
    <row r="2283" spans="1:8" x14ac:dyDescent="0.2">
      <c r="A2283" s="11"/>
      <c r="B2283" s="33"/>
      <c r="F2283" s="11"/>
      <c r="G2283" s="11"/>
      <c r="H2283" s="11"/>
    </row>
    <row r="2284" spans="1:8" x14ac:dyDescent="0.2">
      <c r="A2284" s="11"/>
      <c r="B2284" s="33"/>
      <c r="F2284" s="11"/>
      <c r="G2284" s="11"/>
      <c r="H2284" s="11"/>
    </row>
    <row r="2285" spans="1:8" x14ac:dyDescent="0.2">
      <c r="A2285" s="11"/>
      <c r="B2285" s="33"/>
      <c r="F2285" s="11"/>
      <c r="G2285" s="11"/>
      <c r="H2285" s="11"/>
    </row>
    <row r="2286" spans="1:8" x14ac:dyDescent="0.2">
      <c r="A2286" s="11"/>
      <c r="B2286" s="33"/>
      <c r="F2286" s="11"/>
      <c r="G2286" s="11"/>
      <c r="H2286" s="11"/>
    </row>
    <row r="2287" spans="1:8" x14ac:dyDescent="0.2">
      <c r="A2287" s="11"/>
      <c r="B2287" s="33"/>
      <c r="F2287" s="11"/>
      <c r="G2287" s="11"/>
      <c r="H2287" s="11"/>
    </row>
    <row r="2288" spans="1:8" x14ac:dyDescent="0.2">
      <c r="A2288" s="11"/>
      <c r="B2288" s="33"/>
      <c r="F2288" s="11"/>
      <c r="G2288" s="11"/>
      <c r="H2288" s="11"/>
    </row>
    <row r="2289" spans="1:8" x14ac:dyDescent="0.2">
      <c r="A2289" s="11"/>
      <c r="B2289" s="33"/>
      <c r="F2289" s="11"/>
      <c r="G2289" s="11"/>
      <c r="H2289" s="11"/>
    </row>
    <row r="2290" spans="1:8" x14ac:dyDescent="0.2">
      <c r="A2290" s="11"/>
      <c r="B2290" s="33"/>
      <c r="F2290" s="11"/>
      <c r="G2290" s="11"/>
      <c r="H2290" s="11"/>
    </row>
    <row r="2291" spans="1:8" x14ac:dyDescent="0.2">
      <c r="A2291" s="11"/>
      <c r="B2291" s="33"/>
      <c r="F2291" s="11"/>
      <c r="G2291" s="11"/>
      <c r="H2291" s="11"/>
    </row>
    <row r="2292" spans="1:8" x14ac:dyDescent="0.2">
      <c r="A2292" s="11"/>
      <c r="B2292" s="33"/>
      <c r="F2292" s="11"/>
      <c r="G2292" s="11"/>
      <c r="H2292" s="11"/>
    </row>
    <row r="2293" spans="1:8" x14ac:dyDescent="0.2">
      <c r="A2293" s="11"/>
      <c r="B2293" s="33"/>
      <c r="F2293" s="11"/>
      <c r="G2293" s="11"/>
      <c r="H2293" s="11"/>
    </row>
    <row r="2294" spans="1:8" x14ac:dyDescent="0.2">
      <c r="A2294" s="11"/>
      <c r="B2294" s="33"/>
      <c r="F2294" s="11"/>
      <c r="G2294" s="11"/>
      <c r="H2294" s="11"/>
    </row>
    <row r="2295" spans="1:8" x14ac:dyDescent="0.2">
      <c r="A2295" s="11"/>
      <c r="B2295" s="33"/>
      <c r="F2295" s="11"/>
      <c r="G2295" s="11"/>
      <c r="H2295" s="11"/>
    </row>
    <row r="2296" spans="1:8" x14ac:dyDescent="0.2">
      <c r="A2296" s="11"/>
      <c r="B2296" s="33"/>
      <c r="F2296" s="11"/>
      <c r="G2296" s="11"/>
      <c r="H2296" s="11"/>
    </row>
    <row r="2297" spans="1:8" x14ac:dyDescent="0.2">
      <c r="A2297" s="11"/>
      <c r="B2297" s="33"/>
      <c r="F2297" s="11"/>
      <c r="G2297" s="11"/>
      <c r="H2297" s="11"/>
    </row>
    <row r="2298" spans="1:8" x14ac:dyDescent="0.2">
      <c r="A2298" s="11"/>
      <c r="B2298" s="33"/>
      <c r="F2298" s="11"/>
      <c r="G2298" s="11"/>
      <c r="H2298" s="11"/>
    </row>
    <row r="2299" spans="1:8" x14ac:dyDescent="0.2">
      <c r="A2299" s="11"/>
      <c r="B2299" s="33"/>
      <c r="F2299" s="11"/>
      <c r="G2299" s="11"/>
      <c r="H2299" s="11"/>
    </row>
    <row r="2300" spans="1:8" x14ac:dyDescent="0.2">
      <c r="A2300" s="11"/>
      <c r="B2300" s="33"/>
      <c r="F2300" s="11"/>
      <c r="G2300" s="11"/>
      <c r="H2300" s="11"/>
    </row>
    <row r="2301" spans="1:8" x14ac:dyDescent="0.2">
      <c r="A2301" s="11"/>
      <c r="B2301" s="33"/>
      <c r="F2301" s="11"/>
      <c r="G2301" s="11"/>
      <c r="H2301" s="11"/>
    </row>
    <row r="2302" spans="1:8" x14ac:dyDescent="0.2">
      <c r="A2302" s="11"/>
      <c r="B2302" s="33"/>
      <c r="F2302" s="11"/>
      <c r="G2302" s="11"/>
      <c r="H2302" s="11"/>
    </row>
    <row r="2303" spans="1:8" x14ac:dyDescent="0.2">
      <c r="A2303" s="11"/>
      <c r="B2303" s="33"/>
      <c r="F2303" s="11"/>
      <c r="G2303" s="11"/>
      <c r="H2303" s="11"/>
    </row>
    <row r="2304" spans="1:8" x14ac:dyDescent="0.2">
      <c r="A2304" s="11"/>
      <c r="B2304" s="33"/>
      <c r="F2304" s="11"/>
      <c r="G2304" s="11"/>
      <c r="H2304" s="11"/>
    </row>
    <row r="2305" spans="1:8" x14ac:dyDescent="0.2">
      <c r="A2305" s="11"/>
      <c r="B2305" s="33"/>
      <c r="F2305" s="11"/>
      <c r="G2305" s="11"/>
      <c r="H2305" s="11"/>
    </row>
    <row r="2306" spans="1:8" x14ac:dyDescent="0.2">
      <c r="A2306" s="11"/>
      <c r="B2306" s="33"/>
      <c r="F2306" s="11"/>
      <c r="G2306" s="11"/>
      <c r="H2306" s="11"/>
    </row>
    <row r="2307" spans="1:8" x14ac:dyDescent="0.2">
      <c r="A2307" s="11"/>
      <c r="B2307" s="33"/>
      <c r="F2307" s="11"/>
      <c r="G2307" s="11"/>
      <c r="H2307" s="11"/>
    </row>
    <row r="2308" spans="1:8" x14ac:dyDescent="0.2">
      <c r="A2308" s="11"/>
      <c r="B2308" s="33"/>
      <c r="F2308" s="11"/>
      <c r="G2308" s="11"/>
      <c r="H2308" s="11"/>
    </row>
    <row r="2309" spans="1:8" x14ac:dyDescent="0.2">
      <c r="A2309" s="11"/>
      <c r="B2309" s="33"/>
      <c r="F2309" s="11"/>
      <c r="G2309" s="11"/>
      <c r="H2309" s="11"/>
    </row>
    <row r="2310" spans="1:8" x14ac:dyDescent="0.2">
      <c r="A2310" s="11"/>
      <c r="B2310" s="33"/>
      <c r="F2310" s="11"/>
      <c r="G2310" s="11"/>
      <c r="H2310" s="11"/>
    </row>
    <row r="2311" spans="1:8" x14ac:dyDescent="0.2">
      <c r="A2311" s="11"/>
      <c r="B2311" s="33"/>
      <c r="F2311" s="11"/>
      <c r="G2311" s="11"/>
      <c r="H2311" s="11"/>
    </row>
    <row r="2312" spans="1:8" x14ac:dyDescent="0.2">
      <c r="A2312" s="11"/>
      <c r="B2312" s="33"/>
      <c r="F2312" s="11"/>
      <c r="G2312" s="11"/>
      <c r="H2312" s="11"/>
    </row>
    <row r="2313" spans="1:8" x14ac:dyDescent="0.2">
      <c r="A2313" s="11"/>
      <c r="B2313" s="33"/>
      <c r="F2313" s="11"/>
      <c r="G2313" s="11"/>
      <c r="H2313" s="11"/>
    </row>
    <row r="2314" spans="1:8" x14ac:dyDescent="0.2">
      <c r="A2314" s="11"/>
      <c r="B2314" s="33"/>
      <c r="F2314" s="11"/>
      <c r="G2314" s="11"/>
      <c r="H2314" s="11"/>
    </row>
    <row r="2315" spans="1:8" x14ac:dyDescent="0.2">
      <c r="A2315" s="11"/>
      <c r="B2315" s="33"/>
      <c r="F2315" s="11"/>
      <c r="G2315" s="11"/>
      <c r="H2315" s="11"/>
    </row>
    <row r="2316" spans="1:8" x14ac:dyDescent="0.2">
      <c r="A2316" s="11"/>
      <c r="B2316" s="33"/>
      <c r="F2316" s="11"/>
      <c r="G2316" s="11"/>
      <c r="H2316" s="11"/>
    </row>
    <row r="2317" spans="1:8" x14ac:dyDescent="0.2">
      <c r="A2317" s="11"/>
      <c r="B2317" s="33"/>
      <c r="F2317" s="11"/>
      <c r="G2317" s="11"/>
      <c r="H2317" s="11"/>
    </row>
    <row r="2318" spans="1:8" x14ac:dyDescent="0.2">
      <c r="A2318" s="11"/>
      <c r="B2318" s="33"/>
      <c r="F2318" s="11"/>
      <c r="G2318" s="11"/>
      <c r="H2318" s="11"/>
    </row>
    <row r="2319" spans="1:8" x14ac:dyDescent="0.2">
      <c r="A2319" s="11"/>
      <c r="B2319" s="33"/>
      <c r="F2319" s="11"/>
      <c r="G2319" s="11"/>
      <c r="H2319" s="11"/>
    </row>
    <row r="2320" spans="1:8" x14ac:dyDescent="0.2">
      <c r="A2320" s="11"/>
      <c r="B2320" s="33"/>
      <c r="F2320" s="11"/>
      <c r="G2320" s="11"/>
      <c r="H2320" s="11"/>
    </row>
    <row r="2321" spans="1:8" x14ac:dyDescent="0.2">
      <c r="A2321" s="11"/>
      <c r="B2321" s="33"/>
      <c r="F2321" s="11"/>
      <c r="G2321" s="11"/>
      <c r="H2321" s="11"/>
    </row>
    <row r="2322" spans="1:8" x14ac:dyDescent="0.2">
      <c r="A2322" s="11"/>
      <c r="B2322" s="33"/>
      <c r="F2322" s="11"/>
      <c r="G2322" s="11"/>
      <c r="H2322" s="11"/>
    </row>
    <row r="2323" spans="1:8" x14ac:dyDescent="0.2">
      <c r="A2323" s="11"/>
      <c r="B2323" s="33"/>
      <c r="F2323" s="11"/>
      <c r="G2323" s="11"/>
      <c r="H2323" s="11"/>
    </row>
    <row r="2324" spans="1:8" x14ac:dyDescent="0.2">
      <c r="A2324" s="11"/>
      <c r="B2324" s="33"/>
      <c r="F2324" s="11"/>
      <c r="G2324" s="11"/>
      <c r="H2324" s="11"/>
    </row>
    <row r="2325" spans="1:8" x14ac:dyDescent="0.2">
      <c r="A2325" s="11"/>
      <c r="B2325" s="33"/>
      <c r="F2325" s="11"/>
      <c r="G2325" s="11"/>
      <c r="H2325" s="11"/>
    </row>
    <row r="2326" spans="1:8" x14ac:dyDescent="0.2">
      <c r="A2326" s="11"/>
      <c r="B2326" s="33"/>
      <c r="F2326" s="11"/>
      <c r="G2326" s="11"/>
      <c r="H2326" s="11"/>
    </row>
    <row r="2327" spans="1:8" x14ac:dyDescent="0.2">
      <c r="A2327" s="11"/>
      <c r="B2327" s="33"/>
      <c r="F2327" s="11"/>
      <c r="G2327" s="11"/>
      <c r="H2327" s="11"/>
    </row>
    <row r="2328" spans="1:8" x14ac:dyDescent="0.2">
      <c r="A2328" s="11"/>
      <c r="B2328" s="33"/>
      <c r="F2328" s="11"/>
      <c r="G2328" s="11"/>
      <c r="H2328" s="11"/>
    </row>
    <row r="2329" spans="1:8" x14ac:dyDescent="0.2">
      <c r="A2329" s="11"/>
      <c r="B2329" s="33"/>
      <c r="F2329" s="11"/>
      <c r="G2329" s="11"/>
      <c r="H2329" s="11"/>
    </row>
    <row r="2330" spans="1:8" x14ac:dyDescent="0.2">
      <c r="A2330" s="11"/>
      <c r="B2330" s="33"/>
      <c r="F2330" s="11"/>
      <c r="G2330" s="11"/>
      <c r="H2330" s="11"/>
    </row>
    <row r="2331" spans="1:8" x14ac:dyDescent="0.2">
      <c r="A2331" s="11"/>
      <c r="B2331" s="33"/>
      <c r="F2331" s="11"/>
      <c r="G2331" s="11"/>
      <c r="H2331" s="11"/>
    </row>
    <row r="2332" spans="1:8" x14ac:dyDescent="0.2">
      <c r="A2332" s="11"/>
      <c r="B2332" s="33"/>
      <c r="F2332" s="11"/>
      <c r="G2332" s="11"/>
      <c r="H2332" s="11"/>
    </row>
    <row r="2333" spans="1:8" x14ac:dyDescent="0.2">
      <c r="A2333" s="11"/>
      <c r="B2333" s="33"/>
      <c r="F2333" s="11"/>
      <c r="G2333" s="11"/>
      <c r="H2333" s="11"/>
    </row>
    <row r="2334" spans="1:8" x14ac:dyDescent="0.2">
      <c r="A2334" s="11"/>
      <c r="B2334" s="33"/>
      <c r="F2334" s="11"/>
      <c r="G2334" s="11"/>
      <c r="H2334" s="11"/>
    </row>
    <row r="2335" spans="1:8" x14ac:dyDescent="0.2">
      <c r="A2335" s="11"/>
      <c r="B2335" s="33"/>
      <c r="F2335" s="11"/>
      <c r="G2335" s="11"/>
      <c r="H2335" s="11"/>
    </row>
    <row r="2336" spans="1:8" x14ac:dyDescent="0.2">
      <c r="A2336" s="11"/>
      <c r="B2336" s="33"/>
      <c r="F2336" s="11"/>
      <c r="G2336" s="11"/>
      <c r="H2336" s="11"/>
    </row>
    <row r="2337" spans="1:8" x14ac:dyDescent="0.2">
      <c r="A2337" s="11"/>
      <c r="B2337" s="33"/>
      <c r="F2337" s="11"/>
      <c r="G2337" s="11"/>
      <c r="H2337" s="11"/>
    </row>
    <row r="2338" spans="1:8" x14ac:dyDescent="0.2">
      <c r="A2338" s="11"/>
      <c r="B2338" s="33"/>
      <c r="F2338" s="11"/>
      <c r="G2338" s="11"/>
      <c r="H2338" s="11"/>
    </row>
    <row r="2339" spans="1:8" x14ac:dyDescent="0.2">
      <c r="A2339" s="11"/>
      <c r="B2339" s="33"/>
      <c r="F2339" s="11"/>
      <c r="G2339" s="11"/>
      <c r="H2339" s="11"/>
    </row>
    <row r="2340" spans="1:8" x14ac:dyDescent="0.2">
      <c r="A2340" s="11"/>
      <c r="B2340" s="33"/>
      <c r="F2340" s="11"/>
      <c r="G2340" s="11"/>
      <c r="H2340" s="11"/>
    </row>
    <row r="2341" spans="1:8" x14ac:dyDescent="0.2">
      <c r="A2341" s="11"/>
      <c r="B2341" s="33"/>
      <c r="F2341" s="11"/>
      <c r="G2341" s="11"/>
      <c r="H2341" s="11"/>
    </row>
    <row r="2342" spans="1:8" x14ac:dyDescent="0.2">
      <c r="A2342" s="11"/>
      <c r="B2342" s="33"/>
      <c r="F2342" s="11"/>
      <c r="G2342" s="11"/>
      <c r="H2342" s="11"/>
    </row>
    <row r="2343" spans="1:8" x14ac:dyDescent="0.2">
      <c r="A2343" s="11"/>
      <c r="B2343" s="33"/>
      <c r="F2343" s="11"/>
      <c r="G2343" s="11"/>
      <c r="H2343" s="11"/>
    </row>
    <row r="2344" spans="1:8" x14ac:dyDescent="0.2">
      <c r="A2344" s="11"/>
      <c r="B2344" s="33"/>
      <c r="F2344" s="11"/>
      <c r="G2344" s="11"/>
      <c r="H2344" s="11"/>
    </row>
    <row r="2345" spans="1:8" x14ac:dyDescent="0.2">
      <c r="A2345" s="11"/>
      <c r="B2345" s="33"/>
      <c r="F2345" s="11"/>
      <c r="G2345" s="11"/>
      <c r="H2345" s="11"/>
    </row>
    <row r="2346" spans="1:8" x14ac:dyDescent="0.2">
      <c r="A2346" s="11"/>
      <c r="B2346" s="33"/>
      <c r="F2346" s="11"/>
      <c r="G2346" s="11"/>
      <c r="H2346" s="11"/>
    </row>
    <row r="2347" spans="1:8" x14ac:dyDescent="0.2">
      <c r="A2347" s="11"/>
      <c r="B2347" s="33"/>
      <c r="F2347" s="11"/>
      <c r="G2347" s="11"/>
      <c r="H2347" s="11"/>
    </row>
    <row r="2348" spans="1:8" x14ac:dyDescent="0.2">
      <c r="A2348" s="11"/>
      <c r="B2348" s="33"/>
      <c r="F2348" s="11"/>
      <c r="G2348" s="11"/>
      <c r="H2348" s="11"/>
    </row>
    <row r="2349" spans="1:8" x14ac:dyDescent="0.2">
      <c r="A2349" s="11"/>
      <c r="B2349" s="33"/>
      <c r="F2349" s="11"/>
      <c r="G2349" s="11"/>
      <c r="H2349" s="11"/>
    </row>
    <row r="2350" spans="1:8" x14ac:dyDescent="0.2">
      <c r="A2350" s="11"/>
      <c r="B2350" s="33"/>
      <c r="F2350" s="11"/>
      <c r="G2350" s="11"/>
      <c r="H2350" s="11"/>
    </row>
    <row r="2351" spans="1:8" x14ac:dyDescent="0.2">
      <c r="A2351" s="11"/>
      <c r="B2351" s="33"/>
      <c r="F2351" s="11"/>
      <c r="G2351" s="11"/>
      <c r="H2351" s="11"/>
    </row>
    <row r="2352" spans="1:8" x14ac:dyDescent="0.2">
      <c r="A2352" s="11"/>
      <c r="B2352" s="33"/>
      <c r="F2352" s="11"/>
      <c r="G2352" s="11"/>
      <c r="H2352" s="11"/>
    </row>
    <row r="2353" spans="1:8" x14ac:dyDescent="0.2">
      <c r="A2353" s="11"/>
      <c r="B2353" s="33"/>
      <c r="F2353" s="11"/>
      <c r="G2353" s="11"/>
      <c r="H2353" s="11"/>
    </row>
    <row r="2354" spans="1:8" x14ac:dyDescent="0.2">
      <c r="A2354" s="11"/>
      <c r="B2354" s="33"/>
      <c r="F2354" s="11"/>
      <c r="G2354" s="11"/>
      <c r="H2354" s="11"/>
    </row>
    <row r="2355" spans="1:8" x14ac:dyDescent="0.2">
      <c r="A2355" s="11"/>
      <c r="B2355" s="33"/>
      <c r="F2355" s="11"/>
      <c r="G2355" s="11"/>
      <c r="H2355" s="11"/>
    </row>
    <row r="2356" spans="1:8" x14ac:dyDescent="0.2">
      <c r="A2356" s="11"/>
      <c r="B2356" s="33"/>
      <c r="F2356" s="11"/>
      <c r="G2356" s="11"/>
      <c r="H2356" s="11"/>
    </row>
    <row r="2357" spans="1:8" x14ac:dyDescent="0.2">
      <c r="A2357" s="11"/>
      <c r="B2357" s="33"/>
      <c r="F2357" s="11"/>
      <c r="G2357" s="11"/>
      <c r="H2357" s="11"/>
    </row>
    <row r="2358" spans="1:8" x14ac:dyDescent="0.2">
      <c r="A2358" s="11"/>
      <c r="B2358" s="33"/>
      <c r="F2358" s="11"/>
      <c r="G2358" s="11"/>
      <c r="H2358" s="11"/>
    </row>
    <row r="2359" spans="1:8" x14ac:dyDescent="0.2">
      <c r="A2359" s="11"/>
      <c r="B2359" s="33"/>
      <c r="F2359" s="11"/>
      <c r="G2359" s="11"/>
      <c r="H2359" s="11"/>
    </row>
    <row r="2360" spans="1:8" x14ac:dyDescent="0.2">
      <c r="A2360" s="11"/>
      <c r="B2360" s="33"/>
      <c r="F2360" s="11"/>
      <c r="G2360" s="11"/>
      <c r="H2360" s="11"/>
    </row>
    <row r="2361" spans="1:8" x14ac:dyDescent="0.2">
      <c r="A2361" s="11"/>
      <c r="B2361" s="33"/>
      <c r="F2361" s="11"/>
      <c r="G2361" s="11"/>
      <c r="H2361" s="11"/>
    </row>
    <row r="2362" spans="1:8" x14ac:dyDescent="0.2">
      <c r="A2362" s="11"/>
      <c r="B2362" s="33"/>
      <c r="F2362" s="11"/>
      <c r="G2362" s="11"/>
      <c r="H2362" s="11"/>
    </row>
    <row r="2363" spans="1:8" x14ac:dyDescent="0.2">
      <c r="A2363" s="11"/>
      <c r="B2363" s="33"/>
      <c r="F2363" s="11"/>
      <c r="G2363" s="11"/>
      <c r="H2363" s="11"/>
    </row>
    <row r="2364" spans="1:8" x14ac:dyDescent="0.2">
      <c r="A2364" s="11"/>
      <c r="B2364" s="33"/>
      <c r="F2364" s="11"/>
      <c r="G2364" s="11"/>
      <c r="H2364" s="11"/>
    </row>
    <row r="2365" spans="1:8" x14ac:dyDescent="0.2">
      <c r="A2365" s="11"/>
      <c r="B2365" s="33"/>
      <c r="F2365" s="11"/>
      <c r="G2365" s="11"/>
      <c r="H2365" s="11"/>
    </row>
    <row r="2366" spans="1:8" x14ac:dyDescent="0.2">
      <c r="A2366" s="11"/>
      <c r="B2366" s="33"/>
      <c r="F2366" s="11"/>
      <c r="G2366" s="11"/>
      <c r="H2366" s="11"/>
    </row>
    <row r="2367" spans="1:8" x14ac:dyDescent="0.2">
      <c r="A2367" s="11"/>
      <c r="B2367" s="33"/>
      <c r="F2367" s="11"/>
      <c r="G2367" s="11"/>
      <c r="H2367" s="11"/>
    </row>
    <row r="2368" spans="1:8" x14ac:dyDescent="0.2">
      <c r="A2368" s="11"/>
      <c r="B2368" s="33"/>
      <c r="F2368" s="11"/>
      <c r="G2368" s="11"/>
      <c r="H2368" s="11"/>
    </row>
    <row r="2369" spans="1:8" x14ac:dyDescent="0.2">
      <c r="A2369" s="11"/>
      <c r="B2369" s="33"/>
      <c r="F2369" s="11"/>
      <c r="G2369" s="11"/>
      <c r="H2369" s="11"/>
    </row>
    <row r="2370" spans="1:8" x14ac:dyDescent="0.2">
      <c r="A2370" s="11"/>
      <c r="B2370" s="33"/>
      <c r="F2370" s="11"/>
      <c r="G2370" s="11"/>
      <c r="H2370" s="11"/>
    </row>
    <row r="2371" spans="1:8" x14ac:dyDescent="0.2">
      <c r="A2371" s="11"/>
      <c r="B2371" s="33"/>
      <c r="F2371" s="11"/>
      <c r="G2371" s="11"/>
      <c r="H2371" s="11"/>
    </row>
    <row r="2372" spans="1:8" x14ac:dyDescent="0.2">
      <c r="A2372" s="11"/>
      <c r="B2372" s="33"/>
      <c r="F2372" s="11"/>
      <c r="G2372" s="11"/>
      <c r="H2372" s="11"/>
    </row>
    <row r="2373" spans="1:8" x14ac:dyDescent="0.2">
      <c r="A2373" s="11"/>
      <c r="B2373" s="33"/>
      <c r="F2373" s="11"/>
      <c r="G2373" s="11"/>
      <c r="H2373" s="11"/>
    </row>
    <row r="2374" spans="1:8" x14ac:dyDescent="0.2">
      <c r="A2374" s="11"/>
      <c r="B2374" s="33"/>
      <c r="F2374" s="11"/>
      <c r="G2374" s="11"/>
      <c r="H2374" s="11"/>
    </row>
    <row r="2375" spans="1:8" x14ac:dyDescent="0.2">
      <c r="A2375" s="11"/>
      <c r="B2375" s="33"/>
      <c r="F2375" s="11"/>
      <c r="G2375" s="11"/>
      <c r="H2375" s="11"/>
    </row>
    <row r="2376" spans="1:8" x14ac:dyDescent="0.2">
      <c r="A2376" s="11"/>
      <c r="B2376" s="33"/>
      <c r="F2376" s="11"/>
      <c r="G2376" s="11"/>
      <c r="H2376" s="11"/>
    </row>
    <row r="2377" spans="1:8" x14ac:dyDescent="0.2">
      <c r="A2377" s="11"/>
      <c r="B2377" s="33"/>
      <c r="F2377" s="11"/>
      <c r="G2377" s="11"/>
      <c r="H2377" s="11"/>
    </row>
    <row r="2378" spans="1:8" x14ac:dyDescent="0.2">
      <c r="A2378" s="11"/>
      <c r="B2378" s="33"/>
      <c r="F2378" s="11"/>
      <c r="G2378" s="11"/>
      <c r="H2378" s="11"/>
    </row>
    <row r="2379" spans="1:8" x14ac:dyDescent="0.2">
      <c r="A2379" s="11"/>
      <c r="B2379" s="33"/>
      <c r="F2379" s="11"/>
      <c r="G2379" s="11"/>
      <c r="H2379" s="11"/>
    </row>
    <row r="2380" spans="1:8" x14ac:dyDescent="0.2">
      <c r="A2380" s="11"/>
      <c r="B2380" s="33"/>
      <c r="F2380" s="11"/>
      <c r="G2380" s="11"/>
      <c r="H2380" s="11"/>
    </row>
    <row r="2381" spans="1:8" x14ac:dyDescent="0.2">
      <c r="A2381" s="11"/>
      <c r="B2381" s="33"/>
      <c r="F2381" s="11"/>
      <c r="G2381" s="11"/>
      <c r="H2381" s="11"/>
    </row>
    <row r="2382" spans="1:8" x14ac:dyDescent="0.2">
      <c r="A2382" s="11"/>
      <c r="B2382" s="33"/>
      <c r="F2382" s="11"/>
      <c r="G2382" s="11"/>
      <c r="H2382" s="11"/>
    </row>
    <row r="2383" spans="1:8" x14ac:dyDescent="0.2">
      <c r="A2383" s="11"/>
      <c r="B2383" s="33"/>
      <c r="F2383" s="11"/>
      <c r="G2383" s="11"/>
      <c r="H2383" s="11"/>
    </row>
    <row r="2384" spans="1:8" x14ac:dyDescent="0.2">
      <c r="A2384" s="11"/>
      <c r="B2384" s="33"/>
      <c r="F2384" s="11"/>
      <c r="G2384" s="11"/>
      <c r="H2384" s="11"/>
    </row>
    <row r="2385" spans="1:8" x14ac:dyDescent="0.2">
      <c r="A2385" s="11"/>
      <c r="B2385" s="33"/>
      <c r="F2385" s="11"/>
      <c r="G2385" s="11"/>
      <c r="H2385" s="11"/>
    </row>
    <row r="2386" spans="1:8" x14ac:dyDescent="0.2">
      <c r="A2386" s="11"/>
      <c r="B2386" s="33"/>
      <c r="F2386" s="11"/>
      <c r="G2386" s="11"/>
      <c r="H2386" s="11"/>
    </row>
    <row r="2387" spans="1:8" x14ac:dyDescent="0.2">
      <c r="A2387" s="11"/>
      <c r="B2387" s="33"/>
      <c r="F2387" s="11"/>
      <c r="G2387" s="11"/>
      <c r="H2387" s="11"/>
    </row>
    <row r="2388" spans="1:8" x14ac:dyDescent="0.2">
      <c r="A2388" s="11"/>
      <c r="B2388" s="33"/>
      <c r="F2388" s="11"/>
      <c r="G2388" s="11"/>
      <c r="H2388" s="11"/>
    </row>
    <row r="2389" spans="1:8" x14ac:dyDescent="0.2">
      <c r="A2389" s="11"/>
      <c r="B2389" s="33"/>
      <c r="F2389" s="11"/>
      <c r="G2389" s="11"/>
      <c r="H2389" s="11"/>
    </row>
    <row r="2390" spans="1:8" x14ac:dyDescent="0.2">
      <c r="A2390" s="11"/>
      <c r="B2390" s="33"/>
      <c r="F2390" s="11"/>
      <c r="G2390" s="11"/>
      <c r="H2390" s="11"/>
    </row>
    <row r="2391" spans="1:8" x14ac:dyDescent="0.2">
      <c r="A2391" s="11"/>
      <c r="B2391" s="33"/>
      <c r="F2391" s="11"/>
      <c r="G2391" s="11"/>
      <c r="H2391" s="11"/>
    </row>
    <row r="2392" spans="1:8" x14ac:dyDescent="0.2">
      <c r="A2392" s="11"/>
      <c r="B2392" s="33"/>
      <c r="F2392" s="11"/>
      <c r="G2392" s="11"/>
      <c r="H2392" s="11"/>
    </row>
    <row r="2393" spans="1:8" x14ac:dyDescent="0.2">
      <c r="A2393" s="11"/>
      <c r="B2393" s="33"/>
      <c r="F2393" s="11"/>
      <c r="G2393" s="11"/>
      <c r="H2393" s="11"/>
    </row>
    <row r="2394" spans="1:8" x14ac:dyDescent="0.2">
      <c r="A2394" s="11"/>
      <c r="B2394" s="33"/>
      <c r="F2394" s="11"/>
      <c r="G2394" s="11"/>
      <c r="H2394" s="11"/>
    </row>
    <row r="2395" spans="1:8" x14ac:dyDescent="0.2">
      <c r="A2395" s="11"/>
      <c r="B2395" s="33"/>
      <c r="F2395" s="11"/>
      <c r="G2395" s="11"/>
      <c r="H2395" s="11"/>
    </row>
    <row r="2396" spans="1:8" x14ac:dyDescent="0.2">
      <c r="A2396" s="11"/>
      <c r="B2396" s="33"/>
      <c r="F2396" s="11"/>
      <c r="G2396" s="11"/>
      <c r="H2396" s="11"/>
    </row>
    <row r="2397" spans="1:8" x14ac:dyDescent="0.2">
      <c r="A2397" s="11"/>
      <c r="B2397" s="33"/>
      <c r="F2397" s="11"/>
      <c r="G2397" s="11"/>
      <c r="H2397" s="11"/>
    </row>
    <row r="2398" spans="1:8" x14ac:dyDescent="0.2">
      <c r="A2398" s="11"/>
      <c r="B2398" s="33"/>
      <c r="F2398" s="11"/>
      <c r="G2398" s="11"/>
      <c r="H2398" s="11"/>
    </row>
    <row r="2399" spans="1:8" x14ac:dyDescent="0.2">
      <c r="A2399" s="11"/>
      <c r="B2399" s="33"/>
      <c r="F2399" s="11"/>
      <c r="G2399" s="11"/>
      <c r="H2399" s="11"/>
    </row>
    <row r="2400" spans="1:8" x14ac:dyDescent="0.2">
      <c r="A2400" s="11"/>
      <c r="B2400" s="33"/>
      <c r="F2400" s="11"/>
      <c r="G2400" s="11"/>
      <c r="H2400" s="11"/>
    </row>
    <row r="2401" spans="1:8" x14ac:dyDescent="0.2">
      <c r="A2401" s="11"/>
      <c r="B2401" s="33"/>
      <c r="F2401" s="11"/>
      <c r="G2401" s="11"/>
      <c r="H2401" s="11"/>
    </row>
    <row r="2402" spans="1:8" x14ac:dyDescent="0.2">
      <c r="A2402" s="11"/>
      <c r="B2402" s="33"/>
      <c r="F2402" s="11"/>
      <c r="G2402" s="11"/>
      <c r="H2402" s="11"/>
    </row>
    <row r="2403" spans="1:8" x14ac:dyDescent="0.2">
      <c r="A2403" s="11"/>
      <c r="B2403" s="33"/>
      <c r="F2403" s="11"/>
      <c r="G2403" s="11"/>
      <c r="H2403" s="11"/>
    </row>
    <row r="2404" spans="1:8" x14ac:dyDescent="0.2">
      <c r="A2404" s="11"/>
      <c r="B2404" s="33"/>
      <c r="F2404" s="11"/>
      <c r="G2404" s="11"/>
      <c r="H2404" s="11"/>
    </row>
    <row r="2405" spans="1:8" x14ac:dyDescent="0.2">
      <c r="A2405" s="11"/>
      <c r="B2405" s="33"/>
      <c r="F2405" s="11"/>
      <c r="G2405" s="11"/>
      <c r="H2405" s="11"/>
    </row>
    <row r="2406" spans="1:8" x14ac:dyDescent="0.2">
      <c r="A2406" s="11"/>
      <c r="B2406" s="33"/>
      <c r="F2406" s="11"/>
      <c r="G2406" s="11"/>
      <c r="H2406" s="11"/>
    </row>
    <row r="2407" spans="1:8" x14ac:dyDescent="0.2">
      <c r="A2407" s="11"/>
      <c r="B2407" s="33"/>
      <c r="F2407" s="11"/>
      <c r="G2407" s="11"/>
      <c r="H2407" s="11"/>
    </row>
    <row r="2408" spans="1:8" x14ac:dyDescent="0.2">
      <c r="A2408" s="11"/>
      <c r="B2408" s="33"/>
      <c r="F2408" s="11"/>
      <c r="G2408" s="11"/>
      <c r="H2408" s="11"/>
    </row>
    <row r="2409" spans="1:8" x14ac:dyDescent="0.2">
      <c r="A2409" s="11"/>
      <c r="B2409" s="33"/>
      <c r="F2409" s="11"/>
      <c r="G2409" s="11"/>
      <c r="H2409" s="11"/>
    </row>
    <row r="2410" spans="1:8" x14ac:dyDescent="0.2">
      <c r="A2410" s="11"/>
      <c r="B2410" s="33"/>
      <c r="F2410" s="11"/>
      <c r="G2410" s="11"/>
      <c r="H2410" s="11"/>
    </row>
    <row r="2411" spans="1:8" x14ac:dyDescent="0.2">
      <c r="A2411" s="11"/>
      <c r="B2411" s="33"/>
      <c r="F2411" s="11"/>
      <c r="G2411" s="11"/>
      <c r="H2411" s="11"/>
    </row>
    <row r="2412" spans="1:8" x14ac:dyDescent="0.2">
      <c r="A2412" s="11"/>
      <c r="B2412" s="33"/>
      <c r="F2412" s="11"/>
      <c r="G2412" s="11"/>
      <c r="H2412" s="11"/>
    </row>
    <row r="2413" spans="1:8" x14ac:dyDescent="0.2">
      <c r="A2413" s="11"/>
      <c r="B2413" s="33"/>
      <c r="F2413" s="11"/>
      <c r="G2413" s="11"/>
      <c r="H2413" s="11"/>
    </row>
    <row r="2414" spans="1:8" x14ac:dyDescent="0.2">
      <c r="A2414" s="11"/>
      <c r="B2414" s="33"/>
      <c r="F2414" s="11"/>
      <c r="G2414" s="11"/>
      <c r="H2414" s="11"/>
    </row>
    <row r="2415" spans="1:8" x14ac:dyDescent="0.2">
      <c r="A2415" s="11"/>
      <c r="B2415" s="33"/>
      <c r="F2415" s="11"/>
      <c r="G2415" s="11"/>
      <c r="H2415" s="11"/>
    </row>
    <row r="2416" spans="1:8" x14ac:dyDescent="0.2">
      <c r="A2416" s="11"/>
      <c r="B2416" s="33"/>
      <c r="F2416" s="11"/>
      <c r="G2416" s="11"/>
      <c r="H2416" s="11"/>
    </row>
    <row r="2417" spans="1:8" x14ac:dyDescent="0.2">
      <c r="A2417" s="11"/>
      <c r="B2417" s="33"/>
      <c r="F2417" s="11"/>
      <c r="G2417" s="11"/>
      <c r="H2417" s="11"/>
    </row>
    <row r="2418" spans="1:8" x14ac:dyDescent="0.2">
      <c r="A2418" s="11"/>
      <c r="B2418" s="33"/>
      <c r="F2418" s="11"/>
      <c r="G2418" s="11"/>
      <c r="H2418" s="11"/>
    </row>
    <row r="2419" spans="1:8" x14ac:dyDescent="0.2">
      <c r="A2419" s="11"/>
      <c r="B2419" s="33"/>
      <c r="F2419" s="11"/>
      <c r="G2419" s="11"/>
      <c r="H2419" s="11"/>
    </row>
    <row r="2420" spans="1:8" x14ac:dyDescent="0.2">
      <c r="A2420" s="11"/>
      <c r="B2420" s="33"/>
      <c r="F2420" s="11"/>
      <c r="G2420" s="11"/>
      <c r="H2420" s="11"/>
    </row>
    <row r="2421" spans="1:8" x14ac:dyDescent="0.2">
      <c r="A2421" s="11"/>
      <c r="B2421" s="33"/>
      <c r="F2421" s="11"/>
      <c r="G2421" s="11"/>
      <c r="H2421" s="11"/>
    </row>
    <row r="2422" spans="1:8" x14ac:dyDescent="0.2">
      <c r="A2422" s="11"/>
      <c r="B2422" s="33"/>
      <c r="F2422" s="11"/>
      <c r="G2422" s="11"/>
      <c r="H2422" s="11"/>
    </row>
    <row r="2423" spans="1:8" x14ac:dyDescent="0.2">
      <c r="A2423" s="11"/>
      <c r="B2423" s="33"/>
      <c r="F2423" s="11"/>
      <c r="G2423" s="11"/>
      <c r="H2423" s="11"/>
    </row>
    <row r="2424" spans="1:8" x14ac:dyDescent="0.2">
      <c r="A2424" s="11"/>
      <c r="B2424" s="33"/>
      <c r="F2424" s="11"/>
      <c r="G2424" s="11"/>
      <c r="H2424" s="11"/>
    </row>
    <row r="2425" spans="1:8" x14ac:dyDescent="0.2">
      <c r="A2425" s="11"/>
      <c r="B2425" s="33"/>
      <c r="F2425" s="11"/>
      <c r="G2425" s="11"/>
      <c r="H2425" s="11"/>
    </row>
    <row r="2426" spans="1:8" x14ac:dyDescent="0.2">
      <c r="A2426" s="11"/>
      <c r="B2426" s="33"/>
      <c r="F2426" s="11"/>
      <c r="G2426" s="11"/>
      <c r="H2426" s="11"/>
    </row>
    <row r="2427" spans="1:8" x14ac:dyDescent="0.2">
      <c r="A2427" s="11"/>
      <c r="B2427" s="33"/>
      <c r="F2427" s="11"/>
      <c r="G2427" s="11"/>
      <c r="H2427" s="11"/>
    </row>
    <row r="2428" spans="1:8" x14ac:dyDescent="0.2">
      <c r="A2428" s="11"/>
      <c r="B2428" s="33"/>
      <c r="F2428" s="11"/>
      <c r="G2428" s="11"/>
      <c r="H2428" s="11"/>
    </row>
    <row r="2429" spans="1:8" x14ac:dyDescent="0.2">
      <c r="A2429" s="11"/>
      <c r="B2429" s="33"/>
      <c r="F2429" s="11"/>
      <c r="G2429" s="11"/>
      <c r="H2429" s="11"/>
    </row>
    <row r="2430" spans="1:8" x14ac:dyDescent="0.2">
      <c r="A2430" s="11"/>
      <c r="B2430" s="33"/>
      <c r="F2430" s="11"/>
      <c r="G2430" s="11"/>
      <c r="H2430" s="11"/>
    </row>
    <row r="2431" spans="1:8" x14ac:dyDescent="0.2">
      <c r="A2431" s="11"/>
      <c r="B2431" s="33"/>
      <c r="F2431" s="11"/>
      <c r="G2431" s="11"/>
      <c r="H2431" s="11"/>
    </row>
    <row r="2432" spans="1:8" x14ac:dyDescent="0.2">
      <c r="A2432" s="11"/>
      <c r="B2432" s="33"/>
      <c r="F2432" s="11"/>
      <c r="G2432" s="11"/>
      <c r="H2432" s="11"/>
    </row>
    <row r="2433" spans="1:8" x14ac:dyDescent="0.2">
      <c r="A2433" s="11"/>
      <c r="B2433" s="33"/>
      <c r="F2433" s="11"/>
      <c r="G2433" s="11"/>
      <c r="H2433" s="11"/>
    </row>
    <row r="2434" spans="1:8" x14ac:dyDescent="0.2">
      <c r="A2434" s="11"/>
      <c r="B2434" s="33"/>
      <c r="F2434" s="11"/>
      <c r="G2434" s="11"/>
      <c r="H2434" s="11"/>
    </row>
    <row r="2435" spans="1:8" x14ac:dyDescent="0.2">
      <c r="A2435" s="11"/>
      <c r="B2435" s="33"/>
      <c r="F2435" s="11"/>
      <c r="G2435" s="11"/>
      <c r="H2435" s="11"/>
    </row>
    <row r="2436" spans="1:8" x14ac:dyDescent="0.2">
      <c r="A2436" s="11"/>
      <c r="B2436" s="33"/>
      <c r="F2436" s="11"/>
      <c r="G2436" s="11"/>
      <c r="H2436" s="11"/>
    </row>
    <row r="2437" spans="1:8" x14ac:dyDescent="0.2">
      <c r="A2437" s="11"/>
      <c r="B2437" s="33"/>
      <c r="F2437" s="11"/>
      <c r="G2437" s="11"/>
      <c r="H2437" s="11"/>
    </row>
    <row r="2438" spans="1:8" x14ac:dyDescent="0.2">
      <c r="A2438" s="11"/>
      <c r="B2438" s="33"/>
      <c r="F2438" s="11"/>
      <c r="G2438" s="11"/>
      <c r="H2438" s="11"/>
    </row>
    <row r="2439" spans="1:8" x14ac:dyDescent="0.2">
      <c r="A2439" s="11"/>
      <c r="B2439" s="33"/>
      <c r="F2439" s="11"/>
      <c r="G2439" s="11"/>
      <c r="H2439" s="11"/>
    </row>
    <row r="2440" spans="1:8" x14ac:dyDescent="0.2">
      <c r="A2440" s="11"/>
      <c r="B2440" s="33"/>
      <c r="F2440" s="11"/>
      <c r="G2440" s="11"/>
      <c r="H2440" s="11"/>
    </row>
    <row r="2441" spans="1:8" x14ac:dyDescent="0.2">
      <c r="A2441" s="11"/>
      <c r="B2441" s="33"/>
      <c r="F2441" s="11"/>
      <c r="G2441" s="11"/>
      <c r="H2441" s="11"/>
    </row>
    <row r="2442" spans="1:8" x14ac:dyDescent="0.2">
      <c r="A2442" s="11"/>
      <c r="B2442" s="33"/>
      <c r="F2442" s="11"/>
      <c r="G2442" s="11"/>
      <c r="H2442" s="11"/>
    </row>
    <row r="2443" spans="1:8" x14ac:dyDescent="0.2">
      <c r="A2443" s="11"/>
      <c r="B2443" s="33"/>
      <c r="F2443" s="11"/>
      <c r="G2443" s="11"/>
      <c r="H2443" s="11"/>
    </row>
    <row r="2444" spans="1:8" x14ac:dyDescent="0.2">
      <c r="A2444" s="11"/>
      <c r="B2444" s="33"/>
      <c r="F2444" s="11"/>
      <c r="G2444" s="11"/>
      <c r="H2444" s="11"/>
    </row>
    <row r="2445" spans="1:8" x14ac:dyDescent="0.2">
      <c r="A2445" s="11"/>
      <c r="B2445" s="33"/>
      <c r="F2445" s="11"/>
      <c r="G2445" s="11"/>
      <c r="H2445" s="11"/>
    </row>
    <row r="2446" spans="1:8" x14ac:dyDescent="0.2">
      <c r="A2446" s="11"/>
      <c r="B2446" s="33"/>
      <c r="F2446" s="11"/>
      <c r="G2446" s="11"/>
      <c r="H2446" s="11"/>
    </row>
    <row r="2447" spans="1:8" x14ac:dyDescent="0.2">
      <c r="A2447" s="11"/>
      <c r="B2447" s="33"/>
      <c r="F2447" s="11"/>
      <c r="G2447" s="11"/>
      <c r="H2447" s="11"/>
    </row>
    <row r="2448" spans="1:8" x14ac:dyDescent="0.2">
      <c r="A2448" s="11"/>
      <c r="B2448" s="33"/>
      <c r="F2448" s="11"/>
      <c r="G2448" s="11"/>
      <c r="H2448" s="11"/>
    </row>
    <row r="2449" spans="1:8" x14ac:dyDescent="0.2">
      <c r="A2449" s="11"/>
      <c r="B2449" s="33"/>
      <c r="F2449" s="11"/>
      <c r="G2449" s="11"/>
      <c r="H2449" s="11"/>
    </row>
    <row r="2450" spans="1:8" x14ac:dyDescent="0.2">
      <c r="A2450" s="11"/>
      <c r="B2450" s="33"/>
      <c r="F2450" s="11"/>
      <c r="G2450" s="11"/>
      <c r="H2450" s="11"/>
    </row>
    <row r="2451" spans="1:8" x14ac:dyDescent="0.2">
      <c r="A2451" s="11"/>
      <c r="B2451" s="33"/>
      <c r="F2451" s="11"/>
      <c r="G2451" s="11"/>
      <c r="H2451" s="11"/>
    </row>
    <row r="2452" spans="1:8" x14ac:dyDescent="0.2">
      <c r="A2452" s="11"/>
      <c r="B2452" s="33"/>
      <c r="F2452" s="11"/>
      <c r="G2452" s="11"/>
      <c r="H2452" s="11"/>
    </row>
    <row r="2453" spans="1:8" x14ac:dyDescent="0.2">
      <c r="A2453" s="11"/>
      <c r="B2453" s="33"/>
      <c r="F2453" s="11"/>
      <c r="G2453" s="11"/>
      <c r="H2453" s="11"/>
    </row>
    <row r="2454" spans="1:8" x14ac:dyDescent="0.2">
      <c r="A2454" s="11"/>
      <c r="B2454" s="33"/>
      <c r="F2454" s="11"/>
      <c r="G2454" s="11"/>
      <c r="H2454" s="11"/>
    </row>
    <row r="2455" spans="1:8" x14ac:dyDescent="0.2">
      <c r="A2455" s="11"/>
      <c r="B2455" s="33"/>
      <c r="F2455" s="11"/>
      <c r="G2455" s="11"/>
      <c r="H2455" s="11"/>
    </row>
    <row r="2456" spans="1:8" x14ac:dyDescent="0.2">
      <c r="A2456" s="11"/>
      <c r="B2456" s="33"/>
      <c r="F2456" s="11"/>
      <c r="G2456" s="11"/>
      <c r="H2456" s="11"/>
    </row>
    <row r="2457" spans="1:8" x14ac:dyDescent="0.2">
      <c r="A2457" s="11"/>
      <c r="B2457" s="33"/>
      <c r="F2457" s="11"/>
      <c r="G2457" s="11"/>
      <c r="H2457" s="11"/>
    </row>
    <row r="2458" spans="1:8" x14ac:dyDescent="0.2">
      <c r="A2458" s="11"/>
      <c r="B2458" s="33"/>
      <c r="F2458" s="11"/>
      <c r="G2458" s="11"/>
      <c r="H2458" s="11"/>
    </row>
    <row r="2459" spans="1:8" x14ac:dyDescent="0.2">
      <c r="A2459" s="11"/>
      <c r="B2459" s="33"/>
      <c r="F2459" s="11"/>
      <c r="G2459" s="11"/>
      <c r="H2459" s="11"/>
    </row>
    <row r="2460" spans="1:8" x14ac:dyDescent="0.2">
      <c r="A2460" s="11"/>
      <c r="B2460" s="33"/>
      <c r="F2460" s="11"/>
      <c r="G2460" s="11"/>
      <c r="H2460" s="11"/>
    </row>
    <row r="2461" spans="1:8" x14ac:dyDescent="0.2">
      <c r="A2461" s="11"/>
      <c r="B2461" s="33"/>
      <c r="F2461" s="11"/>
      <c r="G2461" s="11"/>
      <c r="H2461" s="11"/>
    </row>
    <row r="2462" spans="1:8" x14ac:dyDescent="0.2">
      <c r="A2462" s="11"/>
      <c r="B2462" s="33"/>
      <c r="F2462" s="11"/>
      <c r="G2462" s="11"/>
      <c r="H2462" s="11"/>
    </row>
    <row r="2463" spans="1:8" x14ac:dyDescent="0.2">
      <c r="A2463" s="11"/>
      <c r="B2463" s="33"/>
      <c r="F2463" s="11"/>
      <c r="G2463" s="11"/>
      <c r="H2463" s="11"/>
    </row>
    <row r="2464" spans="1:8" x14ac:dyDescent="0.2">
      <c r="A2464" s="11"/>
      <c r="B2464" s="33"/>
      <c r="F2464" s="11"/>
      <c r="G2464" s="11"/>
      <c r="H2464" s="11"/>
    </row>
    <row r="2465" spans="1:8" x14ac:dyDescent="0.2">
      <c r="A2465" s="11"/>
      <c r="B2465" s="33"/>
      <c r="F2465" s="11"/>
      <c r="G2465" s="11"/>
      <c r="H2465" s="11"/>
    </row>
    <row r="2466" spans="1:8" x14ac:dyDescent="0.2">
      <c r="A2466" s="11"/>
      <c r="B2466" s="33"/>
      <c r="F2466" s="11"/>
      <c r="G2466" s="11"/>
      <c r="H2466" s="11"/>
    </row>
    <row r="2467" spans="1:8" x14ac:dyDescent="0.2">
      <c r="A2467" s="11"/>
      <c r="B2467" s="33"/>
      <c r="F2467" s="11"/>
      <c r="G2467" s="11"/>
      <c r="H2467" s="11"/>
    </row>
    <row r="2468" spans="1:8" x14ac:dyDescent="0.2">
      <c r="A2468" s="11"/>
      <c r="B2468" s="33"/>
      <c r="F2468" s="11"/>
      <c r="G2468" s="11"/>
      <c r="H2468" s="11"/>
    </row>
    <row r="2469" spans="1:8" x14ac:dyDescent="0.2">
      <c r="A2469" s="11"/>
      <c r="B2469" s="33"/>
      <c r="F2469" s="11"/>
      <c r="G2469" s="11"/>
      <c r="H2469" s="11"/>
    </row>
    <row r="2470" spans="1:8" x14ac:dyDescent="0.2">
      <c r="A2470" s="11"/>
      <c r="B2470" s="33"/>
      <c r="F2470" s="11"/>
      <c r="G2470" s="11"/>
      <c r="H2470" s="11"/>
    </row>
    <row r="2471" spans="1:8" x14ac:dyDescent="0.2">
      <c r="A2471" s="11"/>
      <c r="B2471" s="33"/>
      <c r="F2471" s="11"/>
      <c r="G2471" s="11"/>
      <c r="H2471" s="11"/>
    </row>
    <row r="2472" spans="1:8" x14ac:dyDescent="0.2">
      <c r="A2472" s="11"/>
      <c r="B2472" s="33"/>
      <c r="F2472" s="11"/>
      <c r="G2472" s="11"/>
      <c r="H2472" s="11"/>
    </row>
    <row r="2473" spans="1:8" x14ac:dyDescent="0.2">
      <c r="A2473" s="11"/>
      <c r="B2473" s="33"/>
      <c r="F2473" s="11"/>
      <c r="G2473" s="11"/>
      <c r="H2473" s="11"/>
    </row>
    <row r="2474" spans="1:8" x14ac:dyDescent="0.2">
      <c r="A2474" s="11"/>
      <c r="B2474" s="33"/>
      <c r="F2474" s="11"/>
      <c r="G2474" s="11"/>
      <c r="H2474" s="11"/>
    </row>
    <row r="2475" spans="1:8" x14ac:dyDescent="0.2">
      <c r="A2475" s="11"/>
      <c r="B2475" s="33"/>
      <c r="F2475" s="11"/>
      <c r="G2475" s="11"/>
      <c r="H2475" s="11"/>
    </row>
    <row r="2476" spans="1:8" x14ac:dyDescent="0.2">
      <c r="A2476" s="11"/>
      <c r="B2476" s="33"/>
      <c r="F2476" s="11"/>
      <c r="G2476" s="11"/>
      <c r="H2476" s="11"/>
    </row>
    <row r="2477" spans="1:8" x14ac:dyDescent="0.2">
      <c r="A2477" s="11"/>
      <c r="B2477" s="33"/>
      <c r="F2477" s="11"/>
      <c r="G2477" s="11"/>
      <c r="H2477" s="11"/>
    </row>
    <row r="2478" spans="1:8" x14ac:dyDescent="0.2">
      <c r="A2478" s="11"/>
      <c r="B2478" s="33"/>
      <c r="F2478" s="11"/>
      <c r="G2478" s="11"/>
      <c r="H2478" s="11"/>
    </row>
    <row r="2479" spans="1:8" x14ac:dyDescent="0.2">
      <c r="A2479" s="11"/>
      <c r="B2479" s="33"/>
      <c r="F2479" s="11"/>
      <c r="G2479" s="11"/>
      <c r="H2479" s="11"/>
    </row>
    <row r="2480" spans="1:8" x14ac:dyDescent="0.2">
      <c r="A2480" s="11"/>
      <c r="B2480" s="33"/>
      <c r="F2480" s="11"/>
      <c r="G2480" s="11"/>
      <c r="H2480" s="11"/>
    </row>
    <row r="2481" spans="1:8" x14ac:dyDescent="0.2">
      <c r="A2481" s="11"/>
      <c r="B2481" s="33"/>
      <c r="F2481" s="11"/>
      <c r="G2481" s="11"/>
      <c r="H2481" s="11"/>
    </row>
    <row r="2482" spans="1:8" x14ac:dyDescent="0.2">
      <c r="A2482" s="11"/>
      <c r="B2482" s="33"/>
      <c r="F2482" s="11"/>
      <c r="G2482" s="11"/>
      <c r="H2482" s="11"/>
    </row>
    <row r="2483" spans="1:8" x14ac:dyDescent="0.2">
      <c r="A2483" s="11"/>
      <c r="B2483" s="33"/>
      <c r="F2483" s="11"/>
      <c r="G2483" s="11"/>
      <c r="H2483" s="11"/>
    </row>
    <row r="2484" spans="1:8" x14ac:dyDescent="0.2">
      <c r="A2484" s="11"/>
      <c r="B2484" s="33"/>
      <c r="F2484" s="11"/>
      <c r="G2484" s="11"/>
      <c r="H2484" s="11"/>
    </row>
    <row r="2485" spans="1:8" x14ac:dyDescent="0.2">
      <c r="A2485" s="11"/>
      <c r="B2485" s="33"/>
      <c r="F2485" s="11"/>
      <c r="G2485" s="11"/>
      <c r="H2485" s="11"/>
    </row>
    <row r="2486" spans="1:8" x14ac:dyDescent="0.2">
      <c r="A2486" s="11"/>
      <c r="B2486" s="33"/>
      <c r="F2486" s="11"/>
      <c r="G2486" s="11"/>
      <c r="H2486" s="11"/>
    </row>
    <row r="2487" spans="1:8" x14ac:dyDescent="0.2">
      <c r="A2487" s="11"/>
      <c r="B2487" s="33"/>
      <c r="F2487" s="11"/>
      <c r="G2487" s="11"/>
      <c r="H2487" s="11"/>
    </row>
    <row r="2488" spans="1:8" x14ac:dyDescent="0.2">
      <c r="A2488" s="11"/>
      <c r="B2488" s="33"/>
      <c r="F2488" s="11"/>
      <c r="G2488" s="11"/>
      <c r="H2488" s="11"/>
    </row>
    <row r="2489" spans="1:8" x14ac:dyDescent="0.2">
      <c r="A2489" s="11"/>
      <c r="B2489" s="33"/>
      <c r="F2489" s="11"/>
      <c r="G2489" s="11"/>
      <c r="H2489" s="11"/>
    </row>
    <row r="2490" spans="1:8" x14ac:dyDescent="0.2">
      <c r="A2490" s="11"/>
      <c r="B2490" s="33"/>
      <c r="F2490" s="11"/>
      <c r="G2490" s="11"/>
      <c r="H2490" s="11"/>
    </row>
    <row r="2491" spans="1:8" x14ac:dyDescent="0.2">
      <c r="A2491" s="11"/>
      <c r="B2491" s="33"/>
      <c r="F2491" s="11"/>
      <c r="G2491" s="11"/>
      <c r="H2491" s="11"/>
    </row>
    <row r="2492" spans="1:8" x14ac:dyDescent="0.2">
      <c r="A2492" s="11"/>
      <c r="B2492" s="33"/>
      <c r="F2492" s="11"/>
      <c r="G2492" s="11"/>
      <c r="H2492" s="11"/>
    </row>
    <row r="2493" spans="1:8" x14ac:dyDescent="0.2">
      <c r="A2493" s="11"/>
      <c r="B2493" s="33"/>
      <c r="F2493" s="11"/>
      <c r="G2493" s="11"/>
      <c r="H2493" s="11"/>
    </row>
    <row r="2494" spans="1:8" x14ac:dyDescent="0.2">
      <c r="A2494" s="11"/>
      <c r="B2494" s="33"/>
      <c r="F2494" s="11"/>
      <c r="G2494" s="11"/>
      <c r="H2494" s="11"/>
    </row>
    <row r="2495" spans="1:8" x14ac:dyDescent="0.2">
      <c r="A2495" s="11"/>
      <c r="B2495" s="33"/>
      <c r="F2495" s="11"/>
      <c r="G2495" s="11"/>
      <c r="H2495" s="11"/>
    </row>
    <row r="2496" spans="1:8" x14ac:dyDescent="0.2">
      <c r="A2496" s="11"/>
      <c r="B2496" s="33"/>
      <c r="F2496" s="11"/>
      <c r="G2496" s="11"/>
      <c r="H2496" s="11"/>
    </row>
    <row r="2497" spans="1:8" x14ac:dyDescent="0.2">
      <c r="A2497" s="11"/>
      <c r="B2497" s="33"/>
      <c r="F2497" s="11"/>
      <c r="G2497" s="11"/>
      <c r="H2497" s="11"/>
    </row>
    <row r="2498" spans="1:8" x14ac:dyDescent="0.2">
      <c r="A2498" s="11"/>
      <c r="B2498" s="33"/>
      <c r="F2498" s="11"/>
      <c r="G2498" s="11"/>
      <c r="H2498" s="11"/>
    </row>
    <row r="2499" spans="1:8" x14ac:dyDescent="0.2">
      <c r="A2499" s="11"/>
      <c r="B2499" s="33"/>
      <c r="F2499" s="11"/>
      <c r="G2499" s="11"/>
      <c r="H2499" s="11"/>
    </row>
    <row r="2500" spans="1:8" x14ac:dyDescent="0.2">
      <c r="A2500" s="11"/>
      <c r="B2500" s="33"/>
      <c r="F2500" s="11"/>
      <c r="G2500" s="11"/>
      <c r="H2500" s="11"/>
    </row>
    <row r="2501" spans="1:8" x14ac:dyDescent="0.2">
      <c r="A2501" s="11"/>
      <c r="B2501" s="33"/>
      <c r="F2501" s="11"/>
      <c r="G2501" s="11"/>
      <c r="H2501" s="11"/>
    </row>
    <row r="2502" spans="1:8" x14ac:dyDescent="0.2">
      <c r="A2502" s="11"/>
      <c r="B2502" s="33"/>
      <c r="F2502" s="11"/>
      <c r="G2502" s="11"/>
      <c r="H2502" s="11"/>
    </row>
    <row r="2503" spans="1:8" x14ac:dyDescent="0.2">
      <c r="A2503" s="11"/>
      <c r="B2503" s="33"/>
      <c r="F2503" s="11"/>
      <c r="G2503" s="11"/>
      <c r="H2503" s="11"/>
    </row>
    <row r="2504" spans="1:8" x14ac:dyDescent="0.2">
      <c r="A2504" s="11"/>
      <c r="B2504" s="33"/>
      <c r="F2504" s="11"/>
      <c r="G2504" s="11"/>
      <c r="H2504" s="11"/>
    </row>
    <row r="2505" spans="1:8" x14ac:dyDescent="0.2">
      <c r="A2505" s="11"/>
      <c r="B2505" s="33"/>
      <c r="F2505" s="11"/>
      <c r="G2505" s="11"/>
      <c r="H2505" s="11"/>
    </row>
    <row r="2506" spans="1:8" x14ac:dyDescent="0.2">
      <c r="A2506" s="11"/>
      <c r="B2506" s="33"/>
      <c r="F2506" s="11"/>
      <c r="G2506" s="11"/>
      <c r="H2506" s="11"/>
    </row>
    <row r="2507" spans="1:8" x14ac:dyDescent="0.2">
      <c r="A2507" s="11"/>
      <c r="B2507" s="33"/>
      <c r="F2507" s="11"/>
      <c r="G2507" s="11"/>
      <c r="H2507" s="11"/>
    </row>
    <row r="2508" spans="1:8" x14ac:dyDescent="0.2">
      <c r="A2508" s="11"/>
      <c r="B2508" s="33"/>
      <c r="F2508" s="11"/>
      <c r="G2508" s="11"/>
      <c r="H2508" s="11"/>
    </row>
    <row r="2509" spans="1:8" x14ac:dyDescent="0.2">
      <c r="A2509" s="11"/>
      <c r="B2509" s="33"/>
      <c r="F2509" s="11"/>
      <c r="G2509" s="11"/>
      <c r="H2509" s="11"/>
    </row>
    <row r="2510" spans="1:8" x14ac:dyDescent="0.2">
      <c r="A2510" s="11"/>
      <c r="B2510" s="33"/>
      <c r="F2510" s="11"/>
      <c r="G2510" s="11"/>
      <c r="H2510" s="11"/>
    </row>
    <row r="2511" spans="1:8" x14ac:dyDescent="0.2">
      <c r="A2511" s="11"/>
      <c r="B2511" s="33"/>
      <c r="F2511" s="11"/>
      <c r="G2511" s="11"/>
      <c r="H2511" s="11"/>
    </row>
    <row r="2512" spans="1:8" x14ac:dyDescent="0.2">
      <c r="A2512" s="11"/>
      <c r="B2512" s="33"/>
      <c r="F2512" s="11"/>
      <c r="G2512" s="11"/>
      <c r="H2512" s="11"/>
    </row>
    <row r="2513" spans="1:8" x14ac:dyDescent="0.2">
      <c r="A2513" s="11"/>
      <c r="B2513" s="33"/>
      <c r="F2513" s="11"/>
      <c r="G2513" s="11"/>
      <c r="H2513" s="11"/>
    </row>
    <row r="2514" spans="1:8" x14ac:dyDescent="0.2">
      <c r="A2514" s="11"/>
      <c r="B2514" s="33"/>
      <c r="F2514" s="11"/>
      <c r="G2514" s="11"/>
      <c r="H2514" s="11"/>
    </row>
    <row r="2515" spans="1:8" x14ac:dyDescent="0.2">
      <c r="A2515" s="11"/>
      <c r="B2515" s="33"/>
      <c r="F2515" s="11"/>
      <c r="G2515" s="11"/>
      <c r="H2515" s="11"/>
    </row>
    <row r="2516" spans="1:8" x14ac:dyDescent="0.2">
      <c r="A2516" s="11"/>
      <c r="B2516" s="33"/>
      <c r="F2516" s="11"/>
      <c r="G2516" s="11"/>
      <c r="H2516" s="11"/>
    </row>
    <row r="2517" spans="1:8" x14ac:dyDescent="0.2">
      <c r="A2517" s="11"/>
      <c r="B2517" s="33"/>
      <c r="F2517" s="11"/>
      <c r="G2517" s="11"/>
      <c r="H2517" s="11"/>
    </row>
    <row r="2518" spans="1:8" x14ac:dyDescent="0.2">
      <c r="A2518" s="11"/>
      <c r="B2518" s="33"/>
      <c r="F2518" s="11"/>
      <c r="G2518" s="11"/>
      <c r="H2518" s="11"/>
    </row>
    <row r="2519" spans="1:8" x14ac:dyDescent="0.2">
      <c r="A2519" s="11"/>
      <c r="B2519" s="33"/>
      <c r="F2519" s="11"/>
      <c r="G2519" s="11"/>
      <c r="H2519" s="11"/>
    </row>
    <row r="2520" spans="1:8" x14ac:dyDescent="0.2">
      <c r="A2520" s="11"/>
      <c r="B2520" s="33"/>
      <c r="F2520" s="11"/>
      <c r="G2520" s="11"/>
      <c r="H2520" s="11"/>
    </row>
    <row r="2521" spans="1:8" x14ac:dyDescent="0.2">
      <c r="A2521" s="11"/>
      <c r="B2521" s="33"/>
      <c r="F2521" s="11"/>
      <c r="G2521" s="11"/>
      <c r="H2521" s="11"/>
    </row>
    <row r="2522" spans="1:8" x14ac:dyDescent="0.2">
      <c r="A2522" s="11"/>
      <c r="B2522" s="33"/>
      <c r="F2522" s="11"/>
      <c r="G2522" s="11"/>
      <c r="H2522" s="11"/>
    </row>
    <row r="2523" spans="1:8" x14ac:dyDescent="0.2">
      <c r="A2523" s="11"/>
      <c r="B2523" s="33"/>
      <c r="F2523" s="11"/>
      <c r="G2523" s="11"/>
      <c r="H2523" s="11"/>
    </row>
    <row r="2524" spans="1:8" x14ac:dyDescent="0.2">
      <c r="A2524" s="11"/>
      <c r="B2524" s="33"/>
      <c r="F2524" s="11"/>
      <c r="G2524" s="11"/>
      <c r="H2524" s="11"/>
    </row>
    <row r="2525" spans="1:8" x14ac:dyDescent="0.2">
      <c r="A2525" s="11"/>
      <c r="B2525" s="33"/>
      <c r="F2525" s="11"/>
      <c r="G2525" s="11"/>
      <c r="H2525" s="11"/>
    </row>
    <row r="2526" spans="1:8" x14ac:dyDescent="0.2">
      <c r="A2526" s="11"/>
      <c r="B2526" s="33"/>
      <c r="F2526" s="11"/>
      <c r="G2526" s="11"/>
      <c r="H2526" s="11"/>
    </row>
    <row r="2527" spans="1:8" x14ac:dyDescent="0.2">
      <c r="A2527" s="11"/>
      <c r="B2527" s="33"/>
      <c r="F2527" s="11"/>
      <c r="G2527" s="11"/>
      <c r="H2527" s="11"/>
    </row>
    <row r="2528" spans="1:8" x14ac:dyDescent="0.2">
      <c r="A2528" s="11"/>
      <c r="B2528" s="33"/>
      <c r="F2528" s="11"/>
      <c r="G2528" s="11"/>
      <c r="H2528" s="11"/>
    </row>
    <row r="2529" spans="1:8" x14ac:dyDescent="0.2">
      <c r="A2529" s="11"/>
      <c r="B2529" s="33"/>
      <c r="F2529" s="11"/>
      <c r="G2529" s="11"/>
      <c r="H2529" s="11"/>
    </row>
    <row r="2530" spans="1:8" x14ac:dyDescent="0.2">
      <c r="A2530" s="11"/>
      <c r="B2530" s="33"/>
      <c r="F2530" s="11"/>
      <c r="G2530" s="11"/>
      <c r="H2530" s="11"/>
    </row>
    <row r="2531" spans="1:8" x14ac:dyDescent="0.2">
      <c r="A2531" s="11"/>
      <c r="B2531" s="33"/>
      <c r="F2531" s="11"/>
      <c r="G2531" s="11"/>
      <c r="H2531" s="11"/>
    </row>
    <row r="2532" spans="1:8" x14ac:dyDescent="0.2">
      <c r="A2532" s="11"/>
      <c r="B2532" s="33"/>
      <c r="F2532" s="11"/>
      <c r="G2532" s="11"/>
      <c r="H2532" s="11"/>
    </row>
    <row r="2533" spans="1:8" x14ac:dyDescent="0.2">
      <c r="A2533" s="11"/>
      <c r="B2533" s="33"/>
      <c r="F2533" s="11"/>
      <c r="G2533" s="11"/>
      <c r="H2533" s="11"/>
    </row>
    <row r="2534" spans="1:8" x14ac:dyDescent="0.2">
      <c r="A2534" s="11"/>
      <c r="B2534" s="33"/>
      <c r="F2534" s="11"/>
      <c r="G2534" s="11"/>
      <c r="H2534" s="11"/>
    </row>
    <row r="2535" spans="1:8" x14ac:dyDescent="0.2">
      <c r="A2535" s="11"/>
      <c r="B2535" s="33"/>
      <c r="F2535" s="11"/>
      <c r="G2535" s="11"/>
      <c r="H2535" s="11"/>
    </row>
    <row r="2536" spans="1:8" x14ac:dyDescent="0.2">
      <c r="A2536" s="11"/>
      <c r="B2536" s="33"/>
      <c r="F2536" s="11"/>
      <c r="G2536" s="11"/>
      <c r="H2536" s="11"/>
    </row>
    <row r="2537" spans="1:8" x14ac:dyDescent="0.2">
      <c r="A2537" s="11"/>
      <c r="B2537" s="33"/>
      <c r="F2537" s="11"/>
      <c r="G2537" s="11"/>
      <c r="H2537" s="11"/>
    </row>
    <row r="2538" spans="1:8" x14ac:dyDescent="0.2">
      <c r="A2538" s="11"/>
      <c r="B2538" s="33"/>
      <c r="F2538" s="11"/>
      <c r="G2538" s="11"/>
      <c r="H2538" s="11"/>
    </row>
    <row r="2539" spans="1:8" x14ac:dyDescent="0.2">
      <c r="A2539" s="11"/>
      <c r="B2539" s="33"/>
      <c r="F2539" s="11"/>
      <c r="G2539" s="11"/>
      <c r="H2539" s="11"/>
    </row>
    <row r="2540" spans="1:8" x14ac:dyDescent="0.2">
      <c r="A2540" s="11"/>
      <c r="B2540" s="33"/>
      <c r="F2540" s="11"/>
      <c r="G2540" s="11"/>
      <c r="H2540" s="11"/>
    </row>
    <row r="2541" spans="1:8" x14ac:dyDescent="0.2">
      <c r="A2541" s="11"/>
      <c r="B2541" s="33"/>
      <c r="F2541" s="11"/>
      <c r="G2541" s="11"/>
      <c r="H2541" s="11"/>
    </row>
    <row r="2542" spans="1:8" x14ac:dyDescent="0.2">
      <c r="A2542" s="11"/>
      <c r="B2542" s="33"/>
      <c r="F2542" s="11"/>
      <c r="G2542" s="11"/>
      <c r="H2542" s="11"/>
    </row>
    <row r="2543" spans="1:8" x14ac:dyDescent="0.2">
      <c r="A2543" s="11"/>
      <c r="B2543" s="33"/>
      <c r="F2543" s="11"/>
      <c r="G2543" s="11"/>
      <c r="H2543" s="11"/>
    </row>
    <row r="2544" spans="1:8" x14ac:dyDescent="0.2">
      <c r="A2544" s="11"/>
      <c r="B2544" s="33"/>
      <c r="F2544" s="11"/>
      <c r="G2544" s="11"/>
      <c r="H2544" s="11"/>
    </row>
    <row r="2545" spans="1:8" x14ac:dyDescent="0.2">
      <c r="A2545" s="11"/>
      <c r="B2545" s="33"/>
      <c r="F2545" s="11"/>
      <c r="G2545" s="11"/>
      <c r="H2545" s="11"/>
    </row>
    <row r="2546" spans="1:8" x14ac:dyDescent="0.2">
      <c r="A2546" s="11"/>
      <c r="B2546" s="33"/>
      <c r="F2546" s="11"/>
      <c r="G2546" s="11"/>
      <c r="H2546" s="11"/>
    </row>
    <row r="2547" spans="1:8" x14ac:dyDescent="0.2">
      <c r="A2547" s="11"/>
      <c r="B2547" s="33"/>
      <c r="F2547" s="11"/>
      <c r="G2547" s="11"/>
      <c r="H2547" s="11"/>
    </row>
    <row r="2548" spans="1:8" x14ac:dyDescent="0.2">
      <c r="A2548" s="11"/>
      <c r="B2548" s="33"/>
      <c r="F2548" s="11"/>
      <c r="G2548" s="11"/>
      <c r="H2548" s="11"/>
    </row>
    <row r="2549" spans="1:8" x14ac:dyDescent="0.2">
      <c r="A2549" s="11"/>
      <c r="B2549" s="33"/>
      <c r="F2549" s="11"/>
      <c r="G2549" s="11"/>
      <c r="H2549" s="11"/>
    </row>
    <row r="2550" spans="1:8" x14ac:dyDescent="0.2">
      <c r="A2550" s="11"/>
      <c r="B2550" s="33"/>
      <c r="F2550" s="11"/>
      <c r="G2550" s="11"/>
      <c r="H2550" s="11"/>
    </row>
    <row r="2551" spans="1:8" x14ac:dyDescent="0.2">
      <c r="A2551" s="11"/>
      <c r="B2551" s="33"/>
      <c r="F2551" s="11"/>
      <c r="G2551" s="11"/>
      <c r="H2551" s="11"/>
    </row>
    <row r="2552" spans="1:8" x14ac:dyDescent="0.2">
      <c r="A2552" s="11"/>
      <c r="B2552" s="33"/>
      <c r="F2552" s="11"/>
      <c r="G2552" s="11"/>
      <c r="H2552" s="11"/>
    </row>
    <row r="2553" spans="1:8" x14ac:dyDescent="0.2">
      <c r="A2553" s="11"/>
      <c r="B2553" s="33"/>
      <c r="F2553" s="11"/>
      <c r="G2553" s="11"/>
      <c r="H2553" s="11"/>
    </row>
    <row r="2554" spans="1:8" x14ac:dyDescent="0.2">
      <c r="A2554" s="11"/>
      <c r="B2554" s="33"/>
      <c r="F2554" s="11"/>
      <c r="G2554" s="11"/>
      <c r="H2554" s="11"/>
    </row>
    <row r="2555" spans="1:8" x14ac:dyDescent="0.2">
      <c r="A2555" s="11"/>
      <c r="B2555" s="33"/>
      <c r="F2555" s="11"/>
      <c r="G2555" s="11"/>
      <c r="H2555" s="11"/>
    </row>
    <row r="2556" spans="1:8" x14ac:dyDescent="0.2">
      <c r="A2556" s="11"/>
      <c r="B2556" s="33"/>
      <c r="F2556" s="11"/>
      <c r="G2556" s="11"/>
      <c r="H2556" s="11"/>
    </row>
    <row r="2557" spans="1:8" x14ac:dyDescent="0.2">
      <c r="A2557" s="11"/>
      <c r="B2557" s="33"/>
      <c r="F2557" s="11"/>
      <c r="G2557" s="11"/>
      <c r="H2557" s="11"/>
    </row>
    <row r="2558" spans="1:8" x14ac:dyDescent="0.2">
      <c r="A2558" s="11"/>
      <c r="B2558" s="33"/>
      <c r="F2558" s="11"/>
      <c r="G2558" s="11"/>
      <c r="H2558" s="11"/>
    </row>
    <row r="2559" spans="1:8" x14ac:dyDescent="0.2">
      <c r="A2559" s="11"/>
      <c r="B2559" s="33"/>
      <c r="F2559" s="11"/>
      <c r="G2559" s="11"/>
      <c r="H2559" s="11"/>
    </row>
    <row r="2560" spans="1:8" x14ac:dyDescent="0.2">
      <c r="A2560" s="11"/>
      <c r="B2560" s="33"/>
      <c r="F2560" s="11"/>
      <c r="G2560" s="11"/>
      <c r="H2560" s="11"/>
    </row>
    <row r="2561" spans="1:8" x14ac:dyDescent="0.2">
      <c r="A2561" s="11"/>
      <c r="B2561" s="33"/>
      <c r="F2561" s="11"/>
      <c r="G2561" s="11"/>
      <c r="H2561" s="11"/>
    </row>
    <row r="2562" spans="1:8" x14ac:dyDescent="0.2">
      <c r="A2562" s="11"/>
      <c r="B2562" s="33"/>
      <c r="F2562" s="11"/>
      <c r="G2562" s="11"/>
      <c r="H2562" s="11"/>
    </row>
    <row r="2563" spans="1:8" x14ac:dyDescent="0.2">
      <c r="A2563" s="11"/>
      <c r="B2563" s="33"/>
      <c r="F2563" s="11"/>
      <c r="G2563" s="11"/>
      <c r="H2563" s="11"/>
    </row>
    <row r="2564" spans="1:8" x14ac:dyDescent="0.2">
      <c r="A2564" s="11"/>
      <c r="B2564" s="33"/>
      <c r="F2564" s="11"/>
      <c r="G2564" s="11"/>
      <c r="H2564" s="11"/>
    </row>
    <row r="2565" spans="1:8" x14ac:dyDescent="0.2">
      <c r="A2565" s="11"/>
      <c r="B2565" s="33"/>
      <c r="F2565" s="11"/>
      <c r="G2565" s="11"/>
      <c r="H2565" s="11"/>
    </row>
    <row r="2566" spans="1:8" x14ac:dyDescent="0.2">
      <c r="A2566" s="11"/>
      <c r="B2566" s="33"/>
      <c r="F2566" s="11"/>
      <c r="G2566" s="11"/>
      <c r="H2566" s="11"/>
    </row>
    <row r="2567" spans="1:8" x14ac:dyDescent="0.2">
      <c r="A2567" s="11"/>
      <c r="B2567" s="33"/>
      <c r="F2567" s="11"/>
      <c r="G2567" s="11"/>
      <c r="H2567" s="11"/>
    </row>
    <row r="2568" spans="1:8" x14ac:dyDescent="0.2">
      <c r="A2568" s="11"/>
      <c r="B2568" s="33"/>
      <c r="F2568" s="11"/>
      <c r="G2568" s="11"/>
      <c r="H2568" s="11"/>
    </row>
    <row r="2569" spans="1:8" x14ac:dyDescent="0.2">
      <c r="A2569" s="11"/>
      <c r="B2569" s="33"/>
      <c r="F2569" s="11"/>
      <c r="G2569" s="11"/>
      <c r="H2569" s="11"/>
    </row>
    <row r="2570" spans="1:8" x14ac:dyDescent="0.2">
      <c r="A2570" s="11"/>
      <c r="B2570" s="33"/>
      <c r="F2570" s="11"/>
      <c r="G2570" s="11"/>
      <c r="H2570" s="11"/>
    </row>
    <row r="2571" spans="1:8" x14ac:dyDescent="0.2">
      <c r="A2571" s="11"/>
      <c r="B2571" s="33"/>
      <c r="F2571" s="11"/>
      <c r="G2571" s="11"/>
      <c r="H2571" s="11"/>
    </row>
    <row r="2572" spans="1:8" x14ac:dyDescent="0.2">
      <c r="A2572" s="11"/>
      <c r="B2572" s="33"/>
      <c r="F2572" s="11"/>
      <c r="G2572" s="11"/>
      <c r="H2572" s="11"/>
    </row>
    <row r="2573" spans="1:8" x14ac:dyDescent="0.2">
      <c r="A2573" s="11"/>
      <c r="B2573" s="33"/>
      <c r="F2573" s="11"/>
      <c r="G2573" s="11"/>
      <c r="H2573" s="11"/>
    </row>
    <row r="2574" spans="1:8" x14ac:dyDescent="0.2">
      <c r="A2574" s="11"/>
      <c r="B2574" s="33"/>
      <c r="F2574" s="11"/>
      <c r="G2574" s="11"/>
      <c r="H2574" s="11"/>
    </row>
    <row r="2575" spans="1:8" x14ac:dyDescent="0.2">
      <c r="A2575" s="11"/>
      <c r="B2575" s="33"/>
      <c r="F2575" s="11"/>
      <c r="G2575" s="11"/>
      <c r="H2575" s="11"/>
    </row>
    <row r="2576" spans="1:8" x14ac:dyDescent="0.2">
      <c r="A2576" s="11"/>
      <c r="B2576" s="33"/>
      <c r="F2576" s="11"/>
      <c r="G2576" s="11"/>
      <c r="H2576" s="11"/>
    </row>
    <row r="2577" spans="1:8" x14ac:dyDescent="0.2">
      <c r="A2577" s="11"/>
      <c r="B2577" s="33"/>
      <c r="F2577" s="11"/>
      <c r="G2577" s="11"/>
      <c r="H2577" s="11"/>
    </row>
    <row r="2578" spans="1:8" x14ac:dyDescent="0.2">
      <c r="A2578" s="11"/>
      <c r="B2578" s="33"/>
      <c r="F2578" s="11"/>
      <c r="G2578" s="11"/>
      <c r="H2578" s="11"/>
    </row>
    <row r="2579" spans="1:8" x14ac:dyDescent="0.2">
      <c r="A2579" s="11"/>
      <c r="B2579" s="33"/>
      <c r="F2579" s="11"/>
      <c r="G2579" s="11"/>
      <c r="H2579" s="11"/>
    </row>
    <row r="2580" spans="1:8" x14ac:dyDescent="0.2">
      <c r="A2580" s="11"/>
      <c r="B2580" s="33"/>
      <c r="F2580" s="11"/>
      <c r="G2580" s="11"/>
      <c r="H2580" s="11"/>
    </row>
    <row r="2581" spans="1:8" x14ac:dyDescent="0.2">
      <c r="A2581" s="11"/>
      <c r="B2581" s="33"/>
      <c r="F2581" s="11"/>
      <c r="G2581" s="11"/>
      <c r="H2581" s="11"/>
    </row>
    <row r="2582" spans="1:8" x14ac:dyDescent="0.2">
      <c r="A2582" s="11"/>
      <c r="B2582" s="33"/>
      <c r="F2582" s="11"/>
      <c r="G2582" s="11"/>
      <c r="H2582" s="11"/>
    </row>
    <row r="2583" spans="1:8" x14ac:dyDescent="0.2">
      <c r="A2583" s="11"/>
      <c r="B2583" s="33"/>
      <c r="F2583" s="11"/>
      <c r="G2583" s="11"/>
      <c r="H2583" s="11"/>
    </row>
    <row r="2584" spans="1:8" x14ac:dyDescent="0.2">
      <c r="A2584" s="11"/>
      <c r="B2584" s="33"/>
      <c r="F2584" s="11"/>
      <c r="G2584" s="11"/>
      <c r="H2584" s="11"/>
    </row>
    <row r="2585" spans="1:8" x14ac:dyDescent="0.2">
      <c r="A2585" s="11"/>
      <c r="B2585" s="33"/>
      <c r="F2585" s="11"/>
      <c r="G2585" s="11"/>
      <c r="H2585" s="11"/>
    </row>
    <row r="2586" spans="1:8" x14ac:dyDescent="0.2">
      <c r="A2586" s="11"/>
      <c r="B2586" s="33"/>
      <c r="F2586" s="11"/>
      <c r="G2586" s="11"/>
      <c r="H2586" s="11"/>
    </row>
    <row r="2587" spans="1:8" x14ac:dyDescent="0.2">
      <c r="A2587" s="11"/>
      <c r="B2587" s="33"/>
      <c r="F2587" s="11"/>
      <c r="G2587" s="11"/>
      <c r="H2587" s="11"/>
    </row>
    <row r="2588" spans="1:8" x14ac:dyDescent="0.2">
      <c r="A2588" s="11"/>
      <c r="B2588" s="33"/>
      <c r="F2588" s="11"/>
      <c r="G2588" s="11"/>
      <c r="H2588" s="11"/>
    </row>
    <row r="2589" spans="1:8" x14ac:dyDescent="0.2">
      <c r="A2589" s="11"/>
      <c r="B2589" s="33"/>
      <c r="F2589" s="11"/>
      <c r="G2589" s="11"/>
      <c r="H2589" s="11"/>
    </row>
    <row r="2590" spans="1:8" x14ac:dyDescent="0.2">
      <c r="A2590" s="11"/>
      <c r="B2590" s="33"/>
      <c r="F2590" s="11"/>
      <c r="G2590" s="11"/>
      <c r="H2590" s="11"/>
    </row>
    <row r="2591" spans="1:8" x14ac:dyDescent="0.2">
      <c r="A2591" s="11"/>
      <c r="B2591" s="33"/>
      <c r="F2591" s="11"/>
      <c r="G2591" s="11"/>
      <c r="H2591" s="11"/>
    </row>
    <row r="2592" spans="1:8" x14ac:dyDescent="0.2">
      <c r="A2592" s="11"/>
      <c r="B2592" s="33"/>
      <c r="F2592" s="11"/>
      <c r="G2592" s="11"/>
      <c r="H2592" s="11"/>
    </row>
    <row r="2593" spans="1:8" x14ac:dyDescent="0.2">
      <c r="A2593" s="11"/>
      <c r="B2593" s="33"/>
      <c r="F2593" s="11"/>
      <c r="G2593" s="11"/>
      <c r="H2593" s="11"/>
    </row>
    <row r="2594" spans="1:8" x14ac:dyDescent="0.2">
      <c r="A2594" s="11"/>
      <c r="B2594" s="33"/>
      <c r="F2594" s="11"/>
      <c r="G2594" s="11"/>
      <c r="H2594" s="11"/>
    </row>
    <row r="2595" spans="1:8" x14ac:dyDescent="0.2">
      <c r="A2595" s="11"/>
      <c r="B2595" s="33"/>
      <c r="F2595" s="11"/>
      <c r="G2595" s="11"/>
      <c r="H2595" s="11"/>
    </row>
    <row r="2596" spans="1:8" x14ac:dyDescent="0.2">
      <c r="A2596" s="11"/>
      <c r="B2596" s="33"/>
      <c r="F2596" s="11"/>
      <c r="G2596" s="11"/>
      <c r="H2596" s="11"/>
    </row>
    <row r="2597" spans="1:8" x14ac:dyDescent="0.2">
      <c r="A2597" s="11"/>
      <c r="B2597" s="33"/>
      <c r="F2597" s="11"/>
      <c r="G2597" s="11"/>
      <c r="H2597" s="11"/>
    </row>
    <row r="2598" spans="1:8" x14ac:dyDescent="0.2">
      <c r="A2598" s="11"/>
      <c r="B2598" s="33"/>
      <c r="F2598" s="11"/>
      <c r="G2598" s="11"/>
      <c r="H2598" s="11"/>
    </row>
    <row r="2599" spans="1:8" x14ac:dyDescent="0.2">
      <c r="A2599" s="11"/>
      <c r="B2599" s="33"/>
      <c r="F2599" s="11"/>
      <c r="G2599" s="11"/>
      <c r="H2599" s="11"/>
    </row>
    <row r="2600" spans="1:8" x14ac:dyDescent="0.2">
      <c r="A2600" s="11"/>
      <c r="B2600" s="33"/>
      <c r="F2600" s="11"/>
      <c r="G2600" s="11"/>
      <c r="H2600" s="11"/>
    </row>
    <row r="2601" spans="1:8" x14ac:dyDescent="0.2">
      <c r="A2601" s="11"/>
      <c r="B2601" s="33"/>
      <c r="F2601" s="11"/>
      <c r="G2601" s="11"/>
      <c r="H2601" s="11"/>
    </row>
    <row r="2602" spans="1:8" x14ac:dyDescent="0.2">
      <c r="A2602" s="11"/>
      <c r="B2602" s="33"/>
      <c r="F2602" s="11"/>
      <c r="G2602" s="11"/>
      <c r="H2602" s="11"/>
    </row>
    <row r="2603" spans="1:8" x14ac:dyDescent="0.2">
      <c r="A2603" s="11"/>
      <c r="B2603" s="33"/>
      <c r="F2603" s="11"/>
      <c r="G2603" s="11"/>
      <c r="H2603" s="11"/>
    </row>
    <row r="2604" spans="1:8" x14ac:dyDescent="0.2">
      <c r="A2604" s="11"/>
      <c r="B2604" s="33"/>
      <c r="F2604" s="11"/>
      <c r="G2604" s="11"/>
      <c r="H2604" s="11"/>
    </row>
    <row r="2605" spans="1:8" x14ac:dyDescent="0.2">
      <c r="A2605" s="11"/>
      <c r="B2605" s="33"/>
      <c r="F2605" s="11"/>
      <c r="G2605" s="11"/>
      <c r="H2605" s="11"/>
    </row>
    <row r="2606" spans="1:8" x14ac:dyDescent="0.2">
      <c r="A2606" s="11"/>
      <c r="B2606" s="33"/>
      <c r="F2606" s="11"/>
      <c r="G2606" s="11"/>
      <c r="H2606" s="11"/>
    </row>
    <row r="2607" spans="1:8" x14ac:dyDescent="0.2">
      <c r="A2607" s="11"/>
      <c r="B2607" s="33"/>
      <c r="F2607" s="11"/>
      <c r="G2607" s="11"/>
      <c r="H2607" s="11"/>
    </row>
    <row r="2608" spans="1:8" x14ac:dyDescent="0.2">
      <c r="A2608" s="11"/>
      <c r="B2608" s="33"/>
      <c r="F2608" s="11"/>
      <c r="G2608" s="11"/>
      <c r="H2608" s="11"/>
    </row>
    <row r="2609" spans="1:8" x14ac:dyDescent="0.2">
      <c r="A2609" s="11"/>
      <c r="B2609" s="33"/>
      <c r="F2609" s="11"/>
      <c r="G2609" s="11"/>
      <c r="H2609" s="11"/>
    </row>
    <row r="2610" spans="1:8" x14ac:dyDescent="0.2">
      <c r="A2610" s="11"/>
      <c r="B2610" s="33"/>
      <c r="F2610" s="11"/>
      <c r="G2610" s="11"/>
      <c r="H2610" s="11"/>
    </row>
    <row r="2611" spans="1:8" x14ac:dyDescent="0.2">
      <c r="A2611" s="11"/>
      <c r="B2611" s="33"/>
      <c r="F2611" s="11"/>
      <c r="G2611" s="11"/>
      <c r="H2611" s="11"/>
    </row>
    <row r="2612" spans="1:8" x14ac:dyDescent="0.2">
      <c r="A2612" s="11"/>
      <c r="B2612" s="33"/>
      <c r="F2612" s="11"/>
      <c r="G2612" s="11"/>
      <c r="H2612" s="11"/>
    </row>
    <row r="2613" spans="1:8" x14ac:dyDescent="0.2">
      <c r="A2613" s="11"/>
      <c r="B2613" s="33"/>
      <c r="F2613" s="11"/>
      <c r="G2613" s="11"/>
      <c r="H2613" s="11"/>
    </row>
    <row r="2614" spans="1:8" x14ac:dyDescent="0.2">
      <c r="A2614" s="11"/>
      <c r="B2614" s="33"/>
      <c r="F2614" s="11"/>
      <c r="G2614" s="11"/>
      <c r="H2614" s="11"/>
    </row>
    <row r="2615" spans="1:8" x14ac:dyDescent="0.2">
      <c r="A2615" s="11"/>
      <c r="B2615" s="33"/>
      <c r="F2615" s="11"/>
      <c r="G2615" s="11"/>
      <c r="H2615" s="11"/>
    </row>
    <row r="2616" spans="1:8" x14ac:dyDescent="0.2">
      <c r="A2616" s="11"/>
      <c r="B2616" s="33"/>
      <c r="F2616" s="11"/>
      <c r="G2616" s="11"/>
      <c r="H2616" s="11"/>
    </row>
    <row r="2617" spans="1:8" x14ac:dyDescent="0.2">
      <c r="A2617" s="11"/>
      <c r="B2617" s="33"/>
      <c r="F2617" s="11"/>
      <c r="G2617" s="11"/>
      <c r="H2617" s="11"/>
    </row>
    <row r="2618" spans="1:8" x14ac:dyDescent="0.2">
      <c r="A2618" s="11"/>
      <c r="B2618" s="33"/>
      <c r="F2618" s="11"/>
      <c r="G2618" s="11"/>
      <c r="H2618" s="11"/>
    </row>
    <row r="2619" spans="1:8" x14ac:dyDescent="0.2">
      <c r="A2619" s="11"/>
      <c r="B2619" s="33"/>
      <c r="F2619" s="11"/>
      <c r="G2619" s="11"/>
      <c r="H2619" s="11"/>
    </row>
    <row r="2620" spans="1:8" x14ac:dyDescent="0.2">
      <c r="A2620" s="11"/>
      <c r="B2620" s="33"/>
      <c r="F2620" s="11"/>
      <c r="G2620" s="11"/>
      <c r="H2620" s="11"/>
    </row>
    <row r="2621" spans="1:8" x14ac:dyDescent="0.2">
      <c r="A2621" s="11"/>
      <c r="B2621" s="33"/>
      <c r="F2621" s="11"/>
      <c r="G2621" s="11"/>
      <c r="H2621" s="11"/>
    </row>
    <row r="2622" spans="1:8" x14ac:dyDescent="0.2">
      <c r="A2622" s="11"/>
      <c r="B2622" s="33"/>
      <c r="F2622" s="11"/>
      <c r="G2622" s="11"/>
      <c r="H2622" s="11"/>
    </row>
    <row r="2623" spans="1:8" x14ac:dyDescent="0.2">
      <c r="A2623" s="11"/>
      <c r="B2623" s="33"/>
      <c r="F2623" s="11"/>
      <c r="G2623" s="11"/>
      <c r="H2623" s="11"/>
    </row>
    <row r="2624" spans="1:8" x14ac:dyDescent="0.2">
      <c r="A2624" s="11"/>
      <c r="B2624" s="33"/>
      <c r="F2624" s="11"/>
      <c r="G2624" s="11"/>
      <c r="H2624" s="11"/>
    </row>
    <row r="2625" spans="1:8" x14ac:dyDescent="0.2">
      <c r="A2625" s="11"/>
      <c r="B2625" s="33"/>
      <c r="F2625" s="11"/>
      <c r="G2625" s="11"/>
      <c r="H2625" s="11"/>
    </row>
    <row r="2626" spans="1:8" x14ac:dyDescent="0.2">
      <c r="A2626" s="11"/>
      <c r="B2626" s="33"/>
      <c r="F2626" s="11"/>
      <c r="G2626" s="11"/>
      <c r="H2626" s="11"/>
    </row>
    <row r="2627" spans="1:8" x14ac:dyDescent="0.2">
      <c r="A2627" s="11"/>
      <c r="B2627" s="33"/>
      <c r="F2627" s="11"/>
      <c r="G2627" s="11"/>
      <c r="H2627" s="11"/>
    </row>
    <row r="2628" spans="1:8" x14ac:dyDescent="0.2">
      <c r="A2628" s="11"/>
      <c r="B2628" s="33"/>
      <c r="F2628" s="11"/>
      <c r="G2628" s="11"/>
      <c r="H2628" s="11"/>
    </row>
    <row r="2629" spans="1:8" x14ac:dyDescent="0.2">
      <c r="A2629" s="11"/>
      <c r="B2629" s="33"/>
      <c r="F2629" s="11"/>
      <c r="G2629" s="11"/>
      <c r="H2629" s="11"/>
    </row>
    <row r="2630" spans="1:8" x14ac:dyDescent="0.2">
      <c r="A2630" s="11"/>
      <c r="B2630" s="33"/>
      <c r="F2630" s="11"/>
      <c r="G2630" s="11"/>
      <c r="H2630" s="11"/>
    </row>
    <row r="2631" spans="1:8" x14ac:dyDescent="0.2">
      <c r="A2631" s="11"/>
      <c r="B2631" s="33"/>
      <c r="F2631" s="11"/>
      <c r="G2631" s="11"/>
      <c r="H2631" s="11"/>
    </row>
    <row r="2632" spans="1:8" x14ac:dyDescent="0.2">
      <c r="A2632" s="11"/>
      <c r="B2632" s="33"/>
      <c r="F2632" s="11"/>
      <c r="G2632" s="11"/>
      <c r="H2632" s="11"/>
    </row>
    <row r="2633" spans="1:8" x14ac:dyDescent="0.2">
      <c r="A2633" s="11"/>
      <c r="B2633" s="33"/>
      <c r="F2633" s="11"/>
      <c r="G2633" s="11"/>
      <c r="H2633" s="11"/>
    </row>
    <row r="2634" spans="1:8" x14ac:dyDescent="0.2">
      <c r="A2634" s="11"/>
      <c r="B2634" s="33"/>
      <c r="F2634" s="11"/>
      <c r="G2634" s="11"/>
      <c r="H2634" s="11"/>
    </row>
    <row r="2635" spans="1:8" x14ac:dyDescent="0.2">
      <c r="A2635" s="11"/>
      <c r="B2635" s="33"/>
      <c r="F2635" s="11"/>
      <c r="G2635" s="11"/>
      <c r="H2635" s="11"/>
    </row>
    <row r="2636" spans="1:8" x14ac:dyDescent="0.2">
      <c r="A2636" s="11"/>
      <c r="B2636" s="33"/>
      <c r="F2636" s="11"/>
      <c r="G2636" s="11"/>
      <c r="H2636" s="11"/>
    </row>
    <row r="2637" spans="1:8" x14ac:dyDescent="0.2">
      <c r="A2637" s="11"/>
      <c r="B2637" s="33"/>
      <c r="F2637" s="11"/>
      <c r="G2637" s="11"/>
      <c r="H2637" s="11"/>
    </row>
    <row r="2638" spans="1:8" x14ac:dyDescent="0.2">
      <c r="A2638" s="11"/>
      <c r="B2638" s="33"/>
      <c r="F2638" s="11"/>
      <c r="G2638" s="11"/>
      <c r="H2638" s="11"/>
    </row>
    <row r="2639" spans="1:8" x14ac:dyDescent="0.2">
      <c r="A2639" s="11"/>
      <c r="B2639" s="33"/>
      <c r="F2639" s="11"/>
      <c r="G2639" s="11"/>
      <c r="H2639" s="11"/>
    </row>
    <row r="2640" spans="1:8" x14ac:dyDescent="0.2">
      <c r="A2640" s="11"/>
      <c r="B2640" s="33"/>
      <c r="F2640" s="11"/>
      <c r="G2640" s="11"/>
      <c r="H2640" s="11"/>
    </row>
    <row r="2641" spans="1:8" x14ac:dyDescent="0.2">
      <c r="A2641" s="11"/>
      <c r="B2641" s="33"/>
      <c r="F2641" s="11"/>
      <c r="G2641" s="11"/>
      <c r="H2641" s="11"/>
    </row>
    <row r="2642" spans="1:8" x14ac:dyDescent="0.2">
      <c r="A2642" s="11"/>
      <c r="B2642" s="33"/>
      <c r="F2642" s="11"/>
      <c r="G2642" s="11"/>
      <c r="H2642" s="11"/>
    </row>
    <row r="2643" spans="1:8" x14ac:dyDescent="0.2">
      <c r="A2643" s="11"/>
      <c r="B2643" s="33"/>
      <c r="F2643" s="11"/>
      <c r="G2643" s="11"/>
      <c r="H2643" s="11"/>
    </row>
    <row r="2644" spans="1:8" x14ac:dyDescent="0.2">
      <c r="A2644" s="11"/>
      <c r="B2644" s="33"/>
      <c r="F2644" s="11"/>
      <c r="G2644" s="11"/>
      <c r="H2644" s="11"/>
    </row>
    <row r="2645" spans="1:8" x14ac:dyDescent="0.2">
      <c r="A2645" s="11"/>
      <c r="B2645" s="33"/>
      <c r="F2645" s="11"/>
      <c r="G2645" s="11"/>
      <c r="H2645" s="11"/>
    </row>
    <row r="2646" spans="1:8" x14ac:dyDescent="0.2">
      <c r="A2646" s="11"/>
      <c r="B2646" s="33"/>
      <c r="F2646" s="11"/>
      <c r="G2646" s="11"/>
      <c r="H2646" s="11"/>
    </row>
    <row r="2647" spans="1:8" x14ac:dyDescent="0.2">
      <c r="A2647" s="11"/>
      <c r="B2647" s="33"/>
      <c r="F2647" s="11"/>
      <c r="G2647" s="11"/>
      <c r="H2647" s="11"/>
    </row>
    <row r="2648" spans="1:8" x14ac:dyDescent="0.2">
      <c r="A2648" s="11"/>
      <c r="B2648" s="33"/>
      <c r="F2648" s="11"/>
      <c r="G2648" s="11"/>
      <c r="H2648" s="11"/>
    </row>
    <row r="2649" spans="1:8" x14ac:dyDescent="0.2">
      <c r="A2649" s="11"/>
      <c r="B2649" s="33"/>
      <c r="F2649" s="11"/>
      <c r="G2649" s="11"/>
      <c r="H2649" s="11"/>
    </row>
    <row r="2650" spans="1:8" x14ac:dyDescent="0.2">
      <c r="A2650" s="11"/>
      <c r="B2650" s="33"/>
      <c r="F2650" s="11"/>
      <c r="G2650" s="11"/>
      <c r="H2650" s="11"/>
    </row>
    <row r="2651" spans="1:8" x14ac:dyDescent="0.2">
      <c r="A2651" s="11"/>
      <c r="B2651" s="33"/>
      <c r="F2651" s="11"/>
      <c r="G2651" s="11"/>
      <c r="H2651" s="11"/>
    </row>
    <row r="2652" spans="1:8" x14ac:dyDescent="0.2">
      <c r="A2652" s="11"/>
      <c r="B2652" s="33"/>
      <c r="F2652" s="11"/>
      <c r="G2652" s="11"/>
      <c r="H2652" s="11"/>
    </row>
    <row r="2653" spans="1:8" x14ac:dyDescent="0.2">
      <c r="A2653" s="11"/>
      <c r="B2653" s="33"/>
      <c r="F2653" s="11"/>
      <c r="G2653" s="11"/>
      <c r="H2653" s="11"/>
    </row>
    <row r="2654" spans="1:8" x14ac:dyDescent="0.2">
      <c r="A2654" s="11"/>
      <c r="B2654" s="33"/>
      <c r="F2654" s="11"/>
      <c r="G2654" s="11"/>
      <c r="H2654" s="11"/>
    </row>
    <row r="2655" spans="1:8" x14ac:dyDescent="0.2">
      <c r="A2655" s="11"/>
      <c r="B2655" s="33"/>
      <c r="F2655" s="11"/>
      <c r="G2655" s="11"/>
      <c r="H2655" s="11"/>
    </row>
    <row r="2656" spans="1:8" x14ac:dyDescent="0.2">
      <c r="A2656" s="11"/>
      <c r="B2656" s="33"/>
      <c r="F2656" s="11"/>
      <c r="G2656" s="11"/>
      <c r="H2656" s="11"/>
    </row>
    <row r="2657" spans="1:8" x14ac:dyDescent="0.2">
      <c r="A2657" s="11"/>
      <c r="B2657" s="33"/>
      <c r="F2657" s="11"/>
      <c r="G2657" s="11"/>
      <c r="H2657" s="11"/>
    </row>
    <row r="2658" spans="1:8" x14ac:dyDescent="0.2">
      <c r="A2658" s="11"/>
      <c r="B2658" s="33"/>
      <c r="F2658" s="11"/>
      <c r="G2658" s="11"/>
      <c r="H2658" s="11"/>
    </row>
    <row r="2659" spans="1:8" x14ac:dyDescent="0.2">
      <c r="A2659" s="11"/>
      <c r="B2659" s="33"/>
      <c r="F2659" s="11"/>
      <c r="G2659" s="11"/>
      <c r="H2659" s="11"/>
    </row>
    <row r="2660" spans="1:8" x14ac:dyDescent="0.2">
      <c r="A2660" s="11"/>
      <c r="B2660" s="33"/>
      <c r="F2660" s="11"/>
      <c r="G2660" s="11"/>
      <c r="H2660" s="11"/>
    </row>
    <row r="2661" spans="1:8" x14ac:dyDescent="0.2">
      <c r="A2661" s="11"/>
      <c r="B2661" s="33"/>
      <c r="F2661" s="11"/>
      <c r="G2661" s="11"/>
      <c r="H2661" s="11"/>
    </row>
    <row r="2662" spans="1:8" x14ac:dyDescent="0.2">
      <c r="A2662" s="11"/>
      <c r="B2662" s="33"/>
      <c r="F2662" s="11"/>
      <c r="G2662" s="11"/>
      <c r="H2662" s="11"/>
    </row>
    <row r="2663" spans="1:8" x14ac:dyDescent="0.2">
      <c r="A2663" s="11"/>
      <c r="B2663" s="33"/>
      <c r="F2663" s="11"/>
      <c r="G2663" s="11"/>
      <c r="H2663" s="11"/>
    </row>
    <row r="2664" spans="1:8" x14ac:dyDescent="0.2">
      <c r="A2664" s="11"/>
      <c r="B2664" s="33"/>
      <c r="F2664" s="11"/>
      <c r="G2664" s="11"/>
      <c r="H2664" s="11"/>
    </row>
    <row r="2665" spans="1:8" x14ac:dyDescent="0.2">
      <c r="A2665" s="11"/>
      <c r="B2665" s="33"/>
      <c r="F2665" s="11"/>
      <c r="G2665" s="11"/>
      <c r="H2665" s="11"/>
    </row>
    <row r="2666" spans="1:8" x14ac:dyDescent="0.2">
      <c r="A2666" s="11"/>
      <c r="B2666" s="33"/>
      <c r="F2666" s="11"/>
      <c r="G2666" s="11"/>
      <c r="H2666" s="11"/>
    </row>
    <row r="2667" spans="1:8" x14ac:dyDescent="0.2">
      <c r="A2667" s="11"/>
      <c r="B2667" s="33"/>
      <c r="F2667" s="11"/>
      <c r="G2667" s="11"/>
      <c r="H2667" s="11"/>
    </row>
    <row r="2668" spans="1:8" x14ac:dyDescent="0.2">
      <c r="A2668" s="11"/>
      <c r="B2668" s="33"/>
      <c r="F2668" s="11"/>
      <c r="G2668" s="11"/>
      <c r="H2668" s="11"/>
    </row>
    <row r="2669" spans="1:8" x14ac:dyDescent="0.2">
      <c r="A2669" s="11"/>
      <c r="B2669" s="33"/>
      <c r="F2669" s="11"/>
      <c r="G2669" s="11"/>
      <c r="H2669" s="11"/>
    </row>
    <row r="2670" spans="1:8" x14ac:dyDescent="0.2">
      <c r="A2670" s="11"/>
      <c r="B2670" s="33"/>
      <c r="F2670" s="11"/>
      <c r="G2670" s="11"/>
      <c r="H2670" s="11"/>
    </row>
    <row r="2671" spans="1:8" x14ac:dyDescent="0.2">
      <c r="A2671" s="11"/>
      <c r="B2671" s="33"/>
      <c r="F2671" s="11"/>
      <c r="G2671" s="11"/>
      <c r="H2671" s="11"/>
    </row>
    <row r="2672" spans="1:8" x14ac:dyDescent="0.2">
      <c r="A2672" s="11"/>
      <c r="B2672" s="33"/>
      <c r="F2672" s="11"/>
      <c r="G2672" s="11"/>
      <c r="H2672" s="11"/>
    </row>
    <row r="2673" spans="1:8" x14ac:dyDescent="0.2">
      <c r="A2673" s="11"/>
      <c r="B2673" s="33"/>
      <c r="F2673" s="11"/>
      <c r="G2673" s="11"/>
      <c r="H2673" s="11"/>
    </row>
    <row r="2674" spans="1:8" x14ac:dyDescent="0.2">
      <c r="A2674" s="11"/>
      <c r="B2674" s="33"/>
      <c r="F2674" s="11"/>
      <c r="G2674" s="11"/>
      <c r="H2674" s="11"/>
    </row>
    <row r="2675" spans="1:8" x14ac:dyDescent="0.2">
      <c r="A2675" s="11"/>
      <c r="B2675" s="33"/>
      <c r="F2675" s="11"/>
      <c r="G2675" s="11"/>
      <c r="H2675" s="11"/>
    </row>
    <row r="2676" spans="1:8" x14ac:dyDescent="0.2">
      <c r="A2676" s="11"/>
      <c r="B2676" s="33"/>
      <c r="F2676" s="11"/>
      <c r="G2676" s="11"/>
      <c r="H2676" s="11"/>
    </row>
    <row r="2677" spans="1:8" x14ac:dyDescent="0.2">
      <c r="A2677" s="11"/>
      <c r="B2677" s="33"/>
      <c r="F2677" s="11"/>
      <c r="G2677" s="11"/>
      <c r="H2677" s="11"/>
    </row>
    <row r="2678" spans="1:8" x14ac:dyDescent="0.2">
      <c r="A2678" s="11"/>
      <c r="B2678" s="33"/>
      <c r="F2678" s="11"/>
      <c r="G2678" s="11"/>
      <c r="H2678" s="11"/>
    </row>
    <row r="2679" spans="1:8" x14ac:dyDescent="0.2">
      <c r="A2679" s="11"/>
      <c r="B2679" s="33"/>
      <c r="F2679" s="11"/>
      <c r="G2679" s="11"/>
      <c r="H2679" s="11"/>
    </row>
    <row r="2680" spans="1:8" x14ac:dyDescent="0.2">
      <c r="A2680" s="11"/>
      <c r="B2680" s="33"/>
      <c r="F2680" s="11"/>
      <c r="G2680" s="11"/>
      <c r="H2680" s="11"/>
    </row>
    <row r="2681" spans="1:8" x14ac:dyDescent="0.2">
      <c r="A2681" s="11"/>
      <c r="B2681" s="33"/>
      <c r="F2681" s="11"/>
      <c r="G2681" s="11"/>
      <c r="H2681" s="11"/>
    </row>
    <row r="2682" spans="1:8" x14ac:dyDescent="0.2">
      <c r="A2682" s="11"/>
      <c r="B2682" s="33"/>
      <c r="F2682" s="11"/>
      <c r="G2682" s="11"/>
      <c r="H2682" s="11"/>
    </row>
    <row r="2683" spans="1:8" x14ac:dyDescent="0.2">
      <c r="A2683" s="11"/>
      <c r="B2683" s="33"/>
      <c r="F2683" s="11"/>
      <c r="G2683" s="11"/>
      <c r="H2683" s="11"/>
    </row>
    <row r="2684" spans="1:8" x14ac:dyDescent="0.2">
      <c r="A2684" s="11"/>
      <c r="B2684" s="33"/>
      <c r="F2684" s="11"/>
      <c r="G2684" s="11"/>
      <c r="H2684" s="11"/>
    </row>
    <row r="2685" spans="1:8" x14ac:dyDescent="0.2">
      <c r="A2685" s="11"/>
      <c r="B2685" s="33"/>
      <c r="F2685" s="11"/>
      <c r="G2685" s="11"/>
      <c r="H2685" s="11"/>
    </row>
    <row r="2686" spans="1:8" x14ac:dyDescent="0.2">
      <c r="A2686" s="11"/>
      <c r="B2686" s="33"/>
      <c r="F2686" s="11"/>
      <c r="G2686" s="11"/>
      <c r="H2686" s="11"/>
    </row>
    <row r="2687" spans="1:8" x14ac:dyDescent="0.2">
      <c r="A2687" s="11"/>
      <c r="B2687" s="33"/>
      <c r="F2687" s="11"/>
      <c r="G2687" s="11"/>
      <c r="H2687" s="11"/>
    </row>
    <row r="2688" spans="1:8" x14ac:dyDescent="0.2">
      <c r="A2688" s="11"/>
      <c r="B2688" s="33"/>
      <c r="F2688" s="11"/>
      <c r="G2688" s="11"/>
      <c r="H2688" s="11"/>
    </row>
    <row r="2689" spans="1:8" x14ac:dyDescent="0.2">
      <c r="A2689" s="11"/>
      <c r="B2689" s="33"/>
      <c r="F2689" s="11"/>
      <c r="G2689" s="11"/>
      <c r="H2689" s="11"/>
    </row>
    <row r="2690" spans="1:8" x14ac:dyDescent="0.2">
      <c r="A2690" s="11"/>
      <c r="B2690" s="33"/>
      <c r="F2690" s="11"/>
      <c r="G2690" s="11"/>
      <c r="H2690" s="11"/>
    </row>
    <row r="2691" spans="1:8" x14ac:dyDescent="0.2">
      <c r="A2691" s="11"/>
      <c r="B2691" s="33"/>
      <c r="F2691" s="11"/>
      <c r="G2691" s="11"/>
      <c r="H2691" s="11"/>
    </row>
    <row r="2692" spans="1:8" x14ac:dyDescent="0.2">
      <c r="A2692" s="11"/>
      <c r="B2692" s="33"/>
      <c r="F2692" s="11"/>
      <c r="G2692" s="11"/>
      <c r="H2692" s="11"/>
    </row>
    <row r="2693" spans="1:8" x14ac:dyDescent="0.2">
      <c r="A2693" s="11"/>
      <c r="B2693" s="33"/>
      <c r="F2693" s="11"/>
      <c r="G2693" s="11"/>
      <c r="H2693" s="11"/>
    </row>
    <row r="2694" spans="1:8" x14ac:dyDescent="0.2">
      <c r="A2694" s="11"/>
      <c r="B2694" s="33"/>
      <c r="F2694" s="11"/>
      <c r="G2694" s="11"/>
      <c r="H2694" s="11"/>
    </row>
    <row r="2695" spans="1:8" x14ac:dyDescent="0.2">
      <c r="A2695" s="11"/>
      <c r="B2695" s="33"/>
      <c r="F2695" s="11"/>
      <c r="G2695" s="11"/>
      <c r="H2695" s="11"/>
    </row>
    <row r="2696" spans="1:8" x14ac:dyDescent="0.2">
      <c r="A2696" s="11"/>
      <c r="B2696" s="33"/>
      <c r="F2696" s="11"/>
      <c r="G2696" s="11"/>
      <c r="H2696" s="11"/>
    </row>
    <row r="2697" spans="1:8" x14ac:dyDescent="0.2">
      <c r="A2697" s="11"/>
      <c r="B2697" s="33"/>
      <c r="F2697" s="11"/>
      <c r="G2697" s="11"/>
      <c r="H2697" s="11"/>
    </row>
    <row r="2698" spans="1:8" x14ac:dyDescent="0.2">
      <c r="A2698" s="11"/>
      <c r="B2698" s="33"/>
      <c r="F2698" s="11"/>
      <c r="G2698" s="11"/>
      <c r="H2698" s="11"/>
    </row>
    <row r="2699" spans="1:8" x14ac:dyDescent="0.2">
      <c r="A2699" s="11"/>
      <c r="B2699" s="33"/>
      <c r="F2699" s="11"/>
      <c r="G2699" s="11"/>
      <c r="H2699" s="11"/>
    </row>
    <row r="2700" spans="1:8" x14ac:dyDescent="0.2">
      <c r="A2700" s="11"/>
      <c r="B2700" s="33"/>
      <c r="F2700" s="11"/>
      <c r="G2700" s="11"/>
      <c r="H2700" s="11"/>
    </row>
    <row r="2701" spans="1:8" x14ac:dyDescent="0.2">
      <c r="A2701" s="11"/>
      <c r="B2701" s="33"/>
      <c r="F2701" s="11"/>
      <c r="G2701" s="11"/>
      <c r="H2701" s="11"/>
    </row>
    <row r="2702" spans="1:8" x14ac:dyDescent="0.2">
      <c r="A2702" s="11"/>
      <c r="B2702" s="33"/>
      <c r="F2702" s="11"/>
      <c r="G2702" s="11"/>
      <c r="H2702" s="11"/>
    </row>
    <row r="2703" spans="1:8" x14ac:dyDescent="0.2">
      <c r="A2703" s="11"/>
      <c r="B2703" s="33"/>
      <c r="F2703" s="11"/>
      <c r="G2703" s="11"/>
      <c r="H2703" s="11"/>
    </row>
    <row r="2704" spans="1:8" x14ac:dyDescent="0.2">
      <c r="A2704" s="11"/>
      <c r="B2704" s="33"/>
      <c r="F2704" s="11"/>
      <c r="G2704" s="11"/>
      <c r="H2704" s="11"/>
    </row>
    <row r="2705" spans="1:8" x14ac:dyDescent="0.2">
      <c r="A2705" s="11"/>
      <c r="B2705" s="33"/>
      <c r="F2705" s="11"/>
      <c r="G2705" s="11"/>
      <c r="H2705" s="11"/>
    </row>
    <row r="2706" spans="1:8" x14ac:dyDescent="0.2">
      <c r="A2706" s="11"/>
      <c r="B2706" s="33"/>
      <c r="F2706" s="11"/>
      <c r="G2706" s="11"/>
      <c r="H2706" s="11"/>
    </row>
    <row r="2707" spans="1:8" x14ac:dyDescent="0.2">
      <c r="A2707" s="11"/>
      <c r="B2707" s="33"/>
      <c r="F2707" s="11"/>
      <c r="G2707" s="11"/>
      <c r="H2707" s="11"/>
    </row>
    <row r="2708" spans="1:8" x14ac:dyDescent="0.2">
      <c r="A2708" s="11"/>
      <c r="B2708" s="33"/>
      <c r="F2708" s="11"/>
      <c r="G2708" s="11"/>
      <c r="H2708" s="11"/>
    </row>
    <row r="2709" spans="1:8" x14ac:dyDescent="0.2">
      <c r="A2709" s="11"/>
      <c r="B2709" s="33"/>
      <c r="F2709" s="11"/>
      <c r="G2709" s="11"/>
      <c r="H2709" s="11"/>
    </row>
    <row r="2710" spans="1:8" x14ac:dyDescent="0.2">
      <c r="A2710" s="11"/>
      <c r="B2710" s="33"/>
      <c r="F2710" s="11"/>
      <c r="G2710" s="11"/>
      <c r="H2710" s="11"/>
    </row>
    <row r="2711" spans="1:8" x14ac:dyDescent="0.2">
      <c r="A2711" s="11"/>
      <c r="B2711" s="33"/>
      <c r="F2711" s="11"/>
      <c r="G2711" s="11"/>
      <c r="H2711" s="11"/>
    </row>
    <row r="2712" spans="1:8" x14ac:dyDescent="0.2">
      <c r="A2712" s="11"/>
      <c r="B2712" s="33"/>
      <c r="F2712" s="11"/>
      <c r="G2712" s="11"/>
      <c r="H2712" s="11"/>
    </row>
    <row r="2713" spans="1:8" x14ac:dyDescent="0.2">
      <c r="A2713" s="11"/>
      <c r="B2713" s="33"/>
      <c r="F2713" s="11"/>
      <c r="G2713" s="11"/>
      <c r="H2713" s="11"/>
    </row>
    <row r="2714" spans="1:8" x14ac:dyDescent="0.2">
      <c r="A2714" s="11"/>
      <c r="B2714" s="33"/>
      <c r="F2714" s="11"/>
      <c r="G2714" s="11"/>
      <c r="H2714" s="11"/>
    </row>
    <row r="2715" spans="1:8" x14ac:dyDescent="0.2">
      <c r="A2715" s="11"/>
      <c r="B2715" s="33"/>
      <c r="F2715" s="11"/>
      <c r="G2715" s="11"/>
      <c r="H2715" s="11"/>
    </row>
    <row r="2716" spans="1:8" x14ac:dyDescent="0.2">
      <c r="A2716" s="11"/>
      <c r="B2716" s="33"/>
      <c r="F2716" s="11"/>
      <c r="G2716" s="11"/>
      <c r="H2716" s="11"/>
    </row>
    <row r="2717" spans="1:8" x14ac:dyDescent="0.2">
      <c r="A2717" s="11"/>
      <c r="B2717" s="33"/>
      <c r="F2717" s="11"/>
      <c r="G2717" s="11"/>
      <c r="H2717" s="11"/>
    </row>
    <row r="2718" spans="1:8" x14ac:dyDescent="0.2">
      <c r="A2718" s="11"/>
      <c r="B2718" s="33"/>
      <c r="F2718" s="11"/>
      <c r="G2718" s="11"/>
      <c r="H2718" s="11"/>
    </row>
    <row r="2719" spans="1:8" x14ac:dyDescent="0.2">
      <c r="A2719" s="11"/>
      <c r="B2719" s="33"/>
      <c r="F2719" s="11"/>
      <c r="G2719" s="11"/>
      <c r="H2719" s="11"/>
    </row>
    <row r="2720" spans="1:8" x14ac:dyDescent="0.2">
      <c r="A2720" s="11"/>
      <c r="B2720" s="33"/>
      <c r="F2720" s="11"/>
      <c r="G2720" s="11"/>
      <c r="H2720" s="11"/>
    </row>
    <row r="2721" spans="1:8" x14ac:dyDescent="0.2">
      <c r="A2721" s="11"/>
      <c r="B2721" s="33"/>
      <c r="F2721" s="11"/>
      <c r="G2721" s="11"/>
      <c r="H2721" s="11"/>
    </row>
    <row r="2722" spans="1:8" x14ac:dyDescent="0.2">
      <c r="A2722" s="11"/>
      <c r="B2722" s="33"/>
      <c r="F2722" s="11"/>
      <c r="G2722" s="11"/>
      <c r="H2722" s="11"/>
    </row>
    <row r="2723" spans="1:8" x14ac:dyDescent="0.2">
      <c r="A2723" s="11"/>
      <c r="B2723" s="33"/>
      <c r="F2723" s="11"/>
      <c r="G2723" s="11"/>
      <c r="H2723" s="11"/>
    </row>
    <row r="2724" spans="1:8" x14ac:dyDescent="0.2">
      <c r="A2724" s="11"/>
      <c r="B2724" s="33"/>
      <c r="F2724" s="11"/>
      <c r="G2724" s="11"/>
      <c r="H2724" s="11"/>
    </row>
    <row r="2725" spans="1:8" x14ac:dyDescent="0.2">
      <c r="A2725" s="11"/>
      <c r="B2725" s="33"/>
      <c r="F2725" s="11"/>
      <c r="G2725" s="11"/>
      <c r="H2725" s="11"/>
    </row>
    <row r="2726" spans="1:8" x14ac:dyDescent="0.2">
      <c r="A2726" s="11"/>
      <c r="B2726" s="33"/>
      <c r="F2726" s="11"/>
      <c r="G2726" s="11"/>
      <c r="H2726" s="11"/>
    </row>
    <row r="2727" spans="1:8" x14ac:dyDescent="0.2">
      <c r="A2727" s="11"/>
      <c r="B2727" s="33"/>
      <c r="F2727" s="11"/>
      <c r="G2727" s="11"/>
      <c r="H2727" s="11"/>
    </row>
    <row r="2728" spans="1:8" x14ac:dyDescent="0.2">
      <c r="A2728" s="11"/>
      <c r="B2728" s="33"/>
      <c r="F2728" s="11"/>
      <c r="G2728" s="11"/>
      <c r="H2728" s="11"/>
    </row>
    <row r="2729" spans="1:8" x14ac:dyDescent="0.2">
      <c r="A2729" s="11"/>
      <c r="B2729" s="33"/>
      <c r="F2729" s="11"/>
      <c r="G2729" s="11"/>
      <c r="H2729" s="11"/>
    </row>
    <row r="2730" spans="1:8" x14ac:dyDescent="0.2">
      <c r="A2730" s="11"/>
      <c r="B2730" s="33"/>
      <c r="F2730" s="11"/>
      <c r="G2730" s="11"/>
      <c r="H2730" s="11"/>
    </row>
    <row r="2731" spans="1:8" x14ac:dyDescent="0.2">
      <c r="A2731" s="11"/>
      <c r="B2731" s="33"/>
      <c r="F2731" s="11"/>
      <c r="G2731" s="11"/>
      <c r="H2731" s="11"/>
    </row>
    <row r="2732" spans="1:8" x14ac:dyDescent="0.2">
      <c r="A2732" s="11"/>
      <c r="B2732" s="33"/>
      <c r="F2732" s="11"/>
      <c r="G2732" s="11"/>
      <c r="H2732" s="11"/>
    </row>
    <row r="2733" spans="1:8" x14ac:dyDescent="0.2">
      <c r="A2733" s="11"/>
      <c r="B2733" s="33"/>
      <c r="F2733" s="11"/>
      <c r="G2733" s="11"/>
      <c r="H2733" s="11"/>
    </row>
    <row r="2734" spans="1:8" x14ac:dyDescent="0.2">
      <c r="A2734" s="11"/>
      <c r="B2734" s="33"/>
      <c r="F2734" s="11"/>
      <c r="G2734" s="11"/>
      <c r="H2734" s="11"/>
    </row>
    <row r="2735" spans="1:8" x14ac:dyDescent="0.2">
      <c r="A2735" s="11"/>
      <c r="B2735" s="33"/>
      <c r="F2735" s="11"/>
      <c r="G2735" s="11"/>
      <c r="H2735" s="11"/>
    </row>
    <row r="2736" spans="1:8" x14ac:dyDescent="0.2">
      <c r="A2736" s="11"/>
      <c r="B2736" s="33"/>
      <c r="F2736" s="11"/>
      <c r="G2736" s="11"/>
      <c r="H2736" s="11"/>
    </row>
    <row r="2737" spans="1:8" x14ac:dyDescent="0.2">
      <c r="A2737" s="11"/>
      <c r="B2737" s="33"/>
      <c r="F2737" s="11"/>
      <c r="G2737" s="11"/>
      <c r="H2737" s="11"/>
    </row>
    <row r="2738" spans="1:8" x14ac:dyDescent="0.2">
      <c r="A2738" s="11"/>
      <c r="B2738" s="33"/>
      <c r="F2738" s="11"/>
      <c r="G2738" s="11"/>
      <c r="H2738" s="11"/>
    </row>
    <row r="2739" spans="1:8" x14ac:dyDescent="0.2">
      <c r="A2739" s="11"/>
      <c r="B2739" s="33"/>
      <c r="F2739" s="11"/>
      <c r="G2739" s="11"/>
      <c r="H2739" s="11"/>
    </row>
    <row r="2740" spans="1:8" x14ac:dyDescent="0.2">
      <c r="A2740" s="11"/>
      <c r="B2740" s="33"/>
      <c r="F2740" s="11"/>
      <c r="G2740" s="11"/>
      <c r="H2740" s="11"/>
    </row>
    <row r="2741" spans="1:8" x14ac:dyDescent="0.2">
      <c r="A2741" s="11"/>
      <c r="B2741" s="33"/>
      <c r="F2741" s="11"/>
      <c r="G2741" s="11"/>
      <c r="H2741" s="11"/>
    </row>
    <row r="2742" spans="1:8" x14ac:dyDescent="0.2">
      <c r="A2742" s="11"/>
      <c r="B2742" s="33"/>
      <c r="F2742" s="11"/>
      <c r="G2742" s="11"/>
      <c r="H2742" s="11"/>
    </row>
    <row r="2743" spans="1:8" x14ac:dyDescent="0.2">
      <c r="A2743" s="11"/>
      <c r="B2743" s="33"/>
      <c r="F2743" s="11"/>
      <c r="G2743" s="11"/>
      <c r="H2743" s="11"/>
    </row>
    <row r="2744" spans="1:8" x14ac:dyDescent="0.2">
      <c r="A2744" s="11"/>
      <c r="B2744" s="33"/>
      <c r="F2744" s="11"/>
      <c r="G2744" s="11"/>
      <c r="H2744" s="11"/>
    </row>
    <row r="2745" spans="1:8" x14ac:dyDescent="0.2">
      <c r="A2745" s="11"/>
      <c r="B2745" s="33"/>
      <c r="F2745" s="11"/>
      <c r="G2745" s="11"/>
      <c r="H2745" s="11"/>
    </row>
    <row r="2746" spans="1:8" x14ac:dyDescent="0.2">
      <c r="A2746" s="11"/>
      <c r="B2746" s="33"/>
      <c r="F2746" s="11"/>
      <c r="G2746" s="11"/>
      <c r="H2746" s="11"/>
    </row>
    <row r="2747" spans="1:8" x14ac:dyDescent="0.2">
      <c r="A2747" s="11"/>
      <c r="B2747" s="33"/>
      <c r="F2747" s="11"/>
      <c r="G2747" s="11"/>
      <c r="H2747" s="11"/>
    </row>
    <row r="2748" spans="1:8" x14ac:dyDescent="0.2">
      <c r="A2748" s="11"/>
      <c r="B2748" s="33"/>
      <c r="F2748" s="11"/>
      <c r="G2748" s="11"/>
      <c r="H2748" s="11"/>
    </row>
    <row r="2749" spans="1:8" x14ac:dyDescent="0.2">
      <c r="A2749" s="11"/>
      <c r="B2749" s="33"/>
      <c r="F2749" s="11"/>
      <c r="G2749" s="11"/>
      <c r="H2749" s="11"/>
    </row>
    <row r="2750" spans="1:8" x14ac:dyDescent="0.2">
      <c r="A2750" s="11"/>
      <c r="B2750" s="33"/>
      <c r="F2750" s="11"/>
      <c r="G2750" s="11"/>
      <c r="H2750" s="11"/>
    </row>
    <row r="2751" spans="1:8" x14ac:dyDescent="0.2">
      <c r="A2751" s="11"/>
      <c r="B2751" s="33"/>
      <c r="F2751" s="11"/>
      <c r="G2751" s="11"/>
      <c r="H2751" s="11"/>
    </row>
    <row r="2752" spans="1:8" x14ac:dyDescent="0.2">
      <c r="A2752" s="11"/>
      <c r="B2752" s="33"/>
      <c r="F2752" s="11"/>
      <c r="G2752" s="11"/>
      <c r="H2752" s="11"/>
    </row>
    <row r="2753" spans="1:8" x14ac:dyDescent="0.2">
      <c r="A2753" s="11"/>
      <c r="B2753" s="33"/>
      <c r="F2753" s="11"/>
      <c r="G2753" s="11"/>
      <c r="H2753" s="11"/>
    </row>
    <row r="2754" spans="1:8" x14ac:dyDescent="0.2">
      <c r="A2754" s="11"/>
      <c r="B2754" s="33"/>
      <c r="F2754" s="11"/>
      <c r="G2754" s="11"/>
      <c r="H2754" s="11"/>
    </row>
    <row r="2755" spans="1:8" x14ac:dyDescent="0.2">
      <c r="A2755" s="11"/>
      <c r="B2755" s="33"/>
      <c r="F2755" s="11"/>
      <c r="G2755" s="11"/>
      <c r="H2755" s="11"/>
    </row>
    <row r="2756" spans="1:8" x14ac:dyDescent="0.2">
      <c r="A2756" s="11"/>
      <c r="B2756" s="33"/>
      <c r="F2756" s="11"/>
      <c r="G2756" s="11"/>
      <c r="H2756" s="11"/>
    </row>
    <row r="2757" spans="1:8" x14ac:dyDescent="0.2">
      <c r="A2757" s="11"/>
      <c r="B2757" s="33"/>
      <c r="F2757" s="11"/>
      <c r="G2757" s="11"/>
      <c r="H2757" s="11"/>
    </row>
    <row r="2758" spans="1:8" x14ac:dyDescent="0.2">
      <c r="A2758" s="11"/>
      <c r="B2758" s="33"/>
      <c r="F2758" s="11"/>
      <c r="G2758" s="11"/>
      <c r="H2758" s="11"/>
    </row>
    <row r="2759" spans="1:8" x14ac:dyDescent="0.2">
      <c r="A2759" s="11"/>
      <c r="B2759" s="33"/>
      <c r="F2759" s="11"/>
      <c r="G2759" s="11"/>
      <c r="H2759" s="11"/>
    </row>
    <row r="2760" spans="1:8" x14ac:dyDescent="0.2">
      <c r="A2760" s="11"/>
      <c r="B2760" s="33"/>
      <c r="F2760" s="11"/>
      <c r="G2760" s="11"/>
      <c r="H2760" s="11"/>
    </row>
    <row r="2761" spans="1:8" x14ac:dyDescent="0.2">
      <c r="A2761" s="11"/>
      <c r="B2761" s="33"/>
      <c r="F2761" s="11"/>
      <c r="G2761" s="11"/>
      <c r="H2761" s="11"/>
    </row>
    <row r="2762" spans="1:8" x14ac:dyDescent="0.2">
      <c r="A2762" s="11"/>
      <c r="B2762" s="33"/>
      <c r="F2762" s="11"/>
      <c r="G2762" s="11"/>
      <c r="H2762" s="11"/>
    </row>
    <row r="2763" spans="1:8" x14ac:dyDescent="0.2">
      <c r="A2763" s="11"/>
      <c r="B2763" s="33"/>
      <c r="F2763" s="11"/>
      <c r="G2763" s="11"/>
      <c r="H2763" s="11"/>
    </row>
    <row r="2764" spans="1:8" x14ac:dyDescent="0.2">
      <c r="A2764" s="11"/>
      <c r="B2764" s="33"/>
      <c r="F2764" s="11"/>
      <c r="G2764" s="11"/>
      <c r="H2764" s="11"/>
    </row>
    <row r="2765" spans="1:8" x14ac:dyDescent="0.2">
      <c r="A2765" s="11"/>
      <c r="B2765" s="33"/>
      <c r="F2765" s="11"/>
      <c r="G2765" s="11"/>
      <c r="H2765" s="11"/>
    </row>
    <row r="2766" spans="1:8" x14ac:dyDescent="0.2">
      <c r="A2766" s="11"/>
      <c r="B2766" s="33"/>
      <c r="F2766" s="11"/>
      <c r="G2766" s="11"/>
      <c r="H2766" s="11"/>
    </row>
    <row r="2767" spans="1:8" x14ac:dyDescent="0.2">
      <c r="A2767" s="11"/>
      <c r="B2767" s="33"/>
      <c r="F2767" s="11"/>
      <c r="G2767" s="11"/>
      <c r="H2767" s="11"/>
    </row>
    <row r="2768" spans="1:8" x14ac:dyDescent="0.2">
      <c r="A2768" s="11"/>
      <c r="B2768" s="33"/>
      <c r="F2768" s="11"/>
      <c r="G2768" s="11"/>
      <c r="H2768" s="11"/>
    </row>
    <row r="2769" spans="1:8" x14ac:dyDescent="0.2">
      <c r="A2769" s="11"/>
      <c r="B2769" s="33"/>
      <c r="F2769" s="11"/>
      <c r="G2769" s="11"/>
      <c r="H2769" s="11"/>
    </row>
    <row r="2770" spans="1:8" x14ac:dyDescent="0.2">
      <c r="A2770" s="11"/>
      <c r="B2770" s="33"/>
      <c r="F2770" s="11"/>
      <c r="G2770" s="11"/>
      <c r="H2770" s="11"/>
    </row>
    <row r="2771" spans="1:8" x14ac:dyDescent="0.2">
      <c r="A2771" s="11"/>
      <c r="B2771" s="33"/>
      <c r="F2771" s="11"/>
      <c r="G2771" s="11"/>
      <c r="H2771" s="11"/>
    </row>
    <row r="2772" spans="1:8" x14ac:dyDescent="0.2">
      <c r="A2772" s="11"/>
      <c r="B2772" s="33"/>
      <c r="F2772" s="11"/>
      <c r="G2772" s="11"/>
      <c r="H2772" s="11"/>
    </row>
    <row r="2773" spans="1:8" x14ac:dyDescent="0.2">
      <c r="A2773" s="11"/>
      <c r="B2773" s="33"/>
      <c r="F2773" s="11"/>
      <c r="G2773" s="11"/>
      <c r="H2773" s="11"/>
    </row>
    <row r="2774" spans="1:8" x14ac:dyDescent="0.2">
      <c r="A2774" s="11"/>
      <c r="B2774" s="33"/>
      <c r="F2774" s="11"/>
      <c r="G2774" s="11"/>
      <c r="H2774" s="11"/>
    </row>
    <row r="2775" spans="1:8" x14ac:dyDescent="0.2">
      <c r="A2775" s="11"/>
      <c r="B2775" s="33"/>
      <c r="F2775" s="11"/>
      <c r="G2775" s="11"/>
      <c r="H2775" s="11"/>
    </row>
    <row r="2776" spans="1:8" x14ac:dyDescent="0.2">
      <c r="A2776" s="11"/>
      <c r="B2776" s="33"/>
      <c r="F2776" s="11"/>
      <c r="G2776" s="11"/>
      <c r="H2776" s="11"/>
    </row>
    <row r="2777" spans="1:8" x14ac:dyDescent="0.2">
      <c r="A2777" s="11"/>
      <c r="B2777" s="33"/>
      <c r="F2777" s="11"/>
      <c r="G2777" s="11"/>
      <c r="H2777" s="11"/>
    </row>
    <row r="2778" spans="1:8" x14ac:dyDescent="0.2">
      <c r="A2778" s="11"/>
      <c r="B2778" s="33"/>
      <c r="F2778" s="11"/>
      <c r="G2778" s="11"/>
      <c r="H2778" s="11"/>
    </row>
    <row r="2779" spans="1:8" x14ac:dyDescent="0.2">
      <c r="A2779" s="11"/>
      <c r="B2779" s="33"/>
      <c r="F2779" s="11"/>
      <c r="G2779" s="11"/>
      <c r="H2779" s="11"/>
    </row>
    <row r="2780" spans="1:8" x14ac:dyDescent="0.2">
      <c r="A2780" s="11"/>
      <c r="B2780" s="33"/>
      <c r="F2780" s="11"/>
      <c r="G2780" s="11"/>
      <c r="H2780" s="11"/>
    </row>
    <row r="2781" spans="1:8" x14ac:dyDescent="0.2">
      <c r="A2781" s="11"/>
      <c r="B2781" s="33"/>
      <c r="F2781" s="11"/>
      <c r="G2781" s="11"/>
      <c r="H2781" s="11"/>
    </row>
    <row r="2782" spans="1:8" x14ac:dyDescent="0.2">
      <c r="A2782" s="11"/>
      <c r="B2782" s="33"/>
      <c r="F2782" s="11"/>
      <c r="G2782" s="11"/>
      <c r="H2782" s="11"/>
    </row>
    <row r="2783" spans="1:8" x14ac:dyDescent="0.2">
      <c r="A2783" s="11"/>
      <c r="B2783" s="33"/>
      <c r="F2783" s="11"/>
      <c r="G2783" s="11"/>
      <c r="H2783" s="11"/>
    </row>
    <row r="2784" spans="1:8" x14ac:dyDescent="0.2">
      <c r="A2784" s="11"/>
      <c r="B2784" s="33"/>
      <c r="F2784" s="11"/>
      <c r="G2784" s="11"/>
      <c r="H2784" s="11"/>
    </row>
    <row r="2785" spans="1:8" x14ac:dyDescent="0.2">
      <c r="A2785" s="11"/>
      <c r="B2785" s="33"/>
      <c r="F2785" s="11"/>
      <c r="G2785" s="11"/>
      <c r="H2785" s="11"/>
    </row>
    <row r="2786" spans="1:8" x14ac:dyDescent="0.2">
      <c r="A2786" s="11"/>
      <c r="B2786" s="33"/>
      <c r="F2786" s="11"/>
      <c r="G2786" s="11"/>
      <c r="H2786" s="11"/>
    </row>
    <row r="2787" spans="1:8" x14ac:dyDescent="0.2">
      <c r="A2787" s="11"/>
      <c r="B2787" s="33"/>
      <c r="F2787" s="11"/>
      <c r="G2787" s="11"/>
      <c r="H2787" s="11"/>
    </row>
    <row r="2788" spans="1:8" x14ac:dyDescent="0.2">
      <c r="A2788" s="11"/>
      <c r="B2788" s="33"/>
      <c r="F2788" s="11"/>
      <c r="G2788" s="11"/>
      <c r="H2788" s="11"/>
    </row>
    <row r="2789" spans="1:8" x14ac:dyDescent="0.2">
      <c r="A2789" s="11"/>
      <c r="B2789" s="33"/>
      <c r="F2789" s="11"/>
      <c r="G2789" s="11"/>
      <c r="H2789" s="11"/>
    </row>
    <row r="2790" spans="1:8" x14ac:dyDescent="0.2">
      <c r="A2790" s="11"/>
      <c r="B2790" s="33"/>
      <c r="F2790" s="11"/>
      <c r="G2790" s="11"/>
      <c r="H2790" s="11"/>
    </row>
    <row r="2791" spans="1:8" x14ac:dyDescent="0.2">
      <c r="A2791" s="11"/>
      <c r="B2791" s="33"/>
      <c r="F2791" s="11"/>
      <c r="G2791" s="11"/>
      <c r="H2791" s="11"/>
    </row>
    <row r="2792" spans="1:8" x14ac:dyDescent="0.2">
      <c r="A2792" s="11"/>
      <c r="B2792" s="33"/>
      <c r="F2792" s="11"/>
      <c r="G2792" s="11"/>
      <c r="H2792" s="11"/>
    </row>
    <row r="2793" spans="1:8" x14ac:dyDescent="0.2">
      <c r="A2793" s="11"/>
      <c r="B2793" s="33"/>
      <c r="F2793" s="11"/>
      <c r="G2793" s="11"/>
      <c r="H2793" s="11"/>
    </row>
    <row r="2794" spans="1:8" x14ac:dyDescent="0.2">
      <c r="A2794" s="11"/>
      <c r="B2794" s="33"/>
      <c r="F2794" s="11"/>
      <c r="G2794" s="11"/>
      <c r="H2794" s="11"/>
    </row>
    <row r="2795" spans="1:8" x14ac:dyDescent="0.2">
      <c r="A2795" s="11"/>
      <c r="B2795" s="33"/>
      <c r="F2795" s="11"/>
      <c r="G2795" s="11"/>
      <c r="H2795" s="11"/>
    </row>
    <row r="2796" spans="1:8" x14ac:dyDescent="0.2">
      <c r="A2796" s="11"/>
      <c r="B2796" s="33"/>
      <c r="F2796" s="11"/>
      <c r="G2796" s="11"/>
      <c r="H2796" s="11"/>
    </row>
    <row r="2797" spans="1:8" x14ac:dyDescent="0.2">
      <c r="A2797" s="11"/>
      <c r="B2797" s="33"/>
      <c r="F2797" s="11"/>
      <c r="G2797" s="11"/>
      <c r="H2797" s="11"/>
    </row>
    <row r="2798" spans="1:8" x14ac:dyDescent="0.2">
      <c r="A2798" s="11"/>
      <c r="B2798" s="33"/>
      <c r="F2798" s="11"/>
      <c r="G2798" s="11"/>
      <c r="H2798" s="11"/>
    </row>
    <row r="2799" spans="1:8" x14ac:dyDescent="0.2">
      <c r="A2799" s="11"/>
      <c r="B2799" s="33"/>
      <c r="F2799" s="11"/>
      <c r="G2799" s="11"/>
      <c r="H2799" s="11"/>
    </row>
    <row r="2800" spans="1:8" x14ac:dyDescent="0.2">
      <c r="A2800" s="11"/>
      <c r="B2800" s="33"/>
      <c r="F2800" s="11"/>
      <c r="G2800" s="11"/>
      <c r="H2800" s="11"/>
    </row>
    <row r="2801" spans="1:8" x14ac:dyDescent="0.2">
      <c r="A2801" s="11"/>
      <c r="B2801" s="33"/>
      <c r="F2801" s="11"/>
      <c r="G2801" s="11"/>
      <c r="H2801" s="11"/>
    </row>
    <row r="2802" spans="1:8" x14ac:dyDescent="0.2">
      <c r="A2802" s="11"/>
      <c r="B2802" s="33"/>
      <c r="F2802" s="11"/>
      <c r="G2802" s="11"/>
      <c r="H2802" s="11"/>
    </row>
    <row r="2803" spans="1:8" x14ac:dyDescent="0.2">
      <c r="A2803" s="11"/>
      <c r="B2803" s="33"/>
      <c r="F2803" s="11"/>
      <c r="G2803" s="11"/>
      <c r="H2803" s="11"/>
    </row>
    <row r="2804" spans="1:8" x14ac:dyDescent="0.2">
      <c r="A2804" s="11"/>
      <c r="B2804" s="33"/>
      <c r="F2804" s="11"/>
      <c r="G2804" s="11"/>
      <c r="H2804" s="11"/>
    </row>
    <row r="2805" spans="1:8" x14ac:dyDescent="0.2">
      <c r="A2805" s="11"/>
      <c r="B2805" s="33"/>
      <c r="F2805" s="11"/>
      <c r="G2805" s="11"/>
      <c r="H2805" s="11"/>
    </row>
    <row r="2806" spans="1:8" x14ac:dyDescent="0.2">
      <c r="A2806" s="11"/>
      <c r="B2806" s="33"/>
      <c r="F2806" s="11"/>
      <c r="G2806" s="11"/>
      <c r="H2806" s="11"/>
    </row>
    <row r="2807" spans="1:8" x14ac:dyDescent="0.2">
      <c r="A2807" s="11"/>
      <c r="B2807" s="33"/>
      <c r="F2807" s="11"/>
      <c r="G2807" s="11"/>
      <c r="H2807" s="11"/>
    </row>
    <row r="2808" spans="1:8" x14ac:dyDescent="0.2">
      <c r="A2808" s="11"/>
      <c r="B2808" s="33"/>
      <c r="F2808" s="11"/>
      <c r="G2808" s="11"/>
      <c r="H2808" s="11"/>
    </row>
    <row r="2809" spans="1:8" x14ac:dyDescent="0.2">
      <c r="A2809" s="11"/>
      <c r="B2809" s="33"/>
      <c r="F2809" s="11"/>
      <c r="G2809" s="11"/>
      <c r="H2809" s="11"/>
    </row>
    <row r="2810" spans="1:8" x14ac:dyDescent="0.2">
      <c r="A2810" s="11"/>
      <c r="B2810" s="33"/>
      <c r="F2810" s="11"/>
      <c r="G2810" s="11"/>
      <c r="H2810" s="11"/>
    </row>
    <row r="2811" spans="1:8" x14ac:dyDescent="0.2">
      <c r="A2811" s="11"/>
      <c r="B2811" s="33"/>
      <c r="F2811" s="11"/>
      <c r="G2811" s="11"/>
      <c r="H2811" s="11"/>
    </row>
    <row r="2812" spans="1:8" x14ac:dyDescent="0.2">
      <c r="A2812" s="11"/>
      <c r="B2812" s="33"/>
      <c r="F2812" s="11"/>
      <c r="G2812" s="11"/>
      <c r="H2812" s="11"/>
    </row>
    <row r="2813" spans="1:8" x14ac:dyDescent="0.2">
      <c r="A2813" s="11"/>
      <c r="B2813" s="33"/>
      <c r="F2813" s="11"/>
      <c r="G2813" s="11"/>
      <c r="H2813" s="11"/>
    </row>
    <row r="2814" spans="1:8" x14ac:dyDescent="0.2">
      <c r="A2814" s="11"/>
      <c r="B2814" s="33"/>
      <c r="F2814" s="11"/>
      <c r="G2814" s="11"/>
      <c r="H2814" s="11"/>
    </row>
    <row r="2815" spans="1:8" x14ac:dyDescent="0.2">
      <c r="A2815" s="11"/>
      <c r="B2815" s="33"/>
      <c r="F2815" s="11"/>
      <c r="G2815" s="11"/>
      <c r="H2815" s="11"/>
    </row>
    <row r="2816" spans="1:8" x14ac:dyDescent="0.2">
      <c r="A2816" s="11"/>
      <c r="B2816" s="33"/>
      <c r="F2816" s="11"/>
      <c r="G2816" s="11"/>
      <c r="H2816" s="11"/>
    </row>
    <row r="2817" spans="1:8" x14ac:dyDescent="0.2">
      <c r="A2817" s="11"/>
      <c r="B2817" s="33"/>
      <c r="F2817" s="11"/>
      <c r="G2817" s="11"/>
      <c r="H2817" s="11"/>
    </row>
    <row r="2818" spans="1:8" x14ac:dyDescent="0.2">
      <c r="A2818" s="11"/>
      <c r="B2818" s="33"/>
      <c r="F2818" s="11"/>
      <c r="G2818" s="11"/>
      <c r="H2818" s="11"/>
    </row>
    <row r="2819" spans="1:8" x14ac:dyDescent="0.2">
      <c r="A2819" s="11"/>
      <c r="B2819" s="33"/>
      <c r="F2819" s="11"/>
      <c r="G2819" s="11"/>
      <c r="H2819" s="11"/>
    </row>
    <row r="2820" spans="1:8" x14ac:dyDescent="0.2">
      <c r="A2820" s="11"/>
      <c r="B2820" s="33"/>
      <c r="F2820" s="11"/>
      <c r="G2820" s="11"/>
      <c r="H2820" s="11"/>
    </row>
    <row r="2821" spans="1:8" x14ac:dyDescent="0.2">
      <c r="A2821" s="11"/>
      <c r="B2821" s="33"/>
      <c r="F2821" s="11"/>
      <c r="G2821" s="11"/>
      <c r="H2821" s="11"/>
    </row>
    <row r="2822" spans="1:8" x14ac:dyDescent="0.2">
      <c r="A2822" s="11"/>
      <c r="B2822" s="33"/>
      <c r="F2822" s="11"/>
      <c r="G2822" s="11"/>
      <c r="H2822" s="11"/>
    </row>
    <row r="2823" spans="1:8" x14ac:dyDescent="0.2">
      <c r="A2823" s="11"/>
      <c r="B2823" s="33"/>
      <c r="F2823" s="11"/>
      <c r="G2823" s="11"/>
      <c r="H2823" s="11"/>
    </row>
    <row r="2824" spans="1:8" x14ac:dyDescent="0.2">
      <c r="A2824" s="11"/>
      <c r="B2824" s="33"/>
      <c r="F2824" s="11"/>
      <c r="G2824" s="11"/>
      <c r="H2824" s="11"/>
    </row>
    <row r="2825" spans="1:8" x14ac:dyDescent="0.2">
      <c r="A2825" s="11"/>
      <c r="B2825" s="33"/>
      <c r="F2825" s="11"/>
      <c r="G2825" s="11"/>
      <c r="H2825" s="11"/>
    </row>
    <row r="2826" spans="1:8" x14ac:dyDescent="0.2">
      <c r="A2826" s="11"/>
      <c r="B2826" s="33"/>
      <c r="F2826" s="11"/>
      <c r="G2826" s="11"/>
      <c r="H2826" s="11"/>
    </row>
    <row r="2827" spans="1:8" x14ac:dyDescent="0.2">
      <c r="A2827" s="11"/>
      <c r="B2827" s="33"/>
      <c r="F2827" s="11"/>
      <c r="G2827" s="11"/>
      <c r="H2827" s="11"/>
    </row>
    <row r="2828" spans="1:8" x14ac:dyDescent="0.2">
      <c r="A2828" s="11"/>
      <c r="B2828" s="33"/>
      <c r="F2828" s="11"/>
      <c r="G2828" s="11"/>
      <c r="H2828" s="11"/>
    </row>
    <row r="2829" spans="1:8" x14ac:dyDescent="0.2">
      <c r="A2829" s="11"/>
      <c r="B2829" s="33"/>
      <c r="F2829" s="11"/>
      <c r="G2829" s="11"/>
      <c r="H2829" s="11"/>
    </row>
    <row r="2830" spans="1:8" x14ac:dyDescent="0.2">
      <c r="A2830" s="11"/>
      <c r="B2830" s="33"/>
      <c r="F2830" s="11"/>
      <c r="G2830" s="11"/>
      <c r="H2830" s="11"/>
    </row>
    <row r="2831" spans="1:8" x14ac:dyDescent="0.2">
      <c r="A2831" s="11"/>
      <c r="B2831" s="33"/>
      <c r="F2831" s="11"/>
      <c r="G2831" s="11"/>
      <c r="H2831" s="11"/>
    </row>
    <row r="2832" spans="1:8" x14ac:dyDescent="0.2">
      <c r="A2832" s="11"/>
      <c r="B2832" s="33"/>
      <c r="F2832" s="11"/>
      <c r="G2832" s="11"/>
      <c r="H2832" s="11"/>
    </row>
    <row r="2833" spans="1:8" x14ac:dyDescent="0.2">
      <c r="A2833" s="11"/>
      <c r="B2833" s="33"/>
      <c r="F2833" s="11"/>
      <c r="G2833" s="11"/>
      <c r="H2833" s="11"/>
    </row>
    <row r="2834" spans="1:8" x14ac:dyDescent="0.2">
      <c r="A2834" s="11"/>
      <c r="B2834" s="33"/>
      <c r="F2834" s="11"/>
      <c r="G2834" s="11"/>
      <c r="H2834" s="11"/>
    </row>
    <row r="2835" spans="1:8" x14ac:dyDescent="0.2">
      <c r="A2835" s="11"/>
      <c r="B2835" s="33"/>
      <c r="F2835" s="11"/>
      <c r="G2835" s="11"/>
      <c r="H2835" s="11"/>
    </row>
    <row r="2836" spans="1:8" x14ac:dyDescent="0.2">
      <c r="A2836" s="11"/>
      <c r="B2836" s="33"/>
      <c r="F2836" s="11"/>
      <c r="G2836" s="11"/>
      <c r="H2836" s="11"/>
    </row>
    <row r="2837" spans="1:8" x14ac:dyDescent="0.2">
      <c r="A2837" s="11"/>
      <c r="B2837" s="33"/>
      <c r="F2837" s="11"/>
      <c r="G2837" s="11"/>
      <c r="H2837" s="11"/>
    </row>
    <row r="2838" spans="1:8" x14ac:dyDescent="0.2">
      <c r="A2838" s="11"/>
      <c r="B2838" s="33"/>
      <c r="F2838" s="11"/>
      <c r="G2838" s="11"/>
      <c r="H2838" s="11"/>
    </row>
    <row r="2839" spans="1:8" x14ac:dyDescent="0.2">
      <c r="A2839" s="11"/>
      <c r="B2839" s="33"/>
      <c r="F2839" s="11"/>
      <c r="G2839" s="11"/>
      <c r="H2839" s="11"/>
    </row>
    <row r="2840" spans="1:8" x14ac:dyDescent="0.2">
      <c r="A2840" s="11"/>
      <c r="B2840" s="33"/>
      <c r="F2840" s="11"/>
      <c r="G2840" s="11"/>
      <c r="H2840" s="11"/>
    </row>
    <row r="2841" spans="1:8" x14ac:dyDescent="0.2">
      <c r="A2841" s="11"/>
      <c r="B2841" s="33"/>
      <c r="F2841" s="11"/>
      <c r="G2841" s="11"/>
      <c r="H2841" s="11"/>
    </row>
    <row r="2842" spans="1:8" x14ac:dyDescent="0.2">
      <c r="A2842" s="11"/>
      <c r="B2842" s="33"/>
      <c r="F2842" s="11"/>
      <c r="G2842" s="11"/>
      <c r="H2842" s="11"/>
    </row>
    <row r="2843" spans="1:8" x14ac:dyDescent="0.2">
      <c r="A2843" s="11"/>
      <c r="B2843" s="33"/>
      <c r="F2843" s="11"/>
      <c r="G2843" s="11"/>
      <c r="H2843" s="11"/>
    </row>
    <row r="2844" spans="1:8" x14ac:dyDescent="0.2">
      <c r="A2844" s="11"/>
      <c r="B2844" s="33"/>
      <c r="F2844" s="11"/>
      <c r="G2844" s="11"/>
      <c r="H2844" s="11"/>
    </row>
    <row r="2845" spans="1:8" x14ac:dyDescent="0.2">
      <c r="A2845" s="11"/>
      <c r="B2845" s="33"/>
      <c r="F2845" s="11"/>
      <c r="G2845" s="11"/>
      <c r="H2845" s="11"/>
    </row>
    <row r="2846" spans="1:8" x14ac:dyDescent="0.2">
      <c r="A2846" s="11"/>
      <c r="B2846" s="33"/>
      <c r="F2846" s="11"/>
      <c r="G2846" s="11"/>
      <c r="H2846" s="11"/>
    </row>
    <row r="2847" spans="1:8" x14ac:dyDescent="0.2">
      <c r="A2847" s="11"/>
      <c r="B2847" s="33"/>
      <c r="F2847" s="11"/>
      <c r="G2847" s="11"/>
      <c r="H2847" s="11"/>
    </row>
    <row r="2848" spans="1:8" x14ac:dyDescent="0.2">
      <c r="A2848" s="11"/>
      <c r="B2848" s="33"/>
      <c r="F2848" s="11"/>
      <c r="G2848" s="11"/>
      <c r="H2848" s="11"/>
    </row>
    <row r="2849" spans="1:8" x14ac:dyDescent="0.2">
      <c r="A2849" s="11"/>
      <c r="B2849" s="33"/>
      <c r="F2849" s="11"/>
      <c r="G2849" s="11"/>
      <c r="H2849" s="11"/>
    </row>
    <row r="2850" spans="1:8" x14ac:dyDescent="0.2">
      <c r="A2850" s="11"/>
      <c r="B2850" s="33"/>
      <c r="F2850" s="11"/>
      <c r="G2850" s="11"/>
      <c r="H2850" s="11"/>
    </row>
    <row r="2851" spans="1:8" x14ac:dyDescent="0.2">
      <c r="A2851" s="11"/>
      <c r="B2851" s="33"/>
      <c r="F2851" s="11"/>
      <c r="G2851" s="11"/>
      <c r="H2851" s="11"/>
    </row>
    <row r="2852" spans="1:8" x14ac:dyDescent="0.2">
      <c r="A2852" s="11"/>
      <c r="B2852" s="33"/>
      <c r="F2852" s="11"/>
      <c r="G2852" s="11"/>
      <c r="H2852" s="11"/>
    </row>
    <row r="2853" spans="1:8" x14ac:dyDescent="0.2">
      <c r="A2853" s="11"/>
      <c r="B2853" s="33"/>
      <c r="F2853" s="11"/>
      <c r="G2853" s="11"/>
      <c r="H2853" s="11"/>
    </row>
    <row r="2854" spans="1:8" x14ac:dyDescent="0.2">
      <c r="A2854" s="11"/>
      <c r="B2854" s="33"/>
      <c r="F2854" s="11"/>
      <c r="G2854" s="11"/>
      <c r="H2854" s="11"/>
    </row>
    <row r="2855" spans="1:8" x14ac:dyDescent="0.2">
      <c r="A2855" s="11"/>
      <c r="B2855" s="33"/>
      <c r="F2855" s="11"/>
      <c r="G2855" s="11"/>
      <c r="H2855" s="11"/>
    </row>
    <row r="2856" spans="1:8" x14ac:dyDescent="0.2">
      <c r="A2856" s="11"/>
      <c r="B2856" s="33"/>
      <c r="F2856" s="11"/>
      <c r="G2856" s="11"/>
      <c r="H2856" s="11"/>
    </row>
    <row r="2857" spans="1:8" x14ac:dyDescent="0.2">
      <c r="A2857" s="11"/>
      <c r="B2857" s="33"/>
      <c r="F2857" s="11"/>
      <c r="G2857" s="11"/>
      <c r="H2857" s="11"/>
    </row>
    <row r="2858" spans="1:8" x14ac:dyDescent="0.2">
      <c r="A2858" s="11"/>
      <c r="B2858" s="33"/>
      <c r="F2858" s="11"/>
      <c r="G2858" s="11"/>
      <c r="H2858" s="11"/>
    </row>
    <row r="2859" spans="1:8" x14ac:dyDescent="0.2">
      <c r="A2859" s="11"/>
      <c r="B2859" s="33"/>
      <c r="F2859" s="11"/>
      <c r="G2859" s="11"/>
      <c r="H2859" s="11"/>
    </row>
    <row r="2860" spans="1:8" x14ac:dyDescent="0.2">
      <c r="A2860" s="11"/>
      <c r="B2860" s="33"/>
      <c r="F2860" s="11"/>
      <c r="G2860" s="11"/>
      <c r="H2860" s="11"/>
    </row>
    <row r="2861" spans="1:8" x14ac:dyDescent="0.2">
      <c r="A2861" s="11"/>
      <c r="B2861" s="33"/>
      <c r="F2861" s="11"/>
      <c r="G2861" s="11"/>
      <c r="H2861" s="11"/>
    </row>
    <row r="2862" spans="1:8" x14ac:dyDescent="0.2">
      <c r="A2862" s="11"/>
      <c r="B2862" s="33"/>
      <c r="F2862" s="11"/>
      <c r="G2862" s="11"/>
      <c r="H2862" s="11"/>
    </row>
    <row r="2863" spans="1:8" x14ac:dyDescent="0.2">
      <c r="A2863" s="11"/>
      <c r="B2863" s="33"/>
      <c r="F2863" s="11"/>
      <c r="G2863" s="11"/>
      <c r="H2863" s="11"/>
    </row>
    <row r="2864" spans="1:8" x14ac:dyDescent="0.2">
      <c r="A2864" s="11"/>
      <c r="B2864" s="33"/>
      <c r="F2864" s="11"/>
      <c r="G2864" s="11"/>
      <c r="H2864" s="11"/>
    </row>
    <row r="2865" spans="1:8" x14ac:dyDescent="0.2">
      <c r="A2865" s="11"/>
      <c r="B2865" s="33"/>
      <c r="F2865" s="11"/>
      <c r="G2865" s="11"/>
      <c r="H2865" s="11"/>
    </row>
    <row r="2866" spans="1:8" x14ac:dyDescent="0.2">
      <c r="A2866" s="11"/>
      <c r="B2866" s="33"/>
      <c r="F2866" s="11"/>
      <c r="G2866" s="11"/>
      <c r="H2866" s="11"/>
    </row>
    <row r="2867" spans="1:8" x14ac:dyDescent="0.2">
      <c r="A2867" s="11"/>
      <c r="B2867" s="33"/>
      <c r="F2867" s="11"/>
      <c r="G2867" s="11"/>
      <c r="H2867" s="11"/>
    </row>
    <row r="2868" spans="1:8" x14ac:dyDescent="0.2">
      <c r="A2868" s="11"/>
      <c r="B2868" s="33"/>
      <c r="F2868" s="11"/>
      <c r="G2868" s="11"/>
      <c r="H2868" s="11"/>
    </row>
    <row r="2869" spans="1:8" x14ac:dyDescent="0.2">
      <c r="A2869" s="11"/>
      <c r="B2869" s="33"/>
      <c r="F2869" s="11"/>
      <c r="G2869" s="11"/>
      <c r="H2869" s="11"/>
    </row>
    <row r="2870" spans="1:8" x14ac:dyDescent="0.2">
      <c r="A2870" s="11"/>
      <c r="B2870" s="33"/>
      <c r="F2870" s="11"/>
      <c r="G2870" s="11"/>
      <c r="H2870" s="11"/>
    </row>
    <row r="2871" spans="1:8" x14ac:dyDescent="0.2">
      <c r="A2871" s="11"/>
      <c r="B2871" s="33"/>
      <c r="F2871" s="11"/>
      <c r="G2871" s="11"/>
      <c r="H2871" s="11"/>
    </row>
    <row r="2872" spans="1:8" x14ac:dyDescent="0.2">
      <c r="A2872" s="11"/>
      <c r="B2872" s="33"/>
      <c r="F2872" s="11"/>
      <c r="G2872" s="11"/>
      <c r="H2872" s="11"/>
    </row>
    <row r="2873" spans="1:8" x14ac:dyDescent="0.2">
      <c r="A2873" s="11"/>
      <c r="B2873" s="33"/>
      <c r="F2873" s="11"/>
      <c r="G2873" s="11"/>
      <c r="H2873" s="11"/>
    </row>
    <row r="2874" spans="1:8" x14ac:dyDescent="0.2">
      <c r="A2874" s="11"/>
      <c r="B2874" s="33"/>
      <c r="F2874" s="11"/>
      <c r="G2874" s="11"/>
      <c r="H2874" s="11"/>
    </row>
    <row r="2875" spans="1:8" x14ac:dyDescent="0.2">
      <c r="A2875" s="11"/>
      <c r="B2875" s="33"/>
      <c r="F2875" s="11"/>
      <c r="G2875" s="11"/>
      <c r="H2875" s="11"/>
    </row>
    <row r="2876" spans="1:8" x14ac:dyDescent="0.2">
      <c r="A2876" s="11"/>
      <c r="B2876" s="33"/>
      <c r="F2876" s="11"/>
      <c r="G2876" s="11"/>
      <c r="H2876" s="11"/>
    </row>
    <row r="2877" spans="1:8" x14ac:dyDescent="0.2">
      <c r="A2877" s="11"/>
      <c r="B2877" s="33"/>
      <c r="F2877" s="11"/>
      <c r="G2877" s="11"/>
      <c r="H2877" s="11"/>
    </row>
    <row r="2878" spans="1:8" x14ac:dyDescent="0.2">
      <c r="A2878" s="11"/>
      <c r="B2878" s="33"/>
      <c r="F2878" s="11"/>
      <c r="G2878" s="11"/>
      <c r="H2878" s="11"/>
    </row>
    <row r="2879" spans="1:8" x14ac:dyDescent="0.2">
      <c r="A2879" s="11"/>
      <c r="B2879" s="33"/>
      <c r="F2879" s="11"/>
      <c r="G2879" s="11"/>
      <c r="H2879" s="11"/>
    </row>
    <row r="2880" spans="1:8" x14ac:dyDescent="0.2">
      <c r="A2880" s="11"/>
      <c r="B2880" s="33"/>
      <c r="F2880" s="11"/>
      <c r="G2880" s="11"/>
      <c r="H2880" s="11"/>
    </row>
    <row r="2881" spans="1:8" x14ac:dyDescent="0.2">
      <c r="A2881" s="11"/>
      <c r="B2881" s="33"/>
      <c r="F2881" s="11"/>
      <c r="G2881" s="11"/>
      <c r="H2881" s="11"/>
    </row>
    <row r="2882" spans="1:8" x14ac:dyDescent="0.2">
      <c r="A2882" s="11"/>
      <c r="B2882" s="33"/>
      <c r="F2882" s="11"/>
      <c r="G2882" s="11"/>
      <c r="H2882" s="11"/>
    </row>
    <row r="2883" spans="1:8" x14ac:dyDescent="0.2">
      <c r="A2883" s="11"/>
      <c r="B2883" s="33"/>
      <c r="F2883" s="11"/>
      <c r="G2883" s="11"/>
      <c r="H2883" s="11"/>
    </row>
    <row r="2884" spans="1:8" x14ac:dyDescent="0.2">
      <c r="A2884" s="11"/>
      <c r="B2884" s="33"/>
      <c r="F2884" s="11"/>
      <c r="G2884" s="11"/>
      <c r="H2884" s="11"/>
    </row>
    <row r="2885" spans="1:8" x14ac:dyDescent="0.2">
      <c r="A2885" s="11"/>
      <c r="B2885" s="33"/>
      <c r="F2885" s="11"/>
      <c r="G2885" s="11"/>
      <c r="H2885" s="11"/>
    </row>
    <row r="2886" spans="1:8" x14ac:dyDescent="0.2">
      <c r="A2886" s="11"/>
      <c r="B2886" s="33"/>
      <c r="F2886" s="11"/>
      <c r="G2886" s="11"/>
      <c r="H2886" s="11"/>
    </row>
    <row r="2887" spans="1:8" x14ac:dyDescent="0.2">
      <c r="A2887" s="11"/>
      <c r="B2887" s="33"/>
      <c r="F2887" s="11"/>
      <c r="G2887" s="11"/>
      <c r="H2887" s="11"/>
    </row>
    <row r="2888" spans="1:8" x14ac:dyDescent="0.2">
      <c r="A2888" s="11"/>
      <c r="B2888" s="33"/>
      <c r="F2888" s="11"/>
      <c r="G2888" s="11"/>
      <c r="H2888" s="11"/>
    </row>
    <row r="2889" spans="1:8" x14ac:dyDescent="0.2">
      <c r="A2889" s="11"/>
      <c r="B2889" s="33"/>
      <c r="F2889" s="11"/>
      <c r="G2889" s="11"/>
      <c r="H2889" s="11"/>
    </row>
    <row r="2890" spans="1:8" x14ac:dyDescent="0.2">
      <c r="A2890" s="11"/>
      <c r="B2890" s="33"/>
      <c r="F2890" s="11"/>
      <c r="G2890" s="11"/>
      <c r="H2890" s="11"/>
    </row>
    <row r="2891" spans="1:8" x14ac:dyDescent="0.2">
      <c r="A2891" s="11"/>
      <c r="B2891" s="33"/>
      <c r="F2891" s="11"/>
      <c r="G2891" s="11"/>
      <c r="H2891" s="11"/>
    </row>
    <row r="2892" spans="1:8" x14ac:dyDescent="0.2">
      <c r="A2892" s="11"/>
      <c r="B2892" s="33"/>
      <c r="F2892" s="11"/>
      <c r="G2892" s="11"/>
      <c r="H2892" s="11"/>
    </row>
    <row r="2893" spans="1:8" x14ac:dyDescent="0.2">
      <c r="A2893" s="11"/>
      <c r="B2893" s="33"/>
      <c r="F2893" s="11"/>
      <c r="G2893" s="11"/>
      <c r="H2893" s="11"/>
    </row>
    <row r="2894" spans="1:8" x14ac:dyDescent="0.2">
      <c r="A2894" s="11"/>
      <c r="B2894" s="33"/>
      <c r="F2894" s="11"/>
      <c r="G2894" s="11"/>
      <c r="H2894" s="11"/>
    </row>
    <row r="2895" spans="1:8" x14ac:dyDescent="0.2">
      <c r="A2895" s="11"/>
      <c r="B2895" s="33"/>
      <c r="F2895" s="11"/>
      <c r="G2895" s="11"/>
      <c r="H2895" s="11"/>
    </row>
    <row r="2896" spans="1:8" x14ac:dyDescent="0.2">
      <c r="A2896" s="11"/>
      <c r="B2896" s="33"/>
      <c r="F2896" s="11"/>
      <c r="G2896" s="11"/>
      <c r="H2896" s="11"/>
    </row>
    <row r="2897" spans="1:8" x14ac:dyDescent="0.2">
      <c r="A2897" s="11"/>
      <c r="B2897" s="33"/>
      <c r="F2897" s="11"/>
      <c r="G2897" s="11"/>
      <c r="H2897" s="11"/>
    </row>
    <row r="2898" spans="1:8" x14ac:dyDescent="0.2">
      <c r="A2898" s="11"/>
      <c r="B2898" s="33"/>
      <c r="F2898" s="11"/>
      <c r="G2898" s="11"/>
      <c r="H2898" s="11"/>
    </row>
    <row r="2899" spans="1:8" x14ac:dyDescent="0.2">
      <c r="A2899" s="11"/>
      <c r="B2899" s="33"/>
      <c r="F2899" s="11"/>
      <c r="G2899" s="11"/>
      <c r="H2899" s="11"/>
    </row>
    <row r="2900" spans="1:8" x14ac:dyDescent="0.2">
      <c r="A2900" s="11"/>
      <c r="B2900" s="33"/>
      <c r="F2900" s="11"/>
      <c r="G2900" s="11"/>
      <c r="H2900" s="11"/>
    </row>
    <row r="2901" spans="1:8" x14ac:dyDescent="0.2">
      <c r="A2901" s="11"/>
      <c r="B2901" s="33"/>
      <c r="F2901" s="11"/>
      <c r="G2901" s="11"/>
      <c r="H2901" s="11"/>
    </row>
    <row r="2902" spans="1:8" x14ac:dyDescent="0.2">
      <c r="A2902" s="11"/>
      <c r="B2902" s="33"/>
      <c r="F2902" s="11"/>
      <c r="G2902" s="11"/>
      <c r="H2902" s="11"/>
    </row>
    <row r="2903" spans="1:8" x14ac:dyDescent="0.2">
      <c r="A2903" s="11"/>
      <c r="B2903" s="33"/>
      <c r="F2903" s="11"/>
      <c r="G2903" s="11"/>
      <c r="H2903" s="11"/>
    </row>
    <row r="2904" spans="1:8" x14ac:dyDescent="0.2">
      <c r="A2904" s="11"/>
      <c r="B2904" s="33"/>
      <c r="F2904" s="11"/>
      <c r="G2904" s="11"/>
      <c r="H2904" s="11"/>
    </row>
    <row r="2905" spans="1:8" x14ac:dyDescent="0.2">
      <c r="A2905" s="11"/>
      <c r="B2905" s="33"/>
      <c r="F2905" s="11"/>
      <c r="G2905" s="11"/>
      <c r="H2905" s="11"/>
    </row>
    <row r="2906" spans="1:8" x14ac:dyDescent="0.2">
      <c r="A2906" s="11"/>
      <c r="B2906" s="33"/>
      <c r="F2906" s="11"/>
      <c r="G2906" s="11"/>
      <c r="H2906" s="11"/>
    </row>
    <row r="2907" spans="1:8" x14ac:dyDescent="0.2">
      <c r="A2907" s="11"/>
      <c r="B2907" s="33"/>
      <c r="F2907" s="11"/>
      <c r="G2907" s="11"/>
      <c r="H2907" s="11"/>
    </row>
    <row r="2908" spans="1:8" x14ac:dyDescent="0.2">
      <c r="A2908" s="11"/>
      <c r="B2908" s="33"/>
      <c r="F2908" s="11"/>
      <c r="G2908" s="11"/>
      <c r="H2908" s="11"/>
    </row>
    <row r="2909" spans="1:8" x14ac:dyDescent="0.2">
      <c r="A2909" s="11"/>
      <c r="B2909" s="33"/>
      <c r="F2909" s="11"/>
      <c r="G2909" s="11"/>
      <c r="H2909" s="11"/>
    </row>
    <row r="2910" spans="1:8" x14ac:dyDescent="0.2">
      <c r="A2910" s="11"/>
      <c r="B2910" s="33"/>
      <c r="F2910" s="11"/>
      <c r="G2910" s="11"/>
      <c r="H2910" s="11"/>
    </row>
    <row r="2911" spans="1:8" x14ac:dyDescent="0.2">
      <c r="A2911" s="11"/>
      <c r="B2911" s="33"/>
      <c r="F2911" s="11"/>
      <c r="G2911" s="11"/>
      <c r="H2911" s="11"/>
    </row>
    <row r="2912" spans="1:8" x14ac:dyDescent="0.2">
      <c r="A2912" s="11"/>
      <c r="B2912" s="33"/>
      <c r="F2912" s="11"/>
      <c r="G2912" s="11"/>
      <c r="H2912" s="11"/>
    </row>
    <row r="2913" spans="1:8" x14ac:dyDescent="0.2">
      <c r="A2913" s="11"/>
      <c r="B2913" s="33"/>
      <c r="F2913" s="11"/>
      <c r="G2913" s="11"/>
      <c r="H2913" s="11"/>
    </row>
    <row r="2914" spans="1:8" x14ac:dyDescent="0.2">
      <c r="A2914" s="11"/>
      <c r="B2914" s="33"/>
      <c r="F2914" s="11"/>
      <c r="G2914" s="11"/>
      <c r="H2914" s="11"/>
    </row>
    <row r="2915" spans="1:8" x14ac:dyDescent="0.2">
      <c r="A2915" s="11"/>
      <c r="B2915" s="33"/>
      <c r="F2915" s="11"/>
      <c r="G2915" s="11"/>
      <c r="H2915" s="11"/>
    </row>
    <row r="2916" spans="1:8" x14ac:dyDescent="0.2">
      <c r="A2916" s="11"/>
      <c r="B2916" s="33"/>
      <c r="F2916" s="11"/>
      <c r="G2916" s="11"/>
      <c r="H2916" s="11"/>
    </row>
    <row r="2917" spans="1:8" x14ac:dyDescent="0.2">
      <c r="A2917" s="11"/>
      <c r="B2917" s="33"/>
      <c r="F2917" s="11"/>
      <c r="G2917" s="11"/>
      <c r="H2917" s="11"/>
    </row>
    <row r="2918" spans="1:8" x14ac:dyDescent="0.2">
      <c r="A2918" s="11"/>
      <c r="B2918" s="33"/>
      <c r="F2918" s="11"/>
      <c r="G2918" s="11"/>
      <c r="H2918" s="11"/>
    </row>
    <row r="2919" spans="1:8" x14ac:dyDescent="0.2">
      <c r="A2919" s="11"/>
      <c r="B2919" s="33"/>
      <c r="F2919" s="11"/>
      <c r="G2919" s="11"/>
      <c r="H2919" s="11"/>
    </row>
    <row r="2920" spans="1:8" x14ac:dyDescent="0.2">
      <c r="A2920" s="11"/>
      <c r="B2920" s="33"/>
      <c r="F2920" s="11"/>
      <c r="G2920" s="11"/>
      <c r="H2920" s="11"/>
    </row>
    <row r="2921" spans="1:8" x14ac:dyDescent="0.2">
      <c r="A2921" s="11"/>
      <c r="B2921" s="33"/>
      <c r="F2921" s="11"/>
      <c r="G2921" s="11"/>
      <c r="H2921" s="11"/>
    </row>
    <row r="2922" spans="1:8" x14ac:dyDescent="0.2">
      <c r="A2922" s="11"/>
      <c r="B2922" s="33"/>
      <c r="F2922" s="11"/>
      <c r="G2922" s="11"/>
      <c r="H2922" s="11"/>
    </row>
    <row r="2923" spans="1:8" x14ac:dyDescent="0.2">
      <c r="A2923" s="11"/>
      <c r="B2923" s="33"/>
      <c r="F2923" s="11"/>
      <c r="G2923" s="11"/>
      <c r="H2923" s="11"/>
    </row>
    <row r="2924" spans="1:8" x14ac:dyDescent="0.2">
      <c r="A2924" s="11"/>
      <c r="B2924" s="33"/>
      <c r="F2924" s="11"/>
      <c r="G2924" s="11"/>
      <c r="H2924" s="11"/>
    </row>
    <row r="2925" spans="1:8" x14ac:dyDescent="0.2">
      <c r="A2925" s="11"/>
      <c r="B2925" s="33"/>
      <c r="F2925" s="11"/>
      <c r="G2925" s="11"/>
      <c r="H2925" s="11"/>
    </row>
    <row r="2926" spans="1:8" x14ac:dyDescent="0.2">
      <c r="A2926" s="11"/>
      <c r="B2926" s="33"/>
      <c r="F2926" s="11"/>
      <c r="G2926" s="11"/>
      <c r="H2926" s="11"/>
    </row>
    <row r="2927" spans="1:8" x14ac:dyDescent="0.2">
      <c r="A2927" s="11"/>
      <c r="B2927" s="33"/>
      <c r="F2927" s="11"/>
      <c r="G2927" s="11"/>
      <c r="H2927" s="11"/>
    </row>
    <row r="2928" spans="1:8" x14ac:dyDescent="0.2">
      <c r="A2928" s="11"/>
      <c r="B2928" s="33"/>
      <c r="F2928" s="11"/>
      <c r="G2928" s="11"/>
      <c r="H2928" s="11"/>
    </row>
    <row r="2929" spans="1:8" x14ac:dyDescent="0.2">
      <c r="A2929" s="11"/>
      <c r="B2929" s="33"/>
      <c r="F2929" s="11"/>
      <c r="G2929" s="11"/>
      <c r="H2929" s="11"/>
    </row>
    <row r="2930" spans="1:8" x14ac:dyDescent="0.2">
      <c r="A2930" s="11"/>
      <c r="B2930" s="33"/>
      <c r="F2930" s="11"/>
      <c r="G2930" s="11"/>
      <c r="H2930" s="11"/>
    </row>
    <row r="2931" spans="1:8" x14ac:dyDescent="0.2">
      <c r="A2931" s="11"/>
      <c r="B2931" s="33"/>
      <c r="F2931" s="11"/>
      <c r="G2931" s="11"/>
      <c r="H2931" s="11"/>
    </row>
    <row r="2932" spans="1:8" x14ac:dyDescent="0.2">
      <c r="A2932" s="11"/>
      <c r="B2932" s="33"/>
      <c r="F2932" s="11"/>
      <c r="G2932" s="11"/>
      <c r="H2932" s="11"/>
    </row>
    <row r="2933" spans="1:8" x14ac:dyDescent="0.2">
      <c r="A2933" s="11"/>
      <c r="B2933" s="33"/>
      <c r="F2933" s="11"/>
      <c r="G2933" s="11"/>
      <c r="H2933" s="11"/>
    </row>
    <row r="2934" spans="1:8" x14ac:dyDescent="0.2">
      <c r="A2934" s="11"/>
      <c r="B2934" s="33"/>
      <c r="F2934" s="11"/>
      <c r="G2934" s="11"/>
      <c r="H2934" s="11"/>
    </row>
    <row r="2935" spans="1:8" x14ac:dyDescent="0.2">
      <c r="A2935" s="11"/>
      <c r="B2935" s="33"/>
      <c r="F2935" s="11"/>
      <c r="G2935" s="11"/>
      <c r="H2935" s="11"/>
    </row>
    <row r="2936" spans="1:8" x14ac:dyDescent="0.2">
      <c r="A2936" s="11"/>
      <c r="B2936" s="33"/>
      <c r="F2936" s="11"/>
      <c r="G2936" s="11"/>
      <c r="H2936" s="11"/>
    </row>
    <row r="2937" spans="1:8" x14ac:dyDescent="0.2">
      <c r="A2937" s="11"/>
      <c r="B2937" s="33"/>
      <c r="F2937" s="11"/>
      <c r="G2937" s="11"/>
      <c r="H2937" s="11"/>
    </row>
    <row r="2938" spans="1:8" x14ac:dyDescent="0.2">
      <c r="A2938" s="11"/>
      <c r="B2938" s="33"/>
      <c r="F2938" s="11"/>
      <c r="G2938" s="11"/>
      <c r="H2938" s="11"/>
    </row>
    <row r="2939" spans="1:8" x14ac:dyDescent="0.2">
      <c r="A2939" s="11"/>
      <c r="B2939" s="33"/>
      <c r="F2939" s="11"/>
      <c r="G2939" s="11"/>
      <c r="H2939" s="11"/>
    </row>
    <row r="2940" spans="1:8" x14ac:dyDescent="0.2">
      <c r="A2940" s="11"/>
      <c r="B2940" s="33"/>
      <c r="F2940" s="11"/>
      <c r="G2940" s="11"/>
      <c r="H2940" s="11"/>
    </row>
    <row r="2941" spans="1:8" x14ac:dyDescent="0.2">
      <c r="A2941" s="11"/>
      <c r="B2941" s="33"/>
      <c r="F2941" s="11"/>
      <c r="G2941" s="11"/>
      <c r="H2941" s="11"/>
    </row>
    <row r="2942" spans="1:8" x14ac:dyDescent="0.2">
      <c r="A2942" s="11"/>
      <c r="B2942" s="33"/>
      <c r="F2942" s="11"/>
      <c r="G2942" s="11"/>
      <c r="H2942" s="11"/>
    </row>
    <row r="2943" spans="1:8" x14ac:dyDescent="0.2">
      <c r="A2943" s="11"/>
      <c r="B2943" s="33"/>
      <c r="F2943" s="11"/>
      <c r="G2943" s="11"/>
      <c r="H2943" s="11"/>
    </row>
    <row r="2944" spans="1:8" x14ac:dyDescent="0.2">
      <c r="A2944" s="11"/>
      <c r="B2944" s="33"/>
      <c r="F2944" s="11"/>
      <c r="G2944" s="11"/>
      <c r="H2944" s="11"/>
    </row>
    <row r="2945" spans="1:8" x14ac:dyDescent="0.2">
      <c r="A2945" s="11"/>
      <c r="B2945" s="33"/>
      <c r="F2945" s="11"/>
      <c r="G2945" s="11"/>
      <c r="H2945" s="11"/>
    </row>
    <row r="2946" spans="1:8" x14ac:dyDescent="0.2">
      <c r="A2946" s="11"/>
      <c r="B2946" s="33"/>
      <c r="F2946" s="11"/>
      <c r="G2946" s="11"/>
      <c r="H2946" s="11"/>
    </row>
    <row r="2947" spans="1:8" x14ac:dyDescent="0.2">
      <c r="A2947" s="11"/>
      <c r="B2947" s="33"/>
      <c r="F2947" s="11"/>
      <c r="G2947" s="11"/>
      <c r="H2947" s="11"/>
    </row>
    <row r="2948" spans="1:8" x14ac:dyDescent="0.2">
      <c r="A2948" s="11"/>
      <c r="B2948" s="33"/>
      <c r="F2948" s="11"/>
      <c r="G2948" s="11"/>
      <c r="H2948" s="11"/>
    </row>
    <row r="2949" spans="1:8" x14ac:dyDescent="0.2">
      <c r="A2949" s="11"/>
      <c r="B2949" s="33"/>
      <c r="F2949" s="11"/>
      <c r="G2949" s="11"/>
      <c r="H2949" s="11"/>
    </row>
    <row r="2950" spans="1:8" x14ac:dyDescent="0.2">
      <c r="A2950" s="11"/>
      <c r="B2950" s="33"/>
      <c r="F2950" s="11"/>
      <c r="G2950" s="11"/>
      <c r="H2950" s="11"/>
    </row>
    <row r="2951" spans="1:8" x14ac:dyDescent="0.2">
      <c r="A2951" s="11"/>
      <c r="B2951" s="33"/>
      <c r="F2951" s="11"/>
      <c r="G2951" s="11"/>
      <c r="H2951" s="11"/>
    </row>
    <row r="2952" spans="1:8" x14ac:dyDescent="0.2">
      <c r="A2952" s="11"/>
      <c r="B2952" s="33"/>
      <c r="F2952" s="11"/>
      <c r="G2952" s="11"/>
      <c r="H2952" s="11"/>
    </row>
    <row r="2953" spans="1:8" x14ac:dyDescent="0.2">
      <c r="A2953" s="11"/>
      <c r="B2953" s="33"/>
      <c r="F2953" s="11"/>
      <c r="G2953" s="11"/>
      <c r="H2953" s="11"/>
    </row>
    <row r="2954" spans="1:8" x14ac:dyDescent="0.2">
      <c r="A2954" s="11"/>
      <c r="B2954" s="33"/>
      <c r="F2954" s="11"/>
      <c r="G2954" s="11"/>
      <c r="H2954" s="11"/>
    </row>
    <row r="2955" spans="1:8" x14ac:dyDescent="0.2">
      <c r="A2955" s="11"/>
      <c r="B2955" s="33"/>
      <c r="F2955" s="11"/>
      <c r="G2955" s="11"/>
      <c r="H2955" s="11"/>
    </row>
    <row r="2956" spans="1:8" x14ac:dyDescent="0.2">
      <c r="A2956" s="11"/>
      <c r="B2956" s="33"/>
      <c r="F2956" s="11"/>
      <c r="G2956" s="11"/>
      <c r="H2956" s="11"/>
    </row>
    <row r="2957" spans="1:8" x14ac:dyDescent="0.2">
      <c r="A2957" s="11"/>
      <c r="B2957" s="33"/>
      <c r="F2957" s="11"/>
      <c r="G2957" s="11"/>
      <c r="H2957" s="11"/>
    </row>
    <row r="2958" spans="1:8" x14ac:dyDescent="0.2">
      <c r="A2958" s="11"/>
      <c r="B2958" s="33"/>
      <c r="F2958" s="11"/>
      <c r="G2958" s="11"/>
      <c r="H2958" s="11"/>
    </row>
    <row r="2959" spans="1:8" x14ac:dyDescent="0.2">
      <c r="A2959" s="11"/>
      <c r="B2959" s="33"/>
      <c r="F2959" s="11"/>
      <c r="G2959" s="11"/>
      <c r="H2959" s="11"/>
    </row>
    <row r="2960" spans="1:8" x14ac:dyDescent="0.2">
      <c r="A2960" s="11"/>
      <c r="B2960" s="33"/>
      <c r="F2960" s="11"/>
      <c r="G2960" s="11"/>
      <c r="H2960" s="11"/>
    </row>
    <row r="2961" spans="1:8" x14ac:dyDescent="0.2">
      <c r="A2961" s="11"/>
      <c r="B2961" s="33"/>
      <c r="F2961" s="11"/>
      <c r="G2961" s="11"/>
      <c r="H2961" s="11"/>
    </row>
    <row r="2962" spans="1:8" x14ac:dyDescent="0.2">
      <c r="A2962" s="11"/>
      <c r="B2962" s="33"/>
      <c r="F2962" s="11"/>
      <c r="G2962" s="11"/>
      <c r="H2962" s="11"/>
    </row>
    <row r="2963" spans="1:8" x14ac:dyDescent="0.2">
      <c r="A2963" s="11"/>
      <c r="B2963" s="33"/>
      <c r="F2963" s="11"/>
      <c r="G2963" s="11"/>
      <c r="H2963" s="11"/>
    </row>
    <row r="2964" spans="1:8" x14ac:dyDescent="0.2">
      <c r="A2964" s="11"/>
      <c r="B2964" s="33"/>
      <c r="F2964" s="11"/>
      <c r="G2964" s="11"/>
      <c r="H2964" s="11"/>
    </row>
    <row r="2965" spans="1:8" x14ac:dyDescent="0.2">
      <c r="A2965" s="11"/>
      <c r="B2965" s="33"/>
      <c r="F2965" s="11"/>
      <c r="G2965" s="11"/>
      <c r="H2965" s="11"/>
    </row>
    <row r="2966" spans="1:8" x14ac:dyDescent="0.2">
      <c r="A2966" s="11"/>
      <c r="B2966" s="33"/>
      <c r="F2966" s="11"/>
      <c r="G2966" s="11"/>
      <c r="H2966" s="11"/>
    </row>
    <row r="2967" spans="1:8" x14ac:dyDescent="0.2">
      <c r="A2967" s="11"/>
      <c r="B2967" s="33"/>
      <c r="F2967" s="11"/>
      <c r="G2967" s="11"/>
      <c r="H2967" s="11"/>
    </row>
    <row r="2968" spans="1:8" x14ac:dyDescent="0.2">
      <c r="A2968" s="11"/>
      <c r="B2968" s="33"/>
      <c r="F2968" s="11"/>
      <c r="G2968" s="11"/>
      <c r="H2968" s="11"/>
    </row>
    <row r="2969" spans="1:8" x14ac:dyDescent="0.2">
      <c r="A2969" s="11"/>
      <c r="B2969" s="33"/>
      <c r="F2969" s="11"/>
      <c r="G2969" s="11"/>
      <c r="H2969" s="11"/>
    </row>
    <row r="2970" spans="1:8" x14ac:dyDescent="0.2">
      <c r="A2970" s="11"/>
      <c r="B2970" s="33"/>
      <c r="F2970" s="11"/>
      <c r="G2970" s="11"/>
      <c r="H2970" s="11"/>
    </row>
    <row r="2971" spans="1:8" x14ac:dyDescent="0.2">
      <c r="A2971" s="11"/>
      <c r="B2971" s="33"/>
      <c r="F2971" s="11"/>
      <c r="G2971" s="11"/>
      <c r="H2971" s="11"/>
    </row>
    <row r="2972" spans="1:8" x14ac:dyDescent="0.2">
      <c r="A2972" s="11"/>
      <c r="B2972" s="33"/>
      <c r="F2972" s="11"/>
      <c r="G2972" s="11"/>
      <c r="H2972" s="11"/>
    </row>
    <row r="2973" spans="1:8" x14ac:dyDescent="0.2">
      <c r="A2973" s="11"/>
      <c r="B2973" s="33"/>
      <c r="F2973" s="11"/>
      <c r="G2973" s="11"/>
      <c r="H2973" s="11"/>
    </row>
    <row r="2974" spans="1:8" x14ac:dyDescent="0.2">
      <c r="A2974" s="11"/>
      <c r="B2974" s="33"/>
      <c r="F2974" s="11"/>
      <c r="G2974" s="11"/>
      <c r="H2974" s="11"/>
    </row>
    <row r="2975" spans="1:8" x14ac:dyDescent="0.2">
      <c r="A2975" s="11"/>
      <c r="B2975" s="33"/>
      <c r="F2975" s="11"/>
      <c r="G2975" s="11"/>
      <c r="H2975" s="11"/>
    </row>
    <row r="2976" spans="1:8" x14ac:dyDescent="0.2">
      <c r="A2976" s="11"/>
      <c r="B2976" s="33"/>
      <c r="F2976" s="11"/>
      <c r="G2976" s="11"/>
      <c r="H2976" s="11"/>
    </row>
    <row r="2977" spans="1:8" x14ac:dyDescent="0.2">
      <c r="A2977" s="11"/>
      <c r="B2977" s="33"/>
      <c r="F2977" s="11"/>
      <c r="G2977" s="11"/>
      <c r="H2977" s="11"/>
    </row>
    <row r="2978" spans="1:8" x14ac:dyDescent="0.2">
      <c r="A2978" s="11"/>
      <c r="B2978" s="33"/>
      <c r="F2978" s="11"/>
      <c r="G2978" s="11"/>
      <c r="H2978" s="11"/>
    </row>
    <row r="2979" spans="1:8" x14ac:dyDescent="0.2">
      <c r="A2979" s="11"/>
      <c r="B2979" s="33"/>
      <c r="F2979" s="11"/>
      <c r="G2979" s="11"/>
      <c r="H2979" s="11"/>
    </row>
    <row r="2980" spans="1:8" x14ac:dyDescent="0.2">
      <c r="A2980" s="11"/>
      <c r="B2980" s="33"/>
      <c r="F2980" s="11"/>
      <c r="G2980" s="11"/>
      <c r="H2980" s="11"/>
    </row>
    <row r="2981" spans="1:8" x14ac:dyDescent="0.2">
      <c r="A2981" s="11"/>
      <c r="B2981" s="33"/>
      <c r="F2981" s="11"/>
      <c r="G2981" s="11"/>
      <c r="H2981" s="11"/>
    </row>
    <row r="2982" spans="1:8" x14ac:dyDescent="0.2">
      <c r="A2982" s="11"/>
      <c r="B2982" s="33"/>
      <c r="F2982" s="11"/>
      <c r="G2982" s="11"/>
      <c r="H2982" s="11"/>
    </row>
    <row r="2983" spans="1:8" x14ac:dyDescent="0.2">
      <c r="A2983" s="11"/>
      <c r="B2983" s="33"/>
      <c r="F2983" s="11"/>
      <c r="G2983" s="11"/>
      <c r="H2983" s="11"/>
    </row>
    <row r="2984" spans="1:8" x14ac:dyDescent="0.2">
      <c r="A2984" s="11"/>
      <c r="B2984" s="33"/>
      <c r="F2984" s="11"/>
      <c r="G2984" s="11"/>
      <c r="H2984" s="11"/>
    </row>
    <row r="2985" spans="1:8" x14ac:dyDescent="0.2">
      <c r="A2985" s="11"/>
      <c r="B2985" s="33"/>
      <c r="F2985" s="11"/>
      <c r="G2985" s="11"/>
      <c r="H2985" s="11"/>
    </row>
    <row r="2986" spans="1:8" x14ac:dyDescent="0.2">
      <c r="A2986" s="11"/>
      <c r="B2986" s="33"/>
      <c r="F2986" s="11"/>
      <c r="G2986" s="11"/>
      <c r="H2986" s="11"/>
    </row>
    <row r="2987" spans="1:8" x14ac:dyDescent="0.2">
      <c r="A2987" s="11"/>
      <c r="B2987" s="33"/>
      <c r="F2987" s="11"/>
      <c r="G2987" s="11"/>
      <c r="H2987" s="11"/>
    </row>
    <row r="2988" spans="1:8" x14ac:dyDescent="0.2">
      <c r="A2988" s="11"/>
      <c r="B2988" s="33"/>
      <c r="F2988" s="11"/>
      <c r="G2988" s="11"/>
      <c r="H2988" s="11"/>
    </row>
    <row r="2989" spans="1:8" x14ac:dyDescent="0.2">
      <c r="A2989" s="11"/>
      <c r="B2989" s="33"/>
      <c r="F2989" s="11"/>
      <c r="G2989" s="11"/>
      <c r="H2989" s="11"/>
    </row>
    <row r="2990" spans="1:8" x14ac:dyDescent="0.2">
      <c r="A2990" s="11"/>
      <c r="B2990" s="33"/>
      <c r="F2990" s="11"/>
      <c r="G2990" s="11"/>
      <c r="H2990" s="11"/>
    </row>
    <row r="2991" spans="1:8" x14ac:dyDescent="0.2">
      <c r="A2991" s="11"/>
      <c r="B2991" s="33"/>
      <c r="F2991" s="11"/>
      <c r="G2991" s="11"/>
      <c r="H2991" s="11"/>
    </row>
    <row r="2992" spans="1:8" x14ac:dyDescent="0.2">
      <c r="A2992" s="11"/>
      <c r="B2992" s="33"/>
      <c r="F2992" s="11"/>
      <c r="G2992" s="11"/>
      <c r="H2992" s="11"/>
    </row>
    <row r="2993" spans="1:8" x14ac:dyDescent="0.2">
      <c r="A2993" s="11"/>
      <c r="B2993" s="33"/>
      <c r="F2993" s="11"/>
      <c r="G2993" s="11"/>
      <c r="H2993" s="11"/>
    </row>
    <row r="2994" spans="1:8" x14ac:dyDescent="0.2">
      <c r="A2994" s="11"/>
      <c r="B2994" s="33"/>
      <c r="F2994" s="11"/>
      <c r="G2994" s="11"/>
      <c r="H2994" s="11"/>
    </row>
    <row r="2995" spans="1:8" x14ac:dyDescent="0.2">
      <c r="A2995" s="11"/>
      <c r="B2995" s="33"/>
      <c r="F2995" s="11"/>
      <c r="G2995" s="11"/>
      <c r="H2995" s="11"/>
    </row>
    <row r="2996" spans="1:8" x14ac:dyDescent="0.2">
      <c r="A2996" s="11"/>
      <c r="B2996" s="33"/>
      <c r="F2996" s="11"/>
      <c r="G2996" s="11"/>
      <c r="H2996" s="11"/>
    </row>
    <row r="2997" spans="1:8" x14ac:dyDescent="0.2">
      <c r="A2997" s="11"/>
      <c r="B2997" s="33"/>
      <c r="F2997" s="11"/>
      <c r="G2997" s="11"/>
      <c r="H2997" s="11"/>
    </row>
    <row r="2998" spans="1:8" x14ac:dyDescent="0.2">
      <c r="A2998" s="11"/>
      <c r="B2998" s="33"/>
      <c r="F2998" s="11"/>
      <c r="G2998" s="11"/>
      <c r="H2998" s="11"/>
    </row>
    <row r="2999" spans="1:8" x14ac:dyDescent="0.2">
      <c r="A2999" s="11"/>
      <c r="B2999" s="33"/>
      <c r="F2999" s="11"/>
      <c r="G2999" s="11"/>
      <c r="H2999" s="11"/>
    </row>
    <row r="3000" spans="1:8" x14ac:dyDescent="0.2">
      <c r="A3000" s="11"/>
      <c r="B3000" s="33"/>
      <c r="F3000" s="11"/>
      <c r="G3000" s="11"/>
      <c r="H3000" s="11"/>
    </row>
    <row r="3001" spans="1:8" x14ac:dyDescent="0.2">
      <c r="A3001" s="11"/>
      <c r="B3001" s="33"/>
      <c r="F3001" s="11"/>
      <c r="G3001" s="11"/>
      <c r="H3001" s="11"/>
    </row>
    <row r="3002" spans="1:8" x14ac:dyDescent="0.2">
      <c r="A3002" s="11"/>
      <c r="B3002" s="33"/>
      <c r="F3002" s="11"/>
      <c r="G3002" s="11"/>
      <c r="H3002" s="11"/>
    </row>
    <row r="3003" spans="1:8" x14ac:dyDescent="0.2">
      <c r="A3003" s="11"/>
      <c r="B3003" s="33"/>
      <c r="F3003" s="11"/>
      <c r="G3003" s="11"/>
      <c r="H3003" s="11"/>
    </row>
    <row r="3004" spans="1:8" x14ac:dyDescent="0.2">
      <c r="A3004" s="11"/>
      <c r="B3004" s="33"/>
      <c r="F3004" s="11"/>
      <c r="G3004" s="11"/>
      <c r="H3004" s="11"/>
    </row>
    <row r="3005" spans="1:8" x14ac:dyDescent="0.2">
      <c r="A3005" s="11"/>
      <c r="B3005" s="33"/>
      <c r="F3005" s="11"/>
      <c r="G3005" s="11"/>
      <c r="H3005" s="11"/>
    </row>
    <row r="3006" spans="1:8" x14ac:dyDescent="0.2">
      <c r="A3006" s="11"/>
      <c r="B3006" s="33"/>
      <c r="F3006" s="11"/>
      <c r="G3006" s="11"/>
      <c r="H3006" s="11"/>
    </row>
    <row r="3007" spans="1:8" x14ac:dyDescent="0.2">
      <c r="A3007" s="11"/>
      <c r="B3007" s="33"/>
      <c r="F3007" s="11"/>
      <c r="G3007" s="11"/>
      <c r="H3007" s="11"/>
    </row>
    <row r="3008" spans="1:8" x14ac:dyDescent="0.2">
      <c r="A3008" s="11"/>
      <c r="B3008" s="33"/>
      <c r="F3008" s="11"/>
      <c r="G3008" s="11"/>
      <c r="H3008" s="11"/>
    </row>
    <row r="3009" spans="1:8" x14ac:dyDescent="0.2">
      <c r="A3009" s="11"/>
      <c r="B3009" s="33"/>
      <c r="F3009" s="11"/>
      <c r="G3009" s="11"/>
      <c r="H3009" s="11"/>
    </row>
    <row r="3010" spans="1:8" x14ac:dyDescent="0.2">
      <c r="A3010" s="11"/>
      <c r="B3010" s="33"/>
      <c r="F3010" s="11"/>
      <c r="G3010" s="11"/>
      <c r="H3010" s="11"/>
    </row>
    <row r="3011" spans="1:8" x14ac:dyDescent="0.2">
      <c r="A3011" s="11"/>
      <c r="B3011" s="33"/>
      <c r="F3011" s="11"/>
      <c r="G3011" s="11"/>
      <c r="H3011" s="11"/>
    </row>
    <row r="3012" spans="1:8" x14ac:dyDescent="0.2">
      <c r="A3012" s="11"/>
      <c r="B3012" s="33"/>
      <c r="F3012" s="11"/>
      <c r="G3012" s="11"/>
      <c r="H3012" s="11"/>
    </row>
    <row r="3013" spans="1:8" x14ac:dyDescent="0.2">
      <c r="A3013" s="11"/>
      <c r="B3013" s="33"/>
      <c r="F3013" s="11"/>
      <c r="G3013" s="11"/>
      <c r="H3013" s="11"/>
    </row>
    <row r="3014" spans="1:8" x14ac:dyDescent="0.2">
      <c r="A3014" s="11"/>
      <c r="B3014" s="33"/>
      <c r="F3014" s="11"/>
      <c r="G3014" s="11"/>
      <c r="H3014" s="11"/>
    </row>
    <row r="3015" spans="1:8" x14ac:dyDescent="0.2">
      <c r="A3015" s="11"/>
      <c r="B3015" s="33"/>
      <c r="F3015" s="11"/>
      <c r="G3015" s="11"/>
      <c r="H3015" s="11"/>
    </row>
    <row r="3016" spans="1:8" x14ac:dyDescent="0.2">
      <c r="A3016" s="11"/>
      <c r="B3016" s="33"/>
      <c r="F3016" s="11"/>
      <c r="G3016" s="11"/>
      <c r="H3016" s="11"/>
    </row>
    <row r="3017" spans="1:8" x14ac:dyDescent="0.2">
      <c r="A3017" s="11"/>
      <c r="B3017" s="33"/>
      <c r="F3017" s="11"/>
      <c r="G3017" s="11"/>
      <c r="H3017" s="11"/>
    </row>
    <row r="3018" spans="1:8" x14ac:dyDescent="0.2">
      <c r="A3018" s="11"/>
      <c r="B3018" s="33"/>
      <c r="F3018" s="11"/>
      <c r="G3018" s="11"/>
      <c r="H3018" s="11"/>
    </row>
    <row r="3019" spans="1:8" x14ac:dyDescent="0.2">
      <c r="A3019" s="11"/>
      <c r="B3019" s="33"/>
      <c r="F3019" s="11"/>
      <c r="G3019" s="11"/>
      <c r="H3019" s="11"/>
    </row>
    <row r="3020" spans="1:8" x14ac:dyDescent="0.2">
      <c r="A3020" s="11"/>
      <c r="B3020" s="33"/>
      <c r="F3020" s="11"/>
      <c r="G3020" s="11"/>
      <c r="H3020" s="11"/>
    </row>
    <row r="3021" spans="1:8" x14ac:dyDescent="0.2">
      <c r="A3021" s="11"/>
      <c r="B3021" s="33"/>
      <c r="F3021" s="11"/>
      <c r="G3021" s="11"/>
      <c r="H3021" s="11"/>
    </row>
    <row r="3022" spans="1:8" x14ac:dyDescent="0.2">
      <c r="A3022" s="11"/>
      <c r="B3022" s="33"/>
      <c r="F3022" s="11"/>
      <c r="G3022" s="11"/>
      <c r="H3022" s="11"/>
    </row>
    <row r="3023" spans="1:8" x14ac:dyDescent="0.2">
      <c r="A3023" s="11"/>
      <c r="B3023" s="33"/>
      <c r="F3023" s="11"/>
      <c r="G3023" s="11"/>
      <c r="H3023" s="11"/>
    </row>
    <row r="3024" spans="1:8" x14ac:dyDescent="0.2">
      <c r="A3024" s="11"/>
      <c r="B3024" s="33"/>
      <c r="F3024" s="11"/>
      <c r="G3024" s="11"/>
      <c r="H3024" s="11"/>
    </row>
    <row r="3025" spans="1:8" x14ac:dyDescent="0.2">
      <c r="A3025" s="11"/>
      <c r="B3025" s="33"/>
      <c r="F3025" s="11"/>
      <c r="G3025" s="11"/>
      <c r="H3025" s="11"/>
    </row>
    <row r="3026" spans="1:8" x14ac:dyDescent="0.2">
      <c r="A3026" s="11"/>
      <c r="B3026" s="33"/>
      <c r="F3026" s="11"/>
      <c r="G3026" s="11"/>
      <c r="H3026" s="11"/>
    </row>
    <row r="3027" spans="1:8" x14ac:dyDescent="0.2">
      <c r="A3027" s="11"/>
      <c r="B3027" s="33"/>
      <c r="F3027" s="11"/>
      <c r="G3027" s="11"/>
      <c r="H3027" s="11"/>
    </row>
    <row r="3028" spans="1:8" x14ac:dyDescent="0.2">
      <c r="A3028" s="11"/>
      <c r="B3028" s="33"/>
      <c r="F3028" s="11"/>
      <c r="G3028" s="11"/>
      <c r="H3028" s="11"/>
    </row>
    <row r="3029" spans="1:8" x14ac:dyDescent="0.2">
      <c r="A3029" s="11"/>
      <c r="B3029" s="33"/>
      <c r="F3029" s="11"/>
      <c r="G3029" s="11"/>
      <c r="H3029" s="11"/>
    </row>
    <row r="3030" spans="1:8" x14ac:dyDescent="0.2">
      <c r="A3030" s="11"/>
      <c r="B3030" s="33"/>
      <c r="F3030" s="11"/>
      <c r="G3030" s="11"/>
      <c r="H3030" s="11"/>
    </row>
    <row r="3031" spans="1:8" x14ac:dyDescent="0.2">
      <c r="A3031" s="11"/>
      <c r="B3031" s="33"/>
      <c r="F3031" s="11"/>
      <c r="G3031" s="11"/>
      <c r="H3031" s="11"/>
    </row>
    <row r="3032" spans="1:8" x14ac:dyDescent="0.2">
      <c r="A3032" s="11"/>
      <c r="B3032" s="33"/>
      <c r="F3032" s="11"/>
      <c r="G3032" s="11"/>
      <c r="H3032" s="11"/>
    </row>
    <row r="3033" spans="1:8" x14ac:dyDescent="0.2">
      <c r="A3033" s="11"/>
      <c r="B3033" s="33"/>
      <c r="F3033" s="11"/>
      <c r="G3033" s="11"/>
      <c r="H3033" s="11"/>
    </row>
    <row r="3034" spans="1:8" x14ac:dyDescent="0.2">
      <c r="A3034" s="11"/>
      <c r="B3034" s="33"/>
      <c r="F3034" s="11"/>
      <c r="G3034" s="11"/>
      <c r="H3034" s="11"/>
    </row>
    <row r="3035" spans="1:8" x14ac:dyDescent="0.2">
      <c r="A3035" s="11"/>
      <c r="B3035" s="33"/>
      <c r="F3035" s="11"/>
      <c r="G3035" s="11"/>
      <c r="H3035" s="11"/>
    </row>
    <row r="3036" spans="1:8" x14ac:dyDescent="0.2">
      <c r="A3036" s="11"/>
      <c r="B3036" s="33"/>
      <c r="F3036" s="11"/>
      <c r="G3036" s="11"/>
      <c r="H3036" s="11"/>
    </row>
    <row r="3037" spans="1:8" x14ac:dyDescent="0.2">
      <c r="A3037" s="11"/>
      <c r="B3037" s="33"/>
      <c r="F3037" s="11"/>
      <c r="G3037" s="11"/>
      <c r="H3037" s="11"/>
    </row>
    <row r="3038" spans="1:8" x14ac:dyDescent="0.2">
      <c r="A3038" s="11"/>
      <c r="B3038" s="33"/>
      <c r="F3038" s="11"/>
      <c r="G3038" s="11"/>
      <c r="H3038" s="11"/>
    </row>
    <row r="3039" spans="1:8" x14ac:dyDescent="0.2">
      <c r="A3039" s="11"/>
      <c r="B3039" s="33"/>
      <c r="F3039" s="11"/>
      <c r="G3039" s="11"/>
      <c r="H3039" s="11"/>
    </row>
    <row r="3040" spans="1:8" x14ac:dyDescent="0.2">
      <c r="A3040" s="11"/>
      <c r="B3040" s="33"/>
      <c r="F3040" s="11"/>
      <c r="G3040" s="11"/>
      <c r="H3040" s="11"/>
    </row>
    <row r="3041" spans="1:8" x14ac:dyDescent="0.2">
      <c r="A3041" s="11"/>
      <c r="B3041" s="33"/>
      <c r="F3041" s="11"/>
      <c r="G3041" s="11"/>
      <c r="H3041" s="11"/>
    </row>
    <row r="3042" spans="1:8" x14ac:dyDescent="0.2">
      <c r="A3042" s="11"/>
      <c r="B3042" s="33"/>
      <c r="F3042" s="11"/>
      <c r="G3042" s="11"/>
      <c r="H3042" s="11"/>
    </row>
    <row r="3043" spans="1:8" x14ac:dyDescent="0.2">
      <c r="A3043" s="11"/>
      <c r="B3043" s="33"/>
      <c r="F3043" s="11"/>
      <c r="G3043" s="11"/>
      <c r="H3043" s="11"/>
    </row>
    <row r="3044" spans="1:8" x14ac:dyDescent="0.2">
      <c r="A3044" s="11"/>
      <c r="B3044" s="33"/>
      <c r="F3044" s="11"/>
      <c r="G3044" s="11"/>
      <c r="H3044" s="11"/>
    </row>
    <row r="3045" spans="1:8" x14ac:dyDescent="0.2">
      <c r="A3045" s="11"/>
      <c r="B3045" s="33"/>
      <c r="F3045" s="11"/>
      <c r="G3045" s="11"/>
      <c r="H3045" s="11"/>
    </row>
    <row r="3046" spans="1:8" x14ac:dyDescent="0.2">
      <c r="A3046" s="11"/>
      <c r="B3046" s="33"/>
      <c r="F3046" s="11"/>
      <c r="G3046" s="11"/>
      <c r="H3046" s="11"/>
    </row>
    <row r="3047" spans="1:8" x14ac:dyDescent="0.2">
      <c r="A3047" s="11"/>
      <c r="B3047" s="33"/>
      <c r="F3047" s="11"/>
      <c r="G3047" s="11"/>
      <c r="H3047" s="11"/>
    </row>
    <row r="3048" spans="1:8" x14ac:dyDescent="0.2">
      <c r="A3048" s="11"/>
      <c r="B3048" s="33"/>
      <c r="F3048" s="11"/>
      <c r="G3048" s="11"/>
      <c r="H3048" s="11"/>
    </row>
    <row r="3049" spans="1:8" x14ac:dyDescent="0.2">
      <c r="A3049" s="11"/>
      <c r="B3049" s="33"/>
      <c r="F3049" s="11"/>
      <c r="G3049" s="11"/>
      <c r="H3049" s="11"/>
    </row>
    <row r="3050" spans="1:8" x14ac:dyDescent="0.2">
      <c r="A3050" s="11"/>
      <c r="B3050" s="33"/>
      <c r="F3050" s="11"/>
      <c r="G3050" s="11"/>
      <c r="H3050" s="11"/>
    </row>
    <row r="3051" spans="1:8" x14ac:dyDescent="0.2">
      <c r="A3051" s="11"/>
      <c r="B3051" s="33"/>
      <c r="F3051" s="11"/>
      <c r="G3051" s="11"/>
      <c r="H3051" s="11"/>
    </row>
    <row r="3052" spans="1:8" x14ac:dyDescent="0.2">
      <c r="A3052" s="11"/>
      <c r="B3052" s="33"/>
      <c r="F3052" s="11"/>
      <c r="G3052" s="11"/>
      <c r="H3052" s="11"/>
    </row>
    <row r="3053" spans="1:8" x14ac:dyDescent="0.2">
      <c r="A3053" s="11"/>
      <c r="B3053" s="33"/>
      <c r="F3053" s="11"/>
      <c r="G3053" s="11"/>
      <c r="H3053" s="11"/>
    </row>
    <row r="3054" spans="1:8" x14ac:dyDescent="0.2">
      <c r="A3054" s="11"/>
      <c r="B3054" s="33"/>
      <c r="F3054" s="11"/>
      <c r="G3054" s="11"/>
      <c r="H3054" s="11"/>
    </row>
    <row r="3055" spans="1:8" x14ac:dyDescent="0.2">
      <c r="A3055" s="11"/>
      <c r="B3055" s="33"/>
      <c r="F3055" s="11"/>
      <c r="G3055" s="11"/>
      <c r="H3055" s="11"/>
    </row>
    <row r="3056" spans="1:8" x14ac:dyDescent="0.2">
      <c r="A3056" s="11"/>
      <c r="B3056" s="33"/>
      <c r="F3056" s="11"/>
      <c r="G3056" s="11"/>
      <c r="H3056" s="11"/>
    </row>
    <row r="3057" spans="1:8" x14ac:dyDescent="0.2">
      <c r="A3057" s="11"/>
      <c r="B3057" s="33"/>
      <c r="F3057" s="11"/>
      <c r="G3057" s="11"/>
      <c r="H3057" s="11"/>
    </row>
    <row r="3058" spans="1:8" x14ac:dyDescent="0.2">
      <c r="A3058" s="11"/>
      <c r="B3058" s="33"/>
      <c r="F3058" s="11"/>
      <c r="G3058" s="11"/>
      <c r="H3058" s="11"/>
    </row>
    <row r="3059" spans="1:8" x14ac:dyDescent="0.2">
      <c r="A3059" s="11"/>
      <c r="B3059" s="33"/>
      <c r="F3059" s="11"/>
      <c r="G3059" s="11"/>
      <c r="H3059" s="11"/>
    </row>
    <row r="3060" spans="1:8" x14ac:dyDescent="0.2">
      <c r="A3060" s="11"/>
      <c r="B3060" s="33"/>
      <c r="F3060" s="11"/>
      <c r="G3060" s="11"/>
      <c r="H3060" s="11"/>
    </row>
    <row r="3061" spans="1:8" x14ac:dyDescent="0.2">
      <c r="A3061" s="11"/>
      <c r="B3061" s="33"/>
      <c r="F3061" s="11"/>
      <c r="G3061" s="11"/>
      <c r="H3061" s="11"/>
    </row>
    <row r="3062" spans="1:8" x14ac:dyDescent="0.2">
      <c r="A3062" s="11"/>
      <c r="B3062" s="33"/>
      <c r="F3062" s="11"/>
      <c r="G3062" s="11"/>
      <c r="H3062" s="11"/>
    </row>
    <row r="3063" spans="1:8" x14ac:dyDescent="0.2">
      <c r="A3063" s="11"/>
      <c r="B3063" s="33"/>
      <c r="F3063" s="11"/>
      <c r="G3063" s="11"/>
      <c r="H3063" s="11"/>
    </row>
    <row r="3064" spans="1:8" x14ac:dyDescent="0.2">
      <c r="A3064" s="11"/>
      <c r="B3064" s="33"/>
      <c r="F3064" s="11"/>
      <c r="G3064" s="11"/>
      <c r="H3064" s="11"/>
    </row>
    <row r="3065" spans="1:8" x14ac:dyDescent="0.2">
      <c r="A3065" s="11"/>
      <c r="B3065" s="33"/>
      <c r="F3065" s="11"/>
      <c r="G3065" s="11"/>
      <c r="H3065" s="11"/>
    </row>
    <row r="3066" spans="1:8" x14ac:dyDescent="0.2">
      <c r="A3066" s="11"/>
      <c r="B3066" s="33"/>
      <c r="F3066" s="11"/>
      <c r="G3066" s="11"/>
      <c r="H3066" s="11"/>
    </row>
    <row r="3067" spans="1:8" x14ac:dyDescent="0.2">
      <c r="A3067" s="11"/>
      <c r="B3067" s="33"/>
      <c r="F3067" s="11"/>
      <c r="G3067" s="11"/>
      <c r="H3067" s="11"/>
    </row>
    <row r="3068" spans="1:8" x14ac:dyDescent="0.2">
      <c r="A3068" s="11"/>
      <c r="B3068" s="33"/>
      <c r="F3068" s="11"/>
      <c r="G3068" s="11"/>
      <c r="H3068" s="11"/>
    </row>
    <row r="3069" spans="1:8" x14ac:dyDescent="0.2">
      <c r="A3069" s="11"/>
      <c r="B3069" s="33"/>
      <c r="F3069" s="11"/>
      <c r="G3069" s="11"/>
      <c r="H3069" s="11"/>
    </row>
    <row r="3070" spans="1:8" x14ac:dyDescent="0.2">
      <c r="A3070" s="11"/>
      <c r="B3070" s="33"/>
      <c r="F3070" s="11"/>
      <c r="G3070" s="11"/>
      <c r="H3070" s="11"/>
    </row>
    <row r="3071" spans="1:8" x14ac:dyDescent="0.2">
      <c r="A3071" s="11"/>
      <c r="B3071" s="33"/>
      <c r="F3071" s="11"/>
      <c r="G3071" s="11"/>
      <c r="H3071" s="11"/>
    </row>
    <row r="3072" spans="1:8" x14ac:dyDescent="0.2">
      <c r="A3072" s="11"/>
      <c r="B3072" s="33"/>
      <c r="F3072" s="11"/>
      <c r="G3072" s="11"/>
      <c r="H3072" s="11"/>
    </row>
    <row r="3073" spans="1:8" x14ac:dyDescent="0.2">
      <c r="A3073" s="11"/>
      <c r="B3073" s="33"/>
      <c r="F3073" s="11"/>
      <c r="G3073" s="11"/>
      <c r="H3073" s="11"/>
    </row>
    <row r="3074" spans="1:8" x14ac:dyDescent="0.2">
      <c r="A3074" s="11"/>
      <c r="B3074" s="33"/>
      <c r="F3074" s="11"/>
      <c r="G3074" s="11"/>
      <c r="H3074" s="11"/>
    </row>
    <row r="3075" spans="1:8" x14ac:dyDescent="0.2">
      <c r="A3075" s="11"/>
      <c r="B3075" s="33"/>
      <c r="F3075" s="11"/>
      <c r="G3075" s="11"/>
      <c r="H3075" s="11"/>
    </row>
    <row r="3076" spans="1:8" x14ac:dyDescent="0.2">
      <c r="A3076" s="11"/>
      <c r="B3076" s="33"/>
      <c r="F3076" s="11"/>
      <c r="G3076" s="11"/>
      <c r="H3076" s="11"/>
    </row>
    <row r="3077" spans="1:8" x14ac:dyDescent="0.2">
      <c r="A3077" s="11"/>
      <c r="B3077" s="33"/>
      <c r="F3077" s="11"/>
      <c r="G3077" s="11"/>
      <c r="H3077" s="11"/>
    </row>
    <row r="3078" spans="1:8" x14ac:dyDescent="0.2">
      <c r="A3078" s="11"/>
      <c r="B3078" s="33"/>
      <c r="F3078" s="11"/>
      <c r="G3078" s="11"/>
      <c r="H3078" s="11"/>
    </row>
    <row r="3079" spans="1:8" x14ac:dyDescent="0.2">
      <c r="A3079" s="11"/>
      <c r="B3079" s="33"/>
      <c r="F3079" s="11"/>
      <c r="G3079" s="11"/>
      <c r="H3079" s="11"/>
    </row>
    <row r="3080" spans="1:8" x14ac:dyDescent="0.2">
      <c r="A3080" s="11"/>
      <c r="B3080" s="33"/>
      <c r="F3080" s="11"/>
      <c r="G3080" s="11"/>
      <c r="H3080" s="11"/>
    </row>
    <row r="3081" spans="1:8" x14ac:dyDescent="0.2">
      <c r="A3081" s="11"/>
      <c r="B3081" s="33"/>
      <c r="F3081" s="11"/>
      <c r="G3081" s="11"/>
      <c r="H3081" s="11"/>
    </row>
    <row r="3082" spans="1:8" x14ac:dyDescent="0.2">
      <c r="A3082" s="11"/>
      <c r="B3082" s="33"/>
      <c r="F3082" s="11"/>
      <c r="G3082" s="11"/>
      <c r="H3082" s="11"/>
    </row>
    <row r="3083" spans="1:8" x14ac:dyDescent="0.2">
      <c r="A3083" s="11"/>
      <c r="B3083" s="33"/>
      <c r="F3083" s="11"/>
      <c r="G3083" s="11"/>
      <c r="H3083" s="11"/>
    </row>
    <row r="3084" spans="1:8" x14ac:dyDescent="0.2">
      <c r="A3084" s="11"/>
      <c r="B3084" s="33"/>
      <c r="F3084" s="11"/>
      <c r="G3084" s="11"/>
      <c r="H3084" s="11"/>
    </row>
    <row r="3085" spans="1:8" x14ac:dyDescent="0.2">
      <c r="A3085" s="11"/>
      <c r="B3085" s="33"/>
      <c r="F3085" s="11"/>
      <c r="G3085" s="11"/>
      <c r="H3085" s="11"/>
    </row>
    <row r="3086" spans="1:8" x14ac:dyDescent="0.2">
      <c r="A3086" s="11"/>
      <c r="B3086" s="33"/>
      <c r="F3086" s="11"/>
      <c r="G3086" s="11"/>
      <c r="H3086" s="11"/>
    </row>
    <row r="3087" spans="1:8" x14ac:dyDescent="0.2">
      <c r="A3087" s="11"/>
      <c r="B3087" s="33"/>
      <c r="F3087" s="11"/>
      <c r="G3087" s="11"/>
      <c r="H3087" s="11"/>
    </row>
    <row r="3088" spans="1:8" x14ac:dyDescent="0.2">
      <c r="A3088" s="11"/>
      <c r="B3088" s="33"/>
      <c r="F3088" s="11"/>
      <c r="G3088" s="11"/>
      <c r="H3088" s="11"/>
    </row>
    <row r="3089" spans="1:8" x14ac:dyDescent="0.2">
      <c r="A3089" s="11"/>
      <c r="B3089" s="33"/>
      <c r="F3089" s="11"/>
      <c r="G3089" s="11"/>
      <c r="H3089" s="11"/>
    </row>
    <row r="3090" spans="1:8" x14ac:dyDescent="0.2">
      <c r="A3090" s="11"/>
      <c r="B3090" s="33"/>
      <c r="F3090" s="11"/>
      <c r="G3090" s="11"/>
      <c r="H3090" s="11"/>
    </row>
    <row r="3091" spans="1:8" x14ac:dyDescent="0.2">
      <c r="A3091" s="11"/>
      <c r="B3091" s="33"/>
      <c r="F3091" s="11"/>
      <c r="G3091" s="11"/>
      <c r="H3091" s="11"/>
    </row>
    <row r="3092" spans="1:8" x14ac:dyDescent="0.2">
      <c r="A3092" s="11"/>
      <c r="B3092" s="33"/>
      <c r="F3092" s="11"/>
      <c r="G3092" s="11"/>
      <c r="H3092" s="11"/>
    </row>
    <row r="3093" spans="1:8" x14ac:dyDescent="0.2">
      <c r="A3093" s="11"/>
      <c r="B3093" s="33"/>
      <c r="F3093" s="11"/>
      <c r="G3093" s="11"/>
      <c r="H3093" s="11"/>
    </row>
    <row r="3094" spans="1:8" x14ac:dyDescent="0.2">
      <c r="A3094" s="11"/>
      <c r="B3094" s="33"/>
      <c r="F3094" s="11"/>
      <c r="G3094" s="11"/>
      <c r="H3094" s="11"/>
    </row>
    <row r="3095" spans="1:8" x14ac:dyDescent="0.2">
      <c r="A3095" s="11"/>
      <c r="B3095" s="33"/>
      <c r="F3095" s="11"/>
      <c r="G3095" s="11"/>
      <c r="H3095" s="11"/>
    </row>
    <row r="3096" spans="1:8" x14ac:dyDescent="0.2">
      <c r="A3096" s="11"/>
      <c r="B3096" s="33"/>
      <c r="F3096" s="11"/>
      <c r="G3096" s="11"/>
      <c r="H3096" s="11"/>
    </row>
    <row r="3097" spans="1:8" x14ac:dyDescent="0.2">
      <c r="A3097" s="11"/>
      <c r="B3097" s="33"/>
      <c r="F3097" s="11"/>
      <c r="G3097" s="11"/>
      <c r="H3097" s="11"/>
    </row>
    <row r="3098" spans="1:8" x14ac:dyDescent="0.2">
      <c r="A3098" s="11"/>
      <c r="B3098" s="33"/>
      <c r="F3098" s="11"/>
      <c r="G3098" s="11"/>
      <c r="H3098" s="11"/>
    </row>
    <row r="3099" spans="1:8" x14ac:dyDescent="0.2">
      <c r="A3099" s="11"/>
      <c r="B3099" s="33"/>
      <c r="F3099" s="11"/>
      <c r="G3099" s="11"/>
      <c r="H3099" s="11"/>
    </row>
    <row r="3100" spans="1:8" x14ac:dyDescent="0.2">
      <c r="A3100" s="11"/>
      <c r="B3100" s="33"/>
      <c r="F3100" s="11"/>
      <c r="G3100" s="11"/>
      <c r="H3100" s="11"/>
    </row>
    <row r="3101" spans="1:8" x14ac:dyDescent="0.2">
      <c r="A3101" s="11"/>
      <c r="B3101" s="33"/>
      <c r="F3101" s="11"/>
      <c r="G3101" s="11"/>
      <c r="H3101" s="11"/>
    </row>
    <row r="3102" spans="1:8" x14ac:dyDescent="0.2">
      <c r="A3102" s="11"/>
      <c r="B3102" s="33"/>
      <c r="F3102" s="11"/>
      <c r="G3102" s="11"/>
      <c r="H3102" s="11"/>
    </row>
    <row r="3103" spans="1:8" x14ac:dyDescent="0.2">
      <c r="A3103" s="11"/>
      <c r="B3103" s="33"/>
      <c r="F3103" s="11"/>
      <c r="G3103" s="11"/>
      <c r="H3103" s="11"/>
    </row>
    <row r="3104" spans="1:8" x14ac:dyDescent="0.2">
      <c r="A3104" s="11"/>
      <c r="B3104" s="33"/>
      <c r="F3104" s="11"/>
      <c r="G3104" s="11"/>
      <c r="H3104" s="11"/>
    </row>
    <row r="3105" spans="1:8" x14ac:dyDescent="0.2">
      <c r="A3105" s="11"/>
      <c r="B3105" s="33"/>
      <c r="F3105" s="11"/>
      <c r="G3105" s="11"/>
      <c r="H3105" s="11"/>
    </row>
    <row r="3106" spans="1:8" x14ac:dyDescent="0.2">
      <c r="A3106" s="11"/>
      <c r="B3106" s="33"/>
      <c r="F3106" s="11"/>
      <c r="G3106" s="11"/>
      <c r="H3106" s="11"/>
    </row>
    <row r="3107" spans="1:8" x14ac:dyDescent="0.2">
      <c r="A3107" s="11"/>
      <c r="B3107" s="33"/>
      <c r="F3107" s="11"/>
      <c r="G3107" s="11"/>
      <c r="H3107" s="11"/>
    </row>
    <row r="3108" spans="1:8" x14ac:dyDescent="0.2">
      <c r="A3108" s="11"/>
      <c r="B3108" s="33"/>
      <c r="F3108" s="11"/>
      <c r="G3108" s="11"/>
      <c r="H3108" s="11"/>
    </row>
    <row r="3109" spans="1:8" x14ac:dyDescent="0.2">
      <c r="A3109" s="11"/>
      <c r="B3109" s="33"/>
      <c r="F3109" s="11"/>
      <c r="G3109" s="11"/>
      <c r="H3109" s="11"/>
    </row>
    <row r="3110" spans="1:8" x14ac:dyDescent="0.2">
      <c r="A3110" s="11"/>
      <c r="B3110" s="33"/>
      <c r="F3110" s="11"/>
      <c r="G3110" s="11"/>
      <c r="H3110" s="11"/>
    </row>
    <row r="3111" spans="1:8" x14ac:dyDescent="0.2">
      <c r="A3111" s="11"/>
      <c r="B3111" s="33"/>
      <c r="F3111" s="11"/>
      <c r="G3111" s="11"/>
      <c r="H3111" s="11"/>
    </row>
    <row r="3112" spans="1:8" x14ac:dyDescent="0.2">
      <c r="A3112" s="11"/>
      <c r="B3112" s="33"/>
      <c r="F3112" s="11"/>
      <c r="G3112" s="11"/>
      <c r="H3112" s="11"/>
    </row>
    <row r="3113" spans="1:8" x14ac:dyDescent="0.2">
      <c r="A3113" s="11"/>
      <c r="B3113" s="33"/>
      <c r="F3113" s="11"/>
      <c r="G3113" s="11"/>
      <c r="H3113" s="11"/>
    </row>
    <row r="3114" spans="1:8" x14ac:dyDescent="0.2">
      <c r="A3114" s="11"/>
      <c r="B3114" s="33"/>
      <c r="F3114" s="11"/>
      <c r="G3114" s="11"/>
      <c r="H3114" s="11"/>
    </row>
    <row r="3115" spans="1:8" x14ac:dyDescent="0.2">
      <c r="A3115" s="11"/>
      <c r="B3115" s="33"/>
      <c r="F3115" s="11"/>
      <c r="G3115" s="11"/>
      <c r="H3115" s="11"/>
    </row>
    <row r="3116" spans="1:8" x14ac:dyDescent="0.2">
      <c r="A3116" s="11"/>
      <c r="B3116" s="33"/>
      <c r="F3116" s="11"/>
      <c r="G3116" s="11"/>
      <c r="H3116" s="11"/>
    </row>
    <row r="3117" spans="1:8" x14ac:dyDescent="0.2">
      <c r="A3117" s="11"/>
      <c r="B3117" s="33"/>
      <c r="F3117" s="11"/>
      <c r="G3117" s="11"/>
      <c r="H3117" s="11"/>
    </row>
    <row r="3118" spans="1:8" x14ac:dyDescent="0.2">
      <c r="A3118" s="11"/>
      <c r="B3118" s="33"/>
      <c r="F3118" s="11"/>
      <c r="G3118" s="11"/>
      <c r="H3118" s="11"/>
    </row>
    <row r="3119" spans="1:8" x14ac:dyDescent="0.2">
      <c r="A3119" s="11"/>
      <c r="B3119" s="33"/>
      <c r="F3119" s="11"/>
      <c r="G3119" s="11"/>
      <c r="H3119" s="11"/>
    </row>
    <row r="3120" spans="1:8" x14ac:dyDescent="0.2">
      <c r="A3120" s="11"/>
      <c r="B3120" s="33"/>
      <c r="F3120" s="11"/>
      <c r="G3120" s="11"/>
      <c r="H3120" s="11"/>
    </row>
    <row r="3121" spans="1:8" x14ac:dyDescent="0.2">
      <c r="A3121" s="11"/>
      <c r="B3121" s="33"/>
      <c r="F3121" s="11"/>
      <c r="G3121" s="11"/>
      <c r="H3121" s="11"/>
    </row>
    <row r="3122" spans="1:8" x14ac:dyDescent="0.2">
      <c r="A3122" s="11"/>
      <c r="B3122" s="33"/>
      <c r="F3122" s="11"/>
      <c r="G3122" s="11"/>
      <c r="H3122" s="11"/>
    </row>
    <row r="3123" spans="1:8" x14ac:dyDescent="0.2">
      <c r="A3123" s="11"/>
      <c r="B3123" s="33"/>
      <c r="F3123" s="11"/>
      <c r="G3123" s="11"/>
      <c r="H3123" s="11"/>
    </row>
    <row r="3124" spans="1:8" x14ac:dyDescent="0.2">
      <c r="A3124" s="11"/>
      <c r="B3124" s="33"/>
      <c r="F3124" s="11"/>
      <c r="G3124" s="11"/>
      <c r="H3124" s="11"/>
    </row>
    <row r="3125" spans="1:8" x14ac:dyDescent="0.2">
      <c r="A3125" s="11"/>
      <c r="B3125" s="33"/>
      <c r="F3125" s="11"/>
      <c r="G3125" s="11"/>
      <c r="H3125" s="11"/>
    </row>
    <row r="3126" spans="1:8" x14ac:dyDescent="0.2">
      <c r="A3126" s="11"/>
      <c r="B3126" s="33"/>
      <c r="F3126" s="11"/>
      <c r="G3126" s="11"/>
      <c r="H3126" s="11"/>
    </row>
    <row r="3127" spans="1:8" x14ac:dyDescent="0.2">
      <c r="A3127" s="11"/>
      <c r="B3127" s="33"/>
      <c r="F3127" s="11"/>
      <c r="G3127" s="11"/>
      <c r="H3127" s="11"/>
    </row>
    <row r="3128" spans="1:8" x14ac:dyDescent="0.2">
      <c r="A3128" s="11"/>
      <c r="B3128" s="33"/>
      <c r="F3128" s="11"/>
      <c r="G3128" s="11"/>
      <c r="H3128" s="11"/>
    </row>
    <row r="3129" spans="1:8" x14ac:dyDescent="0.2">
      <c r="A3129" s="11"/>
      <c r="B3129" s="33"/>
      <c r="F3129" s="11"/>
      <c r="G3129" s="11"/>
      <c r="H3129" s="11"/>
    </row>
    <row r="3130" spans="1:8" x14ac:dyDescent="0.2">
      <c r="A3130" s="11"/>
      <c r="B3130" s="33"/>
      <c r="F3130" s="11"/>
      <c r="G3130" s="11"/>
      <c r="H3130" s="11"/>
    </row>
    <row r="3131" spans="1:8" x14ac:dyDescent="0.2">
      <c r="A3131" s="11"/>
      <c r="B3131" s="33"/>
      <c r="F3131" s="11"/>
      <c r="G3131" s="11"/>
      <c r="H3131" s="11"/>
    </row>
    <row r="3132" spans="1:8" x14ac:dyDescent="0.2">
      <c r="A3132" s="11"/>
      <c r="B3132" s="33"/>
      <c r="F3132" s="11"/>
      <c r="G3132" s="11"/>
      <c r="H3132" s="11"/>
    </row>
    <row r="3133" spans="1:8" x14ac:dyDescent="0.2">
      <c r="A3133" s="11"/>
      <c r="B3133" s="33"/>
      <c r="F3133" s="11"/>
      <c r="G3133" s="11"/>
      <c r="H3133" s="11"/>
    </row>
    <row r="3134" spans="1:8" x14ac:dyDescent="0.2">
      <c r="A3134" s="11"/>
      <c r="B3134" s="33"/>
      <c r="F3134" s="11"/>
      <c r="G3134" s="11"/>
      <c r="H3134" s="11"/>
    </row>
    <row r="3135" spans="1:8" x14ac:dyDescent="0.2">
      <c r="A3135" s="11"/>
      <c r="B3135" s="33"/>
      <c r="F3135" s="11"/>
      <c r="G3135" s="11"/>
      <c r="H3135" s="11"/>
    </row>
    <row r="3136" spans="1:8" x14ac:dyDescent="0.2">
      <c r="A3136" s="11"/>
      <c r="B3136" s="33"/>
      <c r="F3136" s="11"/>
      <c r="G3136" s="11"/>
      <c r="H3136" s="11"/>
    </row>
    <row r="3137" spans="1:8" x14ac:dyDescent="0.2">
      <c r="A3137" s="11"/>
      <c r="B3137" s="33"/>
      <c r="F3137" s="11"/>
      <c r="G3137" s="11"/>
      <c r="H3137" s="11"/>
    </row>
    <row r="3138" spans="1:8" x14ac:dyDescent="0.2">
      <c r="A3138" s="11"/>
      <c r="B3138" s="33"/>
      <c r="F3138" s="11"/>
      <c r="G3138" s="11"/>
      <c r="H3138" s="11"/>
    </row>
    <row r="3139" spans="1:8" x14ac:dyDescent="0.2">
      <c r="A3139" s="11"/>
      <c r="B3139" s="33"/>
      <c r="F3139" s="11"/>
      <c r="G3139" s="11"/>
      <c r="H3139" s="11"/>
    </row>
    <row r="3140" spans="1:8" x14ac:dyDescent="0.2">
      <c r="A3140" s="11"/>
      <c r="B3140" s="33"/>
      <c r="F3140" s="11"/>
      <c r="G3140" s="11"/>
      <c r="H3140" s="11"/>
    </row>
    <row r="3141" spans="1:8" x14ac:dyDescent="0.2">
      <c r="A3141" s="11"/>
      <c r="B3141" s="33"/>
      <c r="F3141" s="11"/>
      <c r="G3141" s="11"/>
      <c r="H3141" s="11"/>
    </row>
    <row r="3142" spans="1:8" x14ac:dyDescent="0.2">
      <c r="A3142" s="11"/>
      <c r="B3142" s="33"/>
      <c r="F3142" s="11"/>
      <c r="G3142" s="11"/>
      <c r="H3142" s="11"/>
    </row>
    <row r="3143" spans="1:8" x14ac:dyDescent="0.2">
      <c r="A3143" s="11"/>
      <c r="B3143" s="33"/>
      <c r="F3143" s="11"/>
      <c r="G3143" s="11"/>
      <c r="H3143" s="11"/>
    </row>
    <row r="3144" spans="1:8" x14ac:dyDescent="0.2">
      <c r="A3144" s="11"/>
      <c r="B3144" s="33"/>
      <c r="F3144" s="11"/>
      <c r="G3144" s="11"/>
      <c r="H3144" s="11"/>
    </row>
    <row r="3145" spans="1:8" x14ac:dyDescent="0.2">
      <c r="A3145" s="11"/>
      <c r="B3145" s="33"/>
      <c r="F3145" s="11"/>
      <c r="G3145" s="11"/>
      <c r="H3145" s="11"/>
    </row>
    <row r="3146" spans="1:8" x14ac:dyDescent="0.2">
      <c r="A3146" s="11"/>
      <c r="B3146" s="33"/>
      <c r="F3146" s="11"/>
      <c r="G3146" s="11"/>
      <c r="H3146" s="11"/>
    </row>
    <row r="3147" spans="1:8" x14ac:dyDescent="0.2">
      <c r="A3147" s="11"/>
      <c r="B3147" s="33"/>
      <c r="F3147" s="11"/>
      <c r="G3147" s="11"/>
      <c r="H3147" s="11"/>
    </row>
    <row r="3148" spans="1:8" x14ac:dyDescent="0.2">
      <c r="A3148" s="11"/>
      <c r="B3148" s="33"/>
      <c r="F3148" s="11"/>
      <c r="G3148" s="11"/>
      <c r="H3148" s="11"/>
    </row>
    <row r="3149" spans="1:8" x14ac:dyDescent="0.2">
      <c r="A3149" s="11"/>
      <c r="B3149" s="33"/>
      <c r="F3149" s="11"/>
      <c r="G3149" s="11"/>
      <c r="H3149" s="11"/>
    </row>
    <row r="3150" spans="1:8" x14ac:dyDescent="0.2">
      <c r="A3150" s="11"/>
      <c r="B3150" s="33"/>
      <c r="F3150" s="11"/>
      <c r="G3150" s="11"/>
      <c r="H3150" s="11"/>
    </row>
    <row r="3151" spans="1:8" x14ac:dyDescent="0.2">
      <c r="A3151" s="11"/>
      <c r="B3151" s="33"/>
      <c r="F3151" s="11"/>
      <c r="G3151" s="11"/>
      <c r="H3151" s="11"/>
    </row>
    <row r="3152" spans="1:8" x14ac:dyDescent="0.2">
      <c r="A3152" s="11"/>
      <c r="B3152" s="33"/>
      <c r="F3152" s="11"/>
      <c r="G3152" s="11"/>
      <c r="H3152" s="11"/>
    </row>
    <row r="3153" spans="1:8" x14ac:dyDescent="0.2">
      <c r="A3153" s="11"/>
      <c r="B3153" s="33"/>
      <c r="F3153" s="11"/>
      <c r="G3153" s="11"/>
      <c r="H3153" s="11"/>
    </row>
    <row r="3154" spans="1:8" x14ac:dyDescent="0.2">
      <c r="A3154" s="11"/>
      <c r="B3154" s="33"/>
      <c r="F3154" s="11"/>
      <c r="G3154" s="11"/>
      <c r="H3154" s="11"/>
    </row>
    <row r="3155" spans="1:8" x14ac:dyDescent="0.2">
      <c r="A3155" s="11"/>
      <c r="B3155" s="33"/>
      <c r="F3155" s="11"/>
      <c r="G3155" s="11"/>
      <c r="H3155" s="11"/>
    </row>
    <row r="3156" spans="1:8" x14ac:dyDescent="0.2">
      <c r="A3156" s="11"/>
      <c r="B3156" s="33"/>
      <c r="F3156" s="11"/>
      <c r="G3156" s="11"/>
      <c r="H3156" s="11"/>
    </row>
    <row r="3157" spans="1:8" x14ac:dyDescent="0.2">
      <c r="A3157" s="11"/>
      <c r="B3157" s="33"/>
      <c r="F3157" s="11"/>
      <c r="G3157" s="11"/>
      <c r="H3157" s="11"/>
    </row>
    <row r="3158" spans="1:8" x14ac:dyDescent="0.2">
      <c r="A3158" s="11"/>
      <c r="B3158" s="33"/>
      <c r="F3158" s="11"/>
      <c r="G3158" s="11"/>
      <c r="H3158" s="11"/>
    </row>
    <row r="3159" spans="1:8" x14ac:dyDescent="0.2">
      <c r="A3159" s="11"/>
      <c r="B3159" s="33"/>
      <c r="F3159" s="11"/>
      <c r="G3159" s="11"/>
      <c r="H3159" s="11"/>
    </row>
    <row r="3160" spans="1:8" x14ac:dyDescent="0.2">
      <c r="A3160" s="11"/>
      <c r="B3160" s="33"/>
      <c r="F3160" s="11"/>
      <c r="G3160" s="11"/>
      <c r="H3160" s="11"/>
    </row>
    <row r="3161" spans="1:8" x14ac:dyDescent="0.2">
      <c r="A3161" s="11"/>
      <c r="B3161" s="33"/>
      <c r="F3161" s="11"/>
      <c r="G3161" s="11"/>
      <c r="H3161" s="11"/>
    </row>
    <row r="3162" spans="1:8" x14ac:dyDescent="0.2">
      <c r="A3162" s="11"/>
      <c r="B3162" s="33"/>
      <c r="F3162" s="11"/>
      <c r="G3162" s="11"/>
      <c r="H3162" s="11"/>
    </row>
    <row r="3163" spans="1:8" x14ac:dyDescent="0.2">
      <c r="A3163" s="11"/>
      <c r="B3163" s="33"/>
      <c r="F3163" s="11"/>
      <c r="G3163" s="11"/>
      <c r="H3163" s="11"/>
    </row>
    <row r="3164" spans="1:8" x14ac:dyDescent="0.2">
      <c r="A3164" s="11"/>
      <c r="B3164" s="33"/>
      <c r="F3164" s="11"/>
      <c r="G3164" s="11"/>
      <c r="H3164" s="11"/>
    </row>
    <row r="3165" spans="1:8" x14ac:dyDescent="0.2">
      <c r="A3165" s="11"/>
      <c r="B3165" s="33"/>
      <c r="F3165" s="11"/>
      <c r="G3165" s="11"/>
      <c r="H3165" s="11"/>
    </row>
    <row r="3166" spans="1:8" x14ac:dyDescent="0.2">
      <c r="A3166" s="11"/>
      <c r="B3166" s="33"/>
      <c r="F3166" s="11"/>
      <c r="G3166" s="11"/>
      <c r="H3166" s="11"/>
    </row>
    <row r="3167" spans="1:8" x14ac:dyDescent="0.2">
      <c r="A3167" s="11"/>
      <c r="B3167" s="33"/>
      <c r="F3167" s="11"/>
      <c r="G3167" s="11"/>
      <c r="H3167" s="11"/>
    </row>
    <row r="3168" spans="1:8" x14ac:dyDescent="0.2">
      <c r="A3168" s="11"/>
      <c r="B3168" s="33"/>
      <c r="F3168" s="11"/>
      <c r="G3168" s="11"/>
      <c r="H3168" s="11"/>
    </row>
    <row r="3169" spans="1:8" x14ac:dyDescent="0.2">
      <c r="A3169" s="11"/>
      <c r="B3169" s="33"/>
      <c r="F3169" s="11"/>
      <c r="G3169" s="11"/>
      <c r="H3169" s="11"/>
    </row>
    <row r="3170" spans="1:8" x14ac:dyDescent="0.2">
      <c r="A3170" s="11"/>
      <c r="B3170" s="33"/>
      <c r="F3170" s="11"/>
      <c r="G3170" s="11"/>
      <c r="H3170" s="11"/>
    </row>
    <row r="3171" spans="1:8" x14ac:dyDescent="0.2">
      <c r="A3171" s="11"/>
      <c r="B3171" s="33"/>
      <c r="F3171" s="11"/>
      <c r="G3171" s="11"/>
      <c r="H3171" s="11"/>
    </row>
    <row r="3172" spans="1:8" x14ac:dyDescent="0.2">
      <c r="A3172" s="11"/>
      <c r="B3172" s="33"/>
      <c r="F3172" s="11"/>
      <c r="G3172" s="11"/>
      <c r="H3172" s="11"/>
    </row>
    <row r="3173" spans="1:8" x14ac:dyDescent="0.2">
      <c r="A3173" s="11"/>
      <c r="B3173" s="33"/>
      <c r="F3173" s="11"/>
      <c r="G3173" s="11"/>
      <c r="H3173" s="11"/>
    </row>
    <row r="3174" spans="1:8" x14ac:dyDescent="0.2">
      <c r="A3174" s="11"/>
      <c r="B3174" s="33"/>
      <c r="F3174" s="11"/>
      <c r="G3174" s="11"/>
      <c r="H3174" s="11"/>
    </row>
    <row r="3175" spans="1:8" x14ac:dyDescent="0.2">
      <c r="A3175" s="11"/>
      <c r="B3175" s="33"/>
      <c r="F3175" s="11"/>
      <c r="G3175" s="11"/>
      <c r="H3175" s="11"/>
    </row>
    <row r="3176" spans="1:8" x14ac:dyDescent="0.2">
      <c r="A3176" s="11"/>
      <c r="B3176" s="33"/>
      <c r="F3176" s="11"/>
      <c r="G3176" s="11"/>
      <c r="H3176" s="11"/>
    </row>
    <row r="3177" spans="1:8" x14ac:dyDescent="0.2">
      <c r="A3177" s="11"/>
      <c r="B3177" s="33"/>
      <c r="F3177" s="11"/>
      <c r="G3177" s="11"/>
      <c r="H3177" s="11"/>
    </row>
    <row r="3178" spans="1:8" x14ac:dyDescent="0.2">
      <c r="A3178" s="11"/>
      <c r="B3178" s="33"/>
      <c r="F3178" s="11"/>
      <c r="G3178" s="11"/>
      <c r="H3178" s="11"/>
    </row>
    <row r="3179" spans="1:8" x14ac:dyDescent="0.2">
      <c r="A3179" s="11"/>
      <c r="B3179" s="33"/>
      <c r="F3179" s="11"/>
      <c r="G3179" s="11"/>
      <c r="H3179" s="11"/>
    </row>
    <row r="3180" spans="1:8" x14ac:dyDescent="0.2">
      <c r="A3180" s="11"/>
      <c r="B3180" s="33"/>
      <c r="F3180" s="11"/>
      <c r="G3180" s="11"/>
      <c r="H3180" s="11"/>
    </row>
    <row r="3181" spans="1:8" x14ac:dyDescent="0.2">
      <c r="A3181" s="11"/>
      <c r="B3181" s="33"/>
      <c r="F3181" s="11"/>
      <c r="G3181" s="11"/>
      <c r="H3181" s="11"/>
    </row>
    <row r="3182" spans="1:8" x14ac:dyDescent="0.2">
      <c r="A3182" s="11"/>
      <c r="B3182" s="33"/>
      <c r="F3182" s="11"/>
      <c r="G3182" s="11"/>
      <c r="H3182" s="11"/>
    </row>
    <row r="3183" spans="1:8" x14ac:dyDescent="0.2">
      <c r="A3183" s="11"/>
      <c r="B3183" s="33"/>
      <c r="F3183" s="11"/>
      <c r="G3183" s="11"/>
      <c r="H3183" s="11"/>
    </row>
    <row r="3184" spans="1:8" x14ac:dyDescent="0.2">
      <c r="A3184" s="11"/>
      <c r="B3184" s="33"/>
      <c r="F3184" s="11"/>
      <c r="G3184" s="11"/>
      <c r="H3184" s="11"/>
    </row>
    <row r="3185" spans="1:8" x14ac:dyDescent="0.2">
      <c r="A3185" s="11"/>
      <c r="B3185" s="33"/>
      <c r="F3185" s="11"/>
      <c r="G3185" s="11"/>
      <c r="H3185" s="11"/>
    </row>
    <row r="3186" spans="1:8" x14ac:dyDescent="0.2">
      <c r="A3186" s="11"/>
      <c r="B3186" s="33"/>
      <c r="F3186" s="11"/>
      <c r="G3186" s="11"/>
      <c r="H3186" s="11"/>
    </row>
    <row r="3187" spans="1:8" x14ac:dyDescent="0.2">
      <c r="A3187" s="11"/>
      <c r="B3187" s="33"/>
      <c r="F3187" s="11"/>
      <c r="G3187" s="11"/>
      <c r="H3187" s="11"/>
    </row>
    <row r="3188" spans="1:8" x14ac:dyDescent="0.2">
      <c r="A3188" s="11"/>
      <c r="B3188" s="33"/>
      <c r="F3188" s="11"/>
      <c r="G3188" s="11"/>
      <c r="H3188" s="11"/>
    </row>
    <row r="3189" spans="1:8" x14ac:dyDescent="0.2">
      <c r="A3189" s="11"/>
      <c r="B3189" s="33"/>
      <c r="F3189" s="11"/>
      <c r="G3189" s="11"/>
      <c r="H3189" s="11"/>
    </row>
    <row r="3190" spans="1:8" x14ac:dyDescent="0.2">
      <c r="A3190" s="11"/>
      <c r="B3190" s="33"/>
      <c r="F3190" s="11"/>
      <c r="G3190" s="11"/>
      <c r="H3190" s="11"/>
    </row>
    <row r="3191" spans="1:8" x14ac:dyDescent="0.2">
      <c r="A3191" s="11"/>
      <c r="B3191" s="33"/>
      <c r="F3191" s="11"/>
      <c r="G3191" s="11"/>
      <c r="H3191" s="11"/>
    </row>
    <row r="3192" spans="1:8" x14ac:dyDescent="0.2">
      <c r="A3192" s="11"/>
      <c r="B3192" s="33"/>
      <c r="F3192" s="11"/>
      <c r="G3192" s="11"/>
      <c r="H3192" s="11"/>
    </row>
    <row r="3193" spans="1:8" x14ac:dyDescent="0.2">
      <c r="A3193" s="11"/>
      <c r="B3193" s="33"/>
      <c r="F3193" s="11"/>
      <c r="G3193" s="11"/>
      <c r="H3193" s="11"/>
    </row>
    <row r="3194" spans="1:8" x14ac:dyDescent="0.2">
      <c r="A3194" s="11"/>
      <c r="B3194" s="33"/>
      <c r="F3194" s="11"/>
      <c r="G3194" s="11"/>
      <c r="H3194" s="11"/>
    </row>
    <row r="3195" spans="1:8" x14ac:dyDescent="0.2">
      <c r="A3195" s="11"/>
      <c r="B3195" s="33"/>
      <c r="F3195" s="11"/>
      <c r="G3195" s="11"/>
      <c r="H3195" s="11"/>
    </row>
    <row r="3196" spans="1:8" x14ac:dyDescent="0.2">
      <c r="A3196" s="11"/>
      <c r="B3196" s="33"/>
      <c r="F3196" s="11"/>
      <c r="G3196" s="11"/>
      <c r="H3196" s="11"/>
    </row>
    <row r="3197" spans="1:8" x14ac:dyDescent="0.2">
      <c r="A3197" s="11"/>
      <c r="B3197" s="33"/>
      <c r="F3197" s="11"/>
      <c r="G3197" s="11"/>
      <c r="H3197" s="11"/>
    </row>
    <row r="3198" spans="1:8" x14ac:dyDescent="0.2">
      <c r="A3198" s="11"/>
      <c r="B3198" s="33"/>
      <c r="F3198" s="11"/>
      <c r="G3198" s="11"/>
      <c r="H3198" s="11"/>
    </row>
    <row r="3199" spans="1:8" x14ac:dyDescent="0.2">
      <c r="A3199" s="11"/>
      <c r="B3199" s="33"/>
      <c r="F3199" s="11"/>
      <c r="G3199" s="11"/>
      <c r="H3199" s="11"/>
    </row>
    <row r="3200" spans="1:8" x14ac:dyDescent="0.2">
      <c r="A3200" s="11"/>
      <c r="B3200" s="33"/>
      <c r="F3200" s="11"/>
      <c r="G3200" s="11"/>
      <c r="H3200" s="11"/>
    </row>
    <row r="3201" spans="1:8" x14ac:dyDescent="0.2">
      <c r="A3201" s="11"/>
      <c r="B3201" s="33"/>
      <c r="F3201" s="11"/>
      <c r="G3201" s="11"/>
      <c r="H3201" s="11"/>
    </row>
    <row r="3202" spans="1:8" x14ac:dyDescent="0.2">
      <c r="A3202" s="11"/>
      <c r="B3202" s="33"/>
      <c r="F3202" s="11"/>
      <c r="G3202" s="11"/>
      <c r="H3202" s="11"/>
    </row>
    <row r="3203" spans="1:8" x14ac:dyDescent="0.2">
      <c r="A3203" s="11"/>
      <c r="B3203" s="33"/>
      <c r="F3203" s="11"/>
      <c r="G3203" s="11"/>
      <c r="H3203" s="11"/>
    </row>
    <row r="3204" spans="1:8" x14ac:dyDescent="0.2">
      <c r="A3204" s="11"/>
      <c r="B3204" s="33"/>
      <c r="F3204" s="11"/>
      <c r="G3204" s="11"/>
      <c r="H3204" s="11"/>
    </row>
    <row r="3205" spans="1:8" x14ac:dyDescent="0.2">
      <c r="A3205" s="11"/>
      <c r="B3205" s="33"/>
      <c r="F3205" s="11"/>
      <c r="G3205" s="11"/>
      <c r="H3205" s="11"/>
    </row>
    <row r="3206" spans="1:8" x14ac:dyDescent="0.2">
      <c r="A3206" s="11"/>
      <c r="B3206" s="33"/>
      <c r="F3206" s="11"/>
      <c r="G3206" s="11"/>
      <c r="H3206" s="11"/>
    </row>
    <row r="3207" spans="1:8" x14ac:dyDescent="0.2">
      <c r="A3207" s="11"/>
      <c r="B3207" s="33"/>
      <c r="F3207" s="11"/>
      <c r="G3207" s="11"/>
      <c r="H3207" s="11"/>
    </row>
    <row r="3208" spans="1:8" x14ac:dyDescent="0.2">
      <c r="A3208" s="11"/>
      <c r="B3208" s="33"/>
      <c r="F3208" s="11"/>
      <c r="G3208" s="11"/>
      <c r="H3208" s="11"/>
    </row>
    <row r="3209" spans="1:8" x14ac:dyDescent="0.2">
      <c r="A3209" s="11"/>
      <c r="B3209" s="33"/>
      <c r="F3209" s="11"/>
      <c r="G3209" s="11"/>
      <c r="H3209" s="11"/>
    </row>
    <row r="3210" spans="1:8" x14ac:dyDescent="0.2">
      <c r="A3210" s="11"/>
      <c r="B3210" s="33"/>
      <c r="F3210" s="11"/>
      <c r="G3210" s="11"/>
      <c r="H3210" s="11"/>
    </row>
    <row r="3211" spans="1:8" x14ac:dyDescent="0.2">
      <c r="A3211" s="11"/>
      <c r="B3211" s="33"/>
      <c r="F3211" s="11"/>
      <c r="G3211" s="11"/>
      <c r="H3211" s="11"/>
    </row>
    <row r="3212" spans="1:8" x14ac:dyDescent="0.2">
      <c r="A3212" s="11"/>
      <c r="B3212" s="33"/>
      <c r="F3212" s="11"/>
      <c r="G3212" s="11"/>
      <c r="H3212" s="11"/>
    </row>
    <row r="3213" spans="1:8" x14ac:dyDescent="0.2">
      <c r="A3213" s="11"/>
      <c r="B3213" s="33"/>
      <c r="F3213" s="11"/>
      <c r="G3213" s="11"/>
      <c r="H3213" s="11"/>
    </row>
    <row r="3214" spans="1:8" x14ac:dyDescent="0.2">
      <c r="A3214" s="11"/>
      <c r="B3214" s="33"/>
      <c r="F3214" s="11"/>
      <c r="G3214" s="11"/>
      <c r="H3214" s="11"/>
    </row>
    <row r="3215" spans="1:8" x14ac:dyDescent="0.2">
      <c r="A3215" s="11"/>
      <c r="B3215" s="33"/>
      <c r="F3215" s="11"/>
      <c r="G3215" s="11"/>
      <c r="H3215" s="11"/>
    </row>
    <row r="3216" spans="1:8" x14ac:dyDescent="0.2">
      <c r="A3216" s="11"/>
      <c r="B3216" s="33"/>
      <c r="F3216" s="11"/>
      <c r="G3216" s="11"/>
      <c r="H3216" s="11"/>
    </row>
    <row r="3217" spans="1:8" x14ac:dyDescent="0.2">
      <c r="A3217" s="11"/>
      <c r="B3217" s="33"/>
      <c r="F3217" s="11"/>
      <c r="G3217" s="11"/>
      <c r="H3217" s="11"/>
    </row>
    <row r="3218" spans="1:8" x14ac:dyDescent="0.2">
      <c r="A3218" s="11"/>
      <c r="B3218" s="33"/>
      <c r="F3218" s="11"/>
      <c r="G3218" s="11"/>
      <c r="H3218" s="11"/>
    </row>
    <row r="3219" spans="1:8" x14ac:dyDescent="0.2">
      <c r="A3219" s="11"/>
      <c r="B3219" s="33"/>
      <c r="F3219" s="11"/>
      <c r="G3219" s="11"/>
      <c r="H3219" s="11"/>
    </row>
    <row r="3220" spans="1:8" x14ac:dyDescent="0.2">
      <c r="A3220" s="11"/>
      <c r="B3220" s="33"/>
      <c r="F3220" s="11"/>
      <c r="G3220" s="11"/>
      <c r="H3220" s="11"/>
    </row>
    <row r="3221" spans="1:8" x14ac:dyDescent="0.2">
      <c r="A3221" s="11"/>
      <c r="B3221" s="33"/>
      <c r="F3221" s="11"/>
      <c r="G3221" s="11"/>
      <c r="H3221" s="11"/>
    </row>
    <row r="3222" spans="1:8" x14ac:dyDescent="0.2">
      <c r="A3222" s="11"/>
      <c r="B3222" s="33"/>
      <c r="F3222" s="11"/>
      <c r="G3222" s="11"/>
      <c r="H3222" s="11"/>
    </row>
    <row r="3223" spans="1:8" x14ac:dyDescent="0.2">
      <c r="A3223" s="11"/>
      <c r="B3223" s="33"/>
      <c r="F3223" s="11"/>
      <c r="G3223" s="11"/>
      <c r="H3223" s="11"/>
    </row>
    <row r="3224" spans="1:8" x14ac:dyDescent="0.2">
      <c r="A3224" s="11"/>
      <c r="B3224" s="33"/>
      <c r="F3224" s="11"/>
      <c r="G3224" s="11"/>
      <c r="H3224" s="11"/>
    </row>
    <row r="3225" spans="1:8" x14ac:dyDescent="0.2">
      <c r="A3225" s="11"/>
      <c r="B3225" s="33"/>
      <c r="F3225" s="11"/>
      <c r="G3225" s="11"/>
      <c r="H3225" s="11"/>
    </row>
    <row r="3226" spans="1:8" x14ac:dyDescent="0.2">
      <c r="A3226" s="11"/>
      <c r="B3226" s="33"/>
      <c r="F3226" s="11"/>
      <c r="G3226" s="11"/>
      <c r="H3226" s="11"/>
    </row>
    <row r="3227" spans="1:8" x14ac:dyDescent="0.2">
      <c r="A3227" s="11"/>
      <c r="B3227" s="33"/>
      <c r="F3227" s="11"/>
      <c r="G3227" s="11"/>
      <c r="H3227" s="11"/>
    </row>
    <row r="3228" spans="1:8" x14ac:dyDescent="0.2">
      <c r="A3228" s="11"/>
      <c r="B3228" s="33"/>
      <c r="F3228" s="11"/>
      <c r="G3228" s="11"/>
      <c r="H3228" s="11"/>
    </row>
    <row r="3229" spans="1:8" x14ac:dyDescent="0.2">
      <c r="A3229" s="11"/>
      <c r="B3229" s="33"/>
      <c r="F3229" s="11"/>
      <c r="G3229" s="11"/>
      <c r="H3229" s="11"/>
    </row>
    <row r="3230" spans="1:8" x14ac:dyDescent="0.2">
      <c r="A3230" s="11"/>
      <c r="B3230" s="33"/>
      <c r="F3230" s="11"/>
      <c r="G3230" s="11"/>
      <c r="H3230" s="11"/>
    </row>
    <row r="3231" spans="1:8" x14ac:dyDescent="0.2">
      <c r="A3231" s="11"/>
      <c r="B3231" s="33"/>
      <c r="F3231" s="11"/>
      <c r="G3231" s="11"/>
      <c r="H3231" s="11"/>
    </row>
    <row r="3232" spans="1:8" x14ac:dyDescent="0.2">
      <c r="A3232" s="11"/>
      <c r="B3232" s="33"/>
      <c r="F3232" s="11"/>
      <c r="G3232" s="11"/>
      <c r="H3232" s="11"/>
    </row>
    <row r="3233" spans="1:8" x14ac:dyDescent="0.2">
      <c r="A3233" s="11"/>
      <c r="B3233" s="33"/>
      <c r="F3233" s="11"/>
      <c r="G3233" s="11"/>
      <c r="H3233" s="11"/>
    </row>
    <row r="3234" spans="1:8" x14ac:dyDescent="0.2">
      <c r="A3234" s="11"/>
      <c r="B3234" s="33"/>
      <c r="F3234" s="11"/>
      <c r="G3234" s="11"/>
      <c r="H3234" s="11"/>
    </row>
    <row r="3235" spans="1:8" x14ac:dyDescent="0.2">
      <c r="A3235" s="11"/>
      <c r="B3235" s="33"/>
      <c r="F3235" s="11"/>
      <c r="G3235" s="11"/>
      <c r="H3235" s="11"/>
    </row>
    <row r="3236" spans="1:8" x14ac:dyDescent="0.2">
      <c r="A3236" s="11"/>
      <c r="B3236" s="33"/>
      <c r="F3236" s="11"/>
      <c r="G3236" s="11"/>
      <c r="H3236" s="11"/>
    </row>
    <row r="3237" spans="1:8" x14ac:dyDescent="0.2">
      <c r="A3237" s="11"/>
      <c r="B3237" s="33"/>
      <c r="F3237" s="11"/>
      <c r="G3237" s="11"/>
      <c r="H3237" s="11"/>
    </row>
    <row r="3238" spans="1:8" x14ac:dyDescent="0.2">
      <c r="A3238" s="11"/>
      <c r="B3238" s="33"/>
      <c r="F3238" s="11"/>
      <c r="G3238" s="11"/>
      <c r="H3238" s="11"/>
    </row>
    <row r="3239" spans="1:8" x14ac:dyDescent="0.2">
      <c r="A3239" s="11"/>
      <c r="B3239" s="33"/>
      <c r="F3239" s="11"/>
      <c r="G3239" s="11"/>
      <c r="H3239" s="11"/>
    </row>
    <row r="3240" spans="1:8" x14ac:dyDescent="0.2">
      <c r="A3240" s="11"/>
      <c r="B3240" s="33"/>
      <c r="F3240" s="11"/>
      <c r="G3240" s="11"/>
      <c r="H3240" s="11"/>
    </row>
    <row r="3241" spans="1:8" x14ac:dyDescent="0.2">
      <c r="A3241" s="11"/>
      <c r="B3241" s="33"/>
      <c r="F3241" s="11"/>
      <c r="G3241" s="11"/>
      <c r="H3241" s="11"/>
    </row>
    <row r="3242" spans="1:8" x14ac:dyDescent="0.2">
      <c r="A3242" s="11"/>
      <c r="B3242" s="33"/>
      <c r="F3242" s="11"/>
      <c r="G3242" s="11"/>
      <c r="H3242" s="11"/>
    </row>
    <row r="3243" spans="1:8" x14ac:dyDescent="0.2">
      <c r="A3243" s="11"/>
      <c r="B3243" s="33"/>
      <c r="F3243" s="11"/>
      <c r="G3243" s="11"/>
      <c r="H3243" s="11"/>
    </row>
    <row r="3244" spans="1:8" x14ac:dyDescent="0.2">
      <c r="A3244" s="11"/>
      <c r="B3244" s="33"/>
      <c r="F3244" s="11"/>
      <c r="G3244" s="11"/>
      <c r="H3244" s="11"/>
    </row>
    <row r="3245" spans="1:8" x14ac:dyDescent="0.2">
      <c r="A3245" s="11"/>
      <c r="B3245" s="33"/>
      <c r="F3245" s="11"/>
      <c r="G3245" s="11"/>
      <c r="H3245" s="11"/>
    </row>
    <row r="3246" spans="1:8" x14ac:dyDescent="0.2">
      <c r="A3246" s="11"/>
      <c r="B3246" s="33"/>
      <c r="F3246" s="11"/>
      <c r="G3246" s="11"/>
      <c r="H3246" s="11"/>
    </row>
    <row r="3247" spans="1:8" x14ac:dyDescent="0.2">
      <c r="A3247" s="11"/>
      <c r="B3247" s="33"/>
      <c r="F3247" s="11"/>
      <c r="G3247" s="11"/>
      <c r="H3247" s="11"/>
    </row>
    <row r="3248" spans="1:8" x14ac:dyDescent="0.2">
      <c r="A3248" s="11"/>
      <c r="B3248" s="33"/>
      <c r="F3248" s="11"/>
      <c r="G3248" s="11"/>
      <c r="H3248" s="11"/>
    </row>
    <row r="3249" spans="1:8" x14ac:dyDescent="0.2">
      <c r="A3249" s="11"/>
      <c r="B3249" s="33"/>
      <c r="F3249" s="11"/>
      <c r="G3249" s="11"/>
      <c r="H3249" s="11"/>
    </row>
    <row r="3250" spans="1:8" x14ac:dyDescent="0.2">
      <c r="A3250" s="11"/>
      <c r="B3250" s="33"/>
      <c r="F3250" s="11"/>
      <c r="G3250" s="11"/>
      <c r="H3250" s="11"/>
    </row>
    <row r="3251" spans="1:8" x14ac:dyDescent="0.2">
      <c r="A3251" s="11"/>
      <c r="B3251" s="33"/>
      <c r="F3251" s="11"/>
      <c r="G3251" s="11"/>
      <c r="H3251" s="11"/>
    </row>
    <row r="3252" spans="1:8" x14ac:dyDescent="0.2">
      <c r="A3252" s="11"/>
      <c r="B3252" s="33"/>
      <c r="F3252" s="11"/>
      <c r="G3252" s="11"/>
      <c r="H3252" s="11"/>
    </row>
    <row r="3253" spans="1:8" x14ac:dyDescent="0.2">
      <c r="A3253" s="11"/>
      <c r="B3253" s="33"/>
      <c r="F3253" s="11"/>
      <c r="G3253" s="11"/>
      <c r="H3253" s="11"/>
    </row>
    <row r="3254" spans="1:8" x14ac:dyDescent="0.2">
      <c r="A3254" s="11"/>
      <c r="B3254" s="33"/>
      <c r="F3254" s="11"/>
      <c r="G3254" s="11"/>
      <c r="H3254" s="11"/>
    </row>
    <row r="3255" spans="1:8" x14ac:dyDescent="0.2">
      <c r="A3255" s="11"/>
      <c r="B3255" s="33"/>
      <c r="F3255" s="11"/>
      <c r="G3255" s="11"/>
      <c r="H3255" s="11"/>
    </row>
    <row r="3256" spans="1:8" x14ac:dyDescent="0.2">
      <c r="A3256" s="11"/>
      <c r="B3256" s="33"/>
      <c r="F3256" s="11"/>
      <c r="G3256" s="11"/>
      <c r="H3256" s="11"/>
    </row>
    <row r="3257" spans="1:8" x14ac:dyDescent="0.2">
      <c r="A3257" s="11"/>
      <c r="B3257" s="33"/>
      <c r="F3257" s="11"/>
      <c r="G3257" s="11"/>
      <c r="H3257" s="11"/>
    </row>
    <row r="3258" spans="1:8" x14ac:dyDescent="0.2">
      <c r="A3258" s="11"/>
      <c r="B3258" s="33"/>
      <c r="F3258" s="11"/>
      <c r="G3258" s="11"/>
      <c r="H3258" s="11"/>
    </row>
    <row r="3259" spans="1:8" x14ac:dyDescent="0.2">
      <c r="A3259" s="11"/>
      <c r="B3259" s="33"/>
      <c r="F3259" s="11"/>
      <c r="G3259" s="11"/>
      <c r="H3259" s="11"/>
    </row>
    <row r="3260" spans="1:8" x14ac:dyDescent="0.2">
      <c r="A3260" s="11"/>
      <c r="B3260" s="33"/>
      <c r="F3260" s="11"/>
      <c r="G3260" s="11"/>
      <c r="H3260" s="11"/>
    </row>
    <row r="3261" spans="1:8" x14ac:dyDescent="0.2">
      <c r="A3261" s="11"/>
      <c r="B3261" s="33"/>
      <c r="F3261" s="11"/>
      <c r="G3261" s="11"/>
      <c r="H3261" s="11"/>
    </row>
    <row r="3262" spans="1:8" x14ac:dyDescent="0.2">
      <c r="A3262" s="11"/>
      <c r="B3262" s="33"/>
      <c r="F3262" s="11"/>
      <c r="G3262" s="11"/>
      <c r="H3262" s="11"/>
    </row>
    <row r="3263" spans="1:8" x14ac:dyDescent="0.2">
      <c r="A3263" s="11"/>
      <c r="B3263" s="33"/>
      <c r="F3263" s="11"/>
      <c r="G3263" s="11"/>
      <c r="H3263" s="11"/>
    </row>
    <row r="3264" spans="1:8" x14ac:dyDescent="0.2">
      <c r="A3264" s="11"/>
      <c r="B3264" s="33"/>
      <c r="F3264" s="11"/>
      <c r="G3264" s="11"/>
      <c r="H3264" s="11"/>
    </row>
    <row r="3265" spans="1:8" x14ac:dyDescent="0.2">
      <c r="A3265" s="11"/>
      <c r="B3265" s="33"/>
      <c r="F3265" s="11"/>
      <c r="G3265" s="11"/>
      <c r="H3265" s="11"/>
    </row>
    <row r="3266" spans="1:8" x14ac:dyDescent="0.2">
      <c r="A3266" s="11"/>
      <c r="B3266" s="33"/>
      <c r="F3266" s="11"/>
      <c r="G3266" s="11"/>
      <c r="H3266" s="11"/>
    </row>
    <row r="3267" spans="1:8" x14ac:dyDescent="0.2">
      <c r="A3267" s="11"/>
      <c r="B3267" s="33"/>
      <c r="F3267" s="11"/>
      <c r="G3267" s="11"/>
      <c r="H3267" s="11"/>
    </row>
    <row r="3268" spans="1:8" x14ac:dyDescent="0.2">
      <c r="A3268" s="11"/>
      <c r="B3268" s="33"/>
      <c r="F3268" s="11"/>
      <c r="G3268" s="11"/>
      <c r="H3268" s="11"/>
    </row>
    <row r="3269" spans="1:8" x14ac:dyDescent="0.2">
      <c r="A3269" s="11"/>
      <c r="B3269" s="33"/>
      <c r="F3269" s="11"/>
      <c r="G3269" s="11"/>
      <c r="H3269" s="11"/>
    </row>
    <row r="3270" spans="1:8" x14ac:dyDescent="0.2">
      <c r="A3270" s="11"/>
      <c r="B3270" s="33"/>
      <c r="F3270" s="11"/>
      <c r="G3270" s="11"/>
      <c r="H3270" s="11"/>
    </row>
    <row r="3271" spans="1:8" x14ac:dyDescent="0.2">
      <c r="A3271" s="11"/>
      <c r="B3271" s="33"/>
      <c r="F3271" s="11"/>
      <c r="G3271" s="11"/>
      <c r="H3271" s="11"/>
    </row>
    <row r="3272" spans="1:8" x14ac:dyDescent="0.2">
      <c r="A3272" s="11"/>
      <c r="B3272" s="33"/>
      <c r="F3272" s="11"/>
      <c r="G3272" s="11"/>
      <c r="H3272" s="11"/>
    </row>
    <row r="3273" spans="1:8" x14ac:dyDescent="0.2">
      <c r="A3273" s="11"/>
      <c r="B3273" s="33"/>
      <c r="F3273" s="11"/>
      <c r="G3273" s="11"/>
      <c r="H3273" s="11"/>
    </row>
    <row r="3274" spans="1:8" x14ac:dyDescent="0.2">
      <c r="A3274" s="11"/>
      <c r="B3274" s="33"/>
      <c r="F3274" s="11"/>
      <c r="G3274" s="11"/>
      <c r="H3274" s="11"/>
    </row>
    <row r="3275" spans="1:8" x14ac:dyDescent="0.2">
      <c r="A3275" s="11"/>
      <c r="B3275" s="33"/>
      <c r="F3275" s="11"/>
      <c r="G3275" s="11"/>
      <c r="H3275" s="11"/>
    </row>
    <row r="3276" spans="1:8" x14ac:dyDescent="0.2">
      <c r="A3276" s="11"/>
      <c r="B3276" s="33"/>
      <c r="F3276" s="11"/>
      <c r="G3276" s="11"/>
      <c r="H3276" s="11"/>
    </row>
    <row r="3277" spans="1:8" x14ac:dyDescent="0.2">
      <c r="A3277" s="11"/>
      <c r="B3277" s="33"/>
      <c r="F3277" s="11"/>
      <c r="G3277" s="11"/>
      <c r="H3277" s="11"/>
    </row>
    <row r="3278" spans="1:8" x14ac:dyDescent="0.2">
      <c r="A3278" s="11"/>
      <c r="B3278" s="33"/>
      <c r="F3278" s="11"/>
      <c r="G3278" s="11"/>
      <c r="H3278" s="11"/>
    </row>
    <row r="3279" spans="1:8" x14ac:dyDescent="0.2">
      <c r="A3279" s="11"/>
      <c r="B3279" s="33"/>
      <c r="F3279" s="11"/>
      <c r="G3279" s="11"/>
      <c r="H3279" s="11"/>
    </row>
    <row r="3280" spans="1:8" x14ac:dyDescent="0.2">
      <c r="A3280" s="11"/>
      <c r="B3280" s="33"/>
      <c r="F3280" s="11"/>
      <c r="G3280" s="11"/>
      <c r="H3280" s="11"/>
    </row>
    <row r="3281" spans="1:8" x14ac:dyDescent="0.2">
      <c r="A3281" s="11"/>
      <c r="B3281" s="33"/>
      <c r="F3281" s="11"/>
      <c r="G3281" s="11"/>
      <c r="H3281" s="11"/>
    </row>
    <row r="3282" spans="1:8" x14ac:dyDescent="0.2">
      <c r="A3282" s="11"/>
      <c r="B3282" s="33"/>
      <c r="F3282" s="11"/>
      <c r="G3282" s="11"/>
      <c r="H3282" s="11"/>
    </row>
    <row r="3283" spans="1:8" x14ac:dyDescent="0.2">
      <c r="A3283" s="11"/>
      <c r="B3283" s="33"/>
      <c r="F3283" s="11"/>
      <c r="G3283" s="11"/>
      <c r="H3283" s="11"/>
    </row>
    <row r="3284" spans="1:8" x14ac:dyDescent="0.2">
      <c r="A3284" s="11"/>
      <c r="B3284" s="33"/>
      <c r="F3284" s="11"/>
      <c r="G3284" s="11"/>
      <c r="H3284" s="11"/>
    </row>
    <row r="3285" spans="1:8" x14ac:dyDescent="0.2">
      <c r="A3285" s="11"/>
      <c r="B3285" s="33"/>
      <c r="F3285" s="11"/>
      <c r="G3285" s="11"/>
      <c r="H3285" s="11"/>
    </row>
    <row r="3286" spans="1:8" x14ac:dyDescent="0.2">
      <c r="A3286" s="11"/>
      <c r="B3286" s="33"/>
      <c r="F3286" s="11"/>
      <c r="G3286" s="11"/>
      <c r="H3286" s="11"/>
    </row>
    <row r="3287" spans="1:8" x14ac:dyDescent="0.2">
      <c r="A3287" s="11"/>
      <c r="B3287" s="33"/>
      <c r="F3287" s="11"/>
      <c r="G3287" s="11"/>
      <c r="H3287" s="11"/>
    </row>
    <row r="3288" spans="1:8" x14ac:dyDescent="0.2">
      <c r="A3288" s="11"/>
      <c r="B3288" s="33"/>
      <c r="F3288" s="11"/>
      <c r="G3288" s="11"/>
      <c r="H3288" s="11"/>
    </row>
    <row r="3289" spans="1:8" x14ac:dyDescent="0.2">
      <c r="A3289" s="11"/>
      <c r="B3289" s="33"/>
      <c r="F3289" s="11"/>
      <c r="G3289" s="11"/>
      <c r="H3289" s="11"/>
    </row>
    <row r="3290" spans="1:8" x14ac:dyDescent="0.2">
      <c r="A3290" s="11"/>
      <c r="B3290" s="33"/>
      <c r="F3290" s="11"/>
      <c r="G3290" s="11"/>
      <c r="H3290" s="11"/>
    </row>
    <row r="3291" spans="1:8" x14ac:dyDescent="0.2">
      <c r="A3291" s="11"/>
      <c r="B3291" s="33"/>
      <c r="F3291" s="11"/>
      <c r="G3291" s="11"/>
      <c r="H3291" s="11"/>
    </row>
    <row r="3292" spans="1:8" x14ac:dyDescent="0.2">
      <c r="A3292" s="11"/>
      <c r="B3292" s="33"/>
      <c r="F3292" s="11"/>
      <c r="G3292" s="11"/>
      <c r="H3292" s="11"/>
    </row>
    <row r="3293" spans="1:8" x14ac:dyDescent="0.2">
      <c r="A3293" s="11"/>
      <c r="B3293" s="33"/>
      <c r="F3293" s="11"/>
      <c r="G3293" s="11"/>
      <c r="H3293" s="11"/>
    </row>
    <row r="3294" spans="1:8" x14ac:dyDescent="0.2">
      <c r="A3294" s="11"/>
      <c r="B3294" s="33"/>
      <c r="F3294" s="11"/>
      <c r="G3294" s="11"/>
      <c r="H3294" s="11"/>
    </row>
    <row r="3295" spans="1:8" x14ac:dyDescent="0.2">
      <c r="A3295" s="11"/>
      <c r="B3295" s="33"/>
      <c r="F3295" s="11"/>
      <c r="G3295" s="11"/>
      <c r="H3295" s="11"/>
    </row>
    <row r="3296" spans="1:8" x14ac:dyDescent="0.2">
      <c r="A3296" s="11"/>
      <c r="B3296" s="33"/>
      <c r="F3296" s="11"/>
      <c r="G3296" s="11"/>
      <c r="H3296" s="11"/>
    </row>
    <row r="3297" spans="1:8" x14ac:dyDescent="0.2">
      <c r="A3297" s="11"/>
      <c r="B3297" s="33"/>
      <c r="F3297" s="11"/>
      <c r="G3297" s="11"/>
      <c r="H3297" s="11"/>
    </row>
    <row r="3298" spans="1:8" x14ac:dyDescent="0.2">
      <c r="A3298" s="11"/>
      <c r="B3298" s="33"/>
      <c r="F3298" s="11"/>
      <c r="G3298" s="11"/>
      <c r="H3298" s="11"/>
    </row>
    <row r="3299" spans="1:8" x14ac:dyDescent="0.2">
      <c r="A3299" s="11"/>
      <c r="B3299" s="33"/>
      <c r="F3299" s="11"/>
      <c r="G3299" s="11"/>
      <c r="H3299" s="11"/>
    </row>
    <row r="3300" spans="1:8" x14ac:dyDescent="0.2">
      <c r="A3300" s="11"/>
      <c r="B3300" s="33"/>
      <c r="F3300" s="11"/>
      <c r="G3300" s="11"/>
      <c r="H3300" s="11"/>
    </row>
    <row r="3301" spans="1:8" x14ac:dyDescent="0.2">
      <c r="A3301" s="11"/>
      <c r="B3301" s="33"/>
      <c r="F3301" s="11"/>
      <c r="G3301" s="11"/>
      <c r="H3301" s="11"/>
    </row>
    <row r="3302" spans="1:8" x14ac:dyDescent="0.2">
      <c r="A3302" s="11"/>
      <c r="B3302" s="33"/>
      <c r="F3302" s="11"/>
      <c r="G3302" s="11"/>
      <c r="H3302" s="11"/>
    </row>
    <row r="3303" spans="1:8" x14ac:dyDescent="0.2">
      <c r="A3303" s="11"/>
      <c r="B3303" s="33"/>
      <c r="F3303" s="11"/>
      <c r="G3303" s="11"/>
      <c r="H3303" s="11"/>
    </row>
    <row r="3304" spans="1:8" x14ac:dyDescent="0.2">
      <c r="A3304" s="11"/>
      <c r="B3304" s="33"/>
      <c r="F3304" s="11"/>
      <c r="G3304" s="11"/>
      <c r="H3304" s="11"/>
    </row>
    <row r="3305" spans="1:8" x14ac:dyDescent="0.2">
      <c r="A3305" s="11"/>
      <c r="B3305" s="33"/>
      <c r="F3305" s="11"/>
      <c r="G3305" s="11"/>
      <c r="H3305" s="11"/>
    </row>
    <row r="3306" spans="1:8" x14ac:dyDescent="0.2">
      <c r="A3306" s="11"/>
      <c r="B3306" s="33"/>
      <c r="F3306" s="11"/>
      <c r="G3306" s="11"/>
      <c r="H3306" s="11"/>
    </row>
    <row r="3307" spans="1:8" x14ac:dyDescent="0.2">
      <c r="A3307" s="11"/>
      <c r="B3307" s="33"/>
      <c r="F3307" s="11"/>
      <c r="G3307" s="11"/>
      <c r="H3307" s="11"/>
    </row>
    <row r="3308" spans="1:8" x14ac:dyDescent="0.2">
      <c r="A3308" s="11"/>
      <c r="B3308" s="33"/>
      <c r="F3308" s="11"/>
      <c r="G3308" s="11"/>
      <c r="H3308" s="11"/>
    </row>
    <row r="3309" spans="1:8" x14ac:dyDescent="0.2">
      <c r="A3309" s="11"/>
      <c r="B3309" s="33"/>
      <c r="F3309" s="11"/>
      <c r="G3309" s="11"/>
      <c r="H3309" s="11"/>
    </row>
    <row r="3310" spans="1:8" x14ac:dyDescent="0.2">
      <c r="A3310" s="11"/>
      <c r="B3310" s="33"/>
      <c r="F3310" s="11"/>
      <c r="G3310" s="11"/>
      <c r="H3310" s="11"/>
    </row>
    <row r="3311" spans="1:8" x14ac:dyDescent="0.2">
      <c r="A3311" s="11"/>
      <c r="B3311" s="33"/>
      <c r="F3311" s="11"/>
      <c r="G3311" s="11"/>
      <c r="H3311" s="11"/>
    </row>
    <row r="3312" spans="1:8" x14ac:dyDescent="0.2">
      <c r="A3312" s="11"/>
      <c r="B3312" s="33"/>
      <c r="F3312" s="11"/>
      <c r="G3312" s="11"/>
      <c r="H3312" s="11"/>
    </row>
    <row r="3313" spans="1:8" x14ac:dyDescent="0.2">
      <c r="A3313" s="11"/>
      <c r="B3313" s="33"/>
      <c r="F3313" s="11"/>
      <c r="G3313" s="11"/>
      <c r="H3313" s="11"/>
    </row>
    <row r="3314" spans="1:8" x14ac:dyDescent="0.2">
      <c r="A3314" s="11"/>
      <c r="B3314" s="33"/>
      <c r="F3314" s="11"/>
      <c r="G3314" s="11"/>
      <c r="H3314" s="11"/>
    </row>
    <row r="3315" spans="1:8" x14ac:dyDescent="0.2">
      <c r="A3315" s="11"/>
      <c r="B3315" s="33"/>
      <c r="F3315" s="11"/>
      <c r="G3315" s="11"/>
      <c r="H3315" s="11"/>
    </row>
    <row r="3316" spans="1:8" x14ac:dyDescent="0.2">
      <c r="A3316" s="11"/>
      <c r="B3316" s="33"/>
      <c r="F3316" s="11"/>
      <c r="G3316" s="11"/>
      <c r="H3316" s="11"/>
    </row>
    <row r="3317" spans="1:8" x14ac:dyDescent="0.2">
      <c r="A3317" s="11"/>
      <c r="B3317" s="33"/>
      <c r="F3317" s="11"/>
      <c r="G3317" s="11"/>
      <c r="H3317" s="11"/>
    </row>
    <row r="3318" spans="1:8" x14ac:dyDescent="0.2">
      <c r="A3318" s="11"/>
      <c r="B3318" s="33"/>
      <c r="F3318" s="11"/>
      <c r="G3318" s="11"/>
      <c r="H3318" s="11"/>
    </row>
    <row r="3319" spans="1:8" x14ac:dyDescent="0.2">
      <c r="A3319" s="11"/>
      <c r="B3319" s="33"/>
      <c r="F3319" s="11"/>
      <c r="G3319" s="11"/>
      <c r="H3319" s="11"/>
    </row>
    <row r="3320" spans="1:8" x14ac:dyDescent="0.2">
      <c r="A3320" s="11"/>
      <c r="B3320" s="33"/>
      <c r="F3320" s="11"/>
      <c r="G3320" s="11"/>
      <c r="H3320" s="11"/>
    </row>
    <row r="3321" spans="1:8" x14ac:dyDescent="0.2">
      <c r="A3321" s="11"/>
      <c r="B3321" s="33"/>
      <c r="F3321" s="11"/>
      <c r="G3321" s="11"/>
      <c r="H3321" s="11"/>
    </row>
    <row r="3322" spans="1:8" x14ac:dyDescent="0.2">
      <c r="A3322" s="11"/>
      <c r="B3322" s="33"/>
      <c r="F3322" s="11"/>
      <c r="G3322" s="11"/>
      <c r="H3322" s="11"/>
    </row>
    <row r="3323" spans="1:8" x14ac:dyDescent="0.2">
      <c r="A3323" s="11"/>
      <c r="B3323" s="33"/>
      <c r="F3323" s="11"/>
      <c r="G3323" s="11"/>
      <c r="H3323" s="11"/>
    </row>
    <row r="3324" spans="1:8" x14ac:dyDescent="0.2">
      <c r="A3324" s="11"/>
      <c r="B3324" s="33"/>
      <c r="F3324" s="11"/>
      <c r="G3324" s="11"/>
      <c r="H3324" s="11"/>
    </row>
    <row r="3325" spans="1:8" x14ac:dyDescent="0.2">
      <c r="A3325" s="11"/>
      <c r="B3325" s="33"/>
      <c r="F3325" s="11"/>
      <c r="G3325" s="11"/>
      <c r="H3325" s="11"/>
    </row>
    <row r="3326" spans="1:8" x14ac:dyDescent="0.2">
      <c r="A3326" s="11"/>
      <c r="B3326" s="33"/>
      <c r="F3326" s="11"/>
      <c r="G3326" s="11"/>
      <c r="H3326" s="11"/>
    </row>
    <row r="3327" spans="1:8" x14ac:dyDescent="0.2">
      <c r="A3327" s="11"/>
      <c r="B3327" s="33"/>
      <c r="F3327" s="11"/>
      <c r="G3327" s="11"/>
      <c r="H3327" s="11"/>
    </row>
    <row r="3328" spans="1:8" x14ac:dyDescent="0.2">
      <c r="A3328" s="11"/>
      <c r="B3328" s="33"/>
      <c r="F3328" s="11"/>
      <c r="G3328" s="11"/>
      <c r="H3328" s="11"/>
    </row>
    <row r="3329" spans="1:8" x14ac:dyDescent="0.2">
      <c r="A3329" s="11"/>
      <c r="B3329" s="33"/>
      <c r="F3329" s="11"/>
      <c r="G3329" s="11"/>
      <c r="H3329" s="11"/>
    </row>
    <row r="3330" spans="1:8" x14ac:dyDescent="0.2">
      <c r="A3330" s="11"/>
      <c r="B3330" s="33"/>
      <c r="F3330" s="11"/>
      <c r="G3330" s="11"/>
      <c r="H3330" s="11"/>
    </row>
    <row r="3331" spans="1:8" x14ac:dyDescent="0.2">
      <c r="A3331" s="11"/>
      <c r="B3331" s="33"/>
      <c r="F3331" s="11"/>
      <c r="G3331" s="11"/>
      <c r="H3331" s="11"/>
    </row>
    <row r="3332" spans="1:8" x14ac:dyDescent="0.2">
      <c r="A3332" s="11"/>
      <c r="B3332" s="33"/>
      <c r="F3332" s="11"/>
      <c r="G3332" s="11"/>
      <c r="H3332" s="11"/>
    </row>
    <row r="3333" spans="1:8" x14ac:dyDescent="0.2">
      <c r="A3333" s="11"/>
      <c r="B3333" s="33"/>
      <c r="F3333" s="11"/>
      <c r="G3333" s="11"/>
      <c r="H3333" s="11"/>
    </row>
    <row r="3334" spans="1:8" x14ac:dyDescent="0.2">
      <c r="A3334" s="11"/>
      <c r="B3334" s="33"/>
      <c r="F3334" s="11"/>
      <c r="G3334" s="11"/>
      <c r="H3334" s="11"/>
    </row>
    <row r="3335" spans="1:8" x14ac:dyDescent="0.2">
      <c r="A3335" s="11"/>
      <c r="B3335" s="33"/>
      <c r="F3335" s="11"/>
      <c r="G3335" s="11"/>
      <c r="H3335" s="11"/>
    </row>
    <row r="3336" spans="1:8" x14ac:dyDescent="0.2">
      <c r="A3336" s="11"/>
      <c r="B3336" s="33"/>
      <c r="F3336" s="11"/>
      <c r="G3336" s="11"/>
      <c r="H3336" s="11"/>
    </row>
    <row r="3337" spans="1:8" x14ac:dyDescent="0.2">
      <c r="A3337" s="11"/>
      <c r="B3337" s="33"/>
      <c r="F3337" s="11"/>
      <c r="G3337" s="11"/>
      <c r="H3337" s="11"/>
    </row>
    <row r="3338" spans="1:8" x14ac:dyDescent="0.2">
      <c r="A3338" s="11"/>
      <c r="B3338" s="33"/>
      <c r="F3338" s="11"/>
      <c r="G3338" s="11"/>
      <c r="H3338" s="11"/>
    </row>
    <row r="3339" spans="1:8" x14ac:dyDescent="0.2">
      <c r="A3339" s="11"/>
      <c r="B3339" s="33"/>
      <c r="F3339" s="11"/>
      <c r="G3339" s="11"/>
      <c r="H3339" s="11"/>
    </row>
    <row r="3340" spans="1:8" x14ac:dyDescent="0.2">
      <c r="A3340" s="11"/>
      <c r="B3340" s="33"/>
      <c r="F3340" s="11"/>
      <c r="G3340" s="11"/>
      <c r="H3340" s="11"/>
    </row>
    <row r="3341" spans="1:8" x14ac:dyDescent="0.2">
      <c r="A3341" s="11"/>
      <c r="B3341" s="33"/>
      <c r="F3341" s="11"/>
      <c r="G3341" s="11"/>
      <c r="H3341" s="11"/>
    </row>
    <row r="3342" spans="1:8" x14ac:dyDescent="0.2">
      <c r="A3342" s="11"/>
      <c r="B3342" s="33"/>
      <c r="F3342" s="11"/>
      <c r="G3342" s="11"/>
      <c r="H3342" s="11"/>
    </row>
    <row r="3343" spans="1:8" x14ac:dyDescent="0.2">
      <c r="A3343" s="11"/>
      <c r="B3343" s="33"/>
      <c r="F3343" s="11"/>
      <c r="G3343" s="11"/>
      <c r="H3343" s="11"/>
    </row>
    <row r="3344" spans="1:8" x14ac:dyDescent="0.2">
      <c r="A3344" s="11"/>
      <c r="B3344" s="33"/>
      <c r="F3344" s="11"/>
      <c r="G3344" s="11"/>
      <c r="H3344" s="11"/>
    </row>
    <row r="3345" spans="1:8" x14ac:dyDescent="0.2">
      <c r="A3345" s="11"/>
      <c r="B3345" s="33"/>
      <c r="F3345" s="11"/>
      <c r="G3345" s="11"/>
      <c r="H3345" s="11"/>
    </row>
    <row r="3346" spans="1:8" x14ac:dyDescent="0.2">
      <c r="A3346" s="11"/>
      <c r="B3346" s="33"/>
      <c r="F3346" s="11"/>
      <c r="G3346" s="11"/>
      <c r="H3346" s="11"/>
    </row>
    <row r="3347" spans="1:8" x14ac:dyDescent="0.2">
      <c r="A3347" s="11"/>
      <c r="B3347" s="33"/>
      <c r="F3347" s="11"/>
      <c r="G3347" s="11"/>
      <c r="H3347" s="11"/>
    </row>
    <row r="3348" spans="1:8" x14ac:dyDescent="0.2">
      <c r="A3348" s="11"/>
      <c r="B3348" s="33"/>
      <c r="F3348" s="11"/>
      <c r="G3348" s="11"/>
      <c r="H3348" s="11"/>
    </row>
    <row r="3349" spans="1:8" x14ac:dyDescent="0.2">
      <c r="A3349" s="11"/>
      <c r="B3349" s="33"/>
      <c r="F3349" s="11"/>
      <c r="G3349" s="11"/>
      <c r="H3349" s="11"/>
    </row>
    <row r="3350" spans="1:8" x14ac:dyDescent="0.2">
      <c r="A3350" s="11"/>
      <c r="B3350" s="33"/>
      <c r="F3350" s="11"/>
      <c r="G3350" s="11"/>
      <c r="H3350" s="11"/>
    </row>
    <row r="3351" spans="1:8" x14ac:dyDescent="0.2">
      <c r="A3351" s="11"/>
      <c r="B3351" s="33"/>
      <c r="F3351" s="11"/>
      <c r="G3351" s="11"/>
      <c r="H3351" s="11"/>
    </row>
    <row r="3352" spans="1:8" x14ac:dyDescent="0.2">
      <c r="A3352" s="11"/>
      <c r="B3352" s="33"/>
      <c r="F3352" s="11"/>
      <c r="G3352" s="11"/>
      <c r="H3352" s="11"/>
    </row>
    <row r="3353" spans="1:8" x14ac:dyDescent="0.2">
      <c r="A3353" s="11"/>
      <c r="B3353" s="33"/>
      <c r="F3353" s="11"/>
      <c r="G3353" s="11"/>
      <c r="H3353" s="11"/>
    </row>
    <row r="3354" spans="1:8" x14ac:dyDescent="0.2">
      <c r="A3354" s="11"/>
      <c r="B3354" s="33"/>
      <c r="F3354" s="11"/>
      <c r="G3354" s="11"/>
      <c r="H3354" s="11"/>
    </row>
    <row r="3355" spans="1:8" x14ac:dyDescent="0.2">
      <c r="A3355" s="11"/>
      <c r="B3355" s="33"/>
      <c r="F3355" s="11"/>
      <c r="G3355" s="11"/>
      <c r="H3355" s="11"/>
    </row>
    <row r="3356" spans="1:8" x14ac:dyDescent="0.2">
      <c r="A3356" s="11"/>
      <c r="B3356" s="33"/>
      <c r="F3356" s="11"/>
      <c r="G3356" s="11"/>
      <c r="H3356" s="11"/>
    </row>
    <row r="3357" spans="1:8" x14ac:dyDescent="0.2">
      <c r="A3357" s="11"/>
      <c r="B3357" s="33"/>
      <c r="F3357" s="11"/>
      <c r="G3357" s="11"/>
      <c r="H3357" s="11"/>
    </row>
    <row r="3358" spans="1:8" x14ac:dyDescent="0.2">
      <c r="A3358" s="11"/>
      <c r="B3358" s="33"/>
      <c r="F3358" s="11"/>
      <c r="G3358" s="11"/>
      <c r="H3358" s="11"/>
    </row>
    <row r="3359" spans="1:8" x14ac:dyDescent="0.2">
      <c r="A3359" s="11"/>
      <c r="B3359" s="33"/>
      <c r="F3359" s="11"/>
      <c r="G3359" s="11"/>
      <c r="H3359" s="11"/>
    </row>
    <row r="3360" spans="1:8" x14ac:dyDescent="0.2">
      <c r="A3360" s="11"/>
      <c r="B3360" s="33"/>
      <c r="F3360" s="11"/>
      <c r="G3360" s="11"/>
      <c r="H3360" s="11"/>
    </row>
    <row r="3361" spans="1:8" x14ac:dyDescent="0.2">
      <c r="A3361" s="11"/>
      <c r="B3361" s="33"/>
      <c r="F3361" s="11"/>
      <c r="G3361" s="11"/>
      <c r="H3361" s="11"/>
    </row>
    <row r="3362" spans="1:8" x14ac:dyDescent="0.2">
      <c r="A3362" s="11"/>
      <c r="B3362" s="33"/>
      <c r="F3362" s="11"/>
      <c r="G3362" s="11"/>
      <c r="H3362" s="11"/>
    </row>
    <row r="3363" spans="1:8" x14ac:dyDescent="0.2">
      <c r="A3363" s="11"/>
      <c r="B3363" s="33"/>
      <c r="F3363" s="11"/>
      <c r="G3363" s="11"/>
      <c r="H3363" s="11"/>
    </row>
    <row r="3364" spans="1:8" x14ac:dyDescent="0.2">
      <c r="A3364" s="11"/>
      <c r="B3364" s="33"/>
      <c r="F3364" s="11"/>
      <c r="G3364" s="11"/>
      <c r="H3364" s="11"/>
    </row>
    <row r="3365" spans="1:8" x14ac:dyDescent="0.2">
      <c r="A3365" s="11"/>
      <c r="B3365" s="33"/>
      <c r="F3365" s="11"/>
      <c r="G3365" s="11"/>
      <c r="H3365" s="11"/>
    </row>
    <row r="3366" spans="1:8" x14ac:dyDescent="0.2">
      <c r="A3366" s="11"/>
      <c r="B3366" s="33"/>
      <c r="F3366" s="11"/>
      <c r="G3366" s="11"/>
      <c r="H3366" s="11"/>
    </row>
    <row r="3367" spans="1:8" x14ac:dyDescent="0.2">
      <c r="A3367" s="11"/>
      <c r="B3367" s="33"/>
      <c r="F3367" s="11"/>
      <c r="G3367" s="11"/>
      <c r="H3367" s="11"/>
    </row>
    <row r="3368" spans="1:8" x14ac:dyDescent="0.2">
      <c r="A3368" s="11"/>
      <c r="B3368" s="33"/>
      <c r="F3368" s="11"/>
      <c r="G3368" s="11"/>
      <c r="H3368" s="11"/>
    </row>
    <row r="3369" spans="1:8" x14ac:dyDescent="0.2">
      <c r="A3369" s="11"/>
      <c r="B3369" s="33"/>
      <c r="F3369" s="11"/>
      <c r="G3369" s="11"/>
      <c r="H3369" s="11"/>
    </row>
    <row r="3370" spans="1:8" x14ac:dyDescent="0.2">
      <c r="A3370" s="11"/>
      <c r="B3370" s="33"/>
      <c r="F3370" s="11"/>
      <c r="G3370" s="11"/>
      <c r="H3370" s="11"/>
    </row>
    <row r="3371" spans="1:8" x14ac:dyDescent="0.2">
      <c r="A3371" s="11"/>
      <c r="B3371" s="33"/>
      <c r="F3371" s="11"/>
      <c r="G3371" s="11"/>
      <c r="H3371" s="11"/>
    </row>
    <row r="3372" spans="1:8" x14ac:dyDescent="0.2">
      <c r="A3372" s="11"/>
      <c r="B3372" s="33"/>
      <c r="F3372" s="11"/>
      <c r="G3372" s="11"/>
      <c r="H3372" s="11"/>
    </row>
    <row r="3373" spans="1:8" x14ac:dyDescent="0.2">
      <c r="A3373" s="11"/>
      <c r="B3373" s="33"/>
      <c r="F3373" s="11"/>
      <c r="G3373" s="11"/>
      <c r="H3373" s="11"/>
    </row>
    <row r="3374" spans="1:8" x14ac:dyDescent="0.2">
      <c r="A3374" s="11"/>
      <c r="B3374" s="33"/>
      <c r="F3374" s="11"/>
      <c r="G3374" s="11"/>
      <c r="H3374" s="11"/>
    </row>
    <row r="3375" spans="1:8" x14ac:dyDescent="0.2">
      <c r="A3375" s="11"/>
      <c r="B3375" s="33"/>
      <c r="F3375" s="11"/>
      <c r="G3375" s="11"/>
      <c r="H3375" s="11"/>
    </row>
    <row r="3376" spans="1:8" x14ac:dyDescent="0.2">
      <c r="A3376" s="11"/>
      <c r="B3376" s="33"/>
      <c r="F3376" s="11"/>
      <c r="G3376" s="11"/>
      <c r="H3376" s="11"/>
    </row>
    <row r="3377" spans="1:8" x14ac:dyDescent="0.2">
      <c r="A3377" s="11"/>
      <c r="B3377" s="33"/>
      <c r="F3377" s="11"/>
      <c r="G3377" s="11"/>
      <c r="H3377" s="11"/>
    </row>
    <row r="3378" spans="1:8" x14ac:dyDescent="0.2">
      <c r="A3378" s="11"/>
      <c r="B3378" s="33"/>
      <c r="F3378" s="11"/>
      <c r="G3378" s="11"/>
      <c r="H3378" s="11"/>
    </row>
    <row r="3379" spans="1:8" x14ac:dyDescent="0.2">
      <c r="A3379" s="11"/>
      <c r="B3379" s="33"/>
      <c r="F3379" s="11"/>
      <c r="G3379" s="11"/>
      <c r="H3379" s="11"/>
    </row>
    <row r="3380" spans="1:8" x14ac:dyDescent="0.2">
      <c r="A3380" s="11"/>
      <c r="B3380" s="33"/>
      <c r="F3380" s="11"/>
      <c r="G3380" s="11"/>
      <c r="H3380" s="11"/>
    </row>
    <row r="3381" spans="1:8" x14ac:dyDescent="0.2">
      <c r="A3381" s="11"/>
      <c r="B3381" s="33"/>
      <c r="F3381" s="11"/>
      <c r="G3381" s="11"/>
      <c r="H3381" s="11"/>
    </row>
    <row r="3382" spans="1:8" x14ac:dyDescent="0.2">
      <c r="A3382" s="11"/>
      <c r="B3382" s="33"/>
      <c r="F3382" s="11"/>
      <c r="G3382" s="11"/>
      <c r="H3382" s="11"/>
    </row>
    <row r="3383" spans="1:8" x14ac:dyDescent="0.2">
      <c r="A3383" s="11"/>
      <c r="B3383" s="33"/>
      <c r="F3383" s="11"/>
      <c r="G3383" s="11"/>
      <c r="H3383" s="11"/>
    </row>
    <row r="3384" spans="1:8" x14ac:dyDescent="0.2">
      <c r="A3384" s="11"/>
      <c r="B3384" s="33"/>
      <c r="F3384" s="11"/>
      <c r="G3384" s="11"/>
      <c r="H3384" s="11"/>
    </row>
    <row r="3385" spans="1:8" x14ac:dyDescent="0.2">
      <c r="A3385" s="11"/>
      <c r="B3385" s="33"/>
      <c r="F3385" s="11"/>
      <c r="G3385" s="11"/>
      <c r="H3385" s="11"/>
    </row>
    <row r="3386" spans="1:8" x14ac:dyDescent="0.2">
      <c r="A3386" s="11"/>
      <c r="B3386" s="33"/>
      <c r="F3386" s="11"/>
      <c r="G3386" s="11"/>
      <c r="H3386" s="11"/>
    </row>
    <row r="3387" spans="1:8" x14ac:dyDescent="0.2">
      <c r="A3387" s="11"/>
      <c r="B3387" s="33"/>
      <c r="F3387" s="11"/>
      <c r="G3387" s="11"/>
      <c r="H3387" s="11"/>
    </row>
    <row r="3388" spans="1:8" x14ac:dyDescent="0.2">
      <c r="A3388" s="11"/>
      <c r="B3388" s="33"/>
      <c r="F3388" s="11"/>
      <c r="G3388" s="11"/>
      <c r="H3388" s="11"/>
    </row>
    <row r="3389" spans="1:8" x14ac:dyDescent="0.2">
      <c r="A3389" s="11"/>
      <c r="B3389" s="33"/>
      <c r="F3389" s="11"/>
      <c r="G3389" s="11"/>
      <c r="H3389" s="11"/>
    </row>
    <row r="3390" spans="1:8" x14ac:dyDescent="0.2">
      <c r="A3390" s="11"/>
      <c r="B3390" s="33"/>
      <c r="F3390" s="11"/>
      <c r="G3390" s="11"/>
      <c r="H3390" s="11"/>
    </row>
    <row r="3391" spans="1:8" x14ac:dyDescent="0.2">
      <c r="A3391" s="11"/>
      <c r="B3391" s="33"/>
      <c r="F3391" s="11"/>
      <c r="G3391" s="11"/>
      <c r="H3391" s="11"/>
    </row>
    <row r="3392" spans="1:8" x14ac:dyDescent="0.2">
      <c r="A3392" s="11"/>
      <c r="B3392" s="33"/>
      <c r="F3392" s="11"/>
      <c r="G3392" s="11"/>
      <c r="H3392" s="11"/>
    </row>
    <row r="3393" spans="1:8" x14ac:dyDescent="0.2">
      <c r="A3393" s="11"/>
      <c r="B3393" s="33"/>
      <c r="F3393" s="11"/>
      <c r="G3393" s="11"/>
      <c r="H3393" s="11"/>
    </row>
    <row r="3394" spans="1:8" x14ac:dyDescent="0.2">
      <c r="A3394" s="11"/>
      <c r="B3394" s="33"/>
      <c r="F3394" s="11"/>
      <c r="G3394" s="11"/>
      <c r="H3394" s="11"/>
    </row>
    <row r="3395" spans="1:8" x14ac:dyDescent="0.2">
      <c r="A3395" s="11"/>
      <c r="B3395" s="33"/>
      <c r="F3395" s="11"/>
      <c r="G3395" s="11"/>
      <c r="H3395" s="11"/>
    </row>
    <row r="3396" spans="1:8" x14ac:dyDescent="0.2">
      <c r="A3396" s="11"/>
      <c r="B3396" s="33"/>
      <c r="F3396" s="11"/>
      <c r="G3396" s="11"/>
      <c r="H3396" s="11"/>
    </row>
    <row r="3397" spans="1:8" x14ac:dyDescent="0.2">
      <c r="A3397" s="11"/>
      <c r="B3397" s="33"/>
      <c r="F3397" s="11"/>
      <c r="G3397" s="11"/>
      <c r="H3397" s="11"/>
    </row>
    <row r="3398" spans="1:8" x14ac:dyDescent="0.2">
      <c r="A3398" s="11"/>
      <c r="B3398" s="33"/>
      <c r="F3398" s="11"/>
      <c r="G3398" s="11"/>
      <c r="H3398" s="11"/>
    </row>
    <row r="3399" spans="1:8" x14ac:dyDescent="0.2">
      <c r="A3399" s="11"/>
      <c r="B3399" s="33"/>
      <c r="F3399" s="11"/>
      <c r="G3399" s="11"/>
      <c r="H3399" s="11"/>
    </row>
    <row r="3400" spans="1:8" x14ac:dyDescent="0.2">
      <c r="A3400" s="11"/>
      <c r="B3400" s="33"/>
      <c r="F3400" s="11"/>
      <c r="G3400" s="11"/>
      <c r="H3400" s="11"/>
    </row>
    <row r="3401" spans="1:8" x14ac:dyDescent="0.2">
      <c r="A3401" s="11"/>
      <c r="B3401" s="33"/>
      <c r="F3401" s="11"/>
      <c r="G3401" s="11"/>
      <c r="H3401" s="11"/>
    </row>
    <row r="3402" spans="1:8" x14ac:dyDescent="0.2">
      <c r="A3402" s="11"/>
      <c r="B3402" s="33"/>
      <c r="F3402" s="11"/>
      <c r="G3402" s="11"/>
      <c r="H3402" s="11"/>
    </row>
    <row r="3403" spans="1:8" x14ac:dyDescent="0.2">
      <c r="A3403" s="11"/>
      <c r="B3403" s="33"/>
      <c r="F3403" s="11"/>
      <c r="G3403" s="11"/>
      <c r="H3403" s="11"/>
    </row>
    <row r="3404" spans="1:8" x14ac:dyDescent="0.2">
      <c r="A3404" s="11"/>
      <c r="B3404" s="33"/>
      <c r="F3404" s="11"/>
      <c r="G3404" s="11"/>
      <c r="H3404" s="11"/>
    </row>
    <row r="3405" spans="1:8" x14ac:dyDescent="0.2">
      <c r="A3405" s="11"/>
      <c r="B3405" s="33"/>
      <c r="F3405" s="11"/>
      <c r="G3405" s="11"/>
      <c r="H3405" s="11"/>
    </row>
    <row r="3406" spans="1:8" x14ac:dyDescent="0.2">
      <c r="A3406" s="11"/>
      <c r="B3406" s="33"/>
      <c r="F3406" s="11"/>
      <c r="G3406" s="11"/>
      <c r="H3406" s="11"/>
    </row>
    <row r="3407" spans="1:8" x14ac:dyDescent="0.2">
      <c r="A3407" s="11"/>
      <c r="B3407" s="33"/>
      <c r="F3407" s="11"/>
      <c r="G3407" s="11"/>
      <c r="H3407" s="11"/>
    </row>
    <row r="3408" spans="1:8" x14ac:dyDescent="0.2">
      <c r="A3408" s="11"/>
      <c r="B3408" s="33"/>
      <c r="F3408" s="11"/>
      <c r="G3408" s="11"/>
      <c r="H3408" s="11"/>
    </row>
    <row r="3409" spans="1:8" x14ac:dyDescent="0.2">
      <c r="A3409" s="11"/>
      <c r="B3409" s="33"/>
      <c r="F3409" s="11"/>
      <c r="G3409" s="11"/>
      <c r="H3409" s="11"/>
    </row>
    <row r="3410" spans="1:8" x14ac:dyDescent="0.2">
      <c r="A3410" s="11"/>
      <c r="B3410" s="33"/>
      <c r="F3410" s="11"/>
      <c r="G3410" s="11"/>
      <c r="H3410" s="11"/>
    </row>
    <row r="3411" spans="1:8" x14ac:dyDescent="0.2">
      <c r="A3411" s="11"/>
      <c r="B3411" s="33"/>
      <c r="F3411" s="11"/>
      <c r="G3411" s="11"/>
      <c r="H3411" s="11"/>
    </row>
    <row r="3412" spans="1:8" x14ac:dyDescent="0.2">
      <c r="A3412" s="11"/>
      <c r="B3412" s="33"/>
      <c r="F3412" s="11"/>
      <c r="G3412" s="11"/>
      <c r="H3412" s="11"/>
    </row>
    <row r="3413" spans="1:8" x14ac:dyDescent="0.2">
      <c r="A3413" s="11"/>
      <c r="B3413" s="33"/>
      <c r="F3413" s="11"/>
      <c r="G3413" s="11"/>
      <c r="H3413" s="11"/>
    </row>
    <row r="3414" spans="1:8" x14ac:dyDescent="0.2">
      <c r="A3414" s="11"/>
      <c r="B3414" s="33"/>
      <c r="F3414" s="11"/>
      <c r="G3414" s="11"/>
      <c r="H3414" s="11"/>
    </row>
    <row r="3415" spans="1:8" x14ac:dyDescent="0.2">
      <c r="A3415" s="11"/>
      <c r="B3415" s="33"/>
      <c r="F3415" s="11"/>
      <c r="G3415" s="11"/>
      <c r="H3415" s="11"/>
    </row>
    <row r="3416" spans="1:8" x14ac:dyDescent="0.2">
      <c r="A3416" s="11"/>
      <c r="B3416" s="33"/>
      <c r="F3416" s="11"/>
      <c r="G3416" s="11"/>
      <c r="H3416" s="11"/>
    </row>
    <row r="3417" spans="1:8" x14ac:dyDescent="0.2">
      <c r="A3417" s="11"/>
      <c r="B3417" s="33"/>
      <c r="F3417" s="11"/>
      <c r="G3417" s="11"/>
      <c r="H3417" s="11"/>
    </row>
    <row r="3418" spans="1:8" x14ac:dyDescent="0.2">
      <c r="A3418" s="11"/>
      <c r="B3418" s="33"/>
      <c r="F3418" s="11"/>
      <c r="G3418" s="11"/>
      <c r="H3418" s="11"/>
    </row>
    <row r="3419" spans="1:8" x14ac:dyDescent="0.2">
      <c r="A3419" s="11"/>
      <c r="B3419" s="33"/>
      <c r="F3419" s="11"/>
      <c r="G3419" s="11"/>
      <c r="H3419" s="11"/>
    </row>
    <row r="3420" spans="1:8" x14ac:dyDescent="0.2">
      <c r="A3420" s="11"/>
      <c r="B3420" s="33"/>
      <c r="F3420" s="11"/>
      <c r="G3420" s="11"/>
      <c r="H3420" s="11"/>
    </row>
    <row r="3421" spans="1:8" x14ac:dyDescent="0.2">
      <c r="A3421" s="11"/>
      <c r="B3421" s="33"/>
      <c r="F3421" s="11"/>
      <c r="G3421" s="11"/>
      <c r="H3421" s="11"/>
    </row>
    <row r="3422" spans="1:8" x14ac:dyDescent="0.2">
      <c r="A3422" s="11"/>
      <c r="B3422" s="33"/>
      <c r="F3422" s="11"/>
      <c r="G3422" s="11"/>
      <c r="H3422" s="11"/>
    </row>
    <row r="3423" spans="1:8" x14ac:dyDescent="0.2">
      <c r="A3423" s="11"/>
      <c r="B3423" s="33"/>
      <c r="F3423" s="11"/>
      <c r="G3423" s="11"/>
      <c r="H3423" s="11"/>
    </row>
    <row r="3424" spans="1:8" x14ac:dyDescent="0.2">
      <c r="A3424" s="11"/>
      <c r="B3424" s="33"/>
      <c r="F3424" s="11"/>
      <c r="G3424" s="11"/>
      <c r="H3424" s="11"/>
    </row>
    <row r="3425" spans="1:8" x14ac:dyDescent="0.2">
      <c r="A3425" s="11"/>
      <c r="B3425" s="33"/>
      <c r="F3425" s="11"/>
      <c r="G3425" s="11"/>
      <c r="H3425" s="11"/>
    </row>
    <row r="3426" spans="1:8" x14ac:dyDescent="0.2">
      <c r="A3426" s="11"/>
      <c r="B3426" s="33"/>
      <c r="F3426" s="11"/>
      <c r="G3426" s="11"/>
      <c r="H3426" s="11"/>
    </row>
    <row r="3427" spans="1:8" x14ac:dyDescent="0.2">
      <c r="A3427" s="11"/>
      <c r="B3427" s="33"/>
      <c r="F3427" s="11"/>
      <c r="G3427" s="11"/>
      <c r="H3427" s="11"/>
    </row>
    <row r="3428" spans="1:8" x14ac:dyDescent="0.2">
      <c r="A3428" s="11"/>
      <c r="B3428" s="33"/>
      <c r="F3428" s="11"/>
      <c r="G3428" s="11"/>
      <c r="H3428" s="11"/>
    </row>
    <row r="3429" spans="1:8" x14ac:dyDescent="0.2">
      <c r="A3429" s="11"/>
      <c r="B3429" s="33"/>
      <c r="F3429" s="11"/>
      <c r="G3429" s="11"/>
      <c r="H3429" s="11"/>
    </row>
    <row r="3430" spans="1:8" x14ac:dyDescent="0.2">
      <c r="A3430" s="11"/>
      <c r="B3430" s="33"/>
      <c r="F3430" s="11"/>
      <c r="G3430" s="11"/>
      <c r="H3430" s="11"/>
    </row>
    <row r="3431" spans="1:8" x14ac:dyDescent="0.2">
      <c r="A3431" s="11"/>
      <c r="B3431" s="33"/>
      <c r="F3431" s="11"/>
      <c r="G3431" s="11"/>
      <c r="H3431" s="11"/>
    </row>
    <row r="3432" spans="1:8" x14ac:dyDescent="0.2">
      <c r="A3432" s="11"/>
      <c r="B3432" s="33"/>
      <c r="F3432" s="11"/>
      <c r="G3432" s="11"/>
      <c r="H3432" s="11"/>
    </row>
    <row r="3433" spans="1:8" x14ac:dyDescent="0.2">
      <c r="A3433" s="11"/>
      <c r="B3433" s="33"/>
      <c r="F3433" s="11"/>
      <c r="G3433" s="11"/>
      <c r="H3433" s="11"/>
    </row>
    <row r="3434" spans="1:8" x14ac:dyDescent="0.2">
      <c r="A3434" s="11"/>
      <c r="B3434" s="33"/>
      <c r="F3434" s="11"/>
      <c r="G3434" s="11"/>
      <c r="H3434" s="11"/>
    </row>
    <row r="3435" spans="1:8" x14ac:dyDescent="0.2">
      <c r="A3435" s="11"/>
      <c r="B3435" s="33"/>
      <c r="F3435" s="11"/>
      <c r="G3435" s="11"/>
      <c r="H3435" s="11"/>
    </row>
    <row r="3436" spans="1:8" x14ac:dyDescent="0.2">
      <c r="A3436" s="11"/>
      <c r="B3436" s="33"/>
      <c r="F3436" s="11"/>
      <c r="G3436" s="11"/>
      <c r="H3436" s="11"/>
    </row>
    <row r="3437" spans="1:8" x14ac:dyDescent="0.2">
      <c r="A3437" s="11"/>
      <c r="B3437" s="33"/>
      <c r="F3437" s="11"/>
      <c r="G3437" s="11"/>
      <c r="H3437" s="11"/>
    </row>
    <row r="3438" spans="1:8" x14ac:dyDescent="0.2">
      <c r="A3438" s="11"/>
      <c r="B3438" s="33"/>
      <c r="F3438" s="11"/>
      <c r="G3438" s="11"/>
      <c r="H3438" s="11"/>
    </row>
    <row r="3439" spans="1:8" x14ac:dyDescent="0.2">
      <c r="A3439" s="11"/>
      <c r="B3439" s="33"/>
      <c r="F3439" s="11"/>
      <c r="G3439" s="11"/>
      <c r="H3439" s="11"/>
    </row>
    <row r="3440" spans="1:8" x14ac:dyDescent="0.2">
      <c r="A3440" s="11"/>
      <c r="B3440" s="33"/>
      <c r="F3440" s="11"/>
      <c r="G3440" s="11"/>
      <c r="H3440" s="11"/>
    </row>
    <row r="3441" spans="1:8" x14ac:dyDescent="0.2">
      <c r="A3441" s="11"/>
      <c r="B3441" s="33"/>
      <c r="F3441" s="11"/>
      <c r="G3441" s="11"/>
      <c r="H3441" s="11"/>
    </row>
    <row r="3442" spans="1:8" x14ac:dyDescent="0.2">
      <c r="A3442" s="11"/>
      <c r="B3442" s="33"/>
      <c r="F3442" s="11"/>
      <c r="G3442" s="11"/>
      <c r="H3442" s="11"/>
    </row>
    <row r="3443" spans="1:8" x14ac:dyDescent="0.2">
      <c r="A3443" s="11"/>
      <c r="B3443" s="33"/>
      <c r="F3443" s="11"/>
      <c r="G3443" s="11"/>
      <c r="H3443" s="11"/>
    </row>
    <row r="3444" spans="1:8" x14ac:dyDescent="0.2">
      <c r="A3444" s="11"/>
      <c r="B3444" s="33"/>
      <c r="F3444" s="11"/>
      <c r="G3444" s="11"/>
      <c r="H3444" s="11"/>
    </row>
    <row r="3445" spans="1:8" x14ac:dyDescent="0.2">
      <c r="A3445" s="11"/>
      <c r="B3445" s="33"/>
      <c r="F3445" s="11"/>
      <c r="G3445" s="11"/>
      <c r="H3445" s="11"/>
    </row>
    <row r="3446" spans="1:8" x14ac:dyDescent="0.2">
      <c r="A3446" s="11"/>
      <c r="B3446" s="33"/>
      <c r="F3446" s="11"/>
      <c r="G3446" s="11"/>
      <c r="H3446" s="11"/>
    </row>
    <row r="3447" spans="1:8" x14ac:dyDescent="0.2">
      <c r="A3447" s="11"/>
      <c r="B3447" s="33"/>
      <c r="F3447" s="11"/>
      <c r="G3447" s="11"/>
      <c r="H3447" s="11"/>
    </row>
    <row r="3448" spans="1:8" x14ac:dyDescent="0.2">
      <c r="A3448" s="11"/>
      <c r="B3448" s="33"/>
      <c r="F3448" s="11"/>
      <c r="G3448" s="11"/>
      <c r="H3448" s="11"/>
    </row>
    <row r="3449" spans="1:8" x14ac:dyDescent="0.2">
      <c r="A3449" s="11"/>
      <c r="B3449" s="33"/>
      <c r="F3449" s="11"/>
      <c r="G3449" s="11"/>
      <c r="H3449" s="11"/>
    </row>
    <row r="3450" spans="1:8" x14ac:dyDescent="0.2">
      <c r="A3450" s="11"/>
      <c r="B3450" s="33"/>
      <c r="F3450" s="11"/>
      <c r="G3450" s="11"/>
      <c r="H3450" s="11"/>
    </row>
    <row r="3451" spans="1:8" x14ac:dyDescent="0.2">
      <c r="A3451" s="11"/>
      <c r="B3451" s="33"/>
      <c r="F3451" s="11"/>
      <c r="G3451" s="11"/>
      <c r="H3451" s="11"/>
    </row>
    <row r="3452" spans="1:8" x14ac:dyDescent="0.2">
      <c r="A3452" s="11"/>
      <c r="B3452" s="33"/>
      <c r="F3452" s="11"/>
      <c r="G3452" s="11"/>
      <c r="H3452" s="11"/>
    </row>
    <row r="3453" spans="1:8" x14ac:dyDescent="0.2">
      <c r="A3453" s="11"/>
      <c r="B3453" s="33"/>
      <c r="F3453" s="11"/>
      <c r="G3453" s="11"/>
      <c r="H3453" s="11"/>
    </row>
    <row r="3454" spans="1:8" x14ac:dyDescent="0.2">
      <c r="A3454" s="11"/>
      <c r="B3454" s="33"/>
      <c r="F3454" s="11"/>
      <c r="G3454" s="11"/>
      <c r="H3454" s="11"/>
    </row>
    <row r="3455" spans="1:8" x14ac:dyDescent="0.2">
      <c r="A3455" s="11"/>
      <c r="B3455" s="33"/>
      <c r="F3455" s="11"/>
      <c r="G3455" s="11"/>
      <c r="H3455" s="11"/>
    </row>
    <row r="3456" spans="1:8" x14ac:dyDescent="0.2">
      <c r="A3456" s="11"/>
      <c r="B3456" s="33"/>
      <c r="F3456" s="11"/>
      <c r="G3456" s="11"/>
      <c r="H3456" s="11"/>
    </row>
    <row r="3457" spans="1:8" x14ac:dyDescent="0.2">
      <c r="A3457" s="11"/>
      <c r="B3457" s="33"/>
      <c r="F3457" s="11"/>
      <c r="G3457" s="11"/>
      <c r="H3457" s="11"/>
    </row>
    <row r="3458" spans="1:8" x14ac:dyDescent="0.2">
      <c r="A3458" s="11"/>
      <c r="B3458" s="33"/>
      <c r="F3458" s="11"/>
      <c r="G3458" s="11"/>
      <c r="H3458" s="11"/>
    </row>
    <row r="3459" spans="1:8" x14ac:dyDescent="0.2">
      <c r="A3459" s="11"/>
      <c r="B3459" s="33"/>
      <c r="F3459" s="11"/>
      <c r="G3459" s="11"/>
      <c r="H3459" s="11"/>
    </row>
    <row r="3460" spans="1:8" x14ac:dyDescent="0.2">
      <c r="A3460" s="11"/>
      <c r="B3460" s="33"/>
      <c r="F3460" s="11"/>
      <c r="G3460" s="11"/>
      <c r="H3460" s="11"/>
    </row>
    <row r="3461" spans="1:8" x14ac:dyDescent="0.2">
      <c r="A3461" s="11"/>
      <c r="B3461" s="33"/>
      <c r="F3461" s="11"/>
      <c r="G3461" s="11"/>
      <c r="H3461" s="11"/>
    </row>
    <row r="3462" spans="1:8" x14ac:dyDescent="0.2">
      <c r="A3462" s="11"/>
      <c r="B3462" s="33"/>
      <c r="F3462" s="11"/>
      <c r="G3462" s="11"/>
      <c r="H3462" s="11"/>
    </row>
    <row r="3463" spans="1:8" x14ac:dyDescent="0.2">
      <c r="A3463" s="11"/>
      <c r="B3463" s="33"/>
      <c r="F3463" s="11"/>
      <c r="G3463" s="11"/>
      <c r="H3463" s="11"/>
    </row>
    <row r="3464" spans="1:8" x14ac:dyDescent="0.2">
      <c r="A3464" s="11"/>
      <c r="B3464" s="33"/>
      <c r="F3464" s="11"/>
      <c r="G3464" s="11"/>
      <c r="H3464" s="11"/>
    </row>
    <row r="3465" spans="1:8" x14ac:dyDescent="0.2">
      <c r="A3465" s="11"/>
      <c r="B3465" s="33"/>
      <c r="F3465" s="11"/>
      <c r="G3465" s="11"/>
      <c r="H3465" s="11"/>
    </row>
    <row r="3466" spans="1:8" x14ac:dyDescent="0.2">
      <c r="A3466" s="11"/>
      <c r="B3466" s="33"/>
      <c r="F3466" s="11"/>
      <c r="G3466" s="11"/>
      <c r="H3466" s="11"/>
    </row>
    <row r="3467" spans="1:8" x14ac:dyDescent="0.2">
      <c r="A3467" s="11"/>
      <c r="B3467" s="33"/>
      <c r="F3467" s="11"/>
      <c r="G3467" s="11"/>
      <c r="H3467" s="11"/>
    </row>
    <row r="3468" spans="1:8" x14ac:dyDescent="0.2">
      <c r="A3468" s="11"/>
      <c r="B3468" s="33"/>
      <c r="F3468" s="11"/>
      <c r="G3468" s="11"/>
      <c r="H3468" s="11"/>
    </row>
    <row r="3469" spans="1:8" x14ac:dyDescent="0.2">
      <c r="A3469" s="11"/>
      <c r="B3469" s="33"/>
      <c r="F3469" s="11"/>
      <c r="G3469" s="11"/>
      <c r="H3469" s="11"/>
    </row>
    <row r="3470" spans="1:8" x14ac:dyDescent="0.2">
      <c r="A3470" s="11"/>
      <c r="B3470" s="33"/>
      <c r="F3470" s="11"/>
      <c r="G3470" s="11"/>
      <c r="H3470" s="11"/>
    </row>
    <row r="3471" spans="1:8" x14ac:dyDescent="0.2">
      <c r="A3471" s="11"/>
      <c r="B3471" s="33"/>
      <c r="F3471" s="11"/>
      <c r="G3471" s="11"/>
      <c r="H3471" s="11"/>
    </row>
    <row r="3472" spans="1:8" x14ac:dyDescent="0.2">
      <c r="A3472" s="11"/>
      <c r="B3472" s="33"/>
      <c r="F3472" s="11"/>
      <c r="G3472" s="11"/>
      <c r="H3472" s="11"/>
    </row>
    <row r="3473" spans="1:8" x14ac:dyDescent="0.2">
      <c r="A3473" s="11"/>
      <c r="B3473" s="33"/>
      <c r="F3473" s="11"/>
      <c r="G3473" s="11"/>
      <c r="H3473" s="11"/>
    </row>
    <row r="3474" spans="1:8" x14ac:dyDescent="0.2">
      <c r="A3474" s="11"/>
      <c r="B3474" s="33"/>
      <c r="F3474" s="11"/>
      <c r="G3474" s="11"/>
      <c r="H3474" s="11"/>
    </row>
    <row r="3475" spans="1:8" x14ac:dyDescent="0.2">
      <c r="A3475" s="11"/>
      <c r="B3475" s="33"/>
      <c r="F3475" s="11"/>
      <c r="G3475" s="11"/>
      <c r="H3475" s="11"/>
    </row>
    <row r="3476" spans="1:8" x14ac:dyDescent="0.2">
      <c r="A3476" s="11"/>
      <c r="B3476" s="33"/>
      <c r="F3476" s="11"/>
      <c r="G3476" s="11"/>
      <c r="H3476" s="11"/>
    </row>
    <row r="3477" spans="1:8" x14ac:dyDescent="0.2">
      <c r="A3477" s="11"/>
      <c r="B3477" s="33"/>
      <c r="F3477" s="11"/>
      <c r="G3477" s="11"/>
      <c r="H3477" s="11"/>
    </row>
    <row r="3478" spans="1:8" x14ac:dyDescent="0.2">
      <c r="A3478" s="11"/>
      <c r="B3478" s="33"/>
      <c r="F3478" s="11"/>
      <c r="G3478" s="11"/>
      <c r="H3478" s="11"/>
    </row>
    <row r="3479" spans="1:8" x14ac:dyDescent="0.2">
      <c r="A3479" s="11"/>
      <c r="B3479" s="33"/>
      <c r="F3479" s="11"/>
      <c r="G3479" s="11"/>
      <c r="H3479" s="11"/>
    </row>
    <row r="3480" spans="1:8" x14ac:dyDescent="0.2">
      <c r="A3480" s="11"/>
      <c r="B3480" s="33"/>
      <c r="F3480" s="11"/>
      <c r="G3480" s="11"/>
      <c r="H3480" s="11"/>
    </row>
    <row r="3481" spans="1:8" x14ac:dyDescent="0.2">
      <c r="A3481" s="11"/>
      <c r="B3481" s="33"/>
      <c r="F3481" s="11"/>
      <c r="G3481" s="11"/>
      <c r="H3481" s="11"/>
    </row>
    <row r="3482" spans="1:8" x14ac:dyDescent="0.2">
      <c r="A3482" s="11"/>
      <c r="B3482" s="33"/>
      <c r="F3482" s="11"/>
      <c r="G3482" s="11"/>
      <c r="H3482" s="11"/>
    </row>
    <row r="3483" spans="1:8" x14ac:dyDescent="0.2">
      <c r="A3483" s="11"/>
      <c r="B3483" s="33"/>
      <c r="F3483" s="11"/>
      <c r="G3483" s="11"/>
      <c r="H3483" s="11"/>
    </row>
    <row r="3484" spans="1:8" x14ac:dyDescent="0.2">
      <c r="A3484" s="11"/>
      <c r="B3484" s="33"/>
      <c r="F3484" s="11"/>
      <c r="G3484" s="11"/>
      <c r="H3484" s="11"/>
    </row>
    <row r="3485" spans="1:8" x14ac:dyDescent="0.2">
      <c r="A3485" s="11"/>
      <c r="B3485" s="33"/>
      <c r="F3485" s="11"/>
      <c r="G3485" s="11"/>
      <c r="H3485" s="11"/>
    </row>
    <row r="3486" spans="1:8" x14ac:dyDescent="0.2">
      <c r="A3486" s="11"/>
      <c r="B3486" s="33"/>
      <c r="F3486" s="11"/>
      <c r="G3486" s="11"/>
      <c r="H3486" s="11"/>
    </row>
    <row r="3487" spans="1:8" x14ac:dyDescent="0.2">
      <c r="A3487" s="11"/>
      <c r="B3487" s="33"/>
      <c r="F3487" s="11"/>
      <c r="G3487" s="11"/>
      <c r="H3487" s="11"/>
    </row>
    <row r="3488" spans="1:8" x14ac:dyDescent="0.2">
      <c r="A3488" s="11"/>
      <c r="B3488" s="33"/>
      <c r="F3488" s="11"/>
      <c r="G3488" s="11"/>
      <c r="H3488" s="11"/>
    </row>
    <row r="3489" spans="1:8" x14ac:dyDescent="0.2">
      <c r="A3489" s="11"/>
      <c r="B3489" s="33"/>
      <c r="F3489" s="11"/>
      <c r="G3489" s="11"/>
      <c r="H3489" s="11"/>
    </row>
    <row r="3490" spans="1:8" x14ac:dyDescent="0.2">
      <c r="A3490" s="11"/>
      <c r="B3490" s="33"/>
      <c r="F3490" s="11"/>
      <c r="G3490" s="11"/>
      <c r="H3490" s="11"/>
    </row>
    <row r="3491" spans="1:8" x14ac:dyDescent="0.2">
      <c r="A3491" s="11"/>
      <c r="B3491" s="33"/>
      <c r="F3491" s="11"/>
      <c r="G3491" s="11"/>
      <c r="H3491" s="11"/>
    </row>
    <row r="3492" spans="1:8" x14ac:dyDescent="0.2">
      <c r="A3492" s="11"/>
      <c r="B3492" s="33"/>
      <c r="F3492" s="11"/>
      <c r="G3492" s="11"/>
      <c r="H3492" s="11"/>
    </row>
    <row r="3493" spans="1:8" x14ac:dyDescent="0.2">
      <c r="A3493" s="11"/>
      <c r="B3493" s="33"/>
      <c r="F3493" s="11"/>
      <c r="G3493" s="11"/>
      <c r="H3493" s="11"/>
    </row>
    <row r="3494" spans="1:8" x14ac:dyDescent="0.2">
      <c r="A3494" s="11"/>
      <c r="B3494" s="33"/>
      <c r="F3494" s="11"/>
      <c r="G3494" s="11"/>
      <c r="H3494" s="11"/>
    </row>
    <row r="3495" spans="1:8" x14ac:dyDescent="0.2">
      <c r="A3495" s="11"/>
      <c r="B3495" s="33"/>
      <c r="F3495" s="11"/>
      <c r="G3495" s="11"/>
      <c r="H3495" s="11"/>
    </row>
    <row r="3496" spans="1:8" x14ac:dyDescent="0.2">
      <c r="A3496" s="11"/>
      <c r="B3496" s="33"/>
      <c r="F3496" s="11"/>
      <c r="G3496" s="11"/>
      <c r="H3496" s="11"/>
    </row>
    <row r="3497" spans="1:8" x14ac:dyDescent="0.2">
      <c r="A3497" s="11"/>
      <c r="B3497" s="33"/>
      <c r="F3497" s="11"/>
      <c r="G3497" s="11"/>
      <c r="H3497" s="11"/>
    </row>
    <row r="3498" spans="1:8" x14ac:dyDescent="0.2">
      <c r="A3498" s="11"/>
      <c r="B3498" s="33"/>
      <c r="F3498" s="11"/>
      <c r="G3498" s="11"/>
      <c r="H3498" s="11"/>
    </row>
    <row r="3499" spans="1:8" x14ac:dyDescent="0.2">
      <c r="A3499" s="11"/>
      <c r="B3499" s="33"/>
      <c r="F3499" s="11"/>
      <c r="G3499" s="11"/>
      <c r="H3499" s="11"/>
    </row>
    <row r="3500" spans="1:8" x14ac:dyDescent="0.2">
      <c r="A3500" s="11"/>
      <c r="B3500" s="33"/>
      <c r="F3500" s="11"/>
      <c r="G3500" s="11"/>
      <c r="H3500" s="11"/>
    </row>
    <row r="3501" spans="1:8" x14ac:dyDescent="0.2">
      <c r="A3501" s="11"/>
      <c r="B3501" s="33"/>
      <c r="F3501" s="11"/>
      <c r="G3501" s="11"/>
      <c r="H3501" s="11"/>
    </row>
    <row r="3502" spans="1:8" x14ac:dyDescent="0.2">
      <c r="A3502" s="11"/>
      <c r="B3502" s="33"/>
      <c r="F3502" s="11"/>
      <c r="G3502" s="11"/>
      <c r="H3502" s="11"/>
    </row>
    <row r="3503" spans="1:8" x14ac:dyDescent="0.2">
      <c r="A3503" s="11"/>
      <c r="B3503" s="33"/>
      <c r="F3503" s="11"/>
      <c r="G3503" s="11"/>
      <c r="H3503" s="11"/>
    </row>
    <row r="3504" spans="1:8" x14ac:dyDescent="0.2">
      <c r="A3504" s="11"/>
      <c r="B3504" s="33"/>
      <c r="F3504" s="11"/>
      <c r="G3504" s="11"/>
      <c r="H3504" s="11"/>
    </row>
    <row r="3505" spans="1:8" x14ac:dyDescent="0.2">
      <c r="A3505" s="11"/>
      <c r="B3505" s="33"/>
      <c r="F3505" s="11"/>
      <c r="G3505" s="11"/>
      <c r="H3505" s="11"/>
    </row>
    <row r="3506" spans="1:8" x14ac:dyDescent="0.2">
      <c r="A3506" s="11"/>
      <c r="B3506" s="33"/>
      <c r="F3506" s="11"/>
      <c r="G3506" s="11"/>
      <c r="H3506" s="11"/>
    </row>
    <row r="3507" spans="1:8" x14ac:dyDescent="0.2">
      <c r="A3507" s="11"/>
      <c r="B3507" s="33"/>
      <c r="F3507" s="11"/>
      <c r="G3507" s="11"/>
      <c r="H3507" s="11"/>
    </row>
    <row r="3508" spans="1:8" x14ac:dyDescent="0.2">
      <c r="A3508" s="11"/>
      <c r="B3508" s="33"/>
      <c r="F3508" s="11"/>
      <c r="G3508" s="11"/>
      <c r="H3508" s="11"/>
    </row>
    <row r="3509" spans="1:8" x14ac:dyDescent="0.2">
      <c r="A3509" s="11"/>
      <c r="B3509" s="33"/>
      <c r="F3509" s="11"/>
      <c r="G3509" s="11"/>
      <c r="H3509" s="11"/>
    </row>
    <row r="3510" spans="1:8" x14ac:dyDescent="0.2">
      <c r="A3510" s="11"/>
      <c r="B3510" s="33"/>
      <c r="F3510" s="11"/>
      <c r="G3510" s="11"/>
      <c r="H3510" s="11"/>
    </row>
    <row r="3511" spans="1:8" x14ac:dyDescent="0.2">
      <c r="A3511" s="11"/>
      <c r="B3511" s="33"/>
      <c r="F3511" s="11"/>
      <c r="G3511" s="11"/>
      <c r="H3511" s="11"/>
    </row>
    <row r="3512" spans="1:8" x14ac:dyDescent="0.2">
      <c r="A3512" s="11"/>
      <c r="B3512" s="33"/>
      <c r="F3512" s="11"/>
      <c r="G3512" s="11"/>
      <c r="H3512" s="11"/>
    </row>
    <row r="3513" spans="1:8" x14ac:dyDescent="0.2">
      <c r="A3513" s="11"/>
      <c r="B3513" s="33"/>
      <c r="F3513" s="11"/>
      <c r="G3513" s="11"/>
      <c r="H3513" s="11"/>
    </row>
    <row r="3514" spans="1:8" x14ac:dyDescent="0.2">
      <c r="A3514" s="11"/>
      <c r="B3514" s="33"/>
      <c r="F3514" s="11"/>
      <c r="G3514" s="11"/>
      <c r="H3514" s="11"/>
    </row>
    <row r="3515" spans="1:8" x14ac:dyDescent="0.2">
      <c r="A3515" s="11"/>
      <c r="B3515" s="33"/>
      <c r="F3515" s="11"/>
      <c r="G3515" s="11"/>
      <c r="H3515" s="11"/>
    </row>
    <row r="3516" spans="1:8" x14ac:dyDescent="0.2">
      <c r="A3516" s="11"/>
      <c r="B3516" s="33"/>
      <c r="F3516" s="11"/>
      <c r="G3516" s="11"/>
      <c r="H3516" s="11"/>
    </row>
    <row r="3517" spans="1:8" x14ac:dyDescent="0.2">
      <c r="A3517" s="11"/>
      <c r="B3517" s="33"/>
      <c r="F3517" s="11"/>
      <c r="G3517" s="11"/>
      <c r="H3517" s="11"/>
    </row>
    <row r="3518" spans="1:8" x14ac:dyDescent="0.2">
      <c r="A3518" s="11"/>
      <c r="B3518" s="33"/>
      <c r="F3518" s="11"/>
      <c r="G3518" s="11"/>
      <c r="H3518" s="11"/>
    </row>
    <row r="3519" spans="1:8" x14ac:dyDescent="0.2">
      <c r="A3519" s="11"/>
      <c r="B3519" s="33"/>
      <c r="F3519" s="11"/>
      <c r="G3519" s="11"/>
      <c r="H3519" s="11"/>
    </row>
    <row r="3520" spans="1:8" x14ac:dyDescent="0.2">
      <c r="A3520" s="11"/>
      <c r="B3520" s="33"/>
      <c r="F3520" s="11"/>
      <c r="G3520" s="11"/>
      <c r="H3520" s="11"/>
    </row>
    <row r="3521" spans="1:8" x14ac:dyDescent="0.2">
      <c r="A3521" s="11"/>
      <c r="B3521" s="33"/>
      <c r="F3521" s="11"/>
      <c r="G3521" s="11"/>
      <c r="H3521" s="11"/>
    </row>
    <row r="3522" spans="1:8" x14ac:dyDescent="0.2">
      <c r="A3522" s="11"/>
      <c r="B3522" s="33"/>
      <c r="F3522" s="11"/>
      <c r="G3522" s="11"/>
      <c r="H3522" s="11"/>
    </row>
    <row r="3523" spans="1:8" x14ac:dyDescent="0.2">
      <c r="A3523" s="11"/>
      <c r="B3523" s="33"/>
      <c r="F3523" s="11"/>
      <c r="G3523" s="11"/>
      <c r="H3523" s="11"/>
    </row>
    <row r="3524" spans="1:8" x14ac:dyDescent="0.2">
      <c r="A3524" s="11"/>
      <c r="B3524" s="33"/>
      <c r="F3524" s="11"/>
      <c r="G3524" s="11"/>
      <c r="H3524" s="11"/>
    </row>
    <row r="3525" spans="1:8" x14ac:dyDescent="0.2">
      <c r="A3525" s="11"/>
      <c r="B3525" s="33"/>
      <c r="F3525" s="11"/>
      <c r="G3525" s="11"/>
      <c r="H3525" s="11"/>
    </row>
    <row r="3526" spans="1:8" x14ac:dyDescent="0.2">
      <c r="A3526" s="11"/>
      <c r="B3526" s="33"/>
      <c r="F3526" s="11"/>
      <c r="G3526" s="11"/>
      <c r="H3526" s="11"/>
    </row>
    <row r="3527" spans="1:8" x14ac:dyDescent="0.2">
      <c r="A3527" s="11"/>
      <c r="B3527" s="33"/>
      <c r="F3527" s="11"/>
      <c r="G3527" s="11"/>
      <c r="H3527" s="11"/>
    </row>
    <row r="3528" spans="1:8" x14ac:dyDescent="0.2">
      <c r="A3528" s="11"/>
      <c r="B3528" s="33"/>
      <c r="F3528" s="11"/>
      <c r="G3528" s="11"/>
      <c r="H3528" s="11"/>
    </row>
    <row r="3529" spans="1:8" x14ac:dyDescent="0.2">
      <c r="A3529" s="11"/>
      <c r="B3529" s="33"/>
      <c r="F3529" s="11"/>
      <c r="G3529" s="11"/>
      <c r="H3529" s="11"/>
    </row>
    <row r="3530" spans="1:8" x14ac:dyDescent="0.2">
      <c r="A3530" s="11"/>
      <c r="B3530" s="33"/>
      <c r="F3530" s="11"/>
      <c r="G3530" s="11"/>
      <c r="H3530" s="11"/>
    </row>
    <row r="3531" spans="1:8" x14ac:dyDescent="0.2">
      <c r="A3531" s="11"/>
      <c r="B3531" s="33"/>
      <c r="F3531" s="11"/>
      <c r="G3531" s="11"/>
      <c r="H3531" s="11"/>
    </row>
    <row r="3532" spans="1:8" x14ac:dyDescent="0.2">
      <c r="A3532" s="11"/>
      <c r="B3532" s="33"/>
      <c r="F3532" s="11"/>
      <c r="G3532" s="11"/>
      <c r="H3532" s="11"/>
    </row>
    <row r="3533" spans="1:8" x14ac:dyDescent="0.2">
      <c r="A3533" s="11"/>
      <c r="B3533" s="33"/>
      <c r="F3533" s="11"/>
      <c r="G3533" s="11"/>
      <c r="H3533" s="11"/>
    </row>
    <row r="3534" spans="1:8" x14ac:dyDescent="0.2">
      <c r="A3534" s="11"/>
      <c r="B3534" s="33"/>
      <c r="F3534" s="11"/>
      <c r="G3534" s="11"/>
      <c r="H3534" s="11"/>
    </row>
    <row r="3535" spans="1:8" x14ac:dyDescent="0.2">
      <c r="A3535" s="11"/>
      <c r="B3535" s="33"/>
      <c r="F3535" s="11"/>
      <c r="G3535" s="11"/>
      <c r="H3535" s="11"/>
    </row>
    <row r="3536" spans="1:8" x14ac:dyDescent="0.2">
      <c r="A3536" s="11"/>
      <c r="B3536" s="33"/>
      <c r="F3536" s="11"/>
      <c r="G3536" s="11"/>
      <c r="H3536" s="11"/>
    </row>
    <row r="3537" spans="1:8" x14ac:dyDescent="0.2">
      <c r="A3537" s="11"/>
      <c r="B3537" s="33"/>
      <c r="F3537" s="11"/>
      <c r="G3537" s="11"/>
      <c r="H3537" s="11"/>
    </row>
    <row r="3538" spans="1:8" x14ac:dyDescent="0.2">
      <c r="A3538" s="11"/>
      <c r="B3538" s="33"/>
      <c r="F3538" s="11"/>
      <c r="G3538" s="11"/>
      <c r="H3538" s="11"/>
    </row>
    <row r="3539" spans="1:8" x14ac:dyDescent="0.2">
      <c r="A3539" s="11"/>
      <c r="B3539" s="33"/>
      <c r="F3539" s="11"/>
      <c r="G3539" s="11"/>
      <c r="H3539" s="11"/>
    </row>
    <row r="3540" spans="1:8" x14ac:dyDescent="0.2">
      <c r="A3540" s="11"/>
      <c r="B3540" s="33"/>
      <c r="F3540" s="11"/>
      <c r="G3540" s="11"/>
      <c r="H3540" s="11"/>
    </row>
    <row r="3541" spans="1:8" x14ac:dyDescent="0.2">
      <c r="A3541" s="11"/>
      <c r="B3541" s="33"/>
      <c r="F3541" s="11"/>
      <c r="G3541" s="11"/>
      <c r="H3541" s="11"/>
    </row>
    <row r="3542" spans="1:8" x14ac:dyDescent="0.2">
      <c r="A3542" s="11"/>
      <c r="B3542" s="33"/>
      <c r="F3542" s="11"/>
      <c r="G3542" s="11"/>
      <c r="H3542" s="11"/>
    </row>
    <row r="3543" spans="1:8" x14ac:dyDescent="0.2">
      <c r="A3543" s="11"/>
      <c r="B3543" s="33"/>
      <c r="F3543" s="11"/>
      <c r="G3543" s="11"/>
      <c r="H3543" s="11"/>
    </row>
    <row r="3544" spans="1:8" x14ac:dyDescent="0.2">
      <c r="A3544" s="11"/>
      <c r="B3544" s="33"/>
      <c r="F3544" s="11"/>
      <c r="G3544" s="11"/>
      <c r="H3544" s="11"/>
    </row>
    <row r="3545" spans="1:8" x14ac:dyDescent="0.2">
      <c r="A3545" s="11"/>
      <c r="B3545" s="33"/>
      <c r="F3545" s="11"/>
      <c r="G3545" s="11"/>
      <c r="H3545" s="11"/>
    </row>
    <row r="3546" spans="1:8" x14ac:dyDescent="0.2">
      <c r="A3546" s="11"/>
      <c r="B3546" s="33"/>
      <c r="F3546" s="11"/>
      <c r="G3546" s="11"/>
      <c r="H3546" s="11"/>
    </row>
    <row r="3547" spans="1:8" x14ac:dyDescent="0.2">
      <c r="A3547" s="11"/>
      <c r="B3547" s="33"/>
      <c r="F3547" s="11"/>
      <c r="G3547" s="11"/>
      <c r="H3547" s="11"/>
    </row>
    <row r="3548" spans="1:8" x14ac:dyDescent="0.2">
      <c r="A3548" s="11"/>
      <c r="B3548" s="33"/>
      <c r="F3548" s="11"/>
      <c r="G3548" s="11"/>
      <c r="H3548" s="11"/>
    </row>
    <row r="3549" spans="1:8" x14ac:dyDescent="0.2">
      <c r="A3549" s="11"/>
      <c r="B3549" s="33"/>
      <c r="F3549" s="11"/>
      <c r="G3549" s="11"/>
      <c r="H3549" s="11"/>
    </row>
    <row r="3550" spans="1:8" x14ac:dyDescent="0.2">
      <c r="A3550" s="11"/>
      <c r="B3550" s="33"/>
      <c r="F3550" s="11"/>
      <c r="G3550" s="11"/>
      <c r="H3550" s="11"/>
    </row>
    <row r="3551" spans="1:8" x14ac:dyDescent="0.2">
      <c r="A3551" s="11"/>
      <c r="B3551" s="33"/>
      <c r="F3551" s="11"/>
      <c r="G3551" s="11"/>
      <c r="H3551" s="11"/>
    </row>
    <row r="3552" spans="1:8" x14ac:dyDescent="0.2">
      <c r="A3552" s="11"/>
      <c r="B3552" s="33"/>
      <c r="F3552" s="11"/>
      <c r="G3552" s="11"/>
      <c r="H3552" s="11"/>
    </row>
    <row r="3553" spans="1:8" x14ac:dyDescent="0.2">
      <c r="A3553" s="11"/>
      <c r="B3553" s="33"/>
      <c r="F3553" s="11"/>
      <c r="G3553" s="11"/>
      <c r="H3553" s="11"/>
    </row>
    <row r="3554" spans="1:8" x14ac:dyDescent="0.2">
      <c r="A3554" s="11"/>
      <c r="B3554" s="33"/>
      <c r="F3554" s="11"/>
      <c r="G3554" s="11"/>
      <c r="H3554" s="11"/>
    </row>
    <row r="3555" spans="1:8" x14ac:dyDescent="0.2">
      <c r="A3555" s="11"/>
      <c r="B3555" s="33"/>
      <c r="F3555" s="11"/>
      <c r="G3555" s="11"/>
      <c r="H3555" s="11"/>
    </row>
    <row r="3556" spans="1:8" x14ac:dyDescent="0.2">
      <c r="A3556" s="11"/>
      <c r="B3556" s="33"/>
      <c r="F3556" s="11"/>
      <c r="G3556" s="11"/>
      <c r="H3556" s="11"/>
    </row>
    <row r="3557" spans="1:8" x14ac:dyDescent="0.2">
      <c r="A3557" s="11"/>
      <c r="B3557" s="33"/>
      <c r="F3557" s="11"/>
      <c r="G3557" s="11"/>
      <c r="H3557" s="11"/>
    </row>
    <row r="3558" spans="1:8" x14ac:dyDescent="0.2">
      <c r="A3558" s="11"/>
      <c r="B3558" s="33"/>
      <c r="F3558" s="11"/>
      <c r="G3558" s="11"/>
      <c r="H3558" s="11"/>
    </row>
    <row r="3559" spans="1:8" x14ac:dyDescent="0.2">
      <c r="A3559" s="11"/>
      <c r="B3559" s="33"/>
      <c r="F3559" s="11"/>
      <c r="G3559" s="11"/>
      <c r="H3559" s="11"/>
    </row>
    <row r="3560" spans="1:8" x14ac:dyDescent="0.2">
      <c r="A3560" s="11"/>
      <c r="B3560" s="33"/>
      <c r="F3560" s="11"/>
      <c r="G3560" s="11"/>
      <c r="H3560" s="11"/>
    </row>
    <row r="3561" spans="1:8" x14ac:dyDescent="0.2">
      <c r="A3561" s="11"/>
      <c r="B3561" s="33"/>
      <c r="F3561" s="11"/>
      <c r="G3561" s="11"/>
      <c r="H3561" s="11"/>
    </row>
    <row r="3562" spans="1:8" x14ac:dyDescent="0.2">
      <c r="A3562" s="11"/>
      <c r="B3562" s="33"/>
      <c r="F3562" s="11"/>
      <c r="G3562" s="11"/>
      <c r="H3562" s="11"/>
    </row>
    <row r="3563" spans="1:8" x14ac:dyDescent="0.2">
      <c r="A3563" s="11"/>
      <c r="B3563" s="33"/>
      <c r="F3563" s="11"/>
      <c r="G3563" s="11"/>
      <c r="H3563" s="11"/>
    </row>
    <row r="3564" spans="1:8" x14ac:dyDescent="0.2">
      <c r="A3564" s="11"/>
      <c r="B3564" s="33"/>
      <c r="F3564" s="11"/>
      <c r="G3564" s="11"/>
      <c r="H3564" s="11"/>
    </row>
    <row r="3565" spans="1:8" x14ac:dyDescent="0.2">
      <c r="A3565" s="11"/>
      <c r="B3565" s="33"/>
      <c r="F3565" s="11"/>
      <c r="G3565" s="11"/>
      <c r="H3565" s="11"/>
    </row>
    <row r="3566" spans="1:8" x14ac:dyDescent="0.2">
      <c r="A3566" s="11"/>
      <c r="B3566" s="33"/>
      <c r="F3566" s="11"/>
      <c r="G3566" s="11"/>
      <c r="H3566" s="11"/>
    </row>
    <row r="3567" spans="1:8" x14ac:dyDescent="0.2">
      <c r="A3567" s="11"/>
      <c r="B3567" s="33"/>
      <c r="F3567" s="11"/>
      <c r="G3567" s="11"/>
      <c r="H3567" s="11"/>
    </row>
    <row r="3568" spans="1:8" x14ac:dyDescent="0.2">
      <c r="A3568" s="11"/>
      <c r="B3568" s="33"/>
      <c r="F3568" s="11"/>
      <c r="G3568" s="11"/>
      <c r="H3568" s="11"/>
    </row>
    <row r="3569" spans="1:8" x14ac:dyDescent="0.2">
      <c r="A3569" s="11"/>
      <c r="B3569" s="33"/>
      <c r="F3569" s="11"/>
      <c r="G3569" s="11"/>
      <c r="H3569" s="11"/>
    </row>
    <row r="3570" spans="1:8" x14ac:dyDescent="0.2">
      <c r="A3570" s="11"/>
      <c r="B3570" s="33"/>
      <c r="F3570" s="11"/>
      <c r="G3570" s="11"/>
      <c r="H3570" s="11"/>
    </row>
    <row r="3571" spans="1:8" x14ac:dyDescent="0.2">
      <c r="A3571" s="11"/>
      <c r="B3571" s="33"/>
      <c r="F3571" s="11"/>
      <c r="G3571" s="11"/>
      <c r="H3571" s="11"/>
    </row>
    <row r="3572" spans="1:8" x14ac:dyDescent="0.2">
      <c r="A3572" s="11"/>
      <c r="B3572" s="33"/>
      <c r="F3572" s="11"/>
      <c r="G3572" s="11"/>
      <c r="H3572" s="11"/>
    </row>
    <row r="3573" spans="1:8" x14ac:dyDescent="0.2">
      <c r="A3573" s="11"/>
      <c r="B3573" s="33"/>
      <c r="F3573" s="11"/>
      <c r="G3573" s="11"/>
      <c r="H3573" s="11"/>
    </row>
    <row r="3574" spans="1:8" x14ac:dyDescent="0.2">
      <c r="A3574" s="11"/>
      <c r="B3574" s="33"/>
      <c r="F3574" s="11"/>
      <c r="G3574" s="11"/>
      <c r="H3574" s="11"/>
    </row>
    <row r="3575" spans="1:8" x14ac:dyDescent="0.2">
      <c r="A3575" s="11"/>
      <c r="B3575" s="33"/>
      <c r="F3575" s="11"/>
      <c r="G3575" s="11"/>
      <c r="H3575" s="11"/>
    </row>
    <row r="3576" spans="1:8" x14ac:dyDescent="0.2">
      <c r="A3576" s="11"/>
      <c r="B3576" s="33"/>
      <c r="F3576" s="11"/>
      <c r="G3576" s="11"/>
      <c r="H3576" s="11"/>
    </row>
    <row r="3577" spans="1:8" x14ac:dyDescent="0.2">
      <c r="A3577" s="11"/>
      <c r="B3577" s="33"/>
      <c r="F3577" s="11"/>
      <c r="G3577" s="11"/>
      <c r="H3577" s="11"/>
    </row>
    <row r="3578" spans="1:8" x14ac:dyDescent="0.2">
      <c r="A3578" s="11"/>
      <c r="B3578" s="33"/>
      <c r="F3578" s="11"/>
      <c r="G3578" s="11"/>
      <c r="H3578" s="11"/>
    </row>
    <row r="3579" spans="1:8" x14ac:dyDescent="0.2">
      <c r="A3579" s="11"/>
      <c r="B3579" s="33"/>
      <c r="F3579" s="11"/>
      <c r="G3579" s="11"/>
      <c r="H3579" s="11"/>
    </row>
    <row r="3580" spans="1:8" x14ac:dyDescent="0.2">
      <c r="A3580" s="11"/>
      <c r="B3580" s="33"/>
      <c r="F3580" s="11"/>
      <c r="G3580" s="11"/>
      <c r="H3580" s="11"/>
    </row>
    <row r="3581" spans="1:8" x14ac:dyDescent="0.2">
      <c r="A3581" s="11"/>
      <c r="B3581" s="33"/>
      <c r="F3581" s="11"/>
      <c r="G3581" s="11"/>
      <c r="H3581" s="11"/>
    </row>
    <row r="3582" spans="1:8" x14ac:dyDescent="0.2">
      <c r="A3582" s="11"/>
      <c r="B3582" s="33"/>
      <c r="F3582" s="11"/>
      <c r="G3582" s="11"/>
      <c r="H3582" s="11"/>
    </row>
    <row r="3583" spans="1:8" x14ac:dyDescent="0.2">
      <c r="A3583" s="11"/>
      <c r="B3583" s="33"/>
      <c r="F3583" s="11"/>
      <c r="G3583" s="11"/>
      <c r="H3583" s="11"/>
    </row>
    <row r="3584" spans="1:8" x14ac:dyDescent="0.2">
      <c r="A3584" s="11"/>
      <c r="B3584" s="33"/>
      <c r="F3584" s="11"/>
      <c r="G3584" s="11"/>
      <c r="H3584" s="11"/>
    </row>
    <row r="3585" spans="1:8" x14ac:dyDescent="0.2">
      <c r="A3585" s="11"/>
      <c r="B3585" s="33"/>
      <c r="F3585" s="11"/>
      <c r="G3585" s="11"/>
      <c r="H3585" s="11"/>
    </row>
    <row r="3586" spans="1:8" x14ac:dyDescent="0.2">
      <c r="A3586" s="11"/>
      <c r="B3586" s="33"/>
      <c r="F3586" s="11"/>
      <c r="G3586" s="11"/>
      <c r="H3586" s="11"/>
    </row>
    <row r="3587" spans="1:8" x14ac:dyDescent="0.2">
      <c r="A3587" s="11"/>
      <c r="B3587" s="33"/>
      <c r="F3587" s="11"/>
      <c r="G3587" s="11"/>
      <c r="H3587" s="11"/>
    </row>
    <row r="3588" spans="1:8" x14ac:dyDescent="0.2">
      <c r="A3588" s="11"/>
      <c r="B3588" s="33"/>
      <c r="F3588" s="11"/>
      <c r="G3588" s="11"/>
      <c r="H3588" s="11"/>
    </row>
    <row r="3589" spans="1:8" x14ac:dyDescent="0.2">
      <c r="A3589" s="11"/>
      <c r="B3589" s="33"/>
      <c r="F3589" s="11"/>
      <c r="G3589" s="11"/>
      <c r="H3589" s="11"/>
    </row>
    <row r="3590" spans="1:8" x14ac:dyDescent="0.2">
      <c r="A3590" s="11"/>
      <c r="B3590" s="33"/>
      <c r="F3590" s="11"/>
      <c r="G3590" s="11"/>
      <c r="H3590" s="11"/>
    </row>
    <row r="3591" spans="1:8" x14ac:dyDescent="0.2">
      <c r="A3591" s="11"/>
      <c r="B3591" s="33"/>
      <c r="F3591" s="11"/>
      <c r="G3591" s="11"/>
      <c r="H3591" s="11"/>
    </row>
    <row r="3592" spans="1:8" x14ac:dyDescent="0.2">
      <c r="A3592" s="11"/>
      <c r="B3592" s="33"/>
      <c r="F3592" s="11"/>
      <c r="G3592" s="11"/>
      <c r="H3592" s="11"/>
    </row>
    <row r="3593" spans="1:8" x14ac:dyDescent="0.2">
      <c r="A3593" s="11"/>
      <c r="B3593" s="33"/>
      <c r="F3593" s="11"/>
      <c r="G3593" s="11"/>
      <c r="H3593" s="11"/>
    </row>
    <row r="3594" spans="1:8" x14ac:dyDescent="0.2">
      <c r="A3594" s="11"/>
      <c r="B3594" s="33"/>
      <c r="F3594" s="11"/>
      <c r="G3594" s="11"/>
      <c r="H3594" s="11"/>
    </row>
    <row r="3595" spans="1:8" x14ac:dyDescent="0.2">
      <c r="A3595" s="11"/>
      <c r="B3595" s="33"/>
      <c r="F3595" s="11"/>
      <c r="G3595" s="11"/>
      <c r="H3595" s="11"/>
    </row>
    <row r="3596" spans="1:8" x14ac:dyDescent="0.2">
      <c r="A3596" s="11"/>
      <c r="B3596" s="33"/>
      <c r="F3596" s="11"/>
      <c r="G3596" s="11"/>
      <c r="H3596" s="11"/>
    </row>
    <row r="3597" spans="1:8" x14ac:dyDescent="0.2">
      <c r="A3597" s="11"/>
      <c r="B3597" s="33"/>
      <c r="F3597" s="11"/>
      <c r="G3597" s="11"/>
      <c r="H3597" s="11"/>
    </row>
    <row r="3598" spans="1:8" x14ac:dyDescent="0.2">
      <c r="A3598" s="11"/>
      <c r="B3598" s="33"/>
      <c r="F3598" s="11"/>
      <c r="G3598" s="11"/>
      <c r="H3598" s="11"/>
    </row>
    <row r="3599" spans="1:8" x14ac:dyDescent="0.2">
      <c r="A3599" s="11"/>
      <c r="B3599" s="33"/>
      <c r="F3599" s="11"/>
      <c r="G3599" s="11"/>
      <c r="H3599" s="11"/>
    </row>
    <row r="3600" spans="1:8" x14ac:dyDescent="0.2">
      <c r="A3600" s="11"/>
      <c r="B3600" s="33"/>
      <c r="F3600" s="11"/>
      <c r="G3600" s="11"/>
      <c r="H3600" s="11"/>
    </row>
    <row r="3601" spans="1:8" x14ac:dyDescent="0.2">
      <c r="A3601" s="11"/>
      <c r="B3601" s="33"/>
      <c r="F3601" s="11"/>
      <c r="G3601" s="11"/>
      <c r="H3601" s="11"/>
    </row>
    <row r="3602" spans="1:8" x14ac:dyDescent="0.2">
      <c r="A3602" s="11"/>
      <c r="B3602" s="33"/>
      <c r="F3602" s="11"/>
      <c r="G3602" s="11"/>
      <c r="H3602" s="11"/>
    </row>
    <row r="3603" spans="1:8" x14ac:dyDescent="0.2">
      <c r="A3603" s="11"/>
      <c r="B3603" s="33"/>
      <c r="F3603" s="11"/>
      <c r="G3603" s="11"/>
      <c r="H3603" s="11"/>
    </row>
    <row r="3604" spans="1:8" x14ac:dyDescent="0.2">
      <c r="A3604" s="11"/>
      <c r="B3604" s="33"/>
      <c r="F3604" s="11"/>
      <c r="G3604" s="11"/>
      <c r="H3604" s="11"/>
    </row>
    <row r="3605" spans="1:8" x14ac:dyDescent="0.2">
      <c r="A3605" s="11"/>
      <c r="B3605" s="33"/>
      <c r="F3605" s="11"/>
      <c r="G3605" s="11"/>
      <c r="H3605" s="11"/>
    </row>
    <row r="3606" spans="1:8" x14ac:dyDescent="0.2">
      <c r="A3606" s="11"/>
      <c r="B3606" s="33"/>
      <c r="F3606" s="11"/>
      <c r="G3606" s="11"/>
      <c r="H3606" s="11"/>
    </row>
    <row r="3607" spans="1:8" x14ac:dyDescent="0.2">
      <c r="A3607" s="11"/>
      <c r="B3607" s="33"/>
      <c r="F3607" s="11"/>
      <c r="G3607" s="11"/>
      <c r="H3607" s="11"/>
    </row>
    <row r="3608" spans="1:8" x14ac:dyDescent="0.2">
      <c r="A3608" s="11"/>
      <c r="B3608" s="33"/>
      <c r="F3608" s="11"/>
      <c r="G3608" s="11"/>
      <c r="H3608" s="11"/>
    </row>
    <row r="3609" spans="1:8" x14ac:dyDescent="0.2">
      <c r="A3609" s="11"/>
      <c r="B3609" s="33"/>
      <c r="F3609" s="11"/>
      <c r="G3609" s="11"/>
      <c r="H3609" s="11"/>
    </row>
    <row r="3610" spans="1:8" x14ac:dyDescent="0.2">
      <c r="A3610" s="11"/>
      <c r="B3610" s="33"/>
      <c r="F3610" s="11"/>
      <c r="G3610" s="11"/>
      <c r="H3610" s="11"/>
    </row>
    <row r="3611" spans="1:8" x14ac:dyDescent="0.2">
      <c r="A3611" s="11"/>
      <c r="B3611" s="33"/>
      <c r="F3611" s="11"/>
      <c r="G3611" s="11"/>
      <c r="H3611" s="11"/>
    </row>
    <row r="3612" spans="1:8" x14ac:dyDescent="0.2">
      <c r="A3612" s="11"/>
      <c r="B3612" s="33"/>
      <c r="F3612" s="11"/>
      <c r="G3612" s="11"/>
      <c r="H3612" s="11"/>
    </row>
    <row r="3613" spans="1:8" x14ac:dyDescent="0.2">
      <c r="A3613" s="11"/>
      <c r="B3613" s="33"/>
      <c r="F3613" s="11"/>
      <c r="G3613" s="11"/>
      <c r="H3613" s="11"/>
    </row>
    <row r="3614" spans="1:8" x14ac:dyDescent="0.2">
      <c r="A3614" s="11"/>
      <c r="B3614" s="33"/>
      <c r="F3614" s="11"/>
      <c r="G3614" s="11"/>
      <c r="H3614" s="11"/>
    </row>
    <row r="3615" spans="1:8" x14ac:dyDescent="0.2">
      <c r="A3615" s="11"/>
      <c r="B3615" s="33"/>
      <c r="F3615" s="11"/>
      <c r="G3615" s="11"/>
      <c r="H3615" s="11"/>
    </row>
    <row r="3616" spans="1:8" x14ac:dyDescent="0.2">
      <c r="A3616" s="11"/>
      <c r="B3616" s="33"/>
      <c r="F3616" s="11"/>
      <c r="G3616" s="11"/>
      <c r="H3616" s="11"/>
    </row>
    <row r="3617" spans="1:8" x14ac:dyDescent="0.2">
      <c r="A3617" s="11"/>
      <c r="B3617" s="33"/>
      <c r="F3617" s="11"/>
      <c r="G3617" s="11"/>
      <c r="H3617" s="11"/>
    </row>
    <row r="3618" spans="1:8" x14ac:dyDescent="0.2">
      <c r="A3618" s="11"/>
      <c r="B3618" s="33"/>
      <c r="F3618" s="11"/>
      <c r="G3618" s="11"/>
      <c r="H3618" s="11"/>
    </row>
    <row r="3619" spans="1:8" x14ac:dyDescent="0.2">
      <c r="A3619" s="11"/>
      <c r="B3619" s="33"/>
      <c r="F3619" s="11"/>
      <c r="G3619" s="11"/>
      <c r="H3619" s="11"/>
    </row>
    <row r="3620" spans="1:8" x14ac:dyDescent="0.2">
      <c r="A3620" s="11"/>
      <c r="B3620" s="33"/>
      <c r="F3620" s="11"/>
      <c r="G3620" s="11"/>
      <c r="H3620" s="11"/>
    </row>
    <row r="3621" spans="1:8" x14ac:dyDescent="0.2">
      <c r="A3621" s="11"/>
      <c r="B3621" s="33"/>
      <c r="F3621" s="11"/>
      <c r="G3621" s="11"/>
      <c r="H3621" s="11"/>
    </row>
    <row r="3622" spans="1:8" x14ac:dyDescent="0.2">
      <c r="A3622" s="11"/>
      <c r="B3622" s="33"/>
      <c r="F3622" s="11"/>
      <c r="G3622" s="11"/>
      <c r="H3622" s="11"/>
    </row>
    <row r="3623" spans="1:8" x14ac:dyDescent="0.2">
      <c r="A3623" s="11"/>
      <c r="B3623" s="33"/>
      <c r="F3623" s="11"/>
      <c r="G3623" s="11"/>
      <c r="H3623" s="11"/>
    </row>
    <row r="3624" spans="1:8" x14ac:dyDescent="0.2">
      <c r="A3624" s="11"/>
      <c r="B3624" s="33"/>
      <c r="F3624" s="11"/>
      <c r="G3624" s="11"/>
      <c r="H3624" s="11"/>
    </row>
    <row r="3625" spans="1:8" x14ac:dyDescent="0.2">
      <c r="A3625" s="11"/>
      <c r="B3625" s="33"/>
      <c r="F3625" s="11"/>
      <c r="G3625" s="11"/>
      <c r="H3625" s="11"/>
    </row>
    <row r="3626" spans="1:8" x14ac:dyDescent="0.2">
      <c r="A3626" s="11"/>
      <c r="B3626" s="33"/>
      <c r="F3626" s="11"/>
      <c r="G3626" s="11"/>
      <c r="H3626" s="11"/>
    </row>
    <row r="3627" spans="1:8" x14ac:dyDescent="0.2">
      <c r="A3627" s="11"/>
      <c r="B3627" s="33"/>
      <c r="F3627" s="11"/>
      <c r="G3627" s="11"/>
      <c r="H3627" s="11"/>
    </row>
    <row r="3628" spans="1:8" x14ac:dyDescent="0.2">
      <c r="A3628" s="11"/>
      <c r="B3628" s="33"/>
      <c r="F3628" s="11"/>
      <c r="G3628" s="11"/>
      <c r="H3628" s="11"/>
    </row>
    <row r="3629" spans="1:8" x14ac:dyDescent="0.2">
      <c r="A3629" s="11"/>
      <c r="B3629" s="33"/>
      <c r="F3629" s="11"/>
      <c r="G3629" s="11"/>
      <c r="H3629" s="11"/>
    </row>
    <row r="3630" spans="1:8" x14ac:dyDescent="0.2">
      <c r="A3630" s="11"/>
      <c r="B3630" s="33"/>
      <c r="F3630" s="11"/>
      <c r="G3630" s="11"/>
      <c r="H3630" s="11"/>
    </row>
    <row r="3631" spans="1:8" x14ac:dyDescent="0.2">
      <c r="A3631" s="11"/>
      <c r="B3631" s="33"/>
      <c r="F3631" s="11"/>
      <c r="G3631" s="11"/>
      <c r="H3631" s="11"/>
    </row>
    <row r="3632" spans="1:8" x14ac:dyDescent="0.2">
      <c r="A3632" s="11"/>
      <c r="B3632" s="33"/>
      <c r="F3632" s="11"/>
      <c r="G3632" s="11"/>
      <c r="H3632" s="11"/>
    </row>
    <row r="3633" spans="1:8" x14ac:dyDescent="0.2">
      <c r="A3633" s="11"/>
      <c r="B3633" s="33"/>
      <c r="F3633" s="11"/>
      <c r="G3633" s="11"/>
      <c r="H3633" s="11"/>
    </row>
    <row r="3634" spans="1:8" x14ac:dyDescent="0.2">
      <c r="A3634" s="11"/>
      <c r="B3634" s="33"/>
      <c r="F3634" s="11"/>
      <c r="G3634" s="11"/>
      <c r="H3634" s="11"/>
    </row>
    <row r="3635" spans="1:8" x14ac:dyDescent="0.2">
      <c r="A3635" s="11"/>
      <c r="B3635" s="33"/>
      <c r="F3635" s="11"/>
      <c r="G3635" s="11"/>
      <c r="H3635" s="11"/>
    </row>
    <row r="3636" spans="1:8" x14ac:dyDescent="0.2">
      <c r="A3636" s="11"/>
      <c r="B3636" s="33"/>
      <c r="F3636" s="11"/>
      <c r="G3636" s="11"/>
      <c r="H3636" s="11"/>
    </row>
    <row r="3637" spans="1:8" x14ac:dyDescent="0.2">
      <c r="A3637" s="11"/>
      <c r="B3637" s="33"/>
      <c r="F3637" s="11"/>
      <c r="G3637" s="11"/>
      <c r="H3637" s="11"/>
    </row>
    <row r="3638" spans="1:8" x14ac:dyDescent="0.2">
      <c r="A3638" s="11"/>
      <c r="B3638" s="33"/>
      <c r="F3638" s="11"/>
      <c r="G3638" s="11"/>
      <c r="H3638" s="11"/>
    </row>
    <row r="3639" spans="1:8" x14ac:dyDescent="0.2">
      <c r="A3639" s="11"/>
      <c r="B3639" s="33"/>
      <c r="F3639" s="11"/>
      <c r="G3639" s="11"/>
      <c r="H3639" s="11"/>
    </row>
    <row r="3640" spans="1:8" x14ac:dyDescent="0.2">
      <c r="A3640" s="11"/>
      <c r="B3640" s="33"/>
      <c r="F3640" s="11"/>
      <c r="G3640" s="11"/>
      <c r="H3640" s="11"/>
    </row>
    <row r="3641" spans="1:8" x14ac:dyDescent="0.2">
      <c r="A3641" s="11"/>
      <c r="B3641" s="33"/>
      <c r="F3641" s="11"/>
      <c r="G3641" s="11"/>
      <c r="H3641" s="11"/>
    </row>
    <row r="3642" spans="1:8" x14ac:dyDescent="0.2">
      <c r="A3642" s="11"/>
      <c r="B3642" s="33"/>
      <c r="F3642" s="11"/>
      <c r="G3642" s="11"/>
      <c r="H3642" s="11"/>
    </row>
    <row r="3643" spans="1:8" x14ac:dyDescent="0.2">
      <c r="A3643" s="11"/>
      <c r="B3643" s="33"/>
      <c r="F3643" s="11"/>
      <c r="G3643" s="11"/>
      <c r="H3643" s="11"/>
    </row>
    <row r="3644" spans="1:8" x14ac:dyDescent="0.2">
      <c r="A3644" s="11"/>
      <c r="B3644" s="33"/>
      <c r="F3644" s="11"/>
      <c r="G3644" s="11"/>
      <c r="H3644" s="11"/>
    </row>
    <row r="3645" spans="1:8" x14ac:dyDescent="0.2">
      <c r="A3645" s="11"/>
      <c r="B3645" s="33"/>
      <c r="F3645" s="11"/>
      <c r="G3645" s="11"/>
      <c r="H3645" s="11"/>
    </row>
    <row r="3646" spans="1:8" x14ac:dyDescent="0.2">
      <c r="A3646" s="11"/>
      <c r="B3646" s="33"/>
      <c r="F3646" s="11"/>
      <c r="G3646" s="11"/>
      <c r="H3646" s="11"/>
    </row>
    <row r="3647" spans="1:8" x14ac:dyDescent="0.2">
      <c r="A3647" s="11"/>
      <c r="B3647" s="33"/>
      <c r="F3647" s="11"/>
      <c r="G3647" s="11"/>
      <c r="H3647" s="11"/>
    </row>
    <row r="3648" spans="1:8" x14ac:dyDescent="0.2">
      <c r="A3648" s="11"/>
      <c r="B3648" s="33"/>
      <c r="F3648" s="11"/>
      <c r="G3648" s="11"/>
      <c r="H3648" s="11"/>
    </row>
    <row r="3649" spans="1:8" x14ac:dyDescent="0.2">
      <c r="A3649" s="11"/>
      <c r="B3649" s="33"/>
      <c r="F3649" s="11"/>
      <c r="G3649" s="11"/>
      <c r="H3649" s="11"/>
    </row>
    <row r="3650" spans="1:8" x14ac:dyDescent="0.2">
      <c r="A3650" s="11"/>
      <c r="B3650" s="33"/>
      <c r="F3650" s="11"/>
      <c r="G3650" s="11"/>
      <c r="H3650" s="11"/>
    </row>
    <row r="3651" spans="1:8" x14ac:dyDescent="0.2">
      <c r="A3651" s="11"/>
      <c r="B3651" s="33"/>
      <c r="F3651" s="11"/>
      <c r="G3651" s="11"/>
      <c r="H3651" s="11"/>
    </row>
    <row r="3652" spans="1:8" x14ac:dyDescent="0.2">
      <c r="A3652" s="11"/>
      <c r="B3652" s="33"/>
      <c r="F3652" s="11"/>
      <c r="G3652" s="11"/>
      <c r="H3652" s="11"/>
    </row>
    <row r="3653" spans="1:8" x14ac:dyDescent="0.2">
      <c r="A3653" s="11"/>
      <c r="B3653" s="33"/>
      <c r="F3653" s="11"/>
      <c r="G3653" s="11"/>
      <c r="H3653" s="11"/>
    </row>
    <row r="3654" spans="1:8" x14ac:dyDescent="0.2">
      <c r="A3654" s="11"/>
      <c r="B3654" s="33"/>
      <c r="F3654" s="11"/>
      <c r="G3654" s="11"/>
      <c r="H3654" s="11"/>
    </row>
    <row r="3655" spans="1:8" x14ac:dyDescent="0.2">
      <c r="A3655" s="11"/>
      <c r="B3655" s="33"/>
      <c r="F3655" s="11"/>
      <c r="G3655" s="11"/>
      <c r="H3655" s="11"/>
    </row>
    <row r="3656" spans="1:8" x14ac:dyDescent="0.2">
      <c r="A3656" s="11"/>
      <c r="B3656" s="33"/>
      <c r="F3656" s="11"/>
      <c r="G3656" s="11"/>
      <c r="H3656" s="11"/>
    </row>
    <row r="3657" spans="1:8" x14ac:dyDescent="0.2">
      <c r="A3657" s="11"/>
      <c r="B3657" s="33"/>
      <c r="F3657" s="11"/>
      <c r="G3657" s="11"/>
      <c r="H3657" s="11"/>
    </row>
    <row r="3658" spans="1:8" x14ac:dyDescent="0.2">
      <c r="A3658" s="11"/>
      <c r="B3658" s="33"/>
      <c r="F3658" s="11"/>
      <c r="G3658" s="11"/>
      <c r="H3658" s="11"/>
    </row>
    <row r="3659" spans="1:8" x14ac:dyDescent="0.2">
      <c r="A3659" s="11"/>
      <c r="B3659" s="33"/>
      <c r="F3659" s="11"/>
      <c r="G3659" s="11"/>
      <c r="H3659" s="11"/>
    </row>
    <row r="3660" spans="1:8" x14ac:dyDescent="0.2">
      <c r="A3660" s="11"/>
      <c r="B3660" s="33"/>
      <c r="F3660" s="11"/>
      <c r="G3660" s="11"/>
      <c r="H3660" s="11"/>
    </row>
    <row r="3661" spans="1:8" x14ac:dyDescent="0.2">
      <c r="A3661" s="11"/>
      <c r="B3661" s="33"/>
      <c r="F3661" s="11"/>
      <c r="G3661" s="11"/>
      <c r="H3661" s="11"/>
    </row>
    <row r="3662" spans="1:8" x14ac:dyDescent="0.2">
      <c r="A3662" s="11"/>
      <c r="B3662" s="33"/>
      <c r="F3662" s="11"/>
      <c r="G3662" s="11"/>
      <c r="H3662" s="11"/>
    </row>
    <row r="3663" spans="1:8" x14ac:dyDescent="0.2">
      <c r="A3663" s="11"/>
      <c r="B3663" s="33"/>
      <c r="F3663" s="11"/>
      <c r="G3663" s="11"/>
      <c r="H3663" s="11"/>
    </row>
    <row r="3664" spans="1:8" x14ac:dyDescent="0.2">
      <c r="A3664" s="11"/>
      <c r="B3664" s="33"/>
      <c r="F3664" s="11"/>
      <c r="G3664" s="11"/>
      <c r="H3664" s="11"/>
    </row>
    <row r="3665" spans="1:8" x14ac:dyDescent="0.2">
      <c r="A3665" s="11"/>
      <c r="B3665" s="33"/>
      <c r="F3665" s="11"/>
      <c r="G3665" s="11"/>
      <c r="H3665" s="11"/>
    </row>
    <row r="3666" spans="1:8" x14ac:dyDescent="0.2">
      <c r="A3666" s="11"/>
      <c r="B3666" s="33"/>
      <c r="F3666" s="11"/>
      <c r="G3666" s="11"/>
      <c r="H3666" s="11"/>
    </row>
    <row r="3667" spans="1:8" x14ac:dyDescent="0.2">
      <c r="A3667" s="11"/>
      <c r="B3667" s="33"/>
      <c r="F3667" s="11"/>
      <c r="G3667" s="11"/>
      <c r="H3667" s="11"/>
    </row>
    <row r="3668" spans="1:8" x14ac:dyDescent="0.2">
      <c r="A3668" s="11"/>
      <c r="B3668" s="33"/>
      <c r="F3668" s="11"/>
      <c r="G3668" s="11"/>
      <c r="H3668" s="11"/>
    </row>
    <row r="3669" spans="1:8" x14ac:dyDescent="0.2">
      <c r="A3669" s="11"/>
      <c r="B3669" s="33"/>
      <c r="F3669" s="11"/>
      <c r="G3669" s="11"/>
      <c r="H3669" s="11"/>
    </row>
    <row r="3670" spans="1:8" x14ac:dyDescent="0.2">
      <c r="A3670" s="11"/>
      <c r="B3670" s="33"/>
      <c r="F3670" s="11"/>
      <c r="G3670" s="11"/>
      <c r="H3670" s="11"/>
    </row>
    <row r="3671" spans="1:8" x14ac:dyDescent="0.2">
      <c r="A3671" s="11"/>
      <c r="B3671" s="33"/>
      <c r="F3671" s="11"/>
      <c r="G3671" s="11"/>
      <c r="H3671" s="11"/>
    </row>
    <row r="3672" spans="1:8" x14ac:dyDescent="0.2">
      <c r="A3672" s="11"/>
      <c r="B3672" s="33"/>
      <c r="F3672" s="11"/>
      <c r="G3672" s="11"/>
      <c r="H3672" s="11"/>
    </row>
    <row r="3673" spans="1:8" x14ac:dyDescent="0.2">
      <c r="A3673" s="11"/>
      <c r="B3673" s="33"/>
      <c r="F3673" s="11"/>
      <c r="G3673" s="11"/>
      <c r="H3673" s="11"/>
    </row>
    <row r="3674" spans="1:8" x14ac:dyDescent="0.2">
      <c r="A3674" s="11"/>
      <c r="B3674" s="33"/>
      <c r="F3674" s="11"/>
      <c r="G3674" s="11"/>
      <c r="H3674" s="11"/>
    </row>
    <row r="3675" spans="1:8" x14ac:dyDescent="0.2">
      <c r="A3675" s="11"/>
      <c r="B3675" s="33"/>
      <c r="F3675" s="11"/>
      <c r="G3675" s="11"/>
      <c r="H3675" s="11"/>
    </row>
    <row r="3676" spans="1:8" x14ac:dyDescent="0.2">
      <c r="A3676" s="11"/>
      <c r="B3676" s="33"/>
      <c r="F3676" s="11"/>
      <c r="G3676" s="11"/>
      <c r="H3676" s="11"/>
    </row>
    <row r="3677" spans="1:8" x14ac:dyDescent="0.2">
      <c r="A3677" s="11"/>
      <c r="B3677" s="33"/>
      <c r="F3677" s="11"/>
      <c r="G3677" s="11"/>
      <c r="H3677" s="11"/>
    </row>
    <row r="3678" spans="1:8" x14ac:dyDescent="0.2">
      <c r="A3678" s="11"/>
      <c r="B3678" s="33"/>
      <c r="F3678" s="11"/>
      <c r="G3678" s="11"/>
      <c r="H3678" s="11"/>
    </row>
    <row r="3679" spans="1:8" x14ac:dyDescent="0.2">
      <c r="A3679" s="11"/>
      <c r="B3679" s="33"/>
      <c r="F3679" s="11"/>
      <c r="G3679" s="11"/>
      <c r="H3679" s="11"/>
    </row>
    <row r="3680" spans="1:8" x14ac:dyDescent="0.2">
      <c r="A3680" s="11"/>
      <c r="B3680" s="33"/>
      <c r="F3680" s="11"/>
      <c r="G3680" s="11"/>
      <c r="H3680" s="11"/>
    </row>
    <row r="3681" spans="1:8" x14ac:dyDescent="0.2">
      <c r="A3681" s="11"/>
      <c r="B3681" s="33"/>
      <c r="F3681" s="11"/>
      <c r="G3681" s="11"/>
      <c r="H3681" s="11"/>
    </row>
    <row r="3682" spans="1:8" x14ac:dyDescent="0.2">
      <c r="A3682" s="11"/>
      <c r="B3682" s="33"/>
      <c r="F3682" s="11"/>
      <c r="G3682" s="11"/>
      <c r="H3682" s="11"/>
    </row>
    <row r="3683" spans="1:8" x14ac:dyDescent="0.2">
      <c r="A3683" s="11"/>
      <c r="B3683" s="33"/>
      <c r="F3683" s="11"/>
      <c r="G3683" s="11"/>
      <c r="H3683" s="11"/>
    </row>
    <row r="3684" spans="1:8" x14ac:dyDescent="0.2">
      <c r="A3684" s="11"/>
      <c r="B3684" s="33"/>
      <c r="F3684" s="11"/>
      <c r="G3684" s="11"/>
      <c r="H3684" s="11"/>
    </row>
    <row r="3685" spans="1:8" x14ac:dyDescent="0.2">
      <c r="A3685" s="11"/>
      <c r="B3685" s="33"/>
      <c r="F3685" s="11"/>
      <c r="G3685" s="11"/>
      <c r="H3685" s="11"/>
    </row>
    <row r="3686" spans="1:8" x14ac:dyDescent="0.2">
      <c r="A3686" s="11"/>
      <c r="B3686" s="33"/>
      <c r="F3686" s="11"/>
      <c r="G3686" s="11"/>
      <c r="H3686" s="11"/>
    </row>
    <row r="3687" spans="1:8" x14ac:dyDescent="0.2">
      <c r="A3687" s="11"/>
      <c r="B3687" s="33"/>
      <c r="F3687" s="11"/>
      <c r="G3687" s="11"/>
      <c r="H3687" s="11"/>
    </row>
    <row r="3688" spans="1:8" x14ac:dyDescent="0.2">
      <c r="A3688" s="11"/>
      <c r="B3688" s="33"/>
      <c r="F3688" s="11"/>
      <c r="G3688" s="11"/>
      <c r="H3688" s="11"/>
    </row>
    <row r="3689" spans="1:8" x14ac:dyDescent="0.2">
      <c r="A3689" s="11"/>
      <c r="B3689" s="33"/>
      <c r="F3689" s="11"/>
      <c r="G3689" s="11"/>
      <c r="H3689" s="11"/>
    </row>
    <row r="3690" spans="1:8" x14ac:dyDescent="0.2">
      <c r="A3690" s="11"/>
      <c r="B3690" s="33"/>
      <c r="F3690" s="11"/>
      <c r="G3690" s="11"/>
      <c r="H3690" s="11"/>
    </row>
    <row r="3691" spans="1:8" x14ac:dyDescent="0.2">
      <c r="A3691" s="11"/>
      <c r="B3691" s="33"/>
      <c r="F3691" s="11"/>
      <c r="G3691" s="11"/>
      <c r="H3691" s="11"/>
    </row>
    <row r="3692" spans="1:8" x14ac:dyDescent="0.2">
      <c r="A3692" s="11"/>
      <c r="B3692" s="33"/>
      <c r="F3692" s="11"/>
      <c r="G3692" s="11"/>
      <c r="H3692" s="11"/>
    </row>
    <row r="3693" spans="1:8" x14ac:dyDescent="0.2">
      <c r="A3693" s="11"/>
      <c r="B3693" s="33"/>
      <c r="F3693" s="11"/>
      <c r="G3693" s="11"/>
      <c r="H3693" s="11"/>
    </row>
    <row r="3694" spans="1:8" x14ac:dyDescent="0.2">
      <c r="A3694" s="11"/>
      <c r="B3694" s="33"/>
      <c r="F3694" s="11"/>
      <c r="G3694" s="11"/>
      <c r="H3694" s="11"/>
    </row>
    <row r="3695" spans="1:8" x14ac:dyDescent="0.2">
      <c r="A3695" s="11"/>
      <c r="B3695" s="33"/>
      <c r="F3695" s="11"/>
      <c r="G3695" s="11"/>
      <c r="H3695" s="11"/>
    </row>
    <row r="3696" spans="1:8" x14ac:dyDescent="0.2">
      <c r="A3696" s="11"/>
      <c r="B3696" s="33"/>
      <c r="F3696" s="11"/>
      <c r="G3696" s="11"/>
      <c r="H3696" s="11"/>
    </row>
    <row r="3697" spans="1:8" x14ac:dyDescent="0.2">
      <c r="A3697" s="11"/>
      <c r="B3697" s="33"/>
      <c r="F3697" s="11"/>
      <c r="G3697" s="11"/>
      <c r="H3697" s="11"/>
    </row>
    <row r="3698" spans="1:8" x14ac:dyDescent="0.2">
      <c r="A3698" s="11"/>
      <c r="B3698" s="33"/>
      <c r="F3698" s="11"/>
      <c r="G3698" s="11"/>
      <c r="H3698" s="11"/>
    </row>
    <row r="3699" spans="1:8" x14ac:dyDescent="0.2">
      <c r="A3699" s="11"/>
      <c r="B3699" s="33"/>
      <c r="F3699" s="11"/>
      <c r="G3699" s="11"/>
      <c r="H3699" s="11"/>
    </row>
    <row r="3700" spans="1:8" x14ac:dyDescent="0.2">
      <c r="A3700" s="11"/>
      <c r="B3700" s="33"/>
      <c r="F3700" s="11"/>
      <c r="G3700" s="11"/>
      <c r="H3700" s="11"/>
    </row>
    <row r="3701" spans="1:8" x14ac:dyDescent="0.2">
      <c r="A3701" s="11"/>
      <c r="B3701" s="33"/>
      <c r="F3701" s="11"/>
      <c r="G3701" s="11"/>
      <c r="H3701" s="11"/>
    </row>
    <row r="3702" spans="1:8" x14ac:dyDescent="0.2">
      <c r="A3702" s="11"/>
      <c r="B3702" s="33"/>
      <c r="F3702" s="11"/>
      <c r="G3702" s="11"/>
      <c r="H3702" s="11"/>
    </row>
    <row r="3703" spans="1:8" x14ac:dyDescent="0.2">
      <c r="A3703" s="11"/>
      <c r="B3703" s="33"/>
      <c r="F3703" s="11"/>
      <c r="G3703" s="11"/>
      <c r="H3703" s="11"/>
    </row>
    <row r="3704" spans="1:8" x14ac:dyDescent="0.2">
      <c r="A3704" s="11"/>
      <c r="B3704" s="33"/>
      <c r="F3704" s="11"/>
      <c r="G3704" s="11"/>
      <c r="H3704" s="11"/>
    </row>
    <row r="3705" spans="1:8" x14ac:dyDescent="0.2">
      <c r="A3705" s="11"/>
      <c r="B3705" s="33"/>
      <c r="F3705" s="11"/>
      <c r="G3705" s="11"/>
      <c r="H3705" s="11"/>
    </row>
    <row r="3706" spans="1:8" x14ac:dyDescent="0.2">
      <c r="A3706" s="11"/>
      <c r="B3706" s="33"/>
      <c r="F3706" s="11"/>
      <c r="G3706" s="11"/>
      <c r="H3706" s="11"/>
    </row>
    <row r="3707" spans="1:8" x14ac:dyDescent="0.2">
      <c r="A3707" s="11"/>
      <c r="B3707" s="33"/>
      <c r="F3707" s="11"/>
      <c r="G3707" s="11"/>
      <c r="H3707" s="11"/>
    </row>
    <row r="3708" spans="1:8" x14ac:dyDescent="0.2">
      <c r="A3708" s="11"/>
      <c r="B3708" s="33"/>
      <c r="F3708" s="11"/>
      <c r="G3708" s="11"/>
      <c r="H3708" s="11"/>
    </row>
    <row r="3709" spans="1:8" x14ac:dyDescent="0.2">
      <c r="A3709" s="11"/>
      <c r="B3709" s="33"/>
      <c r="F3709" s="11"/>
      <c r="G3709" s="11"/>
      <c r="H3709" s="11"/>
    </row>
    <row r="3710" spans="1:8" x14ac:dyDescent="0.2">
      <c r="A3710" s="11"/>
      <c r="B3710" s="33"/>
      <c r="F3710" s="11"/>
      <c r="G3710" s="11"/>
      <c r="H3710" s="11"/>
    </row>
    <row r="3711" spans="1:8" x14ac:dyDescent="0.2">
      <c r="A3711" s="11"/>
      <c r="B3711" s="33"/>
      <c r="F3711" s="11"/>
      <c r="G3711" s="11"/>
      <c r="H3711" s="11"/>
    </row>
    <row r="3712" spans="1:8" x14ac:dyDescent="0.2">
      <c r="A3712" s="11"/>
      <c r="B3712" s="33"/>
      <c r="F3712" s="11"/>
      <c r="G3712" s="11"/>
      <c r="H3712" s="11"/>
    </row>
    <row r="3713" spans="1:8" x14ac:dyDescent="0.2">
      <c r="A3713" s="11"/>
      <c r="B3713" s="33"/>
      <c r="F3713" s="11"/>
      <c r="G3713" s="11"/>
      <c r="H3713" s="11"/>
    </row>
    <row r="3714" spans="1:8" x14ac:dyDescent="0.2">
      <c r="A3714" s="11"/>
      <c r="B3714" s="33"/>
      <c r="F3714" s="11"/>
      <c r="G3714" s="11"/>
      <c r="H3714" s="11"/>
    </row>
    <row r="3715" spans="1:8" x14ac:dyDescent="0.2">
      <c r="A3715" s="11"/>
      <c r="B3715" s="33"/>
      <c r="F3715" s="11"/>
      <c r="G3715" s="11"/>
      <c r="H3715" s="11"/>
    </row>
    <row r="3716" spans="1:8" x14ac:dyDescent="0.2">
      <c r="A3716" s="11"/>
      <c r="B3716" s="33"/>
      <c r="F3716" s="11"/>
      <c r="G3716" s="11"/>
      <c r="H3716" s="11"/>
    </row>
    <row r="3717" spans="1:8" x14ac:dyDescent="0.2">
      <c r="A3717" s="11"/>
      <c r="B3717" s="33"/>
      <c r="F3717" s="11"/>
      <c r="G3717" s="11"/>
      <c r="H3717" s="11"/>
    </row>
    <row r="3718" spans="1:8" x14ac:dyDescent="0.2">
      <c r="A3718" s="11"/>
      <c r="B3718" s="33"/>
      <c r="F3718" s="11"/>
      <c r="G3718" s="11"/>
      <c r="H3718" s="11"/>
    </row>
    <row r="3719" spans="1:8" x14ac:dyDescent="0.2">
      <c r="A3719" s="11"/>
      <c r="B3719" s="33"/>
      <c r="F3719" s="11"/>
      <c r="G3719" s="11"/>
      <c r="H3719" s="11"/>
    </row>
    <row r="3720" spans="1:8" x14ac:dyDescent="0.2">
      <c r="A3720" s="11"/>
      <c r="B3720" s="33"/>
      <c r="F3720" s="11"/>
      <c r="G3720" s="11"/>
      <c r="H3720" s="11"/>
    </row>
    <row r="3721" spans="1:8" x14ac:dyDescent="0.2">
      <c r="A3721" s="11"/>
      <c r="B3721" s="33"/>
      <c r="F3721" s="11"/>
      <c r="G3721" s="11"/>
      <c r="H3721" s="11"/>
    </row>
    <row r="3722" spans="1:8" x14ac:dyDescent="0.2">
      <c r="A3722" s="11"/>
      <c r="B3722" s="33"/>
      <c r="F3722" s="11"/>
      <c r="G3722" s="11"/>
      <c r="H3722" s="11"/>
    </row>
    <row r="3723" spans="1:8" x14ac:dyDescent="0.2">
      <c r="A3723" s="11"/>
      <c r="B3723" s="33"/>
      <c r="F3723" s="11"/>
      <c r="G3723" s="11"/>
      <c r="H3723" s="11"/>
    </row>
    <row r="3724" spans="1:8" x14ac:dyDescent="0.2">
      <c r="A3724" s="11"/>
      <c r="B3724" s="33"/>
      <c r="F3724" s="11"/>
      <c r="G3724" s="11"/>
      <c r="H3724" s="11"/>
    </row>
    <row r="3725" spans="1:8" x14ac:dyDescent="0.2">
      <c r="A3725" s="11"/>
      <c r="B3725" s="33"/>
      <c r="F3725" s="11"/>
      <c r="G3725" s="11"/>
      <c r="H3725" s="11"/>
    </row>
    <row r="3726" spans="1:8" x14ac:dyDescent="0.2">
      <c r="A3726" s="11"/>
      <c r="B3726" s="33"/>
      <c r="F3726" s="11"/>
      <c r="G3726" s="11"/>
      <c r="H3726" s="11"/>
    </row>
    <row r="3727" spans="1:8" x14ac:dyDescent="0.2">
      <c r="A3727" s="11"/>
      <c r="B3727" s="33"/>
      <c r="F3727" s="11"/>
      <c r="G3727" s="11"/>
      <c r="H3727" s="11"/>
    </row>
    <row r="3728" spans="1:8" x14ac:dyDescent="0.2">
      <c r="A3728" s="11"/>
      <c r="B3728" s="33"/>
      <c r="F3728" s="11"/>
      <c r="G3728" s="11"/>
      <c r="H3728" s="11"/>
    </row>
    <row r="3729" spans="1:8" x14ac:dyDescent="0.2">
      <c r="A3729" s="11"/>
      <c r="B3729" s="33"/>
      <c r="F3729" s="11"/>
      <c r="G3729" s="11"/>
      <c r="H3729" s="11"/>
    </row>
    <row r="3730" spans="1:8" x14ac:dyDescent="0.2">
      <c r="A3730" s="11"/>
      <c r="B3730" s="33"/>
      <c r="F3730" s="11"/>
      <c r="G3730" s="11"/>
      <c r="H3730" s="11"/>
    </row>
    <row r="3731" spans="1:8" x14ac:dyDescent="0.2">
      <c r="A3731" s="11"/>
      <c r="B3731" s="33"/>
      <c r="F3731" s="11"/>
      <c r="G3731" s="11"/>
      <c r="H3731" s="11"/>
    </row>
    <row r="3732" spans="1:8" x14ac:dyDescent="0.2">
      <c r="A3732" s="11"/>
      <c r="B3732" s="33"/>
      <c r="F3732" s="11"/>
      <c r="G3732" s="11"/>
      <c r="H3732" s="11"/>
    </row>
    <row r="3733" spans="1:8" x14ac:dyDescent="0.2">
      <c r="A3733" s="11"/>
      <c r="B3733" s="33"/>
      <c r="F3733" s="11"/>
      <c r="G3733" s="11"/>
      <c r="H3733" s="11"/>
    </row>
    <row r="3734" spans="1:8" x14ac:dyDescent="0.2">
      <c r="A3734" s="11"/>
      <c r="B3734" s="33"/>
      <c r="F3734" s="11"/>
      <c r="G3734" s="11"/>
      <c r="H3734" s="11"/>
    </row>
    <row r="3735" spans="1:8" x14ac:dyDescent="0.2">
      <c r="A3735" s="11"/>
      <c r="B3735" s="33"/>
      <c r="F3735" s="11"/>
      <c r="G3735" s="11"/>
      <c r="H3735" s="11"/>
    </row>
    <row r="3736" spans="1:8" x14ac:dyDescent="0.2">
      <c r="A3736" s="11"/>
      <c r="B3736" s="33"/>
      <c r="F3736" s="11"/>
      <c r="G3736" s="11"/>
      <c r="H3736" s="11"/>
    </row>
    <row r="3737" spans="1:8" x14ac:dyDescent="0.2">
      <c r="A3737" s="11"/>
      <c r="B3737" s="33"/>
      <c r="F3737" s="11"/>
      <c r="G3737" s="11"/>
      <c r="H3737" s="11"/>
    </row>
    <row r="3738" spans="1:8" x14ac:dyDescent="0.2">
      <c r="A3738" s="11"/>
      <c r="B3738" s="33"/>
      <c r="F3738" s="11"/>
      <c r="G3738" s="11"/>
      <c r="H3738" s="11"/>
    </row>
    <row r="3739" spans="1:8" x14ac:dyDescent="0.2">
      <c r="A3739" s="11"/>
      <c r="B3739" s="33"/>
      <c r="F3739" s="11"/>
      <c r="G3739" s="11"/>
      <c r="H3739" s="11"/>
    </row>
    <row r="3740" spans="1:8" x14ac:dyDescent="0.2">
      <c r="A3740" s="11"/>
      <c r="B3740" s="33"/>
      <c r="F3740" s="11"/>
      <c r="G3740" s="11"/>
      <c r="H3740" s="11"/>
    </row>
    <row r="3741" spans="1:8" x14ac:dyDescent="0.2">
      <c r="A3741" s="11"/>
      <c r="B3741" s="33"/>
      <c r="F3741" s="11"/>
      <c r="G3741" s="11"/>
      <c r="H3741" s="11"/>
    </row>
    <row r="3742" spans="1:8" x14ac:dyDescent="0.2">
      <c r="A3742" s="11"/>
      <c r="B3742" s="33"/>
      <c r="F3742" s="11"/>
      <c r="G3742" s="11"/>
      <c r="H3742" s="11"/>
    </row>
    <row r="3743" spans="1:8" x14ac:dyDescent="0.2">
      <c r="A3743" s="11"/>
      <c r="B3743" s="33"/>
      <c r="F3743" s="11"/>
      <c r="G3743" s="11"/>
      <c r="H3743" s="11"/>
    </row>
    <row r="3744" spans="1:8" x14ac:dyDescent="0.2">
      <c r="A3744" s="11"/>
      <c r="B3744" s="33"/>
      <c r="F3744" s="11"/>
      <c r="G3744" s="11"/>
      <c r="H3744" s="11"/>
    </row>
    <row r="3745" spans="1:8" x14ac:dyDescent="0.2">
      <c r="A3745" s="11"/>
      <c r="B3745" s="33"/>
      <c r="F3745" s="11"/>
      <c r="G3745" s="11"/>
      <c r="H3745" s="11"/>
    </row>
    <row r="3746" spans="1:8" x14ac:dyDescent="0.2">
      <c r="A3746" s="11"/>
      <c r="B3746" s="33"/>
      <c r="F3746" s="11"/>
      <c r="G3746" s="11"/>
      <c r="H3746" s="11"/>
    </row>
    <row r="3747" spans="1:8" x14ac:dyDescent="0.2">
      <c r="A3747" s="11"/>
      <c r="B3747" s="33"/>
      <c r="F3747" s="11"/>
      <c r="G3747" s="11"/>
      <c r="H3747" s="11"/>
    </row>
    <row r="3748" spans="1:8" x14ac:dyDescent="0.2">
      <c r="A3748" s="11"/>
      <c r="B3748" s="33"/>
      <c r="F3748" s="11"/>
      <c r="G3748" s="11"/>
      <c r="H3748" s="11"/>
    </row>
    <row r="3749" spans="1:8" x14ac:dyDescent="0.2">
      <c r="A3749" s="11"/>
      <c r="B3749" s="33"/>
      <c r="F3749" s="11"/>
      <c r="G3749" s="11"/>
      <c r="H3749" s="11"/>
    </row>
    <row r="3750" spans="1:8" x14ac:dyDescent="0.2">
      <c r="A3750" s="11"/>
      <c r="B3750" s="33"/>
      <c r="F3750" s="11"/>
      <c r="G3750" s="11"/>
      <c r="H3750" s="11"/>
    </row>
    <row r="3751" spans="1:8" x14ac:dyDescent="0.2">
      <c r="A3751" s="11"/>
      <c r="B3751" s="33"/>
      <c r="F3751" s="11"/>
      <c r="G3751" s="11"/>
      <c r="H3751" s="11"/>
    </row>
    <row r="3752" spans="1:8" x14ac:dyDescent="0.2">
      <c r="A3752" s="11"/>
      <c r="B3752" s="33"/>
      <c r="F3752" s="11"/>
      <c r="G3752" s="11"/>
      <c r="H3752" s="11"/>
    </row>
    <row r="3753" spans="1:8" x14ac:dyDescent="0.2">
      <c r="A3753" s="11"/>
      <c r="B3753" s="33"/>
      <c r="F3753" s="11"/>
      <c r="G3753" s="11"/>
      <c r="H3753" s="11"/>
    </row>
    <row r="3754" spans="1:8" x14ac:dyDescent="0.2">
      <c r="A3754" s="11"/>
      <c r="B3754" s="33"/>
      <c r="F3754" s="11"/>
      <c r="G3754" s="11"/>
      <c r="H3754" s="11"/>
    </row>
    <row r="3755" spans="1:8" x14ac:dyDescent="0.2">
      <c r="A3755" s="11"/>
      <c r="B3755" s="33"/>
      <c r="F3755" s="11"/>
      <c r="G3755" s="11"/>
      <c r="H3755" s="11"/>
    </row>
    <row r="3756" spans="1:8" x14ac:dyDescent="0.2">
      <c r="A3756" s="11"/>
      <c r="B3756" s="33"/>
      <c r="F3756" s="11"/>
      <c r="G3756" s="11"/>
      <c r="H3756" s="11"/>
    </row>
    <row r="3757" spans="1:8" x14ac:dyDescent="0.2">
      <c r="A3757" s="11"/>
      <c r="B3757" s="33"/>
      <c r="F3757" s="11"/>
      <c r="G3757" s="11"/>
      <c r="H3757" s="11"/>
    </row>
    <row r="3758" spans="1:8" x14ac:dyDescent="0.2">
      <c r="A3758" s="11"/>
      <c r="B3758" s="33"/>
      <c r="F3758" s="11"/>
      <c r="G3758" s="11"/>
      <c r="H3758" s="11"/>
    </row>
    <row r="3759" spans="1:8" x14ac:dyDescent="0.2">
      <c r="A3759" s="11"/>
      <c r="B3759" s="33"/>
      <c r="F3759" s="11"/>
      <c r="G3759" s="11"/>
      <c r="H3759" s="11"/>
    </row>
    <row r="3760" spans="1:8" x14ac:dyDescent="0.2">
      <c r="A3760" s="11"/>
      <c r="B3760" s="33"/>
      <c r="F3760" s="11"/>
      <c r="G3760" s="11"/>
      <c r="H3760" s="11"/>
    </row>
    <row r="3761" spans="1:8" x14ac:dyDescent="0.2">
      <c r="A3761" s="11"/>
      <c r="B3761" s="33"/>
      <c r="F3761" s="11"/>
      <c r="G3761" s="11"/>
      <c r="H3761" s="11"/>
    </row>
    <row r="3762" spans="1:8" x14ac:dyDescent="0.2">
      <c r="A3762" s="11"/>
      <c r="B3762" s="33"/>
      <c r="F3762" s="11"/>
      <c r="G3762" s="11"/>
      <c r="H3762" s="11"/>
    </row>
    <row r="3763" spans="1:8" x14ac:dyDescent="0.2">
      <c r="A3763" s="11"/>
      <c r="B3763" s="33"/>
      <c r="F3763" s="11"/>
      <c r="G3763" s="11"/>
      <c r="H3763" s="11"/>
    </row>
    <row r="3764" spans="1:8" x14ac:dyDescent="0.2">
      <c r="A3764" s="11"/>
      <c r="B3764" s="33"/>
      <c r="F3764" s="11"/>
      <c r="G3764" s="11"/>
      <c r="H3764" s="11"/>
    </row>
    <row r="3765" spans="1:8" x14ac:dyDescent="0.2">
      <c r="A3765" s="11"/>
      <c r="B3765" s="33"/>
      <c r="F3765" s="11"/>
      <c r="G3765" s="11"/>
      <c r="H3765" s="11"/>
    </row>
    <row r="3766" spans="1:8" x14ac:dyDescent="0.2">
      <c r="A3766" s="11"/>
      <c r="B3766" s="33"/>
      <c r="F3766" s="11"/>
      <c r="G3766" s="11"/>
      <c r="H3766" s="11"/>
    </row>
    <row r="3767" spans="1:8" x14ac:dyDescent="0.2">
      <c r="A3767" s="11"/>
      <c r="B3767" s="33"/>
      <c r="F3767" s="11"/>
      <c r="G3767" s="11"/>
      <c r="H3767" s="11"/>
    </row>
    <row r="3768" spans="1:8" x14ac:dyDescent="0.2">
      <c r="A3768" s="11"/>
      <c r="B3768" s="33"/>
      <c r="F3768" s="11"/>
      <c r="G3768" s="11"/>
      <c r="H3768" s="11"/>
    </row>
    <row r="3769" spans="1:8" x14ac:dyDescent="0.2">
      <c r="A3769" s="11"/>
      <c r="B3769" s="33"/>
      <c r="F3769" s="11"/>
      <c r="G3769" s="11"/>
      <c r="H3769" s="11"/>
    </row>
    <row r="3770" spans="1:8" x14ac:dyDescent="0.2">
      <c r="A3770" s="11"/>
      <c r="B3770" s="33"/>
      <c r="F3770" s="11"/>
      <c r="G3770" s="11"/>
      <c r="H3770" s="11"/>
    </row>
    <row r="3771" spans="1:8" x14ac:dyDescent="0.2">
      <c r="A3771" s="11"/>
      <c r="B3771" s="33"/>
      <c r="F3771" s="11"/>
      <c r="G3771" s="11"/>
      <c r="H3771" s="11"/>
    </row>
    <row r="3772" spans="1:8" x14ac:dyDescent="0.2">
      <c r="A3772" s="11"/>
      <c r="B3772" s="33"/>
      <c r="F3772" s="11"/>
      <c r="G3772" s="11"/>
      <c r="H3772" s="11"/>
    </row>
    <row r="3773" spans="1:8" x14ac:dyDescent="0.2">
      <c r="A3773" s="11"/>
      <c r="B3773" s="33"/>
      <c r="F3773" s="11"/>
      <c r="G3773" s="11"/>
      <c r="H3773" s="11"/>
    </row>
    <row r="3774" spans="1:8" x14ac:dyDescent="0.2">
      <c r="A3774" s="11"/>
      <c r="B3774" s="33"/>
      <c r="F3774" s="11"/>
      <c r="G3774" s="11"/>
      <c r="H3774" s="11"/>
    </row>
    <row r="3775" spans="1:8" x14ac:dyDescent="0.2">
      <c r="A3775" s="11"/>
      <c r="B3775" s="33"/>
      <c r="F3775" s="11"/>
      <c r="G3775" s="11"/>
      <c r="H3775" s="11"/>
    </row>
    <row r="3776" spans="1:8" x14ac:dyDescent="0.2">
      <c r="A3776" s="11"/>
      <c r="B3776" s="33"/>
      <c r="F3776" s="11"/>
      <c r="G3776" s="11"/>
      <c r="H3776" s="11"/>
    </row>
    <row r="3777" spans="1:8" x14ac:dyDescent="0.2">
      <c r="A3777" s="11"/>
      <c r="B3777" s="33"/>
      <c r="F3777" s="11"/>
      <c r="G3777" s="11"/>
      <c r="H3777" s="11"/>
    </row>
    <row r="3778" spans="1:8" x14ac:dyDescent="0.2">
      <c r="A3778" s="11"/>
      <c r="B3778" s="33"/>
      <c r="F3778" s="11"/>
      <c r="G3778" s="11"/>
      <c r="H3778" s="11"/>
    </row>
    <row r="3779" spans="1:8" x14ac:dyDescent="0.2">
      <c r="A3779" s="11"/>
      <c r="B3779" s="33"/>
      <c r="F3779" s="11"/>
      <c r="G3779" s="11"/>
      <c r="H3779" s="11"/>
    </row>
    <row r="3780" spans="1:8" x14ac:dyDescent="0.2">
      <c r="A3780" s="11"/>
      <c r="B3780" s="33"/>
      <c r="F3780" s="11"/>
      <c r="G3780" s="11"/>
      <c r="H3780" s="11"/>
    </row>
    <row r="3781" spans="1:8" x14ac:dyDescent="0.2">
      <c r="A3781" s="11"/>
      <c r="B3781" s="33"/>
      <c r="F3781" s="11"/>
      <c r="G3781" s="11"/>
      <c r="H3781" s="11"/>
    </row>
    <row r="3782" spans="1:8" x14ac:dyDescent="0.2">
      <c r="A3782" s="11"/>
      <c r="B3782" s="33"/>
      <c r="F3782" s="11"/>
      <c r="G3782" s="11"/>
      <c r="H3782" s="11"/>
    </row>
    <row r="3783" spans="1:8" x14ac:dyDescent="0.2">
      <c r="A3783" s="11"/>
      <c r="B3783" s="33"/>
      <c r="F3783" s="11"/>
      <c r="G3783" s="11"/>
      <c r="H3783" s="11"/>
    </row>
    <row r="3784" spans="1:8" x14ac:dyDescent="0.2">
      <c r="A3784" s="11"/>
      <c r="B3784" s="33"/>
      <c r="F3784" s="11"/>
      <c r="G3784" s="11"/>
      <c r="H3784" s="11"/>
    </row>
    <row r="3785" spans="1:8" x14ac:dyDescent="0.2">
      <c r="A3785" s="11"/>
      <c r="B3785" s="33"/>
      <c r="F3785" s="11"/>
      <c r="G3785" s="11"/>
      <c r="H3785" s="11"/>
    </row>
    <row r="3786" spans="1:8" x14ac:dyDescent="0.2">
      <c r="A3786" s="11"/>
      <c r="B3786" s="33"/>
      <c r="F3786" s="11"/>
      <c r="G3786" s="11"/>
      <c r="H3786" s="11"/>
    </row>
    <row r="3787" spans="1:8" x14ac:dyDescent="0.2">
      <c r="A3787" s="11"/>
      <c r="B3787" s="33"/>
      <c r="F3787" s="11"/>
      <c r="G3787" s="11"/>
      <c r="H3787" s="11"/>
    </row>
    <row r="3788" spans="1:8" x14ac:dyDescent="0.2">
      <c r="A3788" s="11"/>
      <c r="B3788" s="33"/>
      <c r="F3788" s="11"/>
      <c r="G3788" s="11"/>
      <c r="H3788" s="11"/>
    </row>
    <row r="3789" spans="1:8" x14ac:dyDescent="0.2">
      <c r="A3789" s="11"/>
      <c r="B3789" s="33"/>
      <c r="F3789" s="11"/>
      <c r="G3789" s="11"/>
      <c r="H3789" s="11"/>
    </row>
    <row r="3790" spans="1:8" x14ac:dyDescent="0.2">
      <c r="A3790" s="11"/>
      <c r="B3790" s="33"/>
      <c r="F3790" s="11"/>
      <c r="G3790" s="11"/>
      <c r="H3790" s="11"/>
    </row>
    <row r="3791" spans="1:8" x14ac:dyDescent="0.2">
      <c r="A3791" s="11"/>
      <c r="B3791" s="33"/>
      <c r="F3791" s="11"/>
      <c r="G3791" s="11"/>
      <c r="H3791" s="11"/>
    </row>
    <row r="3792" spans="1:8" x14ac:dyDescent="0.2">
      <c r="A3792" s="11"/>
      <c r="B3792" s="33"/>
      <c r="F3792" s="11"/>
      <c r="G3792" s="11"/>
      <c r="H3792" s="11"/>
    </row>
    <row r="3793" spans="1:8" x14ac:dyDescent="0.2">
      <c r="A3793" s="11"/>
      <c r="B3793" s="33"/>
      <c r="F3793" s="11"/>
      <c r="G3793" s="11"/>
      <c r="H3793" s="11"/>
    </row>
    <row r="3794" spans="1:8" x14ac:dyDescent="0.2">
      <c r="A3794" s="11"/>
      <c r="B3794" s="33"/>
      <c r="F3794" s="11"/>
      <c r="G3794" s="11"/>
      <c r="H3794" s="11"/>
    </row>
    <row r="3795" spans="1:8" x14ac:dyDescent="0.2">
      <c r="A3795" s="11"/>
      <c r="B3795" s="33"/>
      <c r="F3795" s="11"/>
      <c r="G3795" s="11"/>
      <c r="H3795" s="11"/>
    </row>
    <row r="3796" spans="1:8" x14ac:dyDescent="0.2">
      <c r="A3796" s="11"/>
      <c r="B3796" s="33"/>
      <c r="F3796" s="11"/>
      <c r="G3796" s="11"/>
      <c r="H3796" s="11"/>
    </row>
    <row r="3797" spans="1:8" x14ac:dyDescent="0.2">
      <c r="A3797" s="11"/>
      <c r="B3797" s="33"/>
      <c r="F3797" s="11"/>
      <c r="G3797" s="11"/>
      <c r="H3797" s="11"/>
    </row>
    <row r="3798" spans="1:8" x14ac:dyDescent="0.2">
      <c r="A3798" s="11"/>
      <c r="B3798" s="33"/>
      <c r="F3798" s="11"/>
      <c r="G3798" s="11"/>
      <c r="H3798" s="11"/>
    </row>
    <row r="3799" spans="1:8" x14ac:dyDescent="0.2">
      <c r="A3799" s="11"/>
      <c r="B3799" s="33"/>
      <c r="F3799" s="11"/>
      <c r="G3799" s="11"/>
      <c r="H3799" s="11"/>
    </row>
    <row r="3800" spans="1:8" x14ac:dyDescent="0.2">
      <c r="A3800" s="11"/>
      <c r="B3800" s="33"/>
      <c r="F3800" s="11"/>
      <c r="G3800" s="11"/>
      <c r="H3800" s="11"/>
    </row>
    <row r="3801" spans="1:8" x14ac:dyDescent="0.2">
      <c r="A3801" s="11"/>
      <c r="B3801" s="33"/>
      <c r="F3801" s="11"/>
      <c r="G3801" s="11"/>
      <c r="H3801" s="11"/>
    </row>
    <row r="3802" spans="1:8" x14ac:dyDescent="0.2">
      <c r="A3802" s="11"/>
      <c r="B3802" s="33"/>
      <c r="F3802" s="11"/>
      <c r="G3802" s="11"/>
      <c r="H3802" s="11"/>
    </row>
    <row r="3803" spans="1:8" x14ac:dyDescent="0.2">
      <c r="A3803" s="11"/>
      <c r="B3803" s="33"/>
      <c r="F3803" s="11"/>
      <c r="G3803" s="11"/>
      <c r="H3803" s="11"/>
    </row>
    <row r="3804" spans="1:8" x14ac:dyDescent="0.2">
      <c r="A3804" s="11"/>
      <c r="B3804" s="33"/>
      <c r="F3804" s="11"/>
      <c r="G3804" s="11"/>
      <c r="H3804" s="11"/>
    </row>
    <row r="3805" spans="1:8" x14ac:dyDescent="0.2">
      <c r="A3805" s="11"/>
      <c r="B3805" s="33"/>
      <c r="F3805" s="11"/>
      <c r="G3805" s="11"/>
      <c r="H3805" s="11"/>
    </row>
    <row r="3806" spans="1:8" x14ac:dyDescent="0.2">
      <c r="A3806" s="11"/>
      <c r="B3806" s="33"/>
      <c r="F3806" s="11"/>
      <c r="G3806" s="11"/>
      <c r="H3806" s="11"/>
    </row>
    <row r="3807" spans="1:8" x14ac:dyDescent="0.2">
      <c r="A3807" s="11"/>
      <c r="B3807" s="33"/>
      <c r="F3807" s="11"/>
      <c r="G3807" s="11"/>
      <c r="H3807" s="11"/>
    </row>
    <row r="3808" spans="1:8" x14ac:dyDescent="0.2">
      <c r="A3808" s="11"/>
      <c r="B3808" s="33"/>
      <c r="F3808" s="11"/>
      <c r="G3808" s="11"/>
      <c r="H3808" s="11"/>
    </row>
    <row r="3809" spans="1:8" x14ac:dyDescent="0.2">
      <c r="A3809" s="11"/>
      <c r="B3809" s="33"/>
      <c r="F3809" s="11"/>
      <c r="G3809" s="11"/>
      <c r="H3809" s="11"/>
    </row>
    <row r="3810" spans="1:8" x14ac:dyDescent="0.2">
      <c r="A3810" s="11"/>
      <c r="B3810" s="33"/>
      <c r="F3810" s="11"/>
      <c r="G3810" s="11"/>
      <c r="H3810" s="11"/>
    </row>
    <row r="3811" spans="1:8" x14ac:dyDescent="0.2">
      <c r="A3811" s="11"/>
      <c r="B3811" s="33"/>
      <c r="F3811" s="11"/>
      <c r="G3811" s="11"/>
      <c r="H3811" s="11"/>
    </row>
    <row r="3812" spans="1:8" x14ac:dyDescent="0.2">
      <c r="A3812" s="11"/>
      <c r="B3812" s="33"/>
      <c r="F3812" s="11"/>
      <c r="G3812" s="11"/>
      <c r="H3812" s="11"/>
    </row>
    <row r="3813" spans="1:8" x14ac:dyDescent="0.2">
      <c r="A3813" s="11"/>
      <c r="B3813" s="33"/>
      <c r="F3813" s="11"/>
      <c r="G3813" s="11"/>
      <c r="H3813" s="11"/>
    </row>
    <row r="3814" spans="1:8" x14ac:dyDescent="0.2">
      <c r="A3814" s="11"/>
      <c r="B3814" s="33"/>
      <c r="F3814" s="11"/>
      <c r="G3814" s="11"/>
      <c r="H3814" s="11"/>
    </row>
    <row r="3815" spans="1:8" x14ac:dyDescent="0.2">
      <c r="A3815" s="11"/>
      <c r="B3815" s="33"/>
      <c r="F3815" s="11"/>
      <c r="G3815" s="11"/>
      <c r="H3815" s="11"/>
    </row>
    <row r="3816" spans="1:8" x14ac:dyDescent="0.2">
      <c r="A3816" s="11"/>
      <c r="B3816" s="33"/>
      <c r="F3816" s="11"/>
      <c r="G3816" s="11"/>
      <c r="H3816" s="11"/>
    </row>
    <row r="3817" spans="1:8" x14ac:dyDescent="0.2">
      <c r="A3817" s="11"/>
      <c r="B3817" s="33"/>
      <c r="F3817" s="11"/>
      <c r="G3817" s="11"/>
      <c r="H3817" s="11"/>
    </row>
    <row r="3818" spans="1:8" x14ac:dyDescent="0.2">
      <c r="A3818" s="11"/>
      <c r="B3818" s="33"/>
      <c r="F3818" s="11"/>
      <c r="G3818" s="11"/>
      <c r="H3818" s="11"/>
    </row>
    <row r="3819" spans="1:8" x14ac:dyDescent="0.2">
      <c r="A3819" s="11"/>
      <c r="B3819" s="33"/>
      <c r="F3819" s="11"/>
      <c r="G3819" s="11"/>
      <c r="H3819" s="11"/>
    </row>
    <row r="3820" spans="1:8" x14ac:dyDescent="0.2">
      <c r="A3820" s="11"/>
      <c r="B3820" s="33"/>
      <c r="F3820" s="11"/>
      <c r="G3820" s="11"/>
      <c r="H3820" s="11"/>
    </row>
    <row r="3821" spans="1:8" x14ac:dyDescent="0.2">
      <c r="A3821" s="11"/>
      <c r="B3821" s="33"/>
      <c r="F3821" s="11"/>
      <c r="G3821" s="11"/>
      <c r="H3821" s="11"/>
    </row>
    <row r="3822" spans="1:8" x14ac:dyDescent="0.2">
      <c r="A3822" s="11"/>
      <c r="B3822" s="33"/>
      <c r="F3822" s="11"/>
      <c r="G3822" s="11"/>
      <c r="H3822" s="11"/>
    </row>
    <row r="3823" spans="1:8" x14ac:dyDescent="0.2">
      <c r="A3823" s="11"/>
      <c r="B3823" s="33"/>
      <c r="F3823" s="11"/>
      <c r="G3823" s="11"/>
      <c r="H3823" s="11"/>
    </row>
    <row r="3824" spans="1:8" x14ac:dyDescent="0.2">
      <c r="A3824" s="11"/>
      <c r="B3824" s="33"/>
      <c r="F3824" s="11"/>
      <c r="G3824" s="11"/>
      <c r="H3824" s="11"/>
    </row>
    <row r="3825" spans="1:8" x14ac:dyDescent="0.2">
      <c r="A3825" s="11"/>
      <c r="B3825" s="33"/>
      <c r="F3825" s="11"/>
      <c r="G3825" s="11"/>
      <c r="H3825" s="11"/>
    </row>
    <row r="3826" spans="1:8" x14ac:dyDescent="0.2">
      <c r="A3826" s="11"/>
      <c r="B3826" s="33"/>
      <c r="F3826" s="11"/>
      <c r="G3826" s="11"/>
      <c r="H3826" s="11"/>
    </row>
    <row r="3827" spans="1:8" x14ac:dyDescent="0.2">
      <c r="A3827" s="11"/>
      <c r="B3827" s="33"/>
      <c r="F3827" s="11"/>
      <c r="G3827" s="11"/>
      <c r="H3827" s="11"/>
    </row>
    <row r="3828" spans="1:8" x14ac:dyDescent="0.2">
      <c r="A3828" s="11"/>
      <c r="B3828" s="33"/>
      <c r="F3828" s="11"/>
      <c r="G3828" s="11"/>
      <c r="H3828" s="11"/>
    </row>
    <row r="3829" spans="1:8" x14ac:dyDescent="0.2">
      <c r="A3829" s="11"/>
      <c r="B3829" s="33"/>
      <c r="F3829" s="11"/>
      <c r="G3829" s="11"/>
      <c r="H3829" s="11"/>
    </row>
    <row r="3830" spans="1:8" x14ac:dyDescent="0.2">
      <c r="A3830" s="11"/>
      <c r="B3830" s="33"/>
      <c r="F3830" s="11"/>
      <c r="G3830" s="11"/>
      <c r="H3830" s="11"/>
    </row>
    <row r="3831" spans="1:8" x14ac:dyDescent="0.2">
      <c r="A3831" s="11"/>
      <c r="B3831" s="33"/>
      <c r="F3831" s="11"/>
      <c r="G3831" s="11"/>
      <c r="H3831" s="11"/>
    </row>
    <row r="3832" spans="1:8" x14ac:dyDescent="0.2">
      <c r="A3832" s="11"/>
      <c r="B3832" s="33"/>
      <c r="F3832" s="11"/>
      <c r="G3832" s="11"/>
      <c r="H3832" s="11"/>
    </row>
    <row r="3833" spans="1:8" x14ac:dyDescent="0.2">
      <c r="A3833" s="11"/>
      <c r="B3833" s="33"/>
      <c r="F3833" s="11"/>
      <c r="G3833" s="11"/>
      <c r="H3833" s="11"/>
    </row>
    <row r="3834" spans="1:8" x14ac:dyDescent="0.2">
      <c r="A3834" s="11"/>
      <c r="B3834" s="33"/>
      <c r="F3834" s="11"/>
      <c r="G3834" s="11"/>
      <c r="H3834" s="11"/>
    </row>
    <row r="3835" spans="1:8" x14ac:dyDescent="0.2">
      <c r="A3835" s="11"/>
      <c r="B3835" s="33"/>
      <c r="F3835" s="11"/>
      <c r="G3835" s="11"/>
      <c r="H3835" s="11"/>
    </row>
    <row r="3836" spans="1:8" x14ac:dyDescent="0.2">
      <c r="A3836" s="11"/>
      <c r="B3836" s="33"/>
      <c r="F3836" s="11"/>
      <c r="G3836" s="11"/>
      <c r="H3836" s="11"/>
    </row>
    <row r="3837" spans="1:8" x14ac:dyDescent="0.2">
      <c r="A3837" s="11"/>
      <c r="B3837" s="33"/>
      <c r="F3837" s="11"/>
      <c r="G3837" s="11"/>
      <c r="H3837" s="11"/>
    </row>
    <row r="3838" spans="1:8" x14ac:dyDescent="0.2">
      <c r="A3838" s="11"/>
      <c r="B3838" s="33"/>
      <c r="F3838" s="11"/>
      <c r="G3838" s="11"/>
      <c r="H3838" s="11"/>
    </row>
    <row r="3839" spans="1:8" x14ac:dyDescent="0.2">
      <c r="A3839" s="11"/>
      <c r="B3839" s="33"/>
      <c r="F3839" s="11"/>
      <c r="G3839" s="11"/>
      <c r="H3839" s="11"/>
    </row>
    <row r="3840" spans="1:8" x14ac:dyDescent="0.2">
      <c r="A3840" s="11"/>
      <c r="B3840" s="33"/>
      <c r="F3840" s="11"/>
      <c r="G3840" s="11"/>
      <c r="H3840" s="11"/>
    </row>
    <row r="3841" spans="1:8" x14ac:dyDescent="0.2">
      <c r="A3841" s="11"/>
      <c r="B3841" s="33"/>
      <c r="F3841" s="11"/>
      <c r="G3841" s="11"/>
      <c r="H3841" s="11"/>
    </row>
    <row r="3842" spans="1:8" x14ac:dyDescent="0.2">
      <c r="A3842" s="11"/>
      <c r="B3842" s="33"/>
      <c r="F3842" s="11"/>
      <c r="G3842" s="11"/>
      <c r="H3842" s="11"/>
    </row>
    <row r="3843" spans="1:8" x14ac:dyDescent="0.2">
      <c r="A3843" s="11"/>
      <c r="B3843" s="33"/>
      <c r="F3843" s="11"/>
      <c r="G3843" s="11"/>
      <c r="H3843" s="11"/>
    </row>
    <row r="3844" spans="1:8" x14ac:dyDescent="0.2">
      <c r="A3844" s="11"/>
      <c r="B3844" s="33"/>
      <c r="F3844" s="11"/>
      <c r="G3844" s="11"/>
      <c r="H3844" s="11"/>
    </row>
    <row r="3845" spans="1:8" x14ac:dyDescent="0.2">
      <c r="A3845" s="11"/>
      <c r="B3845" s="33"/>
      <c r="F3845" s="11"/>
      <c r="G3845" s="11"/>
      <c r="H3845" s="11"/>
    </row>
    <row r="3846" spans="1:8" x14ac:dyDescent="0.2">
      <c r="A3846" s="11"/>
      <c r="B3846" s="33"/>
      <c r="F3846" s="11"/>
      <c r="G3846" s="11"/>
      <c r="H3846" s="11"/>
    </row>
    <row r="3847" spans="1:8" x14ac:dyDescent="0.2">
      <c r="A3847" s="11"/>
      <c r="B3847" s="33"/>
      <c r="F3847" s="11"/>
      <c r="G3847" s="11"/>
      <c r="H3847" s="11"/>
    </row>
    <row r="3848" spans="1:8" x14ac:dyDescent="0.2">
      <c r="A3848" s="11"/>
      <c r="B3848" s="33"/>
      <c r="F3848" s="11"/>
      <c r="G3848" s="11"/>
      <c r="H3848" s="11"/>
    </row>
    <row r="3849" spans="1:8" x14ac:dyDescent="0.2">
      <c r="A3849" s="11"/>
      <c r="B3849" s="33"/>
      <c r="F3849" s="11"/>
      <c r="G3849" s="11"/>
      <c r="H3849" s="11"/>
    </row>
    <row r="3850" spans="1:8" x14ac:dyDescent="0.2">
      <c r="A3850" s="11"/>
      <c r="B3850" s="33"/>
      <c r="F3850" s="11"/>
      <c r="G3850" s="11"/>
      <c r="H3850" s="11"/>
    </row>
    <row r="3851" spans="1:8" x14ac:dyDescent="0.2">
      <c r="A3851" s="11"/>
      <c r="B3851" s="33"/>
      <c r="F3851" s="11"/>
      <c r="G3851" s="11"/>
      <c r="H3851" s="11"/>
    </row>
    <row r="3852" spans="1:8" x14ac:dyDescent="0.2">
      <c r="A3852" s="11"/>
      <c r="B3852" s="33"/>
      <c r="F3852" s="11"/>
      <c r="G3852" s="11"/>
      <c r="H3852" s="11"/>
    </row>
    <row r="3853" spans="1:8" x14ac:dyDescent="0.2">
      <c r="A3853" s="11"/>
      <c r="B3853" s="33"/>
      <c r="F3853" s="11"/>
      <c r="G3853" s="11"/>
      <c r="H3853" s="11"/>
    </row>
    <row r="3854" spans="1:8" x14ac:dyDescent="0.2">
      <c r="A3854" s="11"/>
      <c r="B3854" s="33"/>
      <c r="F3854" s="11"/>
      <c r="G3854" s="11"/>
      <c r="H3854" s="11"/>
    </row>
    <row r="3855" spans="1:8" x14ac:dyDescent="0.2">
      <c r="A3855" s="11"/>
      <c r="B3855" s="33"/>
      <c r="F3855" s="11"/>
      <c r="G3855" s="11"/>
      <c r="H3855" s="11"/>
    </row>
    <row r="3856" spans="1:8" x14ac:dyDescent="0.2">
      <c r="A3856" s="11"/>
      <c r="B3856" s="33"/>
      <c r="F3856" s="11"/>
      <c r="G3856" s="11"/>
      <c r="H3856" s="11"/>
    </row>
    <row r="3857" spans="1:8" x14ac:dyDescent="0.2">
      <c r="A3857" s="11"/>
      <c r="B3857" s="33"/>
      <c r="F3857" s="11"/>
      <c r="G3857" s="11"/>
      <c r="H3857" s="11"/>
    </row>
    <row r="3858" spans="1:8" x14ac:dyDescent="0.2">
      <c r="A3858" s="11"/>
      <c r="B3858" s="33"/>
      <c r="F3858" s="11"/>
      <c r="G3858" s="11"/>
      <c r="H3858" s="11"/>
    </row>
    <row r="3859" spans="1:8" x14ac:dyDescent="0.2">
      <c r="A3859" s="11"/>
      <c r="B3859" s="33"/>
      <c r="F3859" s="11"/>
      <c r="G3859" s="11"/>
      <c r="H3859" s="11"/>
    </row>
    <row r="3860" spans="1:8" x14ac:dyDescent="0.2">
      <c r="A3860" s="11"/>
      <c r="B3860" s="33"/>
      <c r="F3860" s="11"/>
      <c r="G3860" s="11"/>
      <c r="H3860" s="11"/>
    </row>
    <row r="3861" spans="1:8" x14ac:dyDescent="0.2">
      <c r="A3861" s="11"/>
      <c r="B3861" s="33"/>
      <c r="F3861" s="11"/>
      <c r="G3861" s="11"/>
      <c r="H3861" s="11"/>
    </row>
    <row r="3862" spans="1:8" x14ac:dyDescent="0.2">
      <c r="A3862" s="11"/>
      <c r="B3862" s="33"/>
      <c r="F3862" s="11"/>
      <c r="G3862" s="11"/>
      <c r="H3862" s="11"/>
    </row>
    <row r="3863" spans="1:8" x14ac:dyDescent="0.2">
      <c r="A3863" s="11"/>
      <c r="B3863" s="33"/>
      <c r="F3863" s="11"/>
      <c r="G3863" s="11"/>
      <c r="H3863" s="11"/>
    </row>
    <row r="3864" spans="1:8" x14ac:dyDescent="0.2">
      <c r="A3864" s="11"/>
      <c r="B3864" s="33"/>
      <c r="F3864" s="11"/>
      <c r="G3864" s="11"/>
      <c r="H3864" s="11"/>
    </row>
    <row r="3865" spans="1:8" x14ac:dyDescent="0.2">
      <c r="A3865" s="11"/>
      <c r="B3865" s="33"/>
      <c r="F3865" s="11"/>
      <c r="G3865" s="11"/>
      <c r="H3865" s="11"/>
    </row>
    <row r="3866" spans="1:8" x14ac:dyDescent="0.2">
      <c r="A3866" s="11"/>
      <c r="B3866" s="33"/>
      <c r="F3866" s="11"/>
      <c r="G3866" s="11"/>
      <c r="H3866" s="11"/>
    </row>
    <row r="3867" spans="1:8" x14ac:dyDescent="0.2">
      <c r="A3867" s="11"/>
      <c r="B3867" s="33"/>
      <c r="F3867" s="11"/>
      <c r="G3867" s="11"/>
      <c r="H3867" s="11"/>
    </row>
    <row r="3868" spans="1:8" x14ac:dyDescent="0.2">
      <c r="A3868" s="11"/>
      <c r="B3868" s="33"/>
      <c r="F3868" s="11"/>
      <c r="G3868" s="11"/>
      <c r="H3868" s="11"/>
    </row>
    <row r="3869" spans="1:8" x14ac:dyDescent="0.2">
      <c r="A3869" s="11"/>
      <c r="B3869" s="33"/>
      <c r="F3869" s="11"/>
      <c r="G3869" s="11"/>
      <c r="H3869" s="11"/>
    </row>
    <row r="3870" spans="1:8" x14ac:dyDescent="0.2">
      <c r="A3870" s="11"/>
      <c r="B3870" s="33"/>
      <c r="F3870" s="11"/>
      <c r="G3870" s="11"/>
      <c r="H3870" s="11"/>
    </row>
    <row r="3871" spans="1:8" x14ac:dyDescent="0.2">
      <c r="A3871" s="11"/>
      <c r="B3871" s="33"/>
      <c r="F3871" s="11"/>
      <c r="G3871" s="11"/>
      <c r="H3871" s="11"/>
    </row>
    <row r="3872" spans="1:8" x14ac:dyDescent="0.2">
      <c r="A3872" s="11"/>
      <c r="B3872" s="33"/>
      <c r="F3872" s="11"/>
      <c r="G3872" s="11"/>
      <c r="H3872" s="11"/>
    </row>
    <row r="3873" spans="1:8" x14ac:dyDescent="0.2">
      <c r="A3873" s="11"/>
      <c r="B3873" s="33"/>
      <c r="F3873" s="11"/>
      <c r="G3873" s="11"/>
      <c r="H3873" s="11"/>
    </row>
    <row r="3874" spans="1:8" x14ac:dyDescent="0.2">
      <c r="A3874" s="11"/>
      <c r="B3874" s="33"/>
      <c r="F3874" s="11"/>
      <c r="G3874" s="11"/>
      <c r="H3874" s="11"/>
    </row>
    <row r="3875" spans="1:8" x14ac:dyDescent="0.2">
      <c r="A3875" s="11"/>
      <c r="B3875" s="33"/>
      <c r="F3875" s="11"/>
      <c r="G3875" s="11"/>
      <c r="H3875" s="11"/>
    </row>
    <row r="3876" spans="1:8" x14ac:dyDescent="0.2">
      <c r="A3876" s="11"/>
      <c r="B3876" s="33"/>
      <c r="F3876" s="11"/>
      <c r="G3876" s="11"/>
      <c r="H3876" s="11"/>
    </row>
    <row r="3877" spans="1:8" x14ac:dyDescent="0.2">
      <c r="A3877" s="11"/>
      <c r="B3877" s="33"/>
      <c r="F3877" s="11"/>
      <c r="G3877" s="11"/>
      <c r="H3877" s="11"/>
    </row>
    <row r="3878" spans="1:8" x14ac:dyDescent="0.2">
      <c r="A3878" s="11"/>
      <c r="B3878" s="33"/>
      <c r="F3878" s="11"/>
      <c r="G3878" s="11"/>
      <c r="H3878" s="11"/>
    </row>
    <row r="3879" spans="1:8" x14ac:dyDescent="0.2">
      <c r="A3879" s="11"/>
      <c r="B3879" s="33"/>
      <c r="F3879" s="11"/>
      <c r="G3879" s="11"/>
      <c r="H3879" s="11"/>
    </row>
    <row r="3880" spans="1:8" x14ac:dyDescent="0.2">
      <c r="A3880" s="11"/>
      <c r="B3880" s="33"/>
      <c r="F3880" s="11"/>
      <c r="G3880" s="11"/>
      <c r="H3880" s="11"/>
    </row>
    <row r="3881" spans="1:8" x14ac:dyDescent="0.2">
      <c r="A3881" s="11"/>
      <c r="B3881" s="33"/>
      <c r="F3881" s="11"/>
      <c r="G3881" s="11"/>
      <c r="H3881" s="11"/>
    </row>
    <row r="3882" spans="1:8" x14ac:dyDescent="0.2">
      <c r="A3882" s="11"/>
      <c r="B3882" s="33"/>
      <c r="F3882" s="11"/>
      <c r="G3882" s="11"/>
      <c r="H3882" s="11"/>
    </row>
    <row r="3883" spans="1:8" x14ac:dyDescent="0.2">
      <c r="A3883" s="11"/>
      <c r="B3883" s="33"/>
      <c r="F3883" s="11"/>
      <c r="G3883" s="11"/>
      <c r="H3883" s="11"/>
    </row>
    <row r="3884" spans="1:8" x14ac:dyDescent="0.2">
      <c r="A3884" s="11"/>
      <c r="B3884" s="33"/>
      <c r="F3884" s="11"/>
      <c r="G3884" s="11"/>
      <c r="H3884" s="11"/>
    </row>
    <row r="3885" spans="1:8" x14ac:dyDescent="0.2">
      <c r="A3885" s="11"/>
      <c r="B3885" s="33"/>
      <c r="F3885" s="11"/>
      <c r="G3885" s="11"/>
      <c r="H3885" s="11"/>
    </row>
    <row r="3886" spans="1:8" x14ac:dyDescent="0.2">
      <c r="A3886" s="11"/>
      <c r="B3886" s="33"/>
      <c r="F3886" s="11"/>
      <c r="G3886" s="11"/>
      <c r="H3886" s="11"/>
    </row>
    <row r="3887" spans="1:8" x14ac:dyDescent="0.2">
      <c r="A3887" s="11"/>
      <c r="B3887" s="33"/>
      <c r="F3887" s="11"/>
      <c r="G3887" s="11"/>
      <c r="H3887" s="11"/>
    </row>
    <row r="3888" spans="1:8" x14ac:dyDescent="0.2">
      <c r="A3888" s="11"/>
      <c r="B3888" s="33"/>
      <c r="F3888" s="11"/>
      <c r="G3888" s="11"/>
      <c r="H3888" s="11"/>
    </row>
    <row r="3889" spans="1:8" x14ac:dyDescent="0.2">
      <c r="A3889" s="11"/>
      <c r="B3889" s="33"/>
      <c r="F3889" s="11"/>
      <c r="G3889" s="11"/>
      <c r="H3889" s="11"/>
    </row>
    <row r="3890" spans="1:8" x14ac:dyDescent="0.2">
      <c r="A3890" s="11"/>
      <c r="B3890" s="33"/>
      <c r="F3890" s="11"/>
      <c r="G3890" s="11"/>
      <c r="H3890" s="11"/>
    </row>
    <row r="3891" spans="1:8" x14ac:dyDescent="0.2">
      <c r="A3891" s="11"/>
      <c r="B3891" s="33"/>
      <c r="F3891" s="11"/>
      <c r="G3891" s="11"/>
      <c r="H3891" s="11"/>
    </row>
    <row r="3892" spans="1:8" x14ac:dyDescent="0.2">
      <c r="A3892" s="11"/>
      <c r="B3892" s="33"/>
      <c r="F3892" s="11"/>
      <c r="G3892" s="11"/>
      <c r="H3892" s="11"/>
    </row>
    <row r="3893" spans="1:8" x14ac:dyDescent="0.2">
      <c r="A3893" s="11"/>
      <c r="B3893" s="33"/>
      <c r="F3893" s="11"/>
      <c r="G3893" s="11"/>
      <c r="H3893" s="11"/>
    </row>
    <row r="3894" spans="1:8" x14ac:dyDescent="0.2">
      <c r="A3894" s="11"/>
      <c r="B3894" s="33"/>
      <c r="F3894" s="11"/>
      <c r="G3894" s="11"/>
      <c r="H3894" s="11"/>
    </row>
    <row r="3895" spans="1:8" x14ac:dyDescent="0.2">
      <c r="A3895" s="11"/>
      <c r="B3895" s="33"/>
      <c r="F3895" s="11"/>
      <c r="G3895" s="11"/>
      <c r="H3895" s="11"/>
    </row>
    <row r="3896" spans="1:8" x14ac:dyDescent="0.2">
      <c r="A3896" s="11"/>
      <c r="B3896" s="33"/>
      <c r="F3896" s="11"/>
      <c r="G3896" s="11"/>
      <c r="H3896" s="11"/>
    </row>
    <row r="3897" spans="1:8" x14ac:dyDescent="0.2">
      <c r="A3897" s="11"/>
      <c r="B3897" s="33"/>
      <c r="F3897" s="11"/>
      <c r="G3897" s="11"/>
      <c r="H3897" s="11"/>
    </row>
    <row r="3898" spans="1:8" x14ac:dyDescent="0.2">
      <c r="A3898" s="11"/>
      <c r="B3898" s="33"/>
      <c r="F3898" s="11"/>
      <c r="G3898" s="11"/>
      <c r="H3898" s="11"/>
    </row>
    <row r="3899" spans="1:8" x14ac:dyDescent="0.2">
      <c r="A3899" s="11"/>
      <c r="B3899" s="33"/>
      <c r="F3899" s="11"/>
      <c r="G3899" s="11"/>
      <c r="H3899" s="11"/>
    </row>
    <row r="3900" spans="1:8" x14ac:dyDescent="0.2">
      <c r="A3900" s="11"/>
      <c r="B3900" s="33"/>
      <c r="F3900" s="11"/>
      <c r="G3900" s="11"/>
      <c r="H3900" s="11"/>
    </row>
    <row r="3901" spans="1:8" x14ac:dyDescent="0.2">
      <c r="A3901" s="11"/>
      <c r="B3901" s="33"/>
      <c r="F3901" s="11"/>
      <c r="G3901" s="11"/>
      <c r="H3901" s="11"/>
    </row>
    <row r="3902" spans="1:8" x14ac:dyDescent="0.2">
      <c r="A3902" s="11"/>
      <c r="B3902" s="33"/>
      <c r="F3902" s="11"/>
      <c r="G3902" s="11"/>
      <c r="H3902" s="11"/>
    </row>
    <row r="3903" spans="1:8" x14ac:dyDescent="0.2">
      <c r="A3903" s="11"/>
      <c r="B3903" s="33"/>
      <c r="F3903" s="11"/>
      <c r="G3903" s="11"/>
      <c r="H3903" s="11"/>
    </row>
    <row r="3904" spans="1:8" x14ac:dyDescent="0.2">
      <c r="A3904" s="11"/>
      <c r="B3904" s="33"/>
      <c r="F3904" s="11"/>
      <c r="G3904" s="11"/>
      <c r="H3904" s="11"/>
    </row>
    <row r="3905" spans="1:8" x14ac:dyDescent="0.2">
      <c r="A3905" s="11"/>
      <c r="B3905" s="33"/>
      <c r="F3905" s="11"/>
      <c r="G3905" s="11"/>
      <c r="H3905" s="11"/>
    </row>
    <row r="3906" spans="1:8" x14ac:dyDescent="0.2">
      <c r="A3906" s="11"/>
      <c r="B3906" s="33"/>
      <c r="F3906" s="11"/>
      <c r="G3906" s="11"/>
      <c r="H3906" s="11"/>
    </row>
    <row r="3907" spans="1:8" x14ac:dyDescent="0.2">
      <c r="A3907" s="11"/>
      <c r="B3907" s="33"/>
      <c r="F3907" s="11"/>
      <c r="G3907" s="11"/>
      <c r="H3907" s="11"/>
    </row>
    <row r="3908" spans="1:8" x14ac:dyDescent="0.2">
      <c r="A3908" s="11"/>
      <c r="B3908" s="33"/>
      <c r="F3908" s="11"/>
      <c r="G3908" s="11"/>
      <c r="H3908" s="11"/>
    </row>
    <row r="3909" spans="1:8" x14ac:dyDescent="0.2">
      <c r="A3909" s="11"/>
      <c r="B3909" s="33"/>
      <c r="F3909" s="11"/>
      <c r="G3909" s="11"/>
      <c r="H3909" s="11"/>
    </row>
    <row r="3910" spans="1:8" x14ac:dyDescent="0.2">
      <c r="A3910" s="11"/>
      <c r="B3910" s="33"/>
      <c r="F3910" s="11"/>
      <c r="G3910" s="11"/>
      <c r="H3910" s="11"/>
    </row>
    <row r="3911" spans="1:8" x14ac:dyDescent="0.2">
      <c r="A3911" s="11"/>
      <c r="B3911" s="33"/>
      <c r="F3911" s="11"/>
      <c r="G3911" s="11"/>
      <c r="H3911" s="11"/>
    </row>
    <row r="3912" spans="1:8" x14ac:dyDescent="0.2">
      <c r="A3912" s="11"/>
      <c r="B3912" s="33"/>
      <c r="F3912" s="11"/>
      <c r="G3912" s="11"/>
      <c r="H3912" s="11"/>
    </row>
    <row r="3913" spans="1:8" x14ac:dyDescent="0.2">
      <c r="A3913" s="11"/>
      <c r="B3913" s="33"/>
      <c r="F3913" s="11"/>
      <c r="G3913" s="11"/>
      <c r="H3913" s="11"/>
    </row>
    <row r="3914" spans="1:8" x14ac:dyDescent="0.2">
      <c r="A3914" s="11"/>
      <c r="B3914" s="33"/>
      <c r="F3914" s="11"/>
      <c r="G3914" s="11"/>
      <c r="H3914" s="11"/>
    </row>
    <row r="3915" spans="1:8" x14ac:dyDescent="0.2">
      <c r="A3915" s="11"/>
      <c r="B3915" s="33"/>
      <c r="F3915" s="11"/>
      <c r="G3915" s="11"/>
      <c r="H3915" s="11"/>
    </row>
    <row r="3916" spans="1:8" x14ac:dyDescent="0.2">
      <c r="A3916" s="11"/>
      <c r="B3916" s="33"/>
      <c r="F3916" s="11"/>
      <c r="G3916" s="11"/>
      <c r="H3916" s="11"/>
    </row>
    <row r="3917" spans="1:8" x14ac:dyDescent="0.2">
      <c r="A3917" s="11"/>
      <c r="B3917" s="33"/>
      <c r="F3917" s="11"/>
      <c r="G3917" s="11"/>
      <c r="H3917" s="11"/>
    </row>
    <row r="3918" spans="1:8" x14ac:dyDescent="0.2">
      <c r="A3918" s="11"/>
      <c r="B3918" s="33"/>
      <c r="F3918" s="11"/>
      <c r="G3918" s="11"/>
      <c r="H3918" s="11"/>
    </row>
    <row r="3919" spans="1:8" x14ac:dyDescent="0.2">
      <c r="A3919" s="11"/>
      <c r="B3919" s="33"/>
      <c r="F3919" s="11"/>
      <c r="G3919" s="11"/>
      <c r="H3919" s="11"/>
    </row>
    <row r="3920" spans="1:8" x14ac:dyDescent="0.2">
      <c r="A3920" s="11"/>
      <c r="B3920" s="33"/>
      <c r="F3920" s="11"/>
      <c r="G3920" s="11"/>
      <c r="H3920" s="11"/>
    </row>
    <row r="3921" spans="1:8" x14ac:dyDescent="0.2">
      <c r="A3921" s="11"/>
      <c r="B3921" s="33"/>
      <c r="F3921" s="11"/>
      <c r="G3921" s="11"/>
      <c r="H3921" s="11"/>
    </row>
    <row r="3922" spans="1:8" x14ac:dyDescent="0.2">
      <c r="A3922" s="11"/>
      <c r="B3922" s="33"/>
      <c r="F3922" s="11"/>
      <c r="G3922" s="11"/>
      <c r="H3922" s="11"/>
    </row>
    <row r="3923" spans="1:8" x14ac:dyDescent="0.2">
      <c r="A3923" s="11"/>
      <c r="B3923" s="33"/>
      <c r="F3923" s="11"/>
      <c r="G3923" s="11"/>
      <c r="H3923" s="11"/>
    </row>
    <row r="3924" spans="1:8" x14ac:dyDescent="0.2">
      <c r="A3924" s="11"/>
      <c r="B3924" s="33"/>
      <c r="F3924" s="11"/>
      <c r="G3924" s="11"/>
      <c r="H3924" s="11"/>
    </row>
    <row r="3925" spans="1:8" x14ac:dyDescent="0.2">
      <c r="A3925" s="11"/>
      <c r="B3925" s="33"/>
      <c r="F3925" s="11"/>
      <c r="G3925" s="11"/>
      <c r="H3925" s="11"/>
    </row>
    <row r="3926" spans="1:8" x14ac:dyDescent="0.2">
      <c r="A3926" s="11"/>
      <c r="B3926" s="33"/>
      <c r="F3926" s="11"/>
      <c r="G3926" s="11"/>
      <c r="H3926" s="11"/>
    </row>
    <row r="3927" spans="1:8" x14ac:dyDescent="0.2">
      <c r="A3927" s="11"/>
      <c r="B3927" s="33"/>
      <c r="F3927" s="11"/>
      <c r="G3927" s="11"/>
      <c r="H3927" s="11"/>
    </row>
    <row r="3928" spans="1:8" x14ac:dyDescent="0.2">
      <c r="A3928" s="11"/>
      <c r="B3928" s="33"/>
      <c r="F3928" s="11"/>
      <c r="G3928" s="11"/>
      <c r="H3928" s="11"/>
    </row>
    <row r="3929" spans="1:8" x14ac:dyDescent="0.2">
      <c r="A3929" s="11"/>
      <c r="B3929" s="33"/>
      <c r="F3929" s="11"/>
      <c r="G3929" s="11"/>
      <c r="H3929" s="11"/>
    </row>
    <row r="3930" spans="1:8" x14ac:dyDescent="0.2">
      <c r="A3930" s="11"/>
      <c r="B3930" s="33"/>
      <c r="F3930" s="11"/>
      <c r="G3930" s="11"/>
      <c r="H3930" s="11"/>
    </row>
    <row r="3931" spans="1:8" x14ac:dyDescent="0.2">
      <c r="A3931" s="11"/>
      <c r="B3931" s="33"/>
      <c r="F3931" s="11"/>
      <c r="G3931" s="11"/>
      <c r="H3931" s="11"/>
    </row>
    <row r="3932" spans="1:8" x14ac:dyDescent="0.2">
      <c r="A3932" s="11"/>
      <c r="B3932" s="33"/>
      <c r="F3932" s="11"/>
      <c r="G3932" s="11"/>
      <c r="H3932" s="11"/>
    </row>
    <row r="3933" spans="1:8" x14ac:dyDescent="0.2">
      <c r="A3933" s="11"/>
      <c r="B3933" s="33"/>
      <c r="F3933" s="11"/>
      <c r="G3933" s="11"/>
      <c r="H3933" s="11"/>
    </row>
    <row r="3934" spans="1:8" x14ac:dyDescent="0.2">
      <c r="A3934" s="11"/>
      <c r="B3934" s="33"/>
      <c r="F3934" s="11"/>
      <c r="G3934" s="11"/>
      <c r="H3934" s="11"/>
    </row>
    <row r="3935" spans="1:8" x14ac:dyDescent="0.2">
      <c r="A3935" s="11"/>
      <c r="B3935" s="33"/>
      <c r="F3935" s="11"/>
      <c r="G3935" s="11"/>
      <c r="H3935" s="11"/>
    </row>
    <row r="3936" spans="1:8" x14ac:dyDescent="0.2">
      <c r="A3936" s="11"/>
      <c r="B3936" s="33"/>
      <c r="F3936" s="11"/>
      <c r="G3936" s="11"/>
      <c r="H3936" s="11"/>
    </row>
    <row r="3937" spans="1:8" x14ac:dyDescent="0.2">
      <c r="A3937" s="11"/>
      <c r="B3937" s="33"/>
      <c r="F3937" s="11"/>
      <c r="G3937" s="11"/>
      <c r="H3937" s="11"/>
    </row>
    <row r="3938" spans="1:8" x14ac:dyDescent="0.2">
      <c r="A3938" s="11"/>
      <c r="B3938" s="33"/>
      <c r="F3938" s="11"/>
      <c r="G3938" s="11"/>
      <c r="H3938" s="11"/>
    </row>
    <row r="3939" spans="1:8" x14ac:dyDescent="0.2">
      <c r="A3939" s="11"/>
      <c r="B3939" s="33"/>
      <c r="F3939" s="11"/>
      <c r="G3939" s="11"/>
      <c r="H3939" s="11"/>
    </row>
    <row r="3940" spans="1:8" x14ac:dyDescent="0.2">
      <c r="A3940" s="11"/>
      <c r="B3940" s="33"/>
      <c r="F3940" s="11"/>
      <c r="G3940" s="11"/>
      <c r="H3940" s="11"/>
    </row>
    <row r="3941" spans="1:8" x14ac:dyDescent="0.2">
      <c r="A3941" s="11"/>
      <c r="B3941" s="33"/>
      <c r="F3941" s="11"/>
      <c r="G3941" s="11"/>
      <c r="H3941" s="11"/>
    </row>
    <row r="3942" spans="1:8" x14ac:dyDescent="0.2">
      <c r="A3942" s="11"/>
      <c r="B3942" s="33"/>
      <c r="F3942" s="11"/>
      <c r="G3942" s="11"/>
      <c r="H3942" s="11"/>
    </row>
    <row r="3943" spans="1:8" x14ac:dyDescent="0.2">
      <c r="A3943" s="11"/>
      <c r="B3943" s="33"/>
      <c r="F3943" s="11"/>
      <c r="G3943" s="11"/>
      <c r="H3943" s="11"/>
    </row>
    <row r="3944" spans="1:8" x14ac:dyDescent="0.2">
      <c r="A3944" s="11"/>
      <c r="B3944" s="33"/>
      <c r="F3944" s="11"/>
      <c r="G3944" s="11"/>
      <c r="H3944" s="11"/>
    </row>
    <row r="3945" spans="1:8" x14ac:dyDescent="0.2">
      <c r="A3945" s="11"/>
      <c r="B3945" s="33"/>
      <c r="F3945" s="11"/>
      <c r="G3945" s="11"/>
      <c r="H3945" s="11"/>
    </row>
    <row r="3946" spans="1:8" x14ac:dyDescent="0.2">
      <c r="A3946" s="11"/>
      <c r="B3946" s="33"/>
      <c r="F3946" s="11"/>
      <c r="G3946" s="11"/>
      <c r="H3946" s="11"/>
    </row>
    <row r="3947" spans="1:8" x14ac:dyDescent="0.2">
      <c r="A3947" s="11"/>
      <c r="B3947" s="33"/>
      <c r="F3947" s="11"/>
      <c r="G3947" s="11"/>
      <c r="H3947" s="11"/>
    </row>
    <row r="3948" spans="1:8" x14ac:dyDescent="0.2">
      <c r="A3948" s="11"/>
      <c r="B3948" s="33"/>
      <c r="F3948" s="11"/>
      <c r="G3948" s="11"/>
      <c r="H3948" s="11"/>
    </row>
    <row r="3949" spans="1:8" x14ac:dyDescent="0.2">
      <c r="A3949" s="11"/>
      <c r="B3949" s="33"/>
      <c r="F3949" s="11"/>
      <c r="G3949" s="11"/>
      <c r="H3949" s="11"/>
    </row>
    <row r="3950" spans="1:8" x14ac:dyDescent="0.2">
      <c r="A3950" s="11"/>
      <c r="B3950" s="33"/>
      <c r="F3950" s="11"/>
      <c r="G3950" s="11"/>
      <c r="H3950" s="11"/>
    </row>
    <row r="3951" spans="1:8" x14ac:dyDescent="0.2">
      <c r="A3951" s="11"/>
      <c r="B3951" s="33"/>
      <c r="F3951" s="11"/>
      <c r="G3951" s="11"/>
      <c r="H3951" s="11"/>
    </row>
    <row r="3952" spans="1:8" x14ac:dyDescent="0.2">
      <c r="A3952" s="11"/>
      <c r="B3952" s="33"/>
      <c r="F3952" s="11"/>
      <c r="G3952" s="11"/>
      <c r="H3952" s="11"/>
    </row>
    <row r="3953" spans="1:8" x14ac:dyDescent="0.2">
      <c r="A3953" s="11"/>
      <c r="B3953" s="33"/>
      <c r="F3953" s="11"/>
      <c r="G3953" s="11"/>
      <c r="H3953" s="11"/>
    </row>
    <row r="3954" spans="1:8" x14ac:dyDescent="0.2">
      <c r="A3954" s="11"/>
      <c r="B3954" s="33"/>
      <c r="F3954" s="11"/>
      <c r="G3954" s="11"/>
      <c r="H3954" s="11"/>
    </row>
    <row r="3955" spans="1:8" x14ac:dyDescent="0.2">
      <c r="A3955" s="11"/>
      <c r="B3955" s="33"/>
      <c r="F3955" s="11"/>
      <c r="G3955" s="11"/>
      <c r="H3955" s="11"/>
    </row>
    <row r="3956" spans="1:8" x14ac:dyDescent="0.2">
      <c r="A3956" s="11"/>
      <c r="B3956" s="33"/>
      <c r="F3956" s="11"/>
      <c r="G3956" s="11"/>
      <c r="H3956" s="11"/>
    </row>
    <row r="3957" spans="1:8" x14ac:dyDescent="0.2">
      <c r="A3957" s="11"/>
      <c r="B3957" s="33"/>
      <c r="F3957" s="11"/>
      <c r="G3957" s="11"/>
      <c r="H3957" s="11"/>
    </row>
    <row r="3958" spans="1:8" x14ac:dyDescent="0.2">
      <c r="A3958" s="11"/>
      <c r="B3958" s="33"/>
      <c r="F3958" s="11"/>
      <c r="G3958" s="11"/>
      <c r="H3958" s="11"/>
    </row>
    <row r="3959" spans="1:8" x14ac:dyDescent="0.2">
      <c r="A3959" s="11"/>
      <c r="B3959" s="33"/>
      <c r="F3959" s="11"/>
      <c r="G3959" s="11"/>
      <c r="H3959" s="11"/>
    </row>
    <row r="3960" spans="1:8" x14ac:dyDescent="0.2">
      <c r="A3960" s="11"/>
      <c r="B3960" s="33"/>
      <c r="F3960" s="11"/>
      <c r="G3960" s="11"/>
      <c r="H3960" s="11"/>
    </row>
    <row r="3961" spans="1:8" x14ac:dyDescent="0.2">
      <c r="A3961" s="11"/>
      <c r="B3961" s="33"/>
      <c r="F3961" s="11"/>
      <c r="G3961" s="11"/>
      <c r="H3961" s="11"/>
    </row>
    <row r="3962" spans="1:8" x14ac:dyDescent="0.2">
      <c r="A3962" s="11"/>
      <c r="B3962" s="33"/>
      <c r="F3962" s="11"/>
      <c r="G3962" s="11"/>
      <c r="H3962" s="11"/>
    </row>
    <row r="3963" spans="1:8" x14ac:dyDescent="0.2">
      <c r="A3963" s="11"/>
      <c r="B3963" s="33"/>
      <c r="F3963" s="11"/>
      <c r="G3963" s="11"/>
      <c r="H3963" s="11"/>
    </row>
    <row r="3964" spans="1:8" x14ac:dyDescent="0.2">
      <c r="A3964" s="11"/>
      <c r="B3964" s="33"/>
      <c r="F3964" s="11"/>
      <c r="G3964" s="11"/>
      <c r="H3964" s="11"/>
    </row>
    <row r="3965" spans="1:8" x14ac:dyDescent="0.2">
      <c r="A3965" s="11"/>
      <c r="B3965" s="33"/>
      <c r="F3965" s="11"/>
      <c r="G3965" s="11"/>
      <c r="H3965" s="11"/>
    </row>
    <row r="3966" spans="1:8" x14ac:dyDescent="0.2">
      <c r="A3966" s="11"/>
      <c r="B3966" s="33"/>
      <c r="F3966" s="11"/>
      <c r="G3966" s="11"/>
      <c r="H3966" s="11"/>
    </row>
    <row r="3967" spans="1:8" x14ac:dyDescent="0.2">
      <c r="A3967" s="11"/>
      <c r="B3967" s="33"/>
      <c r="F3967" s="11"/>
      <c r="G3967" s="11"/>
      <c r="H3967" s="11"/>
    </row>
    <row r="3968" spans="1:8" x14ac:dyDescent="0.2">
      <c r="A3968" s="11"/>
      <c r="B3968" s="33"/>
      <c r="F3968" s="11"/>
      <c r="G3968" s="11"/>
      <c r="H3968" s="11"/>
    </row>
    <row r="3969" spans="1:8" x14ac:dyDescent="0.2">
      <c r="A3969" s="11"/>
      <c r="B3969" s="33"/>
      <c r="F3969" s="11"/>
      <c r="G3969" s="11"/>
      <c r="H3969" s="11"/>
    </row>
    <row r="3970" spans="1:8" x14ac:dyDescent="0.2">
      <c r="A3970" s="11"/>
      <c r="B3970" s="33"/>
      <c r="F3970" s="11"/>
      <c r="G3970" s="11"/>
      <c r="H3970" s="11"/>
    </row>
    <row r="3971" spans="1:8" x14ac:dyDescent="0.2">
      <c r="A3971" s="11"/>
      <c r="B3971" s="33"/>
      <c r="F3971" s="11"/>
      <c r="G3971" s="11"/>
      <c r="H3971" s="11"/>
    </row>
    <row r="3972" spans="1:8" x14ac:dyDescent="0.2">
      <c r="A3972" s="11"/>
      <c r="B3972" s="33"/>
      <c r="F3972" s="11"/>
      <c r="G3972" s="11"/>
      <c r="H3972" s="11"/>
    </row>
    <row r="3973" spans="1:8" x14ac:dyDescent="0.2">
      <c r="A3973" s="11"/>
      <c r="B3973" s="33"/>
      <c r="F3973" s="11"/>
      <c r="G3973" s="11"/>
      <c r="H3973" s="11"/>
    </row>
    <row r="3974" spans="1:8" x14ac:dyDescent="0.2">
      <c r="A3974" s="11"/>
      <c r="B3974" s="33"/>
      <c r="F3974" s="11"/>
      <c r="G3974" s="11"/>
      <c r="H3974" s="11"/>
    </row>
    <row r="3975" spans="1:8" x14ac:dyDescent="0.2">
      <c r="A3975" s="11"/>
      <c r="B3975" s="33"/>
      <c r="F3975" s="11"/>
      <c r="G3975" s="11"/>
      <c r="H3975" s="11"/>
    </row>
    <row r="3976" spans="1:8" x14ac:dyDescent="0.2">
      <c r="A3976" s="11"/>
      <c r="B3976" s="33"/>
      <c r="F3976" s="11"/>
      <c r="G3976" s="11"/>
      <c r="H3976" s="11"/>
    </row>
    <row r="3977" spans="1:8" x14ac:dyDescent="0.2">
      <c r="A3977" s="11"/>
      <c r="B3977" s="33"/>
      <c r="F3977" s="11"/>
      <c r="G3977" s="11"/>
      <c r="H3977" s="11"/>
    </row>
    <row r="3978" spans="1:8" x14ac:dyDescent="0.2">
      <c r="A3978" s="11"/>
      <c r="B3978" s="33"/>
      <c r="F3978" s="11"/>
      <c r="G3978" s="11"/>
      <c r="H3978" s="11"/>
    </row>
    <row r="3979" spans="1:8" x14ac:dyDescent="0.2">
      <c r="A3979" s="11"/>
      <c r="B3979" s="33"/>
      <c r="F3979" s="11"/>
      <c r="G3979" s="11"/>
      <c r="H3979" s="11"/>
    </row>
    <row r="3980" spans="1:8" x14ac:dyDescent="0.2">
      <c r="A3980" s="11"/>
      <c r="B3980" s="33"/>
      <c r="F3980" s="11"/>
      <c r="G3980" s="11"/>
      <c r="H3980" s="11"/>
    </row>
    <row r="3981" spans="1:8" x14ac:dyDescent="0.2">
      <c r="A3981" s="11"/>
      <c r="B3981" s="33"/>
      <c r="F3981" s="11"/>
      <c r="G3981" s="11"/>
      <c r="H3981" s="11"/>
    </row>
    <row r="3982" spans="1:8" x14ac:dyDescent="0.2">
      <c r="A3982" s="11"/>
      <c r="B3982" s="33"/>
      <c r="F3982" s="11"/>
      <c r="G3982" s="11"/>
      <c r="H3982" s="11"/>
    </row>
    <row r="3983" spans="1:8" x14ac:dyDescent="0.2">
      <c r="A3983" s="11"/>
      <c r="B3983" s="33"/>
      <c r="F3983" s="11"/>
      <c r="G3983" s="11"/>
      <c r="H3983" s="11"/>
    </row>
    <row r="3984" spans="1:8" x14ac:dyDescent="0.2">
      <c r="A3984" s="11"/>
      <c r="B3984" s="33"/>
      <c r="F3984" s="11"/>
      <c r="G3984" s="11"/>
      <c r="H3984" s="11"/>
    </row>
    <row r="3985" spans="1:8" x14ac:dyDescent="0.2">
      <c r="A3985" s="11"/>
      <c r="B3985" s="33"/>
      <c r="F3985" s="11"/>
      <c r="G3985" s="11"/>
      <c r="H3985" s="11"/>
    </row>
    <row r="3986" spans="1:8" x14ac:dyDescent="0.2">
      <c r="A3986" s="11"/>
      <c r="B3986" s="33"/>
      <c r="F3986" s="11"/>
      <c r="G3986" s="11"/>
      <c r="H3986" s="11"/>
    </row>
    <row r="3987" spans="1:8" x14ac:dyDescent="0.2">
      <c r="A3987" s="11"/>
      <c r="B3987" s="33"/>
      <c r="F3987" s="11"/>
      <c r="G3987" s="11"/>
      <c r="H3987" s="11"/>
    </row>
    <row r="3988" spans="1:8" x14ac:dyDescent="0.2">
      <c r="A3988" s="11"/>
      <c r="B3988" s="33"/>
      <c r="F3988" s="11"/>
      <c r="G3988" s="11"/>
      <c r="H3988" s="11"/>
    </row>
    <row r="3989" spans="1:8" x14ac:dyDescent="0.2">
      <c r="A3989" s="11"/>
      <c r="B3989" s="33"/>
      <c r="F3989" s="11"/>
      <c r="G3989" s="11"/>
      <c r="H3989" s="11"/>
    </row>
    <row r="3990" spans="1:8" x14ac:dyDescent="0.2">
      <c r="A3990" s="11"/>
      <c r="B3990" s="33"/>
      <c r="F3990" s="11"/>
      <c r="G3990" s="11"/>
      <c r="H3990" s="11"/>
    </row>
    <row r="3991" spans="1:8" x14ac:dyDescent="0.2">
      <c r="A3991" s="11"/>
      <c r="B3991" s="33"/>
      <c r="F3991" s="11"/>
      <c r="G3991" s="11"/>
      <c r="H3991" s="11"/>
    </row>
    <row r="3992" spans="1:8" x14ac:dyDescent="0.2">
      <c r="A3992" s="11"/>
      <c r="B3992" s="33"/>
      <c r="F3992" s="11"/>
      <c r="G3992" s="11"/>
      <c r="H3992" s="11"/>
    </row>
    <row r="3993" spans="1:8" x14ac:dyDescent="0.2">
      <c r="A3993" s="11"/>
      <c r="B3993" s="33"/>
      <c r="F3993" s="11"/>
      <c r="G3993" s="11"/>
      <c r="H3993" s="11"/>
    </row>
    <row r="3994" spans="1:8" x14ac:dyDescent="0.2">
      <c r="A3994" s="11"/>
      <c r="B3994" s="33"/>
      <c r="F3994" s="11"/>
      <c r="G3994" s="11"/>
      <c r="H3994" s="11"/>
    </row>
    <row r="3995" spans="1:8" x14ac:dyDescent="0.2">
      <c r="A3995" s="11"/>
      <c r="B3995" s="33"/>
      <c r="F3995" s="11"/>
      <c r="G3995" s="11"/>
      <c r="H3995" s="11"/>
    </row>
    <row r="3996" spans="1:8" x14ac:dyDescent="0.2">
      <c r="A3996" s="11"/>
      <c r="B3996" s="33"/>
      <c r="F3996" s="11"/>
      <c r="G3996" s="11"/>
      <c r="H3996" s="11"/>
    </row>
    <row r="3997" spans="1:8" x14ac:dyDescent="0.2">
      <c r="A3997" s="11"/>
      <c r="B3997" s="33"/>
      <c r="F3997" s="11"/>
      <c r="G3997" s="11"/>
      <c r="H3997" s="11"/>
    </row>
    <row r="3998" spans="1:8" x14ac:dyDescent="0.2">
      <c r="A3998" s="11"/>
      <c r="B3998" s="33"/>
      <c r="F3998" s="11"/>
      <c r="G3998" s="11"/>
      <c r="H3998" s="11"/>
    </row>
    <row r="3999" spans="1:8" x14ac:dyDescent="0.2">
      <c r="A3999" s="11"/>
      <c r="B3999" s="33"/>
      <c r="F3999" s="11"/>
      <c r="G3999" s="11"/>
      <c r="H3999" s="11"/>
    </row>
    <row r="4000" spans="1:8" x14ac:dyDescent="0.2">
      <c r="A4000" s="11"/>
      <c r="B4000" s="33"/>
      <c r="F4000" s="11"/>
      <c r="G4000" s="11"/>
      <c r="H4000" s="11"/>
    </row>
    <row r="4001" spans="1:8" x14ac:dyDescent="0.2">
      <c r="A4001" s="11"/>
      <c r="B4001" s="33"/>
      <c r="F4001" s="11"/>
      <c r="G4001" s="11"/>
      <c r="H4001" s="11"/>
    </row>
    <row r="4002" spans="1:8" x14ac:dyDescent="0.2">
      <c r="A4002" s="11"/>
      <c r="B4002" s="33"/>
      <c r="F4002" s="11"/>
      <c r="G4002" s="11"/>
      <c r="H4002" s="11"/>
    </row>
    <row r="4003" spans="1:8" x14ac:dyDescent="0.2">
      <c r="A4003" s="11"/>
      <c r="B4003" s="33"/>
      <c r="F4003" s="11"/>
      <c r="G4003" s="11"/>
      <c r="H4003" s="11"/>
    </row>
    <row r="4004" spans="1:8" x14ac:dyDescent="0.2">
      <c r="A4004" s="11"/>
      <c r="B4004" s="33"/>
      <c r="F4004" s="11"/>
      <c r="G4004" s="11"/>
      <c r="H4004" s="11"/>
    </row>
    <row r="4005" spans="1:8" x14ac:dyDescent="0.2">
      <c r="A4005" s="11"/>
      <c r="B4005" s="33"/>
      <c r="F4005" s="11"/>
      <c r="G4005" s="11"/>
      <c r="H4005" s="11"/>
    </row>
    <row r="4006" spans="1:8" x14ac:dyDescent="0.2">
      <c r="A4006" s="11"/>
      <c r="B4006" s="33"/>
      <c r="F4006" s="11"/>
      <c r="G4006" s="11"/>
      <c r="H4006" s="11"/>
    </row>
    <row r="4007" spans="1:8" x14ac:dyDescent="0.2">
      <c r="A4007" s="11"/>
      <c r="B4007" s="33"/>
      <c r="F4007" s="11"/>
      <c r="G4007" s="11"/>
      <c r="H4007" s="11"/>
    </row>
    <row r="4008" spans="1:8" x14ac:dyDescent="0.2">
      <c r="A4008" s="11"/>
      <c r="B4008" s="33"/>
      <c r="F4008" s="11"/>
      <c r="G4008" s="11"/>
      <c r="H4008" s="11"/>
    </row>
    <row r="4009" spans="1:8" x14ac:dyDescent="0.2">
      <c r="A4009" s="11"/>
      <c r="B4009" s="33"/>
      <c r="F4009" s="11"/>
      <c r="G4009" s="11"/>
      <c r="H4009" s="11"/>
    </row>
    <row r="4010" spans="1:8" x14ac:dyDescent="0.2">
      <c r="A4010" s="11"/>
      <c r="B4010" s="33"/>
      <c r="F4010" s="11"/>
      <c r="G4010" s="11"/>
      <c r="H4010" s="11"/>
    </row>
    <row r="4011" spans="1:8" x14ac:dyDescent="0.2">
      <c r="A4011" s="11"/>
      <c r="B4011" s="33"/>
      <c r="F4011" s="11"/>
      <c r="G4011" s="11"/>
      <c r="H4011" s="11"/>
    </row>
    <row r="4012" spans="1:8" x14ac:dyDescent="0.2">
      <c r="A4012" s="11"/>
      <c r="B4012" s="33"/>
      <c r="F4012" s="11"/>
      <c r="G4012" s="11"/>
      <c r="H4012" s="11"/>
    </row>
    <row r="4013" spans="1:8" x14ac:dyDescent="0.2">
      <c r="A4013" s="11"/>
      <c r="B4013" s="33"/>
      <c r="F4013" s="11"/>
      <c r="G4013" s="11"/>
      <c r="H4013" s="11"/>
    </row>
    <row r="4014" spans="1:8" x14ac:dyDescent="0.2">
      <c r="A4014" s="11"/>
      <c r="B4014" s="33"/>
      <c r="F4014" s="11"/>
      <c r="G4014" s="11"/>
      <c r="H4014" s="11"/>
    </row>
    <row r="4015" spans="1:8" x14ac:dyDescent="0.2">
      <c r="A4015" s="11"/>
      <c r="B4015" s="33"/>
      <c r="F4015" s="11"/>
      <c r="G4015" s="11"/>
      <c r="H4015" s="11"/>
    </row>
    <row r="4016" spans="1:8" x14ac:dyDescent="0.2">
      <c r="A4016" s="11"/>
      <c r="B4016" s="33"/>
      <c r="F4016" s="11"/>
      <c r="G4016" s="11"/>
      <c r="H4016" s="11"/>
    </row>
    <row r="4017" spans="1:8" x14ac:dyDescent="0.2">
      <c r="A4017" s="11"/>
      <c r="B4017" s="33"/>
      <c r="F4017" s="11"/>
      <c r="G4017" s="11"/>
      <c r="H4017" s="11"/>
    </row>
    <row r="4018" spans="1:8" x14ac:dyDescent="0.2">
      <c r="A4018" s="11"/>
      <c r="B4018" s="33"/>
      <c r="F4018" s="11"/>
      <c r="G4018" s="11"/>
      <c r="H4018" s="11"/>
    </row>
    <row r="4019" spans="1:8" x14ac:dyDescent="0.2">
      <c r="A4019" s="11"/>
      <c r="B4019" s="33"/>
      <c r="F4019" s="11"/>
      <c r="G4019" s="11"/>
      <c r="H4019" s="11"/>
    </row>
    <row r="4020" spans="1:8" x14ac:dyDescent="0.2">
      <c r="A4020" s="11"/>
      <c r="B4020" s="33"/>
      <c r="F4020" s="11"/>
      <c r="G4020" s="11"/>
      <c r="H4020" s="11"/>
    </row>
    <row r="4021" spans="1:8" x14ac:dyDescent="0.2">
      <c r="A4021" s="11"/>
      <c r="B4021" s="33"/>
      <c r="F4021" s="11"/>
      <c r="G4021" s="11"/>
      <c r="H4021" s="11"/>
    </row>
    <row r="4022" spans="1:8" x14ac:dyDescent="0.2">
      <c r="A4022" s="11"/>
      <c r="B4022" s="33"/>
      <c r="F4022" s="11"/>
      <c r="G4022" s="11"/>
      <c r="H4022" s="11"/>
    </row>
    <row r="4023" spans="1:8" x14ac:dyDescent="0.2">
      <c r="A4023" s="11"/>
      <c r="B4023" s="33"/>
      <c r="F4023" s="11"/>
      <c r="G4023" s="11"/>
      <c r="H4023" s="11"/>
    </row>
    <row r="4024" spans="1:8" x14ac:dyDescent="0.2">
      <c r="A4024" s="11"/>
      <c r="B4024" s="33"/>
      <c r="F4024" s="11"/>
      <c r="G4024" s="11"/>
      <c r="H4024" s="11"/>
    </row>
    <row r="4025" spans="1:8" x14ac:dyDescent="0.2">
      <c r="A4025" s="11"/>
      <c r="B4025" s="33"/>
      <c r="F4025" s="11"/>
      <c r="G4025" s="11"/>
      <c r="H4025" s="11"/>
    </row>
    <row r="4026" spans="1:8" x14ac:dyDescent="0.2">
      <c r="A4026" s="11"/>
      <c r="B4026" s="33"/>
      <c r="F4026" s="11"/>
      <c r="G4026" s="11"/>
      <c r="H4026" s="11"/>
    </row>
    <row r="4027" spans="1:8" x14ac:dyDescent="0.2">
      <c r="A4027" s="11"/>
      <c r="B4027" s="33"/>
      <c r="F4027" s="11"/>
      <c r="G4027" s="11"/>
      <c r="H4027" s="11"/>
    </row>
    <row r="4028" spans="1:8" x14ac:dyDescent="0.2">
      <c r="A4028" s="11"/>
      <c r="B4028" s="33"/>
      <c r="F4028" s="11"/>
      <c r="G4028" s="11"/>
      <c r="H4028" s="11"/>
    </row>
    <row r="4029" spans="1:8" x14ac:dyDescent="0.2">
      <c r="A4029" s="11"/>
      <c r="B4029" s="33"/>
      <c r="F4029" s="11"/>
      <c r="G4029" s="11"/>
      <c r="H4029" s="11"/>
    </row>
    <row r="4030" spans="1:8" x14ac:dyDescent="0.2">
      <c r="A4030" s="11"/>
      <c r="B4030" s="33"/>
      <c r="F4030" s="11"/>
      <c r="G4030" s="11"/>
      <c r="H4030" s="11"/>
    </row>
    <row r="4031" spans="1:8" x14ac:dyDescent="0.2">
      <c r="A4031" s="11"/>
      <c r="B4031" s="33"/>
      <c r="F4031" s="11"/>
      <c r="G4031" s="11"/>
      <c r="H4031" s="11"/>
    </row>
    <row r="4032" spans="1:8" x14ac:dyDescent="0.2">
      <c r="A4032" s="11"/>
      <c r="B4032" s="33"/>
      <c r="F4032" s="11"/>
      <c r="G4032" s="11"/>
      <c r="H4032" s="11"/>
    </row>
    <row r="4033" spans="1:8" x14ac:dyDescent="0.2">
      <c r="A4033" s="11"/>
      <c r="B4033" s="33"/>
      <c r="F4033" s="11"/>
      <c r="G4033" s="11"/>
      <c r="H4033" s="11"/>
    </row>
    <row r="4034" spans="1:8" x14ac:dyDescent="0.2">
      <c r="A4034" s="11"/>
      <c r="B4034" s="33"/>
      <c r="F4034" s="11"/>
      <c r="G4034" s="11"/>
      <c r="H4034" s="11"/>
    </row>
    <row r="4035" spans="1:8" x14ac:dyDescent="0.2">
      <c r="A4035" s="11"/>
      <c r="B4035" s="33"/>
      <c r="F4035" s="11"/>
      <c r="G4035" s="11"/>
      <c r="H4035" s="11"/>
    </row>
    <row r="4036" spans="1:8" x14ac:dyDescent="0.2">
      <c r="A4036" s="11"/>
      <c r="B4036" s="33"/>
      <c r="F4036" s="11"/>
      <c r="G4036" s="11"/>
      <c r="H4036" s="11"/>
    </row>
    <row r="4037" spans="1:8" x14ac:dyDescent="0.2">
      <c r="A4037" s="11"/>
      <c r="B4037" s="33"/>
      <c r="F4037" s="11"/>
      <c r="G4037" s="11"/>
      <c r="H4037" s="11"/>
    </row>
    <row r="4038" spans="1:8" x14ac:dyDescent="0.2">
      <c r="A4038" s="11"/>
      <c r="B4038" s="33"/>
      <c r="F4038" s="11"/>
      <c r="G4038" s="11"/>
      <c r="H4038" s="11"/>
    </row>
    <row r="4039" spans="1:8" x14ac:dyDescent="0.2">
      <c r="A4039" s="11"/>
      <c r="B4039" s="33"/>
      <c r="F4039" s="11"/>
      <c r="G4039" s="11"/>
      <c r="H4039" s="11"/>
    </row>
    <row r="4040" spans="1:8" x14ac:dyDescent="0.2">
      <c r="A4040" s="11"/>
      <c r="B4040" s="33"/>
      <c r="F4040" s="11"/>
      <c r="G4040" s="11"/>
      <c r="H4040" s="11"/>
    </row>
    <row r="4041" spans="1:8" x14ac:dyDescent="0.2">
      <c r="A4041" s="11"/>
      <c r="B4041" s="33"/>
      <c r="F4041" s="11"/>
      <c r="G4041" s="11"/>
      <c r="H4041" s="11"/>
    </row>
    <row r="4042" spans="1:8" x14ac:dyDescent="0.2">
      <c r="A4042" s="11"/>
      <c r="B4042" s="33"/>
      <c r="F4042" s="11"/>
      <c r="G4042" s="11"/>
      <c r="H4042" s="11"/>
    </row>
    <row r="4043" spans="1:8" x14ac:dyDescent="0.2">
      <c r="A4043" s="11"/>
      <c r="B4043" s="33"/>
      <c r="F4043" s="11"/>
      <c r="G4043" s="11"/>
      <c r="H4043" s="11"/>
    </row>
    <row r="4044" spans="1:8" x14ac:dyDescent="0.2">
      <c r="A4044" s="11"/>
      <c r="B4044" s="33"/>
      <c r="F4044" s="11"/>
      <c r="G4044" s="11"/>
      <c r="H4044" s="11"/>
    </row>
    <row r="4045" spans="1:8" x14ac:dyDescent="0.2">
      <c r="A4045" s="11"/>
      <c r="B4045" s="33"/>
      <c r="F4045" s="11"/>
      <c r="G4045" s="11"/>
      <c r="H4045" s="11"/>
    </row>
    <row r="4046" spans="1:8" x14ac:dyDescent="0.2">
      <c r="A4046" s="11"/>
      <c r="B4046" s="33"/>
      <c r="F4046" s="11"/>
      <c r="G4046" s="11"/>
      <c r="H4046" s="11"/>
    </row>
    <row r="4047" spans="1:8" x14ac:dyDescent="0.2">
      <c r="A4047" s="11"/>
      <c r="B4047" s="33"/>
      <c r="F4047" s="11"/>
      <c r="G4047" s="11"/>
      <c r="H4047" s="11"/>
    </row>
    <row r="4048" spans="1:8" x14ac:dyDescent="0.2">
      <c r="A4048" s="11"/>
      <c r="B4048" s="33"/>
      <c r="F4048" s="11"/>
      <c r="G4048" s="11"/>
      <c r="H4048" s="11"/>
    </row>
    <row r="4049" spans="1:8" x14ac:dyDescent="0.2">
      <c r="A4049" s="11"/>
      <c r="B4049" s="33"/>
      <c r="F4049" s="11"/>
      <c r="G4049" s="11"/>
      <c r="H4049" s="11"/>
    </row>
    <row r="4050" spans="1:8" x14ac:dyDescent="0.2">
      <c r="A4050" s="11"/>
      <c r="B4050" s="33"/>
      <c r="F4050" s="11"/>
      <c r="G4050" s="11"/>
      <c r="H4050" s="11"/>
    </row>
    <row r="4051" spans="1:8" x14ac:dyDescent="0.2">
      <c r="A4051" s="11"/>
      <c r="B4051" s="33"/>
      <c r="F4051" s="11"/>
      <c r="G4051" s="11"/>
      <c r="H4051" s="11"/>
    </row>
    <row r="4052" spans="1:8" x14ac:dyDescent="0.2">
      <c r="A4052" s="11"/>
      <c r="B4052" s="33"/>
      <c r="F4052" s="11"/>
      <c r="G4052" s="11"/>
      <c r="H4052" s="11"/>
    </row>
    <row r="4053" spans="1:8" x14ac:dyDescent="0.2">
      <c r="A4053" s="11"/>
      <c r="B4053" s="33"/>
      <c r="F4053" s="11"/>
      <c r="G4053" s="11"/>
      <c r="H4053" s="11"/>
    </row>
    <row r="4054" spans="1:8" x14ac:dyDescent="0.2">
      <c r="A4054" s="11"/>
      <c r="B4054" s="33"/>
      <c r="F4054" s="11"/>
      <c r="G4054" s="11"/>
      <c r="H4054" s="11"/>
    </row>
    <row r="4055" spans="1:8" x14ac:dyDescent="0.2">
      <c r="A4055" s="11"/>
      <c r="B4055" s="33"/>
      <c r="F4055" s="11"/>
      <c r="G4055" s="11"/>
      <c r="H4055" s="11"/>
    </row>
    <row r="4056" spans="1:8" x14ac:dyDescent="0.2">
      <c r="A4056" s="11"/>
      <c r="B4056" s="33"/>
      <c r="F4056" s="11"/>
      <c r="G4056" s="11"/>
      <c r="H4056" s="11"/>
    </row>
    <row r="4057" spans="1:8" x14ac:dyDescent="0.2">
      <c r="A4057" s="11"/>
      <c r="B4057" s="33"/>
      <c r="F4057" s="11"/>
      <c r="G4057" s="11"/>
      <c r="H4057" s="11"/>
    </row>
    <row r="4058" spans="1:8" x14ac:dyDescent="0.2">
      <c r="A4058" s="11"/>
      <c r="B4058" s="33"/>
      <c r="F4058" s="11"/>
      <c r="G4058" s="11"/>
      <c r="H4058" s="11"/>
    </row>
    <row r="4059" spans="1:8" x14ac:dyDescent="0.2">
      <c r="A4059" s="11"/>
      <c r="B4059" s="33"/>
      <c r="F4059" s="11"/>
      <c r="G4059" s="11"/>
      <c r="H4059" s="11"/>
    </row>
    <row r="4060" spans="1:8" x14ac:dyDescent="0.2">
      <c r="A4060" s="11"/>
      <c r="B4060" s="33"/>
      <c r="F4060" s="11"/>
      <c r="G4060" s="11"/>
      <c r="H4060" s="11"/>
    </row>
    <row r="4061" spans="1:8" x14ac:dyDescent="0.2">
      <c r="A4061" s="11"/>
      <c r="B4061" s="33"/>
      <c r="F4061" s="11"/>
      <c r="G4061" s="11"/>
      <c r="H4061" s="11"/>
    </row>
    <row r="4062" spans="1:8" x14ac:dyDescent="0.2">
      <c r="A4062" s="11"/>
      <c r="B4062" s="33"/>
      <c r="F4062" s="11"/>
      <c r="G4062" s="11"/>
      <c r="H4062" s="11"/>
    </row>
    <row r="4063" spans="1:8" x14ac:dyDescent="0.2">
      <c r="A4063" s="11"/>
      <c r="B4063" s="33"/>
      <c r="F4063" s="11"/>
      <c r="G4063" s="11"/>
      <c r="H4063" s="11"/>
    </row>
    <row r="4064" spans="1:8" x14ac:dyDescent="0.2">
      <c r="A4064" s="11"/>
      <c r="B4064" s="33"/>
      <c r="F4064" s="11"/>
      <c r="G4064" s="11"/>
      <c r="H4064" s="11"/>
    </row>
    <row r="4065" spans="1:8" x14ac:dyDescent="0.2">
      <c r="A4065" s="11"/>
      <c r="B4065" s="33"/>
      <c r="F4065" s="11"/>
      <c r="G4065" s="11"/>
      <c r="H4065" s="11"/>
    </row>
    <row r="4066" spans="1:8" x14ac:dyDescent="0.2">
      <c r="A4066" s="11"/>
      <c r="B4066" s="33"/>
      <c r="F4066" s="11"/>
      <c r="G4066" s="11"/>
      <c r="H4066" s="11"/>
    </row>
    <row r="4067" spans="1:8" x14ac:dyDescent="0.2">
      <c r="A4067" s="11"/>
      <c r="B4067" s="33"/>
      <c r="F4067" s="11"/>
      <c r="G4067" s="11"/>
      <c r="H4067" s="11"/>
    </row>
    <row r="4068" spans="1:8" x14ac:dyDescent="0.2">
      <c r="A4068" s="11"/>
      <c r="B4068" s="33"/>
      <c r="F4068" s="11"/>
      <c r="G4068" s="11"/>
      <c r="H4068" s="11"/>
    </row>
    <row r="4069" spans="1:8" x14ac:dyDescent="0.2">
      <c r="A4069" s="11"/>
      <c r="B4069" s="33"/>
      <c r="F4069" s="11"/>
      <c r="G4069" s="11"/>
      <c r="H4069" s="11"/>
    </row>
    <row r="4070" spans="1:8" x14ac:dyDescent="0.2">
      <c r="A4070" s="11"/>
      <c r="B4070" s="33"/>
      <c r="F4070" s="11"/>
      <c r="G4070" s="11"/>
      <c r="H4070" s="11"/>
    </row>
    <row r="4071" spans="1:8" x14ac:dyDescent="0.2">
      <c r="A4071" s="11"/>
      <c r="B4071" s="33"/>
      <c r="F4071" s="11"/>
      <c r="G4071" s="11"/>
      <c r="H4071" s="11"/>
    </row>
    <row r="4072" spans="1:8" x14ac:dyDescent="0.2">
      <c r="A4072" s="11"/>
      <c r="B4072" s="33"/>
      <c r="F4072" s="11"/>
      <c r="G4072" s="11"/>
      <c r="H4072" s="11"/>
    </row>
    <row r="4073" spans="1:8" x14ac:dyDescent="0.2">
      <c r="A4073" s="11"/>
      <c r="B4073" s="33"/>
      <c r="F4073" s="11"/>
      <c r="G4073" s="11"/>
      <c r="H4073" s="11"/>
    </row>
    <row r="4074" spans="1:8" x14ac:dyDescent="0.2">
      <c r="A4074" s="11"/>
      <c r="B4074" s="33"/>
      <c r="F4074" s="11"/>
      <c r="G4074" s="11"/>
      <c r="H4074" s="11"/>
    </row>
    <row r="4075" spans="1:8" x14ac:dyDescent="0.2">
      <c r="A4075" s="11"/>
      <c r="B4075" s="33"/>
      <c r="F4075" s="11"/>
      <c r="G4075" s="11"/>
      <c r="H4075" s="11"/>
    </row>
    <row r="4076" spans="1:8" x14ac:dyDescent="0.2">
      <c r="A4076" s="11"/>
      <c r="B4076" s="33"/>
      <c r="F4076" s="11"/>
      <c r="G4076" s="11"/>
      <c r="H4076" s="11"/>
    </row>
    <row r="4077" spans="1:8" x14ac:dyDescent="0.2">
      <c r="A4077" s="11"/>
      <c r="B4077" s="33"/>
      <c r="F4077" s="11"/>
      <c r="G4077" s="11"/>
      <c r="H4077" s="11"/>
    </row>
    <row r="4078" spans="1:8" x14ac:dyDescent="0.2">
      <c r="A4078" s="11"/>
      <c r="B4078" s="33"/>
      <c r="F4078" s="11"/>
      <c r="G4078" s="11"/>
      <c r="H4078" s="11"/>
    </row>
    <row r="4079" spans="1:8" x14ac:dyDescent="0.2">
      <c r="A4079" s="11"/>
      <c r="B4079" s="33"/>
      <c r="F4079" s="11"/>
      <c r="G4079" s="11"/>
      <c r="H4079" s="11"/>
    </row>
    <row r="4080" spans="1:8" x14ac:dyDescent="0.2">
      <c r="A4080" s="11"/>
      <c r="B4080" s="33"/>
      <c r="F4080" s="11"/>
      <c r="G4080" s="11"/>
      <c r="H4080" s="11"/>
    </row>
    <row r="4081" spans="1:8" x14ac:dyDescent="0.2">
      <c r="A4081" s="11"/>
      <c r="B4081" s="33"/>
      <c r="F4081" s="11"/>
      <c r="G4081" s="11"/>
      <c r="H4081" s="11"/>
    </row>
    <row r="4082" spans="1:8" x14ac:dyDescent="0.2">
      <c r="A4082" s="11"/>
      <c r="B4082" s="33"/>
      <c r="F4082" s="11"/>
      <c r="G4082" s="11"/>
      <c r="H4082" s="11"/>
    </row>
    <row r="4083" spans="1:8" x14ac:dyDescent="0.2">
      <c r="A4083" s="11"/>
      <c r="B4083" s="33"/>
      <c r="F4083" s="11"/>
      <c r="G4083" s="11"/>
      <c r="H4083" s="11"/>
    </row>
    <row r="4084" spans="1:8" x14ac:dyDescent="0.2">
      <c r="A4084" s="11"/>
      <c r="B4084" s="33"/>
      <c r="F4084" s="11"/>
      <c r="G4084" s="11"/>
      <c r="H4084" s="11"/>
    </row>
    <row r="4085" spans="1:8" x14ac:dyDescent="0.2">
      <c r="A4085" s="11"/>
      <c r="B4085" s="33"/>
      <c r="F4085" s="11"/>
      <c r="G4085" s="11"/>
      <c r="H4085" s="11"/>
    </row>
    <row r="4086" spans="1:8" x14ac:dyDescent="0.2">
      <c r="A4086" s="11"/>
      <c r="B4086" s="33"/>
      <c r="F4086" s="11"/>
      <c r="G4086" s="11"/>
      <c r="H4086" s="11"/>
    </row>
    <row r="4087" spans="1:8" x14ac:dyDescent="0.2">
      <c r="A4087" s="11"/>
      <c r="B4087" s="33"/>
      <c r="F4087" s="11"/>
      <c r="G4087" s="11"/>
      <c r="H4087" s="11"/>
    </row>
    <row r="4088" spans="1:8" x14ac:dyDescent="0.2">
      <c r="A4088" s="11"/>
      <c r="B4088" s="33"/>
      <c r="F4088" s="11"/>
      <c r="G4088" s="11"/>
      <c r="H4088" s="11"/>
    </row>
    <row r="4089" spans="1:8" x14ac:dyDescent="0.2">
      <c r="A4089" s="11"/>
      <c r="B4089" s="33"/>
      <c r="F4089" s="11"/>
      <c r="G4089" s="11"/>
      <c r="H4089" s="11"/>
    </row>
    <row r="4090" spans="1:8" x14ac:dyDescent="0.2">
      <c r="A4090" s="11"/>
      <c r="B4090" s="33"/>
      <c r="F4090" s="11"/>
      <c r="G4090" s="11"/>
      <c r="H4090" s="11"/>
    </row>
    <row r="4091" spans="1:8" x14ac:dyDescent="0.2">
      <c r="A4091" s="11"/>
      <c r="B4091" s="33"/>
      <c r="F4091" s="11"/>
      <c r="G4091" s="11"/>
      <c r="H4091" s="11"/>
    </row>
    <row r="4092" spans="1:8" x14ac:dyDescent="0.2">
      <c r="A4092" s="11"/>
      <c r="B4092" s="33"/>
      <c r="F4092" s="11"/>
      <c r="G4092" s="11"/>
      <c r="H4092" s="11"/>
    </row>
    <row r="4093" spans="1:8" x14ac:dyDescent="0.2">
      <c r="A4093" s="11"/>
      <c r="B4093" s="33"/>
      <c r="F4093" s="11"/>
      <c r="G4093" s="11"/>
      <c r="H4093" s="11"/>
    </row>
    <row r="4094" spans="1:8" x14ac:dyDescent="0.2">
      <c r="A4094" s="11"/>
      <c r="B4094" s="33"/>
      <c r="F4094" s="11"/>
      <c r="G4094" s="11"/>
      <c r="H4094" s="11"/>
    </row>
    <row r="4095" spans="1:8" x14ac:dyDescent="0.2">
      <c r="A4095" s="11"/>
      <c r="B4095" s="33"/>
      <c r="F4095" s="11"/>
      <c r="G4095" s="11"/>
      <c r="H4095" s="11"/>
    </row>
    <row r="4096" spans="1:8" x14ac:dyDescent="0.2">
      <c r="A4096" s="11"/>
      <c r="B4096" s="33"/>
      <c r="F4096" s="11"/>
      <c r="G4096" s="11"/>
      <c r="H4096" s="11"/>
    </row>
    <row r="4097" spans="1:8" x14ac:dyDescent="0.2">
      <c r="A4097" s="11"/>
      <c r="B4097" s="33"/>
      <c r="F4097" s="11"/>
      <c r="G4097" s="11"/>
      <c r="H4097" s="11"/>
    </row>
    <row r="4098" spans="1:8" x14ac:dyDescent="0.2">
      <c r="A4098" s="11"/>
      <c r="B4098" s="33"/>
      <c r="F4098" s="11"/>
      <c r="G4098" s="11"/>
      <c r="H4098" s="11"/>
    </row>
    <row r="4099" spans="1:8" x14ac:dyDescent="0.2">
      <c r="A4099" s="11"/>
      <c r="B4099" s="33"/>
      <c r="F4099" s="11"/>
      <c r="G4099" s="11"/>
      <c r="H4099" s="11"/>
    </row>
    <row r="4100" spans="1:8" x14ac:dyDescent="0.2">
      <c r="A4100" s="11"/>
      <c r="B4100" s="33"/>
      <c r="F4100" s="11"/>
      <c r="G4100" s="11"/>
      <c r="H4100" s="11"/>
    </row>
    <row r="4101" spans="1:8" x14ac:dyDescent="0.2">
      <c r="A4101" s="11"/>
      <c r="B4101" s="33"/>
      <c r="F4101" s="11"/>
      <c r="G4101" s="11"/>
      <c r="H4101" s="11"/>
    </row>
    <row r="4102" spans="1:8" x14ac:dyDescent="0.2">
      <c r="A4102" s="11"/>
      <c r="B4102" s="33"/>
      <c r="F4102" s="11"/>
      <c r="G4102" s="11"/>
      <c r="H4102" s="11"/>
    </row>
    <row r="4103" spans="1:8" x14ac:dyDescent="0.2">
      <c r="A4103" s="11"/>
      <c r="B4103" s="33"/>
      <c r="F4103" s="11"/>
      <c r="G4103" s="11"/>
      <c r="H4103" s="11"/>
    </row>
    <row r="4104" spans="1:8" x14ac:dyDescent="0.2">
      <c r="A4104" s="11"/>
      <c r="B4104" s="33"/>
      <c r="F4104" s="11"/>
      <c r="G4104" s="11"/>
      <c r="H4104" s="11"/>
    </row>
    <row r="4105" spans="1:8" x14ac:dyDescent="0.2">
      <c r="A4105" s="11"/>
      <c r="B4105" s="33"/>
      <c r="F4105" s="11"/>
      <c r="G4105" s="11"/>
      <c r="H4105" s="11"/>
    </row>
    <row r="4106" spans="1:8" x14ac:dyDescent="0.2">
      <c r="A4106" s="11"/>
      <c r="B4106" s="33"/>
      <c r="F4106" s="11"/>
      <c r="G4106" s="11"/>
      <c r="H4106" s="11"/>
    </row>
    <row r="4107" spans="1:8" x14ac:dyDescent="0.2">
      <c r="A4107" s="11"/>
      <c r="B4107" s="33"/>
      <c r="F4107" s="11"/>
      <c r="G4107" s="11"/>
      <c r="H4107" s="11"/>
    </row>
    <row r="4108" spans="1:8" x14ac:dyDescent="0.2">
      <c r="A4108" s="11"/>
      <c r="B4108" s="33"/>
      <c r="F4108" s="11"/>
      <c r="G4108" s="11"/>
      <c r="H4108" s="11"/>
    </row>
    <row r="4109" spans="1:8" x14ac:dyDescent="0.2">
      <c r="A4109" s="11"/>
      <c r="B4109" s="33"/>
      <c r="F4109" s="11"/>
      <c r="G4109" s="11"/>
      <c r="H4109" s="11"/>
    </row>
    <row r="4110" spans="1:8" x14ac:dyDescent="0.2">
      <c r="A4110" s="11"/>
      <c r="B4110" s="33"/>
      <c r="F4110" s="11"/>
      <c r="G4110" s="11"/>
      <c r="H4110" s="11"/>
    </row>
    <row r="4111" spans="1:8" x14ac:dyDescent="0.2">
      <c r="A4111" s="11"/>
      <c r="B4111" s="33"/>
      <c r="F4111" s="11"/>
      <c r="G4111" s="11"/>
      <c r="H4111" s="11"/>
    </row>
    <row r="4112" spans="1:8" x14ac:dyDescent="0.2">
      <c r="A4112" s="11"/>
      <c r="B4112" s="33"/>
      <c r="F4112" s="11"/>
      <c r="G4112" s="11"/>
      <c r="H4112" s="11"/>
    </row>
    <row r="4113" spans="1:8" x14ac:dyDescent="0.2">
      <c r="A4113" s="11"/>
      <c r="B4113" s="33"/>
      <c r="F4113" s="11"/>
      <c r="G4113" s="11"/>
      <c r="H4113" s="11"/>
    </row>
    <row r="4114" spans="1:8" x14ac:dyDescent="0.2">
      <c r="A4114" s="11"/>
      <c r="B4114" s="33"/>
      <c r="F4114" s="11"/>
      <c r="G4114" s="11"/>
      <c r="H4114" s="11"/>
    </row>
    <row r="4115" spans="1:8" x14ac:dyDescent="0.2">
      <c r="A4115" s="11"/>
      <c r="B4115" s="33"/>
      <c r="F4115" s="11"/>
      <c r="G4115" s="11"/>
      <c r="H4115" s="11"/>
    </row>
    <row r="4116" spans="1:8" x14ac:dyDescent="0.2">
      <c r="A4116" s="11"/>
      <c r="B4116" s="33"/>
      <c r="F4116" s="11"/>
      <c r="G4116" s="11"/>
      <c r="H4116" s="11"/>
    </row>
    <row r="4117" spans="1:8" x14ac:dyDescent="0.2">
      <c r="A4117" s="11"/>
      <c r="B4117" s="33"/>
      <c r="F4117" s="11"/>
      <c r="G4117" s="11"/>
      <c r="H4117" s="11"/>
    </row>
    <row r="4118" spans="1:8" x14ac:dyDescent="0.2">
      <c r="A4118" s="11"/>
      <c r="B4118" s="33"/>
      <c r="F4118" s="11"/>
      <c r="G4118" s="11"/>
      <c r="H4118" s="11"/>
    </row>
    <row r="4119" spans="1:8" x14ac:dyDescent="0.2">
      <c r="A4119" s="11"/>
      <c r="B4119" s="33"/>
      <c r="F4119" s="11"/>
      <c r="G4119" s="11"/>
      <c r="H4119" s="11"/>
    </row>
    <row r="4120" spans="1:8" x14ac:dyDescent="0.2">
      <c r="A4120" s="11"/>
      <c r="B4120" s="33"/>
      <c r="F4120" s="11"/>
      <c r="G4120" s="11"/>
      <c r="H4120" s="11"/>
    </row>
    <row r="4121" spans="1:8" x14ac:dyDescent="0.2">
      <c r="A4121" s="11"/>
      <c r="B4121" s="33"/>
      <c r="F4121" s="11"/>
      <c r="G4121" s="11"/>
      <c r="H4121" s="11"/>
    </row>
    <row r="4122" spans="1:8" x14ac:dyDescent="0.2">
      <c r="A4122" s="11"/>
      <c r="B4122" s="33"/>
      <c r="F4122" s="11"/>
      <c r="G4122" s="11"/>
      <c r="H4122" s="11"/>
    </row>
    <row r="4123" spans="1:8" x14ac:dyDescent="0.2">
      <c r="A4123" s="11"/>
      <c r="B4123" s="33"/>
      <c r="F4123" s="11"/>
      <c r="G4123" s="11"/>
      <c r="H4123" s="11"/>
    </row>
    <row r="4124" spans="1:8" x14ac:dyDescent="0.2">
      <c r="A4124" s="11"/>
      <c r="B4124" s="33"/>
      <c r="F4124" s="11"/>
      <c r="G4124" s="11"/>
      <c r="H4124" s="11"/>
    </row>
    <row r="4125" spans="1:8" x14ac:dyDescent="0.2">
      <c r="A4125" s="11"/>
      <c r="B4125" s="33"/>
      <c r="F4125" s="11"/>
      <c r="G4125" s="11"/>
      <c r="H4125" s="11"/>
    </row>
    <row r="4126" spans="1:8" x14ac:dyDescent="0.2">
      <c r="A4126" s="11"/>
      <c r="B4126" s="33"/>
      <c r="F4126" s="11"/>
      <c r="G4126" s="11"/>
      <c r="H4126" s="11"/>
    </row>
    <row r="4127" spans="1:8" x14ac:dyDescent="0.2">
      <c r="A4127" s="11"/>
      <c r="B4127" s="33"/>
      <c r="F4127" s="11"/>
      <c r="G4127" s="11"/>
      <c r="H4127" s="11"/>
    </row>
    <row r="4128" spans="1:8" x14ac:dyDescent="0.2">
      <c r="A4128" s="11"/>
      <c r="B4128" s="33"/>
      <c r="F4128" s="11"/>
      <c r="G4128" s="11"/>
      <c r="H4128" s="11"/>
    </row>
    <row r="4129" spans="1:8" x14ac:dyDescent="0.2">
      <c r="A4129" s="11"/>
      <c r="B4129" s="33"/>
      <c r="F4129" s="11"/>
      <c r="G4129" s="11"/>
      <c r="H4129" s="11"/>
    </row>
    <row r="4130" spans="1:8" x14ac:dyDescent="0.2">
      <c r="A4130" s="11"/>
      <c r="B4130" s="33"/>
      <c r="F4130" s="11"/>
      <c r="G4130" s="11"/>
      <c r="H4130" s="11"/>
    </row>
    <row r="4131" spans="1:8" x14ac:dyDescent="0.2">
      <c r="A4131" s="11"/>
      <c r="B4131" s="33"/>
      <c r="F4131" s="11"/>
      <c r="G4131" s="11"/>
      <c r="H4131" s="11"/>
    </row>
    <row r="4132" spans="1:8" x14ac:dyDescent="0.2">
      <c r="A4132" s="11"/>
      <c r="B4132" s="33"/>
      <c r="F4132" s="11"/>
      <c r="G4132" s="11"/>
      <c r="H4132" s="11"/>
    </row>
    <row r="4133" spans="1:8" x14ac:dyDescent="0.2">
      <c r="A4133" s="11"/>
      <c r="B4133" s="33"/>
      <c r="F4133" s="11"/>
      <c r="G4133" s="11"/>
      <c r="H4133" s="11"/>
    </row>
    <row r="4134" spans="1:8" x14ac:dyDescent="0.2">
      <c r="A4134" s="11"/>
      <c r="B4134" s="33"/>
      <c r="F4134" s="11"/>
      <c r="G4134" s="11"/>
      <c r="H4134" s="11"/>
    </row>
    <row r="4135" spans="1:8" x14ac:dyDescent="0.2">
      <c r="A4135" s="11"/>
      <c r="B4135" s="33"/>
      <c r="F4135" s="11"/>
      <c r="G4135" s="11"/>
      <c r="H4135" s="11"/>
    </row>
    <row r="4136" spans="1:8" x14ac:dyDescent="0.2">
      <c r="A4136" s="11"/>
      <c r="B4136" s="33"/>
      <c r="F4136" s="11"/>
      <c r="G4136" s="11"/>
      <c r="H4136" s="11"/>
    </row>
    <row r="4137" spans="1:8" x14ac:dyDescent="0.2">
      <c r="A4137" s="11"/>
      <c r="B4137" s="33"/>
      <c r="F4137" s="11"/>
      <c r="G4137" s="11"/>
      <c r="H4137" s="11"/>
    </row>
    <row r="4138" spans="1:8" x14ac:dyDescent="0.2">
      <c r="A4138" s="11"/>
      <c r="B4138" s="33"/>
      <c r="F4138" s="11"/>
      <c r="G4138" s="11"/>
      <c r="H4138" s="11"/>
    </row>
    <row r="4139" spans="1:8" x14ac:dyDescent="0.2">
      <c r="A4139" s="11"/>
      <c r="B4139" s="33"/>
      <c r="F4139" s="11"/>
      <c r="G4139" s="11"/>
      <c r="H4139" s="11"/>
    </row>
    <row r="4140" spans="1:8" x14ac:dyDescent="0.2">
      <c r="A4140" s="11"/>
      <c r="B4140" s="33"/>
      <c r="F4140" s="11"/>
      <c r="G4140" s="11"/>
      <c r="H4140" s="11"/>
    </row>
    <row r="4141" spans="1:8" x14ac:dyDescent="0.2">
      <c r="A4141" s="11"/>
      <c r="B4141" s="33"/>
      <c r="F4141" s="11"/>
      <c r="G4141" s="11"/>
      <c r="H4141" s="11"/>
    </row>
    <row r="4142" spans="1:8" x14ac:dyDescent="0.2">
      <c r="A4142" s="11"/>
      <c r="B4142" s="33"/>
      <c r="F4142" s="11"/>
      <c r="G4142" s="11"/>
      <c r="H4142" s="11"/>
    </row>
    <row r="4143" spans="1:8" x14ac:dyDescent="0.2">
      <c r="A4143" s="11"/>
      <c r="B4143" s="33"/>
      <c r="F4143" s="11"/>
      <c r="G4143" s="11"/>
      <c r="H4143" s="11"/>
    </row>
    <row r="4144" spans="1:8" x14ac:dyDescent="0.2">
      <c r="A4144" s="11"/>
      <c r="B4144" s="33"/>
      <c r="F4144" s="11"/>
      <c r="G4144" s="11"/>
      <c r="H4144" s="11"/>
    </row>
    <row r="4145" spans="1:8" x14ac:dyDescent="0.2">
      <c r="A4145" s="11"/>
      <c r="B4145" s="33"/>
      <c r="F4145" s="11"/>
      <c r="G4145" s="11"/>
      <c r="H4145" s="11"/>
    </row>
    <row r="4146" spans="1:8" x14ac:dyDescent="0.2">
      <c r="A4146" s="11"/>
      <c r="B4146" s="33"/>
      <c r="F4146" s="11"/>
      <c r="G4146" s="11"/>
      <c r="H4146" s="11"/>
    </row>
    <row r="4147" spans="1:8" x14ac:dyDescent="0.2">
      <c r="A4147" s="11"/>
      <c r="B4147" s="33"/>
      <c r="F4147" s="11"/>
      <c r="G4147" s="11"/>
      <c r="H4147" s="11"/>
    </row>
    <row r="4148" spans="1:8" x14ac:dyDescent="0.2">
      <c r="A4148" s="11"/>
      <c r="B4148" s="33"/>
      <c r="F4148" s="11"/>
      <c r="G4148" s="11"/>
      <c r="H4148" s="11"/>
    </row>
    <row r="4149" spans="1:8" x14ac:dyDescent="0.2">
      <c r="A4149" s="11"/>
      <c r="B4149" s="33"/>
      <c r="F4149" s="11"/>
      <c r="G4149" s="11"/>
      <c r="H4149" s="11"/>
    </row>
    <row r="4150" spans="1:8" x14ac:dyDescent="0.2">
      <c r="A4150" s="11"/>
      <c r="B4150" s="33"/>
      <c r="F4150" s="11"/>
      <c r="G4150" s="11"/>
      <c r="H4150" s="11"/>
    </row>
    <row r="4151" spans="1:8" x14ac:dyDescent="0.2">
      <c r="A4151" s="11"/>
      <c r="B4151" s="33"/>
      <c r="F4151" s="11"/>
      <c r="G4151" s="11"/>
      <c r="H4151" s="11"/>
    </row>
    <row r="4152" spans="1:8" x14ac:dyDescent="0.2">
      <c r="A4152" s="11"/>
      <c r="B4152" s="33"/>
      <c r="F4152" s="11"/>
      <c r="G4152" s="11"/>
      <c r="H4152" s="11"/>
    </row>
    <row r="4153" spans="1:8" x14ac:dyDescent="0.2">
      <c r="A4153" s="11"/>
      <c r="B4153" s="33"/>
      <c r="F4153" s="11"/>
      <c r="G4153" s="11"/>
      <c r="H4153" s="11"/>
    </row>
    <row r="4154" spans="1:8" x14ac:dyDescent="0.2">
      <c r="A4154" s="11"/>
      <c r="B4154" s="33"/>
      <c r="F4154" s="11"/>
      <c r="G4154" s="11"/>
      <c r="H4154" s="11"/>
    </row>
    <row r="4155" spans="1:8" x14ac:dyDescent="0.2">
      <c r="A4155" s="11"/>
      <c r="B4155" s="33"/>
      <c r="F4155" s="11"/>
      <c r="G4155" s="11"/>
      <c r="H4155" s="11"/>
    </row>
    <row r="4156" spans="1:8" x14ac:dyDescent="0.2">
      <c r="A4156" s="11"/>
      <c r="B4156" s="33"/>
      <c r="F4156" s="11"/>
      <c r="G4156" s="11"/>
      <c r="H4156" s="11"/>
    </row>
    <row r="4157" spans="1:8" x14ac:dyDescent="0.2">
      <c r="A4157" s="11"/>
      <c r="B4157" s="33"/>
      <c r="F4157" s="11"/>
      <c r="G4157" s="11"/>
      <c r="H4157" s="11"/>
    </row>
    <row r="4158" spans="1:8" x14ac:dyDescent="0.2">
      <c r="A4158" s="11"/>
      <c r="B4158" s="33"/>
      <c r="F4158" s="11"/>
      <c r="G4158" s="11"/>
      <c r="H4158" s="11"/>
    </row>
    <row r="4159" spans="1:8" x14ac:dyDescent="0.2">
      <c r="A4159" s="11"/>
      <c r="B4159" s="33"/>
      <c r="F4159" s="11"/>
      <c r="G4159" s="11"/>
      <c r="H4159" s="11"/>
    </row>
    <row r="4160" spans="1:8" x14ac:dyDescent="0.2">
      <c r="A4160" s="11"/>
      <c r="B4160" s="33"/>
      <c r="F4160" s="11"/>
      <c r="G4160" s="11"/>
      <c r="H4160" s="11"/>
    </row>
    <row r="4161" spans="1:8" x14ac:dyDescent="0.2">
      <c r="A4161" s="11"/>
      <c r="B4161" s="33"/>
      <c r="F4161" s="11"/>
      <c r="G4161" s="11"/>
      <c r="H4161" s="11"/>
    </row>
    <row r="4162" spans="1:8" x14ac:dyDescent="0.2">
      <c r="A4162" s="11"/>
      <c r="B4162" s="33"/>
      <c r="F4162" s="11"/>
      <c r="G4162" s="11"/>
      <c r="H4162" s="11"/>
    </row>
    <row r="4163" spans="1:8" x14ac:dyDescent="0.2">
      <c r="A4163" s="11"/>
      <c r="B4163" s="33"/>
      <c r="F4163" s="11"/>
      <c r="G4163" s="11"/>
      <c r="H4163" s="11"/>
    </row>
    <row r="4164" spans="1:8" x14ac:dyDescent="0.2">
      <c r="A4164" s="11"/>
      <c r="B4164" s="33"/>
      <c r="F4164" s="11"/>
      <c r="G4164" s="11"/>
      <c r="H4164" s="11"/>
    </row>
    <row r="4165" spans="1:8" x14ac:dyDescent="0.2">
      <c r="A4165" s="11"/>
      <c r="B4165" s="33"/>
      <c r="F4165" s="11"/>
      <c r="G4165" s="11"/>
      <c r="H4165" s="11"/>
    </row>
    <row r="4166" spans="1:8" x14ac:dyDescent="0.2">
      <c r="A4166" s="11"/>
      <c r="B4166" s="33"/>
      <c r="F4166" s="11"/>
      <c r="G4166" s="11"/>
      <c r="H4166" s="11"/>
    </row>
    <row r="4167" spans="1:8" x14ac:dyDescent="0.2">
      <c r="A4167" s="11"/>
      <c r="B4167" s="33"/>
      <c r="F4167" s="11"/>
      <c r="G4167" s="11"/>
      <c r="H4167" s="11"/>
    </row>
    <row r="4168" spans="1:8" x14ac:dyDescent="0.2">
      <c r="A4168" s="11"/>
      <c r="B4168" s="33"/>
      <c r="F4168" s="11"/>
      <c r="G4168" s="11"/>
      <c r="H4168" s="11"/>
    </row>
    <row r="4169" spans="1:8" x14ac:dyDescent="0.2">
      <c r="A4169" s="11"/>
      <c r="B4169" s="33"/>
      <c r="F4169" s="11"/>
      <c r="G4169" s="11"/>
      <c r="H4169" s="11"/>
    </row>
    <row r="4170" spans="1:8" x14ac:dyDescent="0.2">
      <c r="A4170" s="11"/>
      <c r="B4170" s="33"/>
      <c r="F4170" s="11"/>
      <c r="G4170" s="11"/>
      <c r="H4170" s="11"/>
    </row>
    <row r="4171" spans="1:8" x14ac:dyDescent="0.2">
      <c r="A4171" s="11"/>
      <c r="B4171" s="33"/>
      <c r="F4171" s="11"/>
      <c r="G4171" s="11"/>
      <c r="H4171" s="11"/>
    </row>
    <row r="4172" spans="1:8" x14ac:dyDescent="0.2">
      <c r="A4172" s="11"/>
      <c r="B4172" s="33"/>
      <c r="F4172" s="11"/>
      <c r="G4172" s="11"/>
      <c r="H4172" s="11"/>
    </row>
    <row r="4173" spans="1:8" x14ac:dyDescent="0.2">
      <c r="A4173" s="11"/>
      <c r="B4173" s="33"/>
      <c r="F4173" s="11"/>
      <c r="G4173" s="11"/>
      <c r="H4173" s="11"/>
    </row>
    <row r="4174" spans="1:8" x14ac:dyDescent="0.2">
      <c r="A4174" s="11"/>
      <c r="B4174" s="33"/>
      <c r="F4174" s="11"/>
      <c r="G4174" s="11"/>
      <c r="H4174" s="11"/>
    </row>
    <row r="4175" spans="1:8" x14ac:dyDescent="0.2">
      <c r="A4175" s="11"/>
      <c r="B4175" s="33"/>
      <c r="F4175" s="11"/>
      <c r="G4175" s="11"/>
      <c r="H4175" s="11"/>
    </row>
    <row r="4176" spans="1:8" x14ac:dyDescent="0.2">
      <c r="A4176" s="11"/>
      <c r="B4176" s="33"/>
      <c r="F4176" s="11"/>
      <c r="G4176" s="11"/>
      <c r="H4176" s="11"/>
    </row>
    <row r="4177" spans="1:8" x14ac:dyDescent="0.2">
      <c r="A4177" s="11"/>
      <c r="B4177" s="33"/>
      <c r="F4177" s="11"/>
      <c r="G4177" s="11"/>
      <c r="H4177" s="11"/>
    </row>
    <row r="4178" spans="1:8" x14ac:dyDescent="0.2">
      <c r="A4178" s="11"/>
      <c r="B4178" s="33"/>
      <c r="F4178" s="11"/>
      <c r="G4178" s="11"/>
      <c r="H4178" s="11"/>
    </row>
    <row r="4179" spans="1:8" x14ac:dyDescent="0.2">
      <c r="A4179" s="11"/>
      <c r="B4179" s="33"/>
      <c r="F4179" s="11"/>
      <c r="G4179" s="11"/>
      <c r="H4179" s="11"/>
    </row>
    <row r="4180" spans="1:8" x14ac:dyDescent="0.2">
      <c r="A4180" s="11"/>
      <c r="B4180" s="33"/>
      <c r="F4180" s="11"/>
      <c r="G4180" s="11"/>
      <c r="H4180" s="11"/>
    </row>
    <row r="4181" spans="1:8" x14ac:dyDescent="0.2">
      <c r="A4181" s="11"/>
      <c r="B4181" s="33"/>
      <c r="F4181" s="11"/>
      <c r="G4181" s="11"/>
      <c r="H4181" s="11"/>
    </row>
    <row r="4182" spans="1:8" x14ac:dyDescent="0.2">
      <c r="A4182" s="11"/>
      <c r="B4182" s="33"/>
      <c r="F4182" s="11"/>
      <c r="G4182" s="11"/>
      <c r="H4182" s="11"/>
    </row>
    <row r="4183" spans="1:8" x14ac:dyDescent="0.2">
      <c r="A4183" s="11"/>
      <c r="B4183" s="33"/>
      <c r="F4183" s="11"/>
      <c r="G4183" s="11"/>
      <c r="H4183" s="11"/>
    </row>
    <row r="4184" spans="1:8" x14ac:dyDescent="0.2">
      <c r="A4184" s="11"/>
      <c r="B4184" s="33"/>
      <c r="F4184" s="11"/>
      <c r="G4184" s="11"/>
      <c r="H4184" s="11"/>
    </row>
    <row r="4185" spans="1:8" x14ac:dyDescent="0.2">
      <c r="A4185" s="11"/>
      <c r="B4185" s="33"/>
      <c r="F4185" s="11"/>
      <c r="G4185" s="11"/>
      <c r="H4185" s="11"/>
    </row>
    <row r="4186" spans="1:8" x14ac:dyDescent="0.2">
      <c r="A4186" s="11"/>
      <c r="B4186" s="33"/>
      <c r="F4186" s="11"/>
      <c r="G4186" s="11"/>
      <c r="H4186" s="11"/>
    </row>
    <row r="4187" spans="1:8" x14ac:dyDescent="0.2">
      <c r="A4187" s="11"/>
      <c r="B4187" s="33"/>
      <c r="F4187" s="11"/>
      <c r="G4187" s="11"/>
      <c r="H4187" s="11"/>
    </row>
    <row r="4188" spans="1:8" x14ac:dyDescent="0.2">
      <c r="A4188" s="11"/>
      <c r="B4188" s="33"/>
      <c r="F4188" s="11"/>
      <c r="G4188" s="11"/>
      <c r="H4188" s="11"/>
    </row>
    <row r="4189" spans="1:8" x14ac:dyDescent="0.2">
      <c r="A4189" s="11"/>
      <c r="B4189" s="33"/>
      <c r="F4189" s="11"/>
      <c r="G4189" s="11"/>
      <c r="H4189" s="11"/>
    </row>
    <row r="4190" spans="1:8" x14ac:dyDescent="0.2">
      <c r="A4190" s="11"/>
      <c r="B4190" s="33"/>
      <c r="F4190" s="11"/>
      <c r="G4190" s="11"/>
      <c r="H4190" s="11"/>
    </row>
    <row r="4191" spans="1:8" x14ac:dyDescent="0.2">
      <c r="A4191" s="11"/>
      <c r="B4191" s="33"/>
      <c r="F4191" s="11"/>
      <c r="G4191" s="11"/>
      <c r="H4191" s="11"/>
    </row>
    <row r="4192" spans="1:8" x14ac:dyDescent="0.2">
      <c r="A4192" s="11"/>
      <c r="B4192" s="33"/>
      <c r="F4192" s="11"/>
      <c r="G4192" s="11"/>
      <c r="H4192" s="11"/>
    </row>
    <row r="4193" spans="1:8" x14ac:dyDescent="0.2">
      <c r="A4193" s="11"/>
      <c r="B4193" s="33"/>
      <c r="F4193" s="11"/>
      <c r="G4193" s="11"/>
      <c r="H4193" s="11"/>
    </row>
    <row r="4194" spans="1:8" x14ac:dyDescent="0.2">
      <c r="A4194" s="11"/>
      <c r="B4194" s="33"/>
      <c r="F4194" s="11"/>
      <c r="G4194" s="11"/>
      <c r="H4194" s="11"/>
    </row>
    <row r="4195" spans="1:8" x14ac:dyDescent="0.2">
      <c r="A4195" s="11"/>
      <c r="B4195" s="33"/>
      <c r="F4195" s="11"/>
      <c r="G4195" s="11"/>
      <c r="H4195" s="11"/>
    </row>
    <row r="4196" spans="1:8" x14ac:dyDescent="0.2">
      <c r="A4196" s="11"/>
      <c r="B4196" s="33"/>
      <c r="F4196" s="11"/>
      <c r="G4196" s="11"/>
      <c r="H4196" s="11"/>
    </row>
    <row r="4197" spans="1:8" x14ac:dyDescent="0.2">
      <c r="A4197" s="11"/>
      <c r="B4197" s="33"/>
      <c r="F4197" s="11"/>
      <c r="G4197" s="11"/>
      <c r="H4197" s="11"/>
    </row>
    <row r="4198" spans="1:8" x14ac:dyDescent="0.2">
      <c r="A4198" s="11"/>
      <c r="B4198" s="33"/>
      <c r="F4198" s="11"/>
      <c r="G4198" s="11"/>
      <c r="H4198" s="11"/>
    </row>
    <row r="4199" spans="1:8" x14ac:dyDescent="0.2">
      <c r="A4199" s="11"/>
      <c r="B4199" s="33"/>
      <c r="F4199" s="11"/>
      <c r="G4199" s="11"/>
      <c r="H4199" s="11"/>
    </row>
    <row r="4200" spans="1:8" x14ac:dyDescent="0.2">
      <c r="A4200" s="11"/>
      <c r="B4200" s="33"/>
      <c r="F4200" s="11"/>
      <c r="G4200" s="11"/>
      <c r="H4200" s="11"/>
    </row>
    <row r="4201" spans="1:8" x14ac:dyDescent="0.2">
      <c r="A4201" s="11"/>
      <c r="B4201" s="33"/>
      <c r="F4201" s="11"/>
      <c r="G4201" s="11"/>
      <c r="H4201" s="11"/>
    </row>
    <row r="4202" spans="1:8" x14ac:dyDescent="0.2">
      <c r="A4202" s="11"/>
      <c r="B4202" s="33"/>
      <c r="F4202" s="11"/>
      <c r="G4202" s="11"/>
      <c r="H4202" s="11"/>
    </row>
    <row r="4203" spans="1:8" x14ac:dyDescent="0.2">
      <c r="A4203" s="11"/>
      <c r="B4203" s="33"/>
      <c r="F4203" s="11"/>
      <c r="G4203" s="11"/>
      <c r="H4203" s="11"/>
    </row>
    <row r="4204" spans="1:8" x14ac:dyDescent="0.2">
      <c r="A4204" s="11"/>
      <c r="B4204" s="33"/>
      <c r="F4204" s="11"/>
      <c r="G4204" s="11"/>
      <c r="H4204" s="11"/>
    </row>
    <row r="4205" spans="1:8" x14ac:dyDescent="0.2">
      <c r="A4205" s="11"/>
      <c r="B4205" s="33"/>
      <c r="F4205" s="11"/>
      <c r="G4205" s="11"/>
      <c r="H4205" s="11"/>
    </row>
    <row r="4206" spans="1:8" x14ac:dyDescent="0.2">
      <c r="A4206" s="11"/>
      <c r="B4206" s="33"/>
      <c r="F4206" s="11"/>
      <c r="G4206" s="11"/>
      <c r="H4206" s="11"/>
    </row>
    <row r="4207" spans="1:8" x14ac:dyDescent="0.2">
      <c r="A4207" s="11"/>
      <c r="B4207" s="33"/>
      <c r="F4207" s="11"/>
      <c r="G4207" s="11"/>
      <c r="H4207" s="11"/>
    </row>
    <row r="4208" spans="1:8" x14ac:dyDescent="0.2">
      <c r="A4208" s="11"/>
      <c r="B4208" s="33"/>
      <c r="F4208" s="11"/>
      <c r="G4208" s="11"/>
      <c r="H4208" s="11"/>
    </row>
    <row r="4209" spans="1:8" x14ac:dyDescent="0.2">
      <c r="A4209" s="11"/>
      <c r="B4209" s="33"/>
      <c r="F4209" s="11"/>
      <c r="G4209" s="11"/>
      <c r="H4209" s="11"/>
    </row>
    <row r="4210" spans="1:8" x14ac:dyDescent="0.2">
      <c r="A4210" s="11"/>
      <c r="B4210" s="33"/>
      <c r="F4210" s="11"/>
      <c r="G4210" s="11"/>
      <c r="H4210" s="11"/>
    </row>
    <row r="4211" spans="1:8" x14ac:dyDescent="0.2">
      <c r="A4211" s="11"/>
      <c r="B4211" s="33"/>
      <c r="F4211" s="11"/>
      <c r="G4211" s="11"/>
      <c r="H4211" s="11"/>
    </row>
    <row r="4212" spans="1:8" x14ac:dyDescent="0.2">
      <c r="A4212" s="11"/>
      <c r="B4212" s="33"/>
      <c r="F4212" s="11"/>
      <c r="G4212" s="11"/>
      <c r="H4212" s="11"/>
    </row>
    <row r="4213" spans="1:8" x14ac:dyDescent="0.2">
      <c r="A4213" s="11"/>
      <c r="B4213" s="33"/>
      <c r="F4213" s="11"/>
      <c r="G4213" s="11"/>
      <c r="H4213" s="11"/>
    </row>
    <row r="4214" spans="1:8" x14ac:dyDescent="0.2">
      <c r="A4214" s="11"/>
      <c r="B4214" s="33"/>
      <c r="F4214" s="11"/>
      <c r="G4214" s="11"/>
      <c r="H4214" s="11"/>
    </row>
    <row r="4215" spans="1:8" x14ac:dyDescent="0.2">
      <c r="A4215" s="11"/>
      <c r="B4215" s="33"/>
      <c r="F4215" s="11"/>
      <c r="G4215" s="11"/>
      <c r="H4215" s="11"/>
    </row>
    <row r="4216" spans="1:8" x14ac:dyDescent="0.2">
      <c r="A4216" s="11"/>
      <c r="B4216" s="33"/>
      <c r="F4216" s="11"/>
      <c r="G4216" s="11"/>
      <c r="H4216" s="11"/>
    </row>
    <row r="4217" spans="1:8" x14ac:dyDescent="0.2">
      <c r="A4217" s="11"/>
      <c r="B4217" s="33"/>
      <c r="F4217" s="11"/>
      <c r="G4217" s="11"/>
      <c r="H4217" s="11"/>
    </row>
    <row r="4218" spans="1:8" x14ac:dyDescent="0.2">
      <c r="A4218" s="11"/>
      <c r="B4218" s="33"/>
      <c r="F4218" s="11"/>
      <c r="G4218" s="11"/>
      <c r="H4218" s="11"/>
    </row>
    <row r="4219" spans="1:8" x14ac:dyDescent="0.2">
      <c r="A4219" s="11"/>
      <c r="B4219" s="33"/>
      <c r="F4219" s="11"/>
      <c r="G4219" s="11"/>
      <c r="H4219" s="11"/>
    </row>
    <row r="4220" spans="1:8" x14ac:dyDescent="0.2">
      <c r="A4220" s="11"/>
      <c r="B4220" s="33"/>
      <c r="F4220" s="11"/>
      <c r="G4220" s="11"/>
      <c r="H4220" s="11"/>
    </row>
    <row r="4221" spans="1:8" x14ac:dyDescent="0.2">
      <c r="A4221" s="11"/>
      <c r="B4221" s="33"/>
      <c r="F4221" s="11"/>
      <c r="G4221" s="11"/>
      <c r="H4221" s="11"/>
    </row>
    <row r="4222" spans="1:8" x14ac:dyDescent="0.2">
      <c r="A4222" s="11"/>
      <c r="B4222" s="33"/>
      <c r="F4222" s="11"/>
      <c r="G4222" s="11"/>
      <c r="H4222" s="11"/>
    </row>
    <row r="4223" spans="1:8" x14ac:dyDescent="0.2">
      <c r="A4223" s="11"/>
      <c r="B4223" s="33"/>
      <c r="F4223" s="11"/>
      <c r="G4223" s="11"/>
      <c r="H4223" s="11"/>
    </row>
    <row r="4224" spans="1:8" x14ac:dyDescent="0.2">
      <c r="A4224" s="11"/>
      <c r="B4224" s="33"/>
      <c r="F4224" s="11"/>
      <c r="G4224" s="11"/>
      <c r="H4224" s="11"/>
    </row>
    <row r="4225" spans="1:8" x14ac:dyDescent="0.2">
      <c r="A4225" s="11"/>
      <c r="B4225" s="33"/>
      <c r="F4225" s="11"/>
      <c r="G4225" s="11"/>
      <c r="H4225" s="11"/>
    </row>
    <row r="4226" spans="1:8" x14ac:dyDescent="0.2">
      <c r="A4226" s="11"/>
      <c r="B4226" s="33"/>
      <c r="F4226" s="11"/>
      <c r="G4226" s="11"/>
      <c r="H4226" s="11"/>
    </row>
    <row r="4227" spans="1:8" x14ac:dyDescent="0.2">
      <c r="A4227" s="11"/>
      <c r="B4227" s="33"/>
      <c r="F4227" s="11"/>
      <c r="G4227" s="11"/>
      <c r="H4227" s="11"/>
    </row>
    <row r="4228" spans="1:8" x14ac:dyDescent="0.2">
      <c r="A4228" s="11"/>
      <c r="B4228" s="33"/>
      <c r="F4228" s="11"/>
      <c r="G4228" s="11"/>
      <c r="H4228" s="11"/>
    </row>
    <row r="4229" spans="1:8" x14ac:dyDescent="0.2">
      <c r="A4229" s="11"/>
      <c r="B4229" s="33"/>
      <c r="F4229" s="11"/>
      <c r="G4229" s="11"/>
      <c r="H4229" s="11"/>
    </row>
    <row r="4230" spans="1:8" x14ac:dyDescent="0.2">
      <c r="A4230" s="11"/>
      <c r="B4230" s="33"/>
      <c r="F4230" s="11"/>
      <c r="G4230" s="11"/>
      <c r="H4230" s="11"/>
    </row>
    <row r="4231" spans="1:8" x14ac:dyDescent="0.2">
      <c r="A4231" s="11"/>
      <c r="B4231" s="33"/>
      <c r="F4231" s="11"/>
      <c r="G4231" s="11"/>
      <c r="H4231" s="11"/>
    </row>
    <row r="4232" spans="1:8" x14ac:dyDescent="0.2">
      <c r="A4232" s="11"/>
      <c r="B4232" s="33"/>
      <c r="F4232" s="11"/>
      <c r="G4232" s="11"/>
      <c r="H4232" s="11"/>
    </row>
    <row r="4233" spans="1:8" x14ac:dyDescent="0.2">
      <c r="A4233" s="11"/>
      <c r="B4233" s="33"/>
      <c r="F4233" s="11"/>
      <c r="G4233" s="11"/>
      <c r="H4233" s="11"/>
    </row>
    <row r="4234" spans="1:8" x14ac:dyDescent="0.2">
      <c r="A4234" s="11"/>
      <c r="B4234" s="33"/>
      <c r="F4234" s="11"/>
      <c r="G4234" s="11"/>
      <c r="H4234" s="11"/>
    </row>
    <row r="4235" spans="1:8" x14ac:dyDescent="0.2">
      <c r="A4235" s="11"/>
      <c r="B4235" s="33"/>
      <c r="F4235" s="11"/>
      <c r="G4235" s="11"/>
      <c r="H4235" s="11"/>
    </row>
    <row r="4236" spans="1:8" x14ac:dyDescent="0.2">
      <c r="A4236" s="11"/>
      <c r="B4236" s="33"/>
      <c r="F4236" s="11"/>
      <c r="G4236" s="11"/>
      <c r="H4236" s="11"/>
    </row>
    <row r="4237" spans="1:8" x14ac:dyDescent="0.2">
      <c r="A4237" s="11"/>
      <c r="B4237" s="33"/>
      <c r="F4237" s="11"/>
      <c r="G4237" s="11"/>
      <c r="H4237" s="11"/>
    </row>
    <row r="4238" spans="1:8" x14ac:dyDescent="0.2">
      <c r="A4238" s="11"/>
      <c r="B4238" s="33"/>
      <c r="F4238" s="11"/>
      <c r="G4238" s="11"/>
      <c r="H4238" s="11"/>
    </row>
    <row r="4239" spans="1:8" x14ac:dyDescent="0.2">
      <c r="A4239" s="11"/>
      <c r="B4239" s="33"/>
      <c r="F4239" s="11"/>
      <c r="G4239" s="11"/>
      <c r="H4239" s="11"/>
    </row>
    <row r="4240" spans="1:8" x14ac:dyDescent="0.2">
      <c r="A4240" s="11"/>
      <c r="B4240" s="33"/>
      <c r="F4240" s="11"/>
      <c r="G4240" s="11"/>
      <c r="H4240" s="11"/>
    </row>
    <row r="4241" spans="1:8" x14ac:dyDescent="0.2">
      <c r="A4241" s="11"/>
      <c r="B4241" s="33"/>
      <c r="F4241" s="11"/>
      <c r="G4241" s="11"/>
      <c r="H4241" s="11"/>
    </row>
    <row r="4242" spans="1:8" x14ac:dyDescent="0.2">
      <c r="A4242" s="11"/>
      <c r="B4242" s="33"/>
      <c r="F4242" s="11"/>
      <c r="G4242" s="11"/>
      <c r="H4242" s="11"/>
    </row>
    <row r="4243" spans="1:8" x14ac:dyDescent="0.2">
      <c r="A4243" s="11"/>
      <c r="B4243" s="33"/>
      <c r="F4243" s="11"/>
      <c r="G4243" s="11"/>
      <c r="H4243" s="11"/>
    </row>
    <row r="4244" spans="1:8" x14ac:dyDescent="0.2">
      <c r="A4244" s="11"/>
      <c r="B4244" s="33"/>
      <c r="F4244" s="11"/>
      <c r="G4244" s="11"/>
      <c r="H4244" s="11"/>
    </row>
    <row r="4245" spans="1:8" x14ac:dyDescent="0.2">
      <c r="A4245" s="11"/>
      <c r="B4245" s="33"/>
      <c r="F4245" s="11"/>
      <c r="G4245" s="11"/>
      <c r="H4245" s="11"/>
    </row>
    <row r="4246" spans="1:8" x14ac:dyDescent="0.2">
      <c r="A4246" s="11"/>
      <c r="B4246" s="33"/>
      <c r="F4246" s="11"/>
      <c r="G4246" s="11"/>
      <c r="H4246" s="11"/>
    </row>
    <row r="4247" spans="1:8" x14ac:dyDescent="0.2">
      <c r="A4247" s="11"/>
      <c r="B4247" s="33"/>
      <c r="F4247" s="11"/>
      <c r="G4247" s="11"/>
      <c r="H4247" s="11"/>
    </row>
    <row r="4248" spans="1:8" x14ac:dyDescent="0.2">
      <c r="A4248" s="11"/>
      <c r="B4248" s="33"/>
      <c r="F4248" s="11"/>
      <c r="G4248" s="11"/>
      <c r="H4248" s="11"/>
    </row>
    <row r="4249" spans="1:8" x14ac:dyDescent="0.2">
      <c r="A4249" s="11"/>
      <c r="B4249" s="33"/>
      <c r="F4249" s="11"/>
      <c r="G4249" s="11"/>
      <c r="H4249" s="11"/>
    </row>
    <row r="4250" spans="1:8" x14ac:dyDescent="0.2">
      <c r="A4250" s="11"/>
      <c r="B4250" s="33"/>
      <c r="F4250" s="11"/>
      <c r="G4250" s="11"/>
      <c r="H4250" s="11"/>
    </row>
    <row r="4251" spans="1:8" x14ac:dyDescent="0.2">
      <c r="A4251" s="11"/>
      <c r="B4251" s="33"/>
      <c r="F4251" s="11"/>
      <c r="G4251" s="11"/>
      <c r="H4251" s="11"/>
    </row>
    <row r="4252" spans="1:8" x14ac:dyDescent="0.2">
      <c r="A4252" s="11"/>
      <c r="B4252" s="33"/>
      <c r="F4252" s="11"/>
      <c r="G4252" s="11"/>
      <c r="H4252" s="11"/>
    </row>
    <row r="4253" spans="1:8" x14ac:dyDescent="0.2">
      <c r="A4253" s="11"/>
      <c r="B4253" s="33"/>
      <c r="F4253" s="11"/>
      <c r="G4253" s="11"/>
      <c r="H4253" s="11"/>
    </row>
    <row r="4254" spans="1:8" x14ac:dyDescent="0.2">
      <c r="A4254" s="11"/>
      <c r="B4254" s="33"/>
      <c r="F4254" s="11"/>
      <c r="G4254" s="11"/>
      <c r="H4254" s="11"/>
    </row>
    <row r="4255" spans="1:8" x14ac:dyDescent="0.2">
      <c r="A4255" s="11"/>
      <c r="B4255" s="33"/>
      <c r="F4255" s="11"/>
      <c r="G4255" s="11"/>
      <c r="H4255" s="11"/>
    </row>
    <row r="4256" spans="1:8" x14ac:dyDescent="0.2">
      <c r="A4256" s="11"/>
      <c r="B4256" s="33"/>
      <c r="F4256" s="11"/>
      <c r="G4256" s="11"/>
      <c r="H4256" s="11"/>
    </row>
    <row r="4257" spans="1:8" x14ac:dyDescent="0.2">
      <c r="A4257" s="11"/>
      <c r="B4257" s="33"/>
      <c r="F4257" s="11"/>
      <c r="G4257" s="11"/>
      <c r="H4257" s="11"/>
    </row>
    <row r="4258" spans="1:8" x14ac:dyDescent="0.2">
      <c r="A4258" s="11"/>
      <c r="B4258" s="33"/>
      <c r="F4258" s="11"/>
      <c r="G4258" s="11"/>
      <c r="H4258" s="11"/>
    </row>
    <row r="4259" spans="1:8" x14ac:dyDescent="0.2">
      <c r="A4259" s="11"/>
      <c r="B4259" s="33"/>
      <c r="F4259" s="11"/>
      <c r="G4259" s="11"/>
      <c r="H4259" s="11"/>
    </row>
    <row r="4260" spans="1:8" x14ac:dyDescent="0.2">
      <c r="A4260" s="11"/>
      <c r="B4260" s="33"/>
      <c r="F4260" s="11"/>
      <c r="G4260" s="11"/>
      <c r="H4260" s="11"/>
    </row>
    <row r="4261" spans="1:8" x14ac:dyDescent="0.2">
      <c r="A4261" s="11"/>
      <c r="B4261" s="33"/>
      <c r="F4261" s="11"/>
      <c r="G4261" s="11"/>
      <c r="H4261" s="11"/>
    </row>
    <row r="4262" spans="1:8" x14ac:dyDescent="0.2">
      <c r="A4262" s="11"/>
      <c r="B4262" s="33"/>
      <c r="F4262" s="11"/>
      <c r="G4262" s="11"/>
      <c r="H4262" s="11"/>
    </row>
    <row r="4263" spans="1:8" x14ac:dyDescent="0.2">
      <c r="A4263" s="11"/>
      <c r="B4263" s="33"/>
      <c r="F4263" s="11"/>
      <c r="G4263" s="11"/>
      <c r="H4263" s="11"/>
    </row>
    <row r="4264" spans="1:8" x14ac:dyDescent="0.2">
      <c r="A4264" s="11"/>
      <c r="B4264" s="33"/>
      <c r="F4264" s="11"/>
      <c r="G4264" s="11"/>
      <c r="H4264" s="11"/>
    </row>
    <row r="4265" spans="1:8" x14ac:dyDescent="0.2">
      <c r="A4265" s="11"/>
      <c r="B4265" s="33"/>
      <c r="F4265" s="11"/>
      <c r="G4265" s="11"/>
      <c r="H4265" s="11"/>
    </row>
    <row r="4266" spans="1:8" x14ac:dyDescent="0.2">
      <c r="A4266" s="11"/>
      <c r="B4266" s="33"/>
      <c r="F4266" s="11"/>
      <c r="G4266" s="11"/>
      <c r="H4266" s="11"/>
    </row>
    <row r="4267" spans="1:8" x14ac:dyDescent="0.2">
      <c r="A4267" s="11"/>
      <c r="B4267" s="33"/>
      <c r="F4267" s="11"/>
      <c r="G4267" s="11"/>
      <c r="H4267" s="11"/>
    </row>
    <row r="4268" spans="1:8" x14ac:dyDescent="0.2">
      <c r="A4268" s="11"/>
      <c r="B4268" s="33"/>
      <c r="F4268" s="11"/>
      <c r="G4268" s="11"/>
      <c r="H4268" s="11"/>
    </row>
    <row r="4269" spans="1:8" x14ac:dyDescent="0.2">
      <c r="A4269" s="11"/>
      <c r="B4269" s="33"/>
      <c r="F4269" s="11"/>
      <c r="G4269" s="11"/>
      <c r="H4269" s="11"/>
    </row>
    <row r="4270" spans="1:8" x14ac:dyDescent="0.2">
      <c r="A4270" s="11"/>
      <c r="B4270" s="33"/>
      <c r="F4270" s="11"/>
      <c r="G4270" s="11"/>
      <c r="H4270" s="11"/>
    </row>
    <row r="4271" spans="1:8" x14ac:dyDescent="0.2">
      <c r="A4271" s="11"/>
      <c r="B4271" s="33"/>
      <c r="F4271" s="11"/>
      <c r="G4271" s="11"/>
      <c r="H4271" s="11"/>
    </row>
    <row r="4272" spans="1:8" x14ac:dyDescent="0.2">
      <c r="A4272" s="11"/>
      <c r="B4272" s="33"/>
      <c r="F4272" s="11"/>
      <c r="G4272" s="11"/>
      <c r="H4272" s="11"/>
    </row>
    <row r="4273" spans="1:8" x14ac:dyDescent="0.2">
      <c r="A4273" s="11"/>
      <c r="B4273" s="33"/>
      <c r="F4273" s="11"/>
      <c r="G4273" s="11"/>
      <c r="H4273" s="11"/>
    </row>
    <row r="4274" spans="1:8" x14ac:dyDescent="0.2">
      <c r="A4274" s="11"/>
      <c r="B4274" s="33"/>
      <c r="F4274" s="11"/>
      <c r="G4274" s="11"/>
      <c r="H4274" s="11"/>
    </row>
    <row r="4275" spans="1:8" x14ac:dyDescent="0.2">
      <c r="A4275" s="11"/>
      <c r="B4275" s="33"/>
      <c r="F4275" s="11"/>
      <c r="G4275" s="11"/>
      <c r="H4275" s="11"/>
    </row>
    <row r="4276" spans="1:8" x14ac:dyDescent="0.2">
      <c r="A4276" s="11"/>
      <c r="B4276" s="33"/>
      <c r="F4276" s="11"/>
      <c r="G4276" s="11"/>
      <c r="H4276" s="11"/>
    </row>
    <row r="4277" spans="1:8" x14ac:dyDescent="0.2">
      <c r="A4277" s="11"/>
      <c r="B4277" s="33"/>
      <c r="F4277" s="11"/>
      <c r="G4277" s="11"/>
      <c r="H4277" s="11"/>
    </row>
    <row r="4278" spans="1:8" x14ac:dyDescent="0.2">
      <c r="A4278" s="11"/>
      <c r="B4278" s="33"/>
      <c r="F4278" s="11"/>
      <c r="G4278" s="11"/>
      <c r="H4278" s="11"/>
    </row>
    <row r="4279" spans="1:8" x14ac:dyDescent="0.2">
      <c r="A4279" s="11"/>
      <c r="B4279" s="33"/>
      <c r="F4279" s="11"/>
      <c r="G4279" s="11"/>
      <c r="H4279" s="11"/>
    </row>
    <row r="4280" spans="1:8" x14ac:dyDescent="0.2">
      <c r="A4280" s="11"/>
      <c r="B4280" s="33"/>
      <c r="F4280" s="11"/>
      <c r="G4280" s="11"/>
      <c r="H4280" s="11"/>
    </row>
    <row r="4281" spans="1:8" x14ac:dyDescent="0.2">
      <c r="A4281" s="11"/>
      <c r="B4281" s="33"/>
      <c r="F4281" s="11"/>
      <c r="G4281" s="11"/>
      <c r="H4281" s="11"/>
    </row>
    <row r="4282" spans="1:8" x14ac:dyDescent="0.2">
      <c r="A4282" s="11"/>
      <c r="B4282" s="33"/>
      <c r="F4282" s="11"/>
      <c r="G4282" s="11"/>
      <c r="H4282" s="11"/>
    </row>
    <row r="4283" spans="1:8" x14ac:dyDescent="0.2">
      <c r="A4283" s="11"/>
      <c r="B4283" s="33"/>
      <c r="F4283" s="11"/>
      <c r="G4283" s="11"/>
      <c r="H4283" s="11"/>
    </row>
    <row r="4284" spans="1:8" x14ac:dyDescent="0.2">
      <c r="A4284" s="11"/>
      <c r="B4284" s="33"/>
      <c r="F4284" s="11"/>
      <c r="G4284" s="11"/>
      <c r="H4284" s="11"/>
    </row>
    <row r="4285" spans="1:8" x14ac:dyDescent="0.2">
      <c r="A4285" s="11"/>
      <c r="B4285" s="33"/>
      <c r="F4285" s="11"/>
      <c r="G4285" s="11"/>
      <c r="H4285" s="11"/>
    </row>
    <row r="4286" spans="1:8" x14ac:dyDescent="0.2">
      <c r="A4286" s="11"/>
      <c r="B4286" s="33"/>
      <c r="F4286" s="11"/>
      <c r="G4286" s="11"/>
      <c r="H4286" s="11"/>
    </row>
    <row r="4287" spans="1:8" x14ac:dyDescent="0.2">
      <c r="A4287" s="11"/>
      <c r="B4287" s="33"/>
      <c r="F4287" s="11"/>
      <c r="G4287" s="11"/>
      <c r="H4287" s="11"/>
    </row>
    <row r="4288" spans="1:8" x14ac:dyDescent="0.2">
      <c r="A4288" s="11"/>
      <c r="B4288" s="33"/>
      <c r="F4288" s="11"/>
      <c r="G4288" s="11"/>
      <c r="H4288" s="11"/>
    </row>
    <row r="4289" spans="1:8" x14ac:dyDescent="0.2">
      <c r="A4289" s="11"/>
      <c r="B4289" s="33"/>
      <c r="F4289" s="11"/>
      <c r="G4289" s="11"/>
      <c r="H4289" s="11"/>
    </row>
    <row r="4290" spans="1:8" x14ac:dyDescent="0.2">
      <c r="A4290" s="11"/>
      <c r="B4290" s="33"/>
      <c r="F4290" s="11"/>
      <c r="G4290" s="11"/>
      <c r="H4290" s="11"/>
    </row>
    <row r="4291" spans="1:8" x14ac:dyDescent="0.2">
      <c r="A4291" s="11"/>
      <c r="B4291" s="33"/>
      <c r="F4291" s="11"/>
      <c r="G4291" s="11"/>
      <c r="H4291" s="11"/>
    </row>
    <row r="4292" spans="1:8" x14ac:dyDescent="0.2">
      <c r="A4292" s="11"/>
      <c r="B4292" s="33"/>
      <c r="F4292" s="11"/>
      <c r="G4292" s="11"/>
      <c r="H4292" s="11"/>
    </row>
    <row r="4293" spans="1:8" x14ac:dyDescent="0.2">
      <c r="A4293" s="11"/>
      <c r="B4293" s="33"/>
      <c r="F4293" s="11"/>
      <c r="G4293" s="11"/>
      <c r="H4293" s="11"/>
    </row>
    <row r="4294" spans="1:8" x14ac:dyDescent="0.2">
      <c r="A4294" s="11"/>
      <c r="B4294" s="33"/>
      <c r="F4294" s="11"/>
      <c r="G4294" s="11"/>
      <c r="H4294" s="11"/>
    </row>
    <row r="4295" spans="1:8" x14ac:dyDescent="0.2">
      <c r="A4295" s="11"/>
      <c r="B4295" s="33"/>
      <c r="F4295" s="11"/>
      <c r="G4295" s="11"/>
      <c r="H4295" s="11"/>
    </row>
    <row r="4296" spans="1:8" x14ac:dyDescent="0.2">
      <c r="A4296" s="11"/>
      <c r="B4296" s="33"/>
      <c r="F4296" s="11"/>
      <c r="G4296" s="11"/>
      <c r="H4296" s="11"/>
    </row>
    <row r="4297" spans="1:8" x14ac:dyDescent="0.2">
      <c r="A4297" s="11"/>
      <c r="B4297" s="33"/>
      <c r="F4297" s="11"/>
      <c r="G4297" s="11"/>
      <c r="H4297" s="11"/>
    </row>
    <row r="4298" spans="1:8" x14ac:dyDescent="0.2">
      <c r="A4298" s="11"/>
      <c r="B4298" s="33"/>
      <c r="F4298" s="11"/>
      <c r="G4298" s="11"/>
      <c r="H4298" s="11"/>
    </row>
    <row r="4299" spans="1:8" x14ac:dyDescent="0.2">
      <c r="A4299" s="11"/>
      <c r="B4299" s="33"/>
      <c r="F4299" s="11"/>
      <c r="G4299" s="11"/>
      <c r="H4299" s="11"/>
    </row>
    <row r="4300" spans="1:8" x14ac:dyDescent="0.2">
      <c r="A4300" s="11"/>
      <c r="B4300" s="33"/>
      <c r="F4300" s="11"/>
      <c r="G4300" s="11"/>
      <c r="H4300" s="11"/>
    </row>
    <row r="4301" spans="1:8" x14ac:dyDescent="0.2">
      <c r="A4301" s="11"/>
      <c r="B4301" s="33"/>
      <c r="F4301" s="11"/>
      <c r="G4301" s="11"/>
      <c r="H4301" s="11"/>
    </row>
    <row r="4302" spans="1:8" x14ac:dyDescent="0.2">
      <c r="A4302" s="11"/>
      <c r="B4302" s="33"/>
      <c r="F4302" s="11"/>
      <c r="G4302" s="11"/>
      <c r="H4302" s="11"/>
    </row>
    <row r="4303" spans="1:8" x14ac:dyDescent="0.2">
      <c r="A4303" s="11"/>
      <c r="B4303" s="33"/>
      <c r="F4303" s="11"/>
      <c r="G4303" s="11"/>
      <c r="H4303" s="11"/>
    </row>
    <row r="4304" spans="1:8" x14ac:dyDescent="0.2">
      <c r="A4304" s="11"/>
      <c r="B4304" s="33"/>
      <c r="F4304" s="11"/>
      <c r="G4304" s="11"/>
      <c r="H4304" s="11"/>
    </row>
    <row r="4305" spans="1:8" x14ac:dyDescent="0.2">
      <c r="A4305" s="11"/>
      <c r="B4305" s="33"/>
      <c r="F4305" s="11"/>
      <c r="G4305" s="11"/>
      <c r="H4305" s="11"/>
    </row>
    <row r="4306" spans="1:8" x14ac:dyDescent="0.2">
      <c r="A4306" s="11"/>
      <c r="B4306" s="33"/>
      <c r="F4306" s="11"/>
      <c r="G4306" s="11"/>
      <c r="H4306" s="11"/>
    </row>
    <row r="4307" spans="1:8" x14ac:dyDescent="0.2">
      <c r="A4307" s="11"/>
      <c r="B4307" s="33"/>
      <c r="F4307" s="11"/>
      <c r="G4307" s="11"/>
      <c r="H4307" s="11"/>
    </row>
    <row r="4308" spans="1:8" x14ac:dyDescent="0.2">
      <c r="A4308" s="11"/>
      <c r="B4308" s="33"/>
      <c r="F4308" s="11"/>
      <c r="G4308" s="11"/>
      <c r="H4308" s="11"/>
    </row>
    <row r="4309" spans="1:8" x14ac:dyDescent="0.2">
      <c r="A4309" s="11"/>
      <c r="B4309" s="33"/>
      <c r="F4309" s="11"/>
      <c r="G4309" s="11"/>
      <c r="H4309" s="11"/>
    </row>
    <row r="4310" spans="1:8" x14ac:dyDescent="0.2">
      <c r="A4310" s="11"/>
      <c r="B4310" s="33"/>
      <c r="F4310" s="11"/>
      <c r="G4310" s="11"/>
      <c r="H4310" s="11"/>
    </row>
    <row r="4311" spans="1:8" x14ac:dyDescent="0.2">
      <c r="A4311" s="11"/>
      <c r="B4311" s="33"/>
      <c r="F4311" s="11"/>
      <c r="G4311" s="11"/>
      <c r="H4311" s="11"/>
    </row>
    <row r="4312" spans="1:8" x14ac:dyDescent="0.2">
      <c r="A4312" s="11"/>
      <c r="B4312" s="33"/>
      <c r="F4312" s="11"/>
      <c r="G4312" s="11"/>
      <c r="H4312" s="11"/>
    </row>
    <row r="4313" spans="1:8" x14ac:dyDescent="0.2">
      <c r="A4313" s="11"/>
      <c r="B4313" s="33"/>
      <c r="F4313" s="11"/>
      <c r="G4313" s="11"/>
      <c r="H4313" s="11"/>
    </row>
    <row r="4314" spans="1:8" x14ac:dyDescent="0.2">
      <c r="A4314" s="11"/>
      <c r="B4314" s="33"/>
      <c r="F4314" s="11"/>
      <c r="G4314" s="11"/>
      <c r="H4314" s="11"/>
    </row>
    <row r="4315" spans="1:8" x14ac:dyDescent="0.2">
      <c r="A4315" s="11"/>
      <c r="B4315" s="33"/>
      <c r="F4315" s="11"/>
      <c r="G4315" s="11"/>
      <c r="H4315" s="11"/>
    </row>
    <row r="4316" spans="1:8" x14ac:dyDescent="0.2">
      <c r="A4316" s="11"/>
      <c r="B4316" s="33"/>
      <c r="F4316" s="11"/>
      <c r="G4316" s="11"/>
      <c r="H4316" s="11"/>
    </row>
    <row r="4317" spans="1:8" x14ac:dyDescent="0.2">
      <c r="A4317" s="11"/>
      <c r="B4317" s="33"/>
      <c r="F4317" s="11"/>
      <c r="G4317" s="11"/>
      <c r="H4317" s="11"/>
    </row>
    <row r="4318" spans="1:8" x14ac:dyDescent="0.2">
      <c r="A4318" s="11"/>
      <c r="B4318" s="33"/>
      <c r="F4318" s="11"/>
      <c r="G4318" s="11"/>
      <c r="H4318" s="11"/>
    </row>
    <row r="4319" spans="1:8" x14ac:dyDescent="0.2">
      <c r="A4319" s="11"/>
      <c r="B4319" s="33"/>
      <c r="F4319" s="11"/>
      <c r="G4319" s="11"/>
      <c r="H4319" s="11"/>
    </row>
    <row r="4320" spans="1:8" x14ac:dyDescent="0.2">
      <c r="A4320" s="11"/>
      <c r="B4320" s="33"/>
      <c r="F4320" s="11"/>
      <c r="G4320" s="11"/>
      <c r="H4320" s="11"/>
    </row>
    <row r="4321" spans="1:8" x14ac:dyDescent="0.2">
      <c r="A4321" s="11"/>
      <c r="B4321" s="33"/>
      <c r="F4321" s="11"/>
      <c r="G4321" s="11"/>
      <c r="H4321" s="11"/>
    </row>
    <row r="4322" spans="1:8" x14ac:dyDescent="0.2">
      <c r="A4322" s="11"/>
      <c r="B4322" s="33"/>
      <c r="F4322" s="11"/>
      <c r="G4322" s="11"/>
      <c r="H4322" s="11"/>
    </row>
    <row r="4323" spans="1:8" x14ac:dyDescent="0.2">
      <c r="A4323" s="11"/>
      <c r="B4323" s="33"/>
      <c r="F4323" s="11"/>
      <c r="G4323" s="11"/>
      <c r="H4323" s="11"/>
    </row>
    <row r="4324" spans="1:8" x14ac:dyDescent="0.2">
      <c r="A4324" s="11"/>
      <c r="B4324" s="33"/>
      <c r="F4324" s="11"/>
      <c r="G4324" s="11"/>
      <c r="H4324" s="11"/>
    </row>
    <row r="4325" spans="1:8" x14ac:dyDescent="0.2">
      <c r="A4325" s="11"/>
      <c r="B4325" s="33"/>
      <c r="F4325" s="11"/>
      <c r="G4325" s="11"/>
      <c r="H4325" s="11"/>
    </row>
    <row r="4326" spans="1:8" x14ac:dyDescent="0.2">
      <c r="A4326" s="11"/>
      <c r="B4326" s="33"/>
      <c r="F4326" s="11"/>
      <c r="G4326" s="11"/>
      <c r="H4326" s="11"/>
    </row>
    <row r="4327" spans="1:8" x14ac:dyDescent="0.2">
      <c r="A4327" s="11"/>
      <c r="B4327" s="33"/>
      <c r="F4327" s="11"/>
      <c r="G4327" s="11"/>
      <c r="H4327" s="11"/>
    </row>
    <row r="4328" spans="1:8" x14ac:dyDescent="0.2">
      <c r="A4328" s="11"/>
      <c r="B4328" s="33"/>
      <c r="F4328" s="11"/>
      <c r="G4328" s="11"/>
      <c r="H4328" s="11"/>
    </row>
    <row r="4329" spans="1:8" x14ac:dyDescent="0.2">
      <c r="A4329" s="11"/>
      <c r="B4329" s="33"/>
      <c r="F4329" s="11"/>
      <c r="G4329" s="11"/>
      <c r="H4329" s="11"/>
    </row>
    <row r="4330" spans="1:8" x14ac:dyDescent="0.2">
      <c r="A4330" s="11"/>
      <c r="B4330" s="33"/>
      <c r="F4330" s="11"/>
      <c r="G4330" s="11"/>
      <c r="H4330" s="11"/>
    </row>
    <row r="4331" spans="1:8" x14ac:dyDescent="0.2">
      <c r="A4331" s="11"/>
      <c r="B4331" s="33"/>
      <c r="F4331" s="11"/>
      <c r="G4331" s="11"/>
      <c r="H4331" s="11"/>
    </row>
    <row r="4332" spans="1:8" x14ac:dyDescent="0.2">
      <c r="A4332" s="11"/>
      <c r="B4332" s="33"/>
      <c r="F4332" s="11"/>
      <c r="G4332" s="11"/>
      <c r="H4332" s="11"/>
    </row>
    <row r="4333" spans="1:8" x14ac:dyDescent="0.2">
      <c r="A4333" s="11"/>
      <c r="B4333" s="33"/>
      <c r="F4333" s="11"/>
      <c r="G4333" s="11"/>
      <c r="H4333" s="11"/>
    </row>
    <row r="4334" spans="1:8" x14ac:dyDescent="0.2">
      <c r="A4334" s="11"/>
      <c r="B4334" s="33"/>
      <c r="F4334" s="11"/>
      <c r="G4334" s="11"/>
      <c r="H4334" s="11"/>
    </row>
    <row r="4335" spans="1:8" x14ac:dyDescent="0.2">
      <c r="A4335" s="11"/>
      <c r="B4335" s="33"/>
      <c r="F4335" s="11"/>
      <c r="G4335" s="11"/>
      <c r="H4335" s="11"/>
    </row>
    <row r="4336" spans="1:8" x14ac:dyDescent="0.2">
      <c r="A4336" s="11"/>
      <c r="B4336" s="33"/>
      <c r="F4336" s="11"/>
      <c r="G4336" s="11"/>
      <c r="H4336" s="11"/>
    </row>
    <row r="4337" spans="1:8" x14ac:dyDescent="0.2">
      <c r="A4337" s="11"/>
      <c r="B4337" s="33"/>
      <c r="F4337" s="11"/>
      <c r="G4337" s="11"/>
      <c r="H4337" s="11"/>
    </row>
    <row r="4338" spans="1:8" x14ac:dyDescent="0.2">
      <c r="A4338" s="11"/>
      <c r="B4338" s="33"/>
      <c r="F4338" s="11"/>
      <c r="G4338" s="11"/>
      <c r="H4338" s="11"/>
    </row>
    <row r="4339" spans="1:8" x14ac:dyDescent="0.2">
      <c r="A4339" s="11"/>
      <c r="B4339" s="33"/>
      <c r="F4339" s="11"/>
      <c r="G4339" s="11"/>
      <c r="H4339" s="11"/>
    </row>
    <row r="4340" spans="1:8" x14ac:dyDescent="0.2">
      <c r="A4340" s="11"/>
      <c r="B4340" s="33"/>
      <c r="F4340" s="11"/>
      <c r="G4340" s="11"/>
      <c r="H4340" s="11"/>
    </row>
    <row r="4341" spans="1:8" x14ac:dyDescent="0.2">
      <c r="A4341" s="11"/>
      <c r="B4341" s="33"/>
      <c r="F4341" s="11"/>
      <c r="G4341" s="11"/>
      <c r="H4341" s="11"/>
    </row>
    <row r="4342" spans="1:8" x14ac:dyDescent="0.2">
      <c r="A4342" s="11"/>
      <c r="B4342" s="33"/>
      <c r="F4342" s="11"/>
      <c r="G4342" s="11"/>
      <c r="H4342" s="11"/>
    </row>
    <row r="4343" spans="1:8" x14ac:dyDescent="0.2">
      <c r="A4343" s="11"/>
      <c r="B4343" s="33"/>
      <c r="F4343" s="11"/>
      <c r="G4343" s="11"/>
      <c r="H4343" s="11"/>
    </row>
    <row r="4344" spans="1:8" x14ac:dyDescent="0.2">
      <c r="A4344" s="11"/>
      <c r="B4344" s="33"/>
      <c r="F4344" s="11"/>
      <c r="G4344" s="11"/>
      <c r="H4344" s="11"/>
    </row>
    <row r="4345" spans="1:8" x14ac:dyDescent="0.2">
      <c r="A4345" s="11"/>
      <c r="B4345" s="33"/>
      <c r="F4345" s="11"/>
      <c r="G4345" s="11"/>
      <c r="H4345" s="11"/>
    </row>
    <row r="4346" spans="1:8" x14ac:dyDescent="0.2">
      <c r="A4346" s="11"/>
      <c r="B4346" s="33"/>
      <c r="F4346" s="11"/>
      <c r="G4346" s="11"/>
      <c r="H4346" s="11"/>
    </row>
    <row r="4347" spans="1:8" x14ac:dyDescent="0.2">
      <c r="A4347" s="11"/>
      <c r="B4347" s="33"/>
      <c r="F4347" s="11"/>
      <c r="G4347" s="11"/>
      <c r="H4347" s="11"/>
    </row>
    <row r="4348" spans="1:8" x14ac:dyDescent="0.2">
      <c r="A4348" s="11"/>
      <c r="B4348" s="33"/>
      <c r="F4348" s="11"/>
      <c r="G4348" s="11"/>
      <c r="H4348" s="11"/>
    </row>
    <row r="4349" spans="1:8" x14ac:dyDescent="0.2">
      <c r="A4349" s="11"/>
      <c r="B4349" s="33"/>
      <c r="F4349" s="11"/>
      <c r="G4349" s="11"/>
      <c r="H4349" s="11"/>
    </row>
    <row r="4350" spans="1:8" x14ac:dyDescent="0.2">
      <c r="A4350" s="11"/>
      <c r="B4350" s="33"/>
      <c r="F4350" s="11"/>
      <c r="G4350" s="11"/>
      <c r="H4350" s="11"/>
    </row>
    <row r="4351" spans="1:8" x14ac:dyDescent="0.2">
      <c r="A4351" s="11"/>
      <c r="B4351" s="33"/>
      <c r="F4351" s="11"/>
      <c r="G4351" s="11"/>
      <c r="H4351" s="11"/>
    </row>
    <row r="4352" spans="1:8" x14ac:dyDescent="0.2">
      <c r="A4352" s="11"/>
      <c r="B4352" s="33"/>
      <c r="F4352" s="11"/>
      <c r="G4352" s="11"/>
      <c r="H4352" s="11"/>
    </row>
    <row r="4353" spans="1:8" x14ac:dyDescent="0.2">
      <c r="A4353" s="11"/>
      <c r="B4353" s="33"/>
      <c r="F4353" s="11"/>
      <c r="G4353" s="11"/>
      <c r="H4353" s="11"/>
    </row>
    <row r="4354" spans="1:8" x14ac:dyDescent="0.2">
      <c r="A4354" s="11"/>
      <c r="B4354" s="33"/>
      <c r="F4354" s="11"/>
      <c r="G4354" s="11"/>
      <c r="H4354" s="11"/>
    </row>
    <row r="4355" spans="1:8" x14ac:dyDescent="0.2">
      <c r="A4355" s="11"/>
      <c r="B4355" s="33"/>
      <c r="F4355" s="11"/>
      <c r="G4355" s="11"/>
      <c r="H4355" s="11"/>
    </row>
    <row r="4356" spans="1:8" x14ac:dyDescent="0.2">
      <c r="A4356" s="11"/>
      <c r="B4356" s="33"/>
      <c r="F4356" s="11"/>
      <c r="G4356" s="11"/>
      <c r="H4356" s="11"/>
    </row>
    <row r="4357" spans="1:8" x14ac:dyDescent="0.2">
      <c r="A4357" s="11"/>
      <c r="B4357" s="33"/>
      <c r="F4357" s="11"/>
      <c r="G4357" s="11"/>
      <c r="H4357" s="11"/>
    </row>
    <row r="4358" spans="1:8" x14ac:dyDescent="0.2">
      <c r="A4358" s="11"/>
      <c r="B4358" s="33"/>
      <c r="F4358" s="11"/>
      <c r="G4358" s="11"/>
      <c r="H4358" s="11"/>
    </row>
    <row r="4359" spans="1:8" x14ac:dyDescent="0.2">
      <c r="A4359" s="11"/>
      <c r="B4359" s="33"/>
      <c r="F4359" s="11"/>
      <c r="G4359" s="11"/>
      <c r="H4359" s="11"/>
    </row>
    <row r="4360" spans="1:8" x14ac:dyDescent="0.2">
      <c r="A4360" s="11"/>
      <c r="B4360" s="33"/>
      <c r="F4360" s="11"/>
      <c r="G4360" s="11"/>
      <c r="H4360" s="11"/>
    </row>
    <row r="4361" spans="1:8" x14ac:dyDescent="0.2">
      <c r="A4361" s="11"/>
      <c r="B4361" s="33"/>
      <c r="F4361" s="11"/>
      <c r="G4361" s="11"/>
      <c r="H4361" s="11"/>
    </row>
    <row r="4362" spans="1:8" x14ac:dyDescent="0.2">
      <c r="A4362" s="11"/>
      <c r="B4362" s="33"/>
      <c r="F4362" s="11"/>
      <c r="G4362" s="11"/>
      <c r="H4362" s="11"/>
    </row>
    <row r="4363" spans="1:8" x14ac:dyDescent="0.2">
      <c r="A4363" s="11"/>
      <c r="B4363" s="33"/>
      <c r="F4363" s="11"/>
      <c r="G4363" s="11"/>
      <c r="H4363" s="11"/>
    </row>
    <row r="4364" spans="1:8" x14ac:dyDescent="0.2">
      <c r="A4364" s="11"/>
      <c r="B4364" s="33"/>
      <c r="F4364" s="11"/>
      <c r="G4364" s="11"/>
      <c r="H4364" s="11"/>
    </row>
    <row r="4365" spans="1:8" x14ac:dyDescent="0.2">
      <c r="A4365" s="11"/>
      <c r="B4365" s="33"/>
      <c r="F4365" s="11"/>
      <c r="G4365" s="11"/>
      <c r="H4365" s="11"/>
    </row>
    <row r="4366" spans="1:8" x14ac:dyDescent="0.2">
      <c r="A4366" s="11"/>
      <c r="B4366" s="33"/>
      <c r="F4366" s="11"/>
      <c r="G4366" s="11"/>
      <c r="H4366" s="11"/>
    </row>
    <row r="4367" spans="1:8" x14ac:dyDescent="0.2">
      <c r="A4367" s="11"/>
      <c r="B4367" s="33"/>
      <c r="F4367" s="11"/>
      <c r="G4367" s="11"/>
      <c r="H4367" s="11"/>
    </row>
    <row r="4368" spans="1:8" x14ac:dyDescent="0.2">
      <c r="A4368" s="11"/>
      <c r="B4368" s="33"/>
      <c r="F4368" s="11"/>
      <c r="G4368" s="11"/>
      <c r="H4368" s="11"/>
    </row>
    <row r="4369" spans="1:8" x14ac:dyDescent="0.2">
      <c r="A4369" s="11"/>
      <c r="B4369" s="33"/>
      <c r="F4369" s="11"/>
      <c r="G4369" s="11"/>
      <c r="H4369" s="11"/>
    </row>
    <row r="4370" spans="1:8" x14ac:dyDescent="0.2">
      <c r="A4370" s="11"/>
      <c r="B4370" s="33"/>
      <c r="F4370" s="11"/>
      <c r="G4370" s="11"/>
      <c r="H4370" s="11"/>
    </row>
    <row r="4371" spans="1:8" x14ac:dyDescent="0.2">
      <c r="A4371" s="11"/>
      <c r="B4371" s="33"/>
      <c r="F4371" s="11"/>
      <c r="G4371" s="11"/>
      <c r="H4371" s="11"/>
    </row>
    <row r="4372" spans="1:8" x14ac:dyDescent="0.2">
      <c r="A4372" s="11"/>
      <c r="B4372" s="33"/>
      <c r="F4372" s="11"/>
      <c r="G4372" s="11"/>
      <c r="H4372" s="11"/>
    </row>
    <row r="4373" spans="1:8" x14ac:dyDescent="0.2">
      <c r="A4373" s="11"/>
      <c r="B4373" s="33"/>
      <c r="F4373" s="11"/>
      <c r="G4373" s="11"/>
      <c r="H4373" s="11"/>
    </row>
    <row r="4374" spans="1:8" x14ac:dyDescent="0.2">
      <c r="A4374" s="11"/>
      <c r="B4374" s="33"/>
      <c r="F4374" s="11"/>
      <c r="G4374" s="11"/>
      <c r="H4374" s="11"/>
    </row>
    <row r="4375" spans="1:8" x14ac:dyDescent="0.2">
      <c r="A4375" s="11"/>
      <c r="B4375" s="33"/>
      <c r="F4375" s="11"/>
      <c r="G4375" s="11"/>
      <c r="H4375" s="11"/>
    </row>
    <row r="4376" spans="1:8" x14ac:dyDescent="0.2">
      <c r="A4376" s="11"/>
      <c r="B4376" s="33"/>
      <c r="F4376" s="11"/>
      <c r="G4376" s="11"/>
      <c r="H4376" s="11"/>
    </row>
    <row r="4377" spans="1:8" x14ac:dyDescent="0.2">
      <c r="A4377" s="11"/>
      <c r="B4377" s="33"/>
      <c r="F4377" s="11"/>
      <c r="G4377" s="11"/>
      <c r="H4377" s="11"/>
    </row>
    <row r="4378" spans="1:8" x14ac:dyDescent="0.2">
      <c r="A4378" s="11"/>
      <c r="B4378" s="33"/>
      <c r="F4378" s="11"/>
      <c r="G4378" s="11"/>
      <c r="H4378" s="11"/>
    </row>
    <row r="4379" spans="1:8" x14ac:dyDescent="0.2">
      <c r="A4379" s="11"/>
      <c r="B4379" s="33"/>
      <c r="F4379" s="11"/>
      <c r="G4379" s="11"/>
      <c r="H4379" s="11"/>
    </row>
    <row r="4380" spans="1:8" x14ac:dyDescent="0.2">
      <c r="A4380" s="11"/>
      <c r="B4380" s="33"/>
      <c r="F4380" s="11"/>
      <c r="G4380" s="11"/>
      <c r="H4380" s="11"/>
    </row>
    <row r="4381" spans="1:8" x14ac:dyDescent="0.2">
      <c r="A4381" s="11"/>
      <c r="B4381" s="33"/>
      <c r="F4381" s="11"/>
      <c r="G4381" s="11"/>
      <c r="H4381" s="11"/>
    </row>
    <row r="4382" spans="1:8" x14ac:dyDescent="0.2">
      <c r="A4382" s="11"/>
      <c r="B4382" s="33"/>
      <c r="F4382" s="11"/>
      <c r="G4382" s="11"/>
      <c r="H4382" s="11"/>
    </row>
    <row r="4383" spans="1:8" x14ac:dyDescent="0.2">
      <c r="A4383" s="11"/>
      <c r="B4383" s="33"/>
      <c r="F4383" s="11"/>
      <c r="G4383" s="11"/>
      <c r="H4383" s="11"/>
    </row>
    <row r="4384" spans="1:8" x14ac:dyDescent="0.2">
      <c r="A4384" s="11"/>
      <c r="B4384" s="33"/>
      <c r="F4384" s="11"/>
      <c r="G4384" s="11"/>
      <c r="H4384" s="11"/>
    </row>
    <row r="4385" spans="1:8" x14ac:dyDescent="0.2">
      <c r="A4385" s="11"/>
      <c r="B4385" s="33"/>
      <c r="F4385" s="11"/>
      <c r="G4385" s="11"/>
      <c r="H4385" s="11"/>
    </row>
    <row r="4386" spans="1:8" x14ac:dyDescent="0.2">
      <c r="A4386" s="11"/>
      <c r="B4386" s="33"/>
      <c r="F4386" s="11"/>
      <c r="G4386" s="11"/>
      <c r="H4386" s="11"/>
    </row>
    <row r="4387" spans="1:8" x14ac:dyDescent="0.2">
      <c r="A4387" s="11"/>
      <c r="B4387" s="33"/>
      <c r="F4387" s="11"/>
      <c r="G4387" s="11"/>
      <c r="H4387" s="11"/>
    </row>
    <row r="4388" spans="1:8" x14ac:dyDescent="0.2">
      <c r="A4388" s="11"/>
      <c r="B4388" s="33"/>
      <c r="F4388" s="11"/>
      <c r="G4388" s="11"/>
      <c r="H4388" s="11"/>
    </row>
    <row r="4389" spans="1:8" x14ac:dyDescent="0.2">
      <c r="A4389" s="11"/>
      <c r="B4389" s="33"/>
      <c r="F4389" s="11"/>
      <c r="G4389" s="11"/>
      <c r="H4389" s="11"/>
    </row>
    <row r="4390" spans="1:8" x14ac:dyDescent="0.2">
      <c r="A4390" s="11"/>
      <c r="B4390" s="33"/>
      <c r="F4390" s="11"/>
      <c r="G4390" s="11"/>
      <c r="H4390" s="11"/>
    </row>
    <row r="4391" spans="1:8" x14ac:dyDescent="0.2">
      <c r="A4391" s="11"/>
      <c r="B4391" s="33"/>
      <c r="F4391" s="11"/>
      <c r="G4391" s="11"/>
      <c r="H4391" s="11"/>
    </row>
    <row r="4392" spans="1:8" x14ac:dyDescent="0.2">
      <c r="A4392" s="11"/>
      <c r="B4392" s="33"/>
      <c r="F4392" s="11"/>
      <c r="G4392" s="11"/>
      <c r="H4392" s="11"/>
    </row>
    <row r="4393" spans="1:8" x14ac:dyDescent="0.2">
      <c r="A4393" s="11"/>
      <c r="B4393" s="33"/>
      <c r="F4393" s="11"/>
      <c r="G4393" s="11"/>
      <c r="H4393" s="11"/>
    </row>
    <row r="4394" spans="1:8" x14ac:dyDescent="0.2">
      <c r="A4394" s="11"/>
      <c r="B4394" s="33"/>
      <c r="F4394" s="11"/>
      <c r="G4394" s="11"/>
      <c r="H4394" s="11"/>
    </row>
    <row r="4395" spans="1:8" x14ac:dyDescent="0.2">
      <c r="A4395" s="11"/>
      <c r="B4395" s="33"/>
      <c r="F4395" s="11"/>
      <c r="G4395" s="11"/>
      <c r="H4395" s="11"/>
    </row>
    <row r="4396" spans="1:8" x14ac:dyDescent="0.2">
      <c r="A4396" s="11"/>
      <c r="B4396" s="33"/>
      <c r="F4396" s="11"/>
      <c r="G4396" s="11"/>
      <c r="H4396" s="11"/>
    </row>
    <row r="4397" spans="1:8" x14ac:dyDescent="0.2">
      <c r="A4397" s="11"/>
      <c r="B4397" s="33"/>
      <c r="F4397" s="11"/>
      <c r="G4397" s="11"/>
      <c r="H4397" s="11"/>
    </row>
    <row r="4398" spans="1:8" x14ac:dyDescent="0.2">
      <c r="A4398" s="11"/>
      <c r="B4398" s="33"/>
      <c r="F4398" s="11"/>
      <c r="G4398" s="11"/>
      <c r="H4398" s="11"/>
    </row>
    <row r="4399" spans="1:8" x14ac:dyDescent="0.2">
      <c r="A4399" s="11"/>
      <c r="B4399" s="33"/>
      <c r="F4399" s="11"/>
      <c r="G4399" s="11"/>
      <c r="H4399" s="11"/>
    </row>
    <row r="4400" spans="1:8" x14ac:dyDescent="0.2">
      <c r="A4400" s="11"/>
      <c r="B4400" s="33"/>
      <c r="F4400" s="11"/>
      <c r="G4400" s="11"/>
      <c r="H4400" s="11"/>
    </row>
    <row r="4401" spans="1:8" x14ac:dyDescent="0.2">
      <c r="A4401" s="11"/>
      <c r="B4401" s="33"/>
      <c r="F4401" s="11"/>
      <c r="G4401" s="11"/>
      <c r="H4401" s="11"/>
    </row>
    <row r="4402" spans="1:8" x14ac:dyDescent="0.2">
      <c r="A4402" s="11"/>
      <c r="B4402" s="33"/>
      <c r="F4402" s="11"/>
      <c r="G4402" s="11"/>
      <c r="H4402" s="11"/>
    </row>
    <row r="4403" spans="1:8" x14ac:dyDescent="0.2">
      <c r="A4403" s="11"/>
      <c r="B4403" s="33"/>
      <c r="F4403" s="11"/>
      <c r="G4403" s="11"/>
      <c r="H4403" s="11"/>
    </row>
    <row r="4404" spans="1:8" x14ac:dyDescent="0.2">
      <c r="A4404" s="11"/>
      <c r="B4404" s="33"/>
      <c r="F4404" s="11"/>
      <c r="G4404" s="11"/>
      <c r="H4404" s="11"/>
    </row>
    <row r="4405" spans="1:8" x14ac:dyDescent="0.2">
      <c r="A4405" s="11"/>
      <c r="B4405" s="33"/>
      <c r="F4405" s="11"/>
      <c r="G4405" s="11"/>
      <c r="H4405" s="11"/>
    </row>
    <row r="4406" spans="1:8" x14ac:dyDescent="0.2">
      <c r="A4406" s="11"/>
      <c r="B4406" s="33"/>
      <c r="F4406" s="11"/>
      <c r="G4406" s="11"/>
      <c r="H4406" s="11"/>
    </row>
    <row r="4407" spans="1:8" x14ac:dyDescent="0.2">
      <c r="A4407" s="11"/>
      <c r="B4407" s="33"/>
      <c r="F4407" s="11"/>
      <c r="G4407" s="11"/>
      <c r="H4407" s="11"/>
    </row>
    <row r="4408" spans="1:8" x14ac:dyDescent="0.2">
      <c r="A4408" s="11"/>
      <c r="B4408" s="33"/>
      <c r="F4408" s="11"/>
      <c r="G4408" s="11"/>
      <c r="H4408" s="11"/>
    </row>
    <row r="4409" spans="1:8" x14ac:dyDescent="0.2">
      <c r="A4409" s="11"/>
      <c r="B4409" s="33"/>
      <c r="F4409" s="11"/>
      <c r="G4409" s="11"/>
      <c r="H4409" s="11"/>
    </row>
    <row r="4410" spans="1:8" x14ac:dyDescent="0.2">
      <c r="A4410" s="11"/>
      <c r="B4410" s="33"/>
      <c r="F4410" s="11"/>
      <c r="G4410" s="11"/>
      <c r="H4410" s="11"/>
    </row>
    <row r="4411" spans="1:8" x14ac:dyDescent="0.2">
      <c r="A4411" s="11"/>
      <c r="B4411" s="33"/>
      <c r="F4411" s="11"/>
      <c r="G4411" s="11"/>
      <c r="H4411" s="11"/>
    </row>
    <row r="4412" spans="1:8" x14ac:dyDescent="0.2">
      <c r="A4412" s="11"/>
      <c r="B4412" s="33"/>
      <c r="F4412" s="11"/>
      <c r="G4412" s="11"/>
      <c r="H4412" s="11"/>
    </row>
    <row r="4413" spans="1:8" x14ac:dyDescent="0.2">
      <c r="A4413" s="11"/>
      <c r="B4413" s="33"/>
      <c r="F4413" s="11"/>
      <c r="G4413" s="11"/>
      <c r="H4413" s="11"/>
    </row>
    <row r="4414" spans="1:8" x14ac:dyDescent="0.2">
      <c r="A4414" s="11"/>
      <c r="B4414" s="33"/>
      <c r="F4414" s="11"/>
      <c r="G4414" s="11"/>
      <c r="H4414" s="11"/>
    </row>
    <row r="4415" spans="1:8" x14ac:dyDescent="0.2">
      <c r="A4415" s="11"/>
      <c r="B4415" s="33"/>
      <c r="F4415" s="11"/>
      <c r="G4415" s="11"/>
      <c r="H4415" s="11"/>
    </row>
    <row r="4416" spans="1:8" x14ac:dyDescent="0.2">
      <c r="A4416" s="11"/>
      <c r="B4416" s="33"/>
      <c r="F4416" s="11"/>
      <c r="G4416" s="11"/>
      <c r="H4416" s="11"/>
    </row>
    <row r="4417" spans="1:8" x14ac:dyDescent="0.2">
      <c r="A4417" s="11"/>
      <c r="B4417" s="33"/>
      <c r="F4417" s="11"/>
      <c r="G4417" s="11"/>
      <c r="H4417" s="11"/>
    </row>
    <row r="4418" spans="1:8" x14ac:dyDescent="0.2">
      <c r="A4418" s="11"/>
      <c r="B4418" s="33"/>
      <c r="F4418" s="11"/>
      <c r="G4418" s="11"/>
      <c r="H4418" s="11"/>
    </row>
    <row r="4419" spans="1:8" x14ac:dyDescent="0.2">
      <c r="A4419" s="11"/>
      <c r="B4419" s="33"/>
      <c r="F4419" s="11"/>
      <c r="G4419" s="11"/>
      <c r="H4419" s="11"/>
    </row>
    <row r="4420" spans="1:8" x14ac:dyDescent="0.2">
      <c r="A4420" s="11"/>
      <c r="B4420" s="33"/>
      <c r="F4420" s="11"/>
      <c r="G4420" s="11"/>
      <c r="H4420" s="11"/>
    </row>
    <row r="4421" spans="1:8" x14ac:dyDescent="0.2">
      <c r="A4421" s="11"/>
      <c r="B4421" s="33"/>
      <c r="F4421" s="11"/>
      <c r="G4421" s="11"/>
      <c r="H4421" s="11"/>
    </row>
    <row r="4422" spans="1:8" x14ac:dyDescent="0.2">
      <c r="A4422" s="11"/>
      <c r="B4422" s="33"/>
      <c r="F4422" s="11"/>
      <c r="G4422" s="11"/>
      <c r="H4422" s="11"/>
    </row>
    <row r="4423" spans="1:8" x14ac:dyDescent="0.2">
      <c r="A4423" s="11"/>
      <c r="B4423" s="33"/>
      <c r="F4423" s="11"/>
      <c r="G4423" s="11"/>
      <c r="H4423" s="11"/>
    </row>
    <row r="4424" spans="1:8" x14ac:dyDescent="0.2">
      <c r="A4424" s="11"/>
      <c r="B4424" s="33"/>
      <c r="F4424" s="11"/>
      <c r="G4424" s="11"/>
      <c r="H4424" s="11"/>
    </row>
    <row r="4425" spans="1:8" x14ac:dyDescent="0.2">
      <c r="A4425" s="11"/>
      <c r="B4425" s="33"/>
      <c r="F4425" s="11"/>
      <c r="G4425" s="11"/>
      <c r="H4425" s="11"/>
    </row>
    <row r="4426" spans="1:8" x14ac:dyDescent="0.2">
      <c r="A4426" s="11"/>
      <c r="B4426" s="33"/>
      <c r="F4426" s="11"/>
      <c r="G4426" s="11"/>
      <c r="H4426" s="11"/>
    </row>
    <row r="4427" spans="1:8" x14ac:dyDescent="0.2">
      <c r="A4427" s="11"/>
      <c r="B4427" s="33"/>
      <c r="F4427" s="11"/>
      <c r="G4427" s="11"/>
      <c r="H4427" s="11"/>
    </row>
    <row r="4428" spans="1:8" x14ac:dyDescent="0.2">
      <c r="A4428" s="11"/>
      <c r="B4428" s="33"/>
      <c r="F4428" s="11"/>
      <c r="G4428" s="11"/>
      <c r="H4428" s="11"/>
    </row>
    <row r="4429" spans="1:8" x14ac:dyDescent="0.2">
      <c r="A4429" s="11"/>
      <c r="B4429" s="33"/>
      <c r="F4429" s="11"/>
      <c r="G4429" s="11"/>
      <c r="H4429" s="11"/>
    </row>
    <row r="4430" spans="1:8" x14ac:dyDescent="0.2">
      <c r="A4430" s="11"/>
      <c r="B4430" s="33"/>
      <c r="F4430" s="11"/>
      <c r="G4430" s="11"/>
      <c r="H4430" s="11"/>
    </row>
    <row r="4431" spans="1:8" x14ac:dyDescent="0.2">
      <c r="A4431" s="11"/>
      <c r="B4431" s="33"/>
      <c r="F4431" s="11"/>
      <c r="G4431" s="11"/>
      <c r="H4431" s="11"/>
    </row>
    <row r="4432" spans="1:8" x14ac:dyDescent="0.2">
      <c r="A4432" s="11"/>
      <c r="B4432" s="33"/>
      <c r="F4432" s="11"/>
      <c r="G4432" s="11"/>
      <c r="H4432" s="11"/>
    </row>
    <row r="4433" spans="1:8" x14ac:dyDescent="0.2">
      <c r="A4433" s="11"/>
      <c r="B4433" s="33"/>
      <c r="F4433" s="11"/>
      <c r="G4433" s="11"/>
      <c r="H4433" s="11"/>
    </row>
    <row r="4434" spans="1:8" x14ac:dyDescent="0.2">
      <c r="A4434" s="11"/>
      <c r="B4434" s="33"/>
      <c r="F4434" s="11"/>
      <c r="G4434" s="11"/>
      <c r="H4434" s="11"/>
    </row>
    <row r="4435" spans="1:8" x14ac:dyDescent="0.2">
      <c r="A4435" s="11"/>
      <c r="B4435" s="33"/>
      <c r="F4435" s="11"/>
      <c r="G4435" s="11"/>
      <c r="H4435" s="11"/>
    </row>
    <row r="4436" spans="1:8" x14ac:dyDescent="0.2">
      <c r="A4436" s="11"/>
      <c r="B4436" s="33"/>
      <c r="F4436" s="11"/>
      <c r="G4436" s="11"/>
      <c r="H4436" s="11"/>
    </row>
    <row r="4437" spans="1:8" x14ac:dyDescent="0.2">
      <c r="A4437" s="11"/>
      <c r="B4437" s="33"/>
      <c r="F4437" s="11"/>
      <c r="G4437" s="11"/>
      <c r="H4437" s="11"/>
    </row>
    <row r="4438" spans="1:8" x14ac:dyDescent="0.2">
      <c r="A4438" s="11"/>
      <c r="B4438" s="33"/>
      <c r="F4438" s="11"/>
      <c r="G4438" s="11"/>
      <c r="H4438" s="11"/>
    </row>
    <row r="4439" spans="1:8" x14ac:dyDescent="0.2">
      <c r="A4439" s="11"/>
      <c r="B4439" s="33"/>
      <c r="F4439" s="11"/>
      <c r="G4439" s="11"/>
      <c r="H4439" s="11"/>
    </row>
    <row r="4440" spans="1:8" x14ac:dyDescent="0.2">
      <c r="A4440" s="11"/>
      <c r="B4440" s="33"/>
      <c r="F4440" s="11"/>
      <c r="G4440" s="11"/>
      <c r="H4440" s="11"/>
    </row>
    <row r="4441" spans="1:8" x14ac:dyDescent="0.2">
      <c r="A4441" s="11"/>
      <c r="B4441" s="33"/>
      <c r="F4441" s="11"/>
      <c r="G4441" s="11"/>
      <c r="H4441" s="11"/>
    </row>
    <row r="4442" spans="1:8" x14ac:dyDescent="0.2">
      <c r="A4442" s="11"/>
      <c r="B4442" s="33"/>
      <c r="F4442" s="11"/>
      <c r="G4442" s="11"/>
      <c r="H4442" s="11"/>
    </row>
    <row r="4443" spans="1:8" x14ac:dyDescent="0.2">
      <c r="A4443" s="11"/>
      <c r="B4443" s="33"/>
      <c r="F4443" s="11"/>
      <c r="G4443" s="11"/>
      <c r="H4443" s="11"/>
    </row>
    <row r="4444" spans="1:8" x14ac:dyDescent="0.2">
      <c r="A4444" s="11"/>
      <c r="B4444" s="33"/>
      <c r="F4444" s="11"/>
      <c r="G4444" s="11"/>
      <c r="H4444" s="11"/>
    </row>
    <row r="4445" spans="1:8" x14ac:dyDescent="0.2">
      <c r="A4445" s="11"/>
      <c r="B4445" s="33"/>
      <c r="F4445" s="11"/>
      <c r="G4445" s="11"/>
      <c r="H4445" s="11"/>
    </row>
    <row r="4446" spans="1:8" x14ac:dyDescent="0.2">
      <c r="A4446" s="11"/>
      <c r="B4446" s="33"/>
      <c r="F4446" s="11"/>
      <c r="G4446" s="11"/>
      <c r="H4446" s="11"/>
    </row>
    <row r="4447" spans="1:8" x14ac:dyDescent="0.2">
      <c r="A4447" s="11"/>
      <c r="B4447" s="33"/>
      <c r="F4447" s="11"/>
      <c r="G4447" s="11"/>
      <c r="H4447" s="11"/>
    </row>
    <row r="4448" spans="1:8" x14ac:dyDescent="0.2">
      <c r="A4448" s="11"/>
      <c r="B4448" s="33"/>
      <c r="F4448" s="11"/>
      <c r="G4448" s="11"/>
      <c r="H4448" s="11"/>
    </row>
    <row r="4449" spans="1:8" x14ac:dyDescent="0.2">
      <c r="A4449" s="11"/>
      <c r="B4449" s="33"/>
      <c r="F4449" s="11"/>
      <c r="G4449" s="11"/>
      <c r="H4449" s="11"/>
    </row>
    <row r="4450" spans="1:8" x14ac:dyDescent="0.2">
      <c r="A4450" s="11"/>
      <c r="B4450" s="33"/>
      <c r="F4450" s="11"/>
      <c r="G4450" s="11"/>
      <c r="H4450" s="11"/>
    </row>
    <row r="4451" spans="1:8" x14ac:dyDescent="0.2">
      <c r="A4451" s="11"/>
      <c r="B4451" s="33"/>
      <c r="F4451" s="11"/>
      <c r="G4451" s="11"/>
      <c r="H4451" s="11"/>
    </row>
    <row r="4452" spans="1:8" x14ac:dyDescent="0.2">
      <c r="A4452" s="11"/>
      <c r="B4452" s="33"/>
      <c r="F4452" s="11"/>
      <c r="G4452" s="11"/>
      <c r="H4452" s="11"/>
    </row>
    <row r="4453" spans="1:8" x14ac:dyDescent="0.2">
      <c r="A4453" s="11"/>
      <c r="B4453" s="33"/>
      <c r="F4453" s="11"/>
      <c r="G4453" s="11"/>
      <c r="H4453" s="11"/>
    </row>
    <row r="4454" spans="1:8" x14ac:dyDescent="0.2">
      <c r="A4454" s="11"/>
      <c r="B4454" s="33"/>
      <c r="F4454" s="11"/>
      <c r="G4454" s="11"/>
      <c r="H4454" s="11"/>
    </row>
    <row r="4455" spans="1:8" x14ac:dyDescent="0.2">
      <c r="A4455" s="11"/>
      <c r="B4455" s="33"/>
      <c r="F4455" s="11"/>
      <c r="G4455" s="11"/>
      <c r="H4455" s="11"/>
    </row>
    <row r="4456" spans="1:8" x14ac:dyDescent="0.2">
      <c r="A4456" s="11"/>
      <c r="B4456" s="33"/>
      <c r="F4456" s="11"/>
      <c r="G4456" s="11"/>
      <c r="H4456" s="11"/>
    </row>
    <row r="4457" spans="1:8" x14ac:dyDescent="0.2">
      <c r="A4457" s="11"/>
      <c r="B4457" s="33"/>
      <c r="F4457" s="11"/>
      <c r="G4457" s="11"/>
      <c r="H4457" s="11"/>
    </row>
    <row r="4458" spans="1:8" x14ac:dyDescent="0.2">
      <c r="A4458" s="11"/>
      <c r="B4458" s="33"/>
      <c r="F4458" s="11"/>
      <c r="G4458" s="11"/>
      <c r="H4458" s="11"/>
    </row>
    <row r="4459" spans="1:8" x14ac:dyDescent="0.2">
      <c r="A4459" s="11"/>
      <c r="B4459" s="33"/>
      <c r="F4459" s="11"/>
      <c r="G4459" s="11"/>
      <c r="H4459" s="11"/>
    </row>
    <row r="4460" spans="1:8" x14ac:dyDescent="0.2">
      <c r="A4460" s="11"/>
      <c r="B4460" s="33"/>
      <c r="F4460" s="11"/>
      <c r="G4460" s="11"/>
      <c r="H4460" s="11"/>
    </row>
    <row r="4461" spans="1:8" x14ac:dyDescent="0.2">
      <c r="A4461" s="11"/>
      <c r="B4461" s="33"/>
      <c r="F4461" s="11"/>
      <c r="G4461" s="11"/>
      <c r="H4461" s="11"/>
    </row>
    <row r="4462" spans="1:8" x14ac:dyDescent="0.2">
      <c r="A4462" s="11"/>
      <c r="B4462" s="33"/>
      <c r="F4462" s="11"/>
      <c r="G4462" s="11"/>
      <c r="H4462" s="11"/>
    </row>
    <row r="4463" spans="1:8" x14ac:dyDescent="0.2">
      <c r="A4463" s="11"/>
      <c r="B4463" s="33"/>
      <c r="F4463" s="11"/>
      <c r="G4463" s="11"/>
      <c r="H4463" s="11"/>
    </row>
    <row r="4464" spans="1:8" x14ac:dyDescent="0.2">
      <c r="A4464" s="11"/>
      <c r="B4464" s="33"/>
      <c r="F4464" s="11"/>
      <c r="G4464" s="11"/>
      <c r="H4464" s="11"/>
    </row>
    <row r="4465" spans="1:8" x14ac:dyDescent="0.2">
      <c r="A4465" s="11"/>
      <c r="B4465" s="33"/>
      <c r="F4465" s="11"/>
      <c r="G4465" s="11"/>
      <c r="H4465" s="11"/>
    </row>
    <row r="4466" spans="1:8" x14ac:dyDescent="0.2">
      <c r="A4466" s="11"/>
      <c r="B4466" s="33"/>
      <c r="F4466" s="11"/>
      <c r="G4466" s="11"/>
      <c r="H4466" s="11"/>
    </row>
    <row r="4467" spans="1:8" x14ac:dyDescent="0.2">
      <c r="A4467" s="11"/>
      <c r="B4467" s="33"/>
      <c r="F4467" s="11"/>
      <c r="G4467" s="11"/>
      <c r="H4467" s="11"/>
    </row>
    <row r="4468" spans="1:8" x14ac:dyDescent="0.2">
      <c r="A4468" s="11"/>
      <c r="B4468" s="33"/>
      <c r="F4468" s="11"/>
      <c r="G4468" s="11"/>
      <c r="H4468" s="11"/>
    </row>
    <row r="4469" spans="1:8" x14ac:dyDescent="0.2">
      <c r="A4469" s="11"/>
      <c r="B4469" s="33"/>
      <c r="F4469" s="11"/>
      <c r="G4469" s="11"/>
      <c r="H4469" s="11"/>
    </row>
    <row r="4470" spans="1:8" x14ac:dyDescent="0.2">
      <c r="A4470" s="11"/>
      <c r="B4470" s="33"/>
      <c r="F4470" s="11"/>
      <c r="G4470" s="11"/>
      <c r="H4470" s="11"/>
    </row>
    <row r="4471" spans="1:8" x14ac:dyDescent="0.2">
      <c r="A4471" s="11"/>
      <c r="B4471" s="33"/>
      <c r="F4471" s="11"/>
      <c r="G4471" s="11"/>
      <c r="H4471" s="11"/>
    </row>
    <row r="4472" spans="1:8" x14ac:dyDescent="0.2">
      <c r="A4472" s="11"/>
      <c r="B4472" s="33"/>
      <c r="F4472" s="11"/>
      <c r="G4472" s="11"/>
      <c r="H4472" s="11"/>
    </row>
    <row r="4473" spans="1:8" x14ac:dyDescent="0.2">
      <c r="A4473" s="11"/>
      <c r="B4473" s="33"/>
      <c r="F4473" s="11"/>
      <c r="G4473" s="11"/>
      <c r="H4473" s="11"/>
    </row>
    <row r="4474" spans="1:8" x14ac:dyDescent="0.2">
      <c r="A4474" s="11"/>
      <c r="B4474" s="33"/>
      <c r="F4474" s="11"/>
      <c r="G4474" s="11"/>
      <c r="H4474" s="11"/>
    </row>
    <row r="4475" spans="1:8" x14ac:dyDescent="0.2">
      <c r="A4475" s="11"/>
      <c r="B4475" s="33"/>
      <c r="F4475" s="11"/>
      <c r="G4475" s="11"/>
      <c r="H4475" s="11"/>
    </row>
    <row r="4476" spans="1:8" x14ac:dyDescent="0.2">
      <c r="A4476" s="11"/>
      <c r="B4476" s="33"/>
      <c r="F4476" s="11"/>
      <c r="G4476" s="11"/>
      <c r="H4476" s="11"/>
    </row>
    <row r="4477" spans="1:8" x14ac:dyDescent="0.2">
      <c r="A4477" s="11"/>
      <c r="B4477" s="33"/>
      <c r="F4477" s="11"/>
      <c r="G4477" s="11"/>
      <c r="H4477" s="11"/>
    </row>
    <row r="4478" spans="1:8" x14ac:dyDescent="0.2">
      <c r="A4478" s="11"/>
      <c r="B4478" s="33"/>
      <c r="F4478" s="11"/>
      <c r="G4478" s="11"/>
      <c r="H4478" s="11"/>
    </row>
    <row r="4479" spans="1:8" x14ac:dyDescent="0.2">
      <c r="A4479" s="11"/>
      <c r="B4479" s="33"/>
      <c r="F4479" s="11"/>
      <c r="G4479" s="11"/>
      <c r="H4479" s="11"/>
    </row>
    <row r="4480" spans="1:8" x14ac:dyDescent="0.2">
      <c r="A4480" s="11"/>
      <c r="B4480" s="33"/>
      <c r="F4480" s="11"/>
      <c r="G4480" s="11"/>
      <c r="H4480" s="11"/>
    </row>
    <row r="4481" spans="1:8" x14ac:dyDescent="0.2">
      <c r="A4481" s="11"/>
      <c r="B4481" s="33"/>
      <c r="F4481" s="11"/>
      <c r="G4481" s="11"/>
      <c r="H4481" s="11"/>
    </row>
    <row r="4482" spans="1:8" x14ac:dyDescent="0.2">
      <c r="A4482" s="11"/>
      <c r="B4482" s="33"/>
      <c r="F4482" s="11"/>
      <c r="G4482" s="11"/>
      <c r="H4482" s="11"/>
    </row>
    <row r="4483" spans="1:8" x14ac:dyDescent="0.2">
      <c r="A4483" s="11"/>
      <c r="B4483" s="33"/>
      <c r="F4483" s="11"/>
      <c r="G4483" s="11"/>
      <c r="H4483" s="11"/>
    </row>
    <row r="4484" spans="1:8" x14ac:dyDescent="0.2">
      <c r="A4484" s="11"/>
      <c r="B4484" s="33"/>
      <c r="F4484" s="11"/>
      <c r="G4484" s="11"/>
      <c r="H4484" s="11"/>
    </row>
    <row r="4485" spans="1:8" x14ac:dyDescent="0.2">
      <c r="A4485" s="11"/>
      <c r="B4485" s="33"/>
      <c r="F4485" s="11"/>
      <c r="G4485" s="11"/>
      <c r="H4485" s="11"/>
    </row>
    <row r="4486" spans="1:8" x14ac:dyDescent="0.2">
      <c r="A4486" s="11"/>
      <c r="B4486" s="33"/>
      <c r="F4486" s="11"/>
      <c r="G4486" s="11"/>
      <c r="H4486" s="11"/>
    </row>
    <row r="4487" spans="1:8" x14ac:dyDescent="0.2">
      <c r="A4487" s="11"/>
      <c r="B4487" s="33"/>
      <c r="F4487" s="11"/>
      <c r="G4487" s="11"/>
      <c r="H4487" s="11"/>
    </row>
    <row r="4488" spans="1:8" x14ac:dyDescent="0.2">
      <c r="A4488" s="11"/>
      <c r="B4488" s="33"/>
      <c r="F4488" s="11"/>
      <c r="G4488" s="11"/>
      <c r="H4488" s="11"/>
    </row>
    <row r="4489" spans="1:8" x14ac:dyDescent="0.2">
      <c r="A4489" s="11"/>
      <c r="B4489" s="33"/>
      <c r="F4489" s="11"/>
      <c r="G4489" s="11"/>
      <c r="H4489" s="11"/>
    </row>
    <row r="4490" spans="1:8" x14ac:dyDescent="0.2">
      <c r="A4490" s="11"/>
      <c r="B4490" s="33"/>
      <c r="F4490" s="11"/>
      <c r="G4490" s="11"/>
      <c r="H4490" s="11"/>
    </row>
    <row r="4491" spans="1:8" x14ac:dyDescent="0.2">
      <c r="A4491" s="11"/>
      <c r="B4491" s="33"/>
      <c r="F4491" s="11"/>
      <c r="G4491" s="11"/>
      <c r="H4491" s="11"/>
    </row>
    <row r="4492" spans="1:8" x14ac:dyDescent="0.2">
      <c r="A4492" s="11"/>
      <c r="B4492" s="33"/>
      <c r="F4492" s="11"/>
      <c r="G4492" s="11"/>
      <c r="H4492" s="11"/>
    </row>
    <row r="4493" spans="1:8" x14ac:dyDescent="0.2">
      <c r="A4493" s="11"/>
      <c r="B4493" s="33"/>
      <c r="F4493" s="11"/>
      <c r="G4493" s="11"/>
      <c r="H4493" s="11"/>
    </row>
    <row r="4494" spans="1:8" x14ac:dyDescent="0.2">
      <c r="A4494" s="11"/>
      <c r="B4494" s="33"/>
      <c r="F4494" s="11"/>
      <c r="G4494" s="11"/>
      <c r="H4494" s="11"/>
    </row>
    <row r="4495" spans="1:8" x14ac:dyDescent="0.2">
      <c r="A4495" s="11"/>
      <c r="B4495" s="33"/>
      <c r="F4495" s="11"/>
      <c r="G4495" s="11"/>
      <c r="H4495" s="11"/>
    </row>
    <row r="4496" spans="1:8" x14ac:dyDescent="0.2">
      <c r="A4496" s="11"/>
      <c r="B4496" s="33"/>
      <c r="F4496" s="11"/>
      <c r="G4496" s="11"/>
      <c r="H4496" s="11"/>
    </row>
    <row r="4497" spans="1:8" x14ac:dyDescent="0.2">
      <c r="A4497" s="11"/>
      <c r="B4497" s="33"/>
      <c r="F4497" s="11"/>
      <c r="G4497" s="11"/>
      <c r="H4497" s="11"/>
    </row>
    <row r="4498" spans="1:8" x14ac:dyDescent="0.2">
      <c r="A4498" s="11"/>
      <c r="B4498" s="33"/>
      <c r="F4498" s="11"/>
      <c r="G4498" s="11"/>
      <c r="H4498" s="11"/>
    </row>
    <row r="4499" spans="1:8" x14ac:dyDescent="0.2">
      <c r="A4499" s="11"/>
      <c r="B4499" s="33"/>
      <c r="F4499" s="11"/>
      <c r="G4499" s="11"/>
      <c r="H4499" s="11"/>
    </row>
    <row r="4500" spans="1:8" x14ac:dyDescent="0.2">
      <c r="A4500" s="11"/>
      <c r="B4500" s="33"/>
      <c r="F4500" s="11"/>
      <c r="G4500" s="11"/>
      <c r="H4500" s="11"/>
    </row>
    <row r="4501" spans="1:8" x14ac:dyDescent="0.2">
      <c r="A4501" s="11"/>
      <c r="B4501" s="33"/>
      <c r="F4501" s="11"/>
      <c r="G4501" s="11"/>
      <c r="H4501" s="11"/>
    </row>
    <row r="4502" spans="1:8" x14ac:dyDescent="0.2">
      <c r="A4502" s="11"/>
      <c r="B4502" s="33"/>
      <c r="F4502" s="11"/>
      <c r="G4502" s="11"/>
      <c r="H4502" s="11"/>
    </row>
    <row r="4503" spans="1:8" x14ac:dyDescent="0.2">
      <c r="A4503" s="11"/>
      <c r="B4503" s="33"/>
      <c r="F4503" s="11"/>
      <c r="G4503" s="11"/>
      <c r="H4503" s="11"/>
    </row>
    <row r="4504" spans="1:8" x14ac:dyDescent="0.2">
      <c r="A4504" s="11"/>
      <c r="B4504" s="33"/>
      <c r="F4504" s="11"/>
      <c r="G4504" s="11"/>
      <c r="H4504" s="11"/>
    </row>
    <row r="4505" spans="1:8" x14ac:dyDescent="0.2">
      <c r="A4505" s="11"/>
      <c r="B4505" s="33"/>
      <c r="F4505" s="11"/>
      <c r="G4505" s="11"/>
      <c r="H4505" s="11"/>
    </row>
    <row r="4506" spans="1:8" x14ac:dyDescent="0.2">
      <c r="A4506" s="11"/>
      <c r="B4506" s="33"/>
      <c r="F4506" s="11"/>
      <c r="G4506" s="11"/>
      <c r="H4506" s="11"/>
    </row>
    <row r="4507" spans="1:8" x14ac:dyDescent="0.2">
      <c r="A4507" s="11"/>
      <c r="B4507" s="33"/>
      <c r="F4507" s="11"/>
      <c r="G4507" s="11"/>
      <c r="H4507" s="11"/>
    </row>
    <row r="4508" spans="1:8" x14ac:dyDescent="0.2">
      <c r="A4508" s="11"/>
      <c r="B4508" s="33"/>
      <c r="F4508" s="11"/>
      <c r="G4508" s="11"/>
      <c r="H4508" s="11"/>
    </row>
    <row r="4509" spans="1:8" x14ac:dyDescent="0.2">
      <c r="A4509" s="11"/>
      <c r="B4509" s="33"/>
      <c r="F4509" s="11"/>
      <c r="G4509" s="11"/>
      <c r="H4509" s="11"/>
    </row>
    <row r="4510" spans="1:8" x14ac:dyDescent="0.2">
      <c r="A4510" s="11"/>
      <c r="B4510" s="33"/>
      <c r="F4510" s="11"/>
      <c r="G4510" s="11"/>
      <c r="H4510" s="11"/>
    </row>
    <row r="4511" spans="1:8" x14ac:dyDescent="0.2">
      <c r="A4511" s="11"/>
      <c r="B4511" s="33"/>
      <c r="F4511" s="11"/>
      <c r="G4511" s="11"/>
      <c r="H4511" s="11"/>
    </row>
    <row r="4512" spans="1:8" x14ac:dyDescent="0.2">
      <c r="A4512" s="11"/>
      <c r="B4512" s="33"/>
      <c r="F4512" s="11"/>
      <c r="G4512" s="11"/>
      <c r="H4512" s="11"/>
    </row>
    <row r="4513" spans="1:8" x14ac:dyDescent="0.2">
      <c r="A4513" s="11"/>
      <c r="B4513" s="33"/>
      <c r="F4513" s="11"/>
      <c r="G4513" s="11"/>
      <c r="H4513" s="11"/>
    </row>
    <row r="4514" spans="1:8" x14ac:dyDescent="0.2">
      <c r="A4514" s="11"/>
      <c r="B4514" s="33"/>
      <c r="F4514" s="11"/>
      <c r="G4514" s="11"/>
      <c r="H4514" s="11"/>
    </row>
    <row r="4515" spans="1:8" x14ac:dyDescent="0.2">
      <c r="A4515" s="11"/>
      <c r="B4515" s="33"/>
      <c r="F4515" s="11"/>
      <c r="G4515" s="11"/>
      <c r="H4515" s="11"/>
    </row>
    <row r="4516" spans="1:8" x14ac:dyDescent="0.2">
      <c r="A4516" s="11"/>
      <c r="B4516" s="33"/>
      <c r="F4516" s="11"/>
      <c r="G4516" s="11"/>
      <c r="H4516" s="11"/>
    </row>
    <row r="4517" spans="1:8" x14ac:dyDescent="0.2">
      <c r="A4517" s="11"/>
      <c r="B4517" s="33"/>
      <c r="F4517" s="11"/>
      <c r="G4517" s="11"/>
      <c r="H4517" s="11"/>
    </row>
    <row r="4518" spans="1:8" x14ac:dyDescent="0.2">
      <c r="A4518" s="11"/>
      <c r="B4518" s="33"/>
      <c r="F4518" s="11"/>
      <c r="G4518" s="11"/>
      <c r="H4518" s="11"/>
    </row>
    <row r="4519" spans="1:8" x14ac:dyDescent="0.2">
      <c r="A4519" s="11"/>
      <c r="B4519" s="33"/>
      <c r="F4519" s="11"/>
      <c r="G4519" s="11"/>
      <c r="H4519" s="11"/>
    </row>
    <row r="4520" spans="1:8" x14ac:dyDescent="0.2">
      <c r="A4520" s="11"/>
      <c r="B4520" s="33"/>
      <c r="F4520" s="11"/>
      <c r="G4520" s="11"/>
      <c r="H4520" s="11"/>
    </row>
    <row r="4521" spans="1:8" x14ac:dyDescent="0.2">
      <c r="A4521" s="11"/>
      <c r="B4521" s="33"/>
      <c r="F4521" s="11"/>
      <c r="G4521" s="11"/>
      <c r="H4521" s="11"/>
    </row>
    <row r="4522" spans="1:8" x14ac:dyDescent="0.2">
      <c r="A4522" s="11"/>
      <c r="B4522" s="33"/>
      <c r="F4522" s="11"/>
      <c r="G4522" s="11"/>
      <c r="H4522" s="11"/>
    </row>
    <row r="4523" spans="1:8" x14ac:dyDescent="0.2">
      <c r="A4523" s="11"/>
      <c r="B4523" s="33"/>
      <c r="F4523" s="11"/>
      <c r="G4523" s="11"/>
      <c r="H4523" s="11"/>
    </row>
    <row r="4524" spans="1:8" x14ac:dyDescent="0.2">
      <c r="A4524" s="11"/>
      <c r="B4524" s="33"/>
      <c r="F4524" s="11"/>
      <c r="G4524" s="11"/>
      <c r="H4524" s="11"/>
    </row>
    <row r="4525" spans="1:8" x14ac:dyDescent="0.2">
      <c r="A4525" s="11"/>
      <c r="B4525" s="33"/>
      <c r="F4525" s="11"/>
      <c r="G4525" s="11"/>
      <c r="H4525" s="11"/>
    </row>
    <row r="4526" spans="1:8" x14ac:dyDescent="0.2">
      <c r="A4526" s="11"/>
      <c r="B4526" s="33"/>
      <c r="F4526" s="11"/>
      <c r="G4526" s="11"/>
      <c r="H4526" s="11"/>
    </row>
    <row r="4527" spans="1:8" x14ac:dyDescent="0.2">
      <c r="A4527" s="11"/>
      <c r="B4527" s="33"/>
      <c r="F4527" s="11"/>
      <c r="G4527" s="11"/>
      <c r="H4527" s="11"/>
    </row>
    <row r="4528" spans="1:8" x14ac:dyDescent="0.2">
      <c r="A4528" s="11"/>
      <c r="B4528" s="33"/>
      <c r="F4528" s="11"/>
      <c r="G4528" s="11"/>
      <c r="H4528" s="11"/>
    </row>
    <row r="4529" spans="1:8" x14ac:dyDescent="0.2">
      <c r="A4529" s="11"/>
      <c r="B4529" s="33"/>
      <c r="F4529" s="11"/>
      <c r="G4529" s="11"/>
      <c r="H4529" s="11"/>
    </row>
    <row r="4530" spans="1:8" x14ac:dyDescent="0.2">
      <c r="A4530" s="11"/>
      <c r="B4530" s="33"/>
      <c r="F4530" s="11"/>
      <c r="G4530" s="11"/>
      <c r="H4530" s="11"/>
    </row>
    <row r="4531" spans="1:8" x14ac:dyDescent="0.2">
      <c r="A4531" s="11"/>
      <c r="B4531" s="33"/>
      <c r="F4531" s="11"/>
      <c r="G4531" s="11"/>
      <c r="H4531" s="11"/>
    </row>
    <row r="4532" spans="1:8" x14ac:dyDescent="0.2">
      <c r="A4532" s="11"/>
      <c r="B4532" s="33"/>
      <c r="F4532" s="11"/>
      <c r="G4532" s="11"/>
      <c r="H4532" s="11"/>
    </row>
    <row r="4533" spans="1:8" x14ac:dyDescent="0.2">
      <c r="A4533" s="11"/>
      <c r="B4533" s="33"/>
      <c r="F4533" s="11"/>
      <c r="G4533" s="11"/>
      <c r="H4533" s="11"/>
    </row>
    <row r="4534" spans="1:8" x14ac:dyDescent="0.2">
      <c r="A4534" s="11"/>
      <c r="B4534" s="33"/>
      <c r="F4534" s="11"/>
      <c r="G4534" s="11"/>
      <c r="H4534" s="11"/>
    </row>
    <row r="4535" spans="1:8" x14ac:dyDescent="0.2">
      <c r="A4535" s="11"/>
      <c r="B4535" s="33"/>
      <c r="F4535" s="11"/>
      <c r="G4535" s="11"/>
      <c r="H4535" s="11"/>
    </row>
    <row r="4536" spans="1:8" x14ac:dyDescent="0.2">
      <c r="A4536" s="11"/>
      <c r="B4536" s="33"/>
      <c r="F4536" s="11"/>
      <c r="G4536" s="11"/>
      <c r="H4536" s="11"/>
    </row>
    <row r="4537" spans="1:8" x14ac:dyDescent="0.2">
      <c r="A4537" s="11"/>
      <c r="B4537" s="33"/>
      <c r="F4537" s="11"/>
      <c r="G4537" s="11"/>
      <c r="H4537" s="11"/>
    </row>
    <row r="4538" spans="1:8" x14ac:dyDescent="0.2">
      <c r="A4538" s="11"/>
      <c r="B4538" s="33"/>
      <c r="F4538" s="11"/>
      <c r="G4538" s="11"/>
      <c r="H4538" s="11"/>
    </row>
    <row r="4539" spans="1:8" x14ac:dyDescent="0.2">
      <c r="A4539" s="11"/>
      <c r="B4539" s="33"/>
      <c r="F4539" s="11"/>
      <c r="G4539" s="11"/>
      <c r="H4539" s="11"/>
    </row>
    <row r="4540" spans="1:8" x14ac:dyDescent="0.2">
      <c r="A4540" s="11"/>
      <c r="B4540" s="33"/>
      <c r="F4540" s="11"/>
      <c r="G4540" s="11"/>
      <c r="H4540" s="11"/>
    </row>
    <row r="4541" spans="1:8" x14ac:dyDescent="0.2">
      <c r="A4541" s="11"/>
      <c r="B4541" s="33"/>
      <c r="F4541" s="11"/>
      <c r="G4541" s="11"/>
      <c r="H4541" s="11"/>
    </row>
    <row r="4542" spans="1:8" x14ac:dyDescent="0.2">
      <c r="A4542" s="11"/>
      <c r="B4542" s="33"/>
      <c r="F4542" s="11"/>
      <c r="G4542" s="11"/>
      <c r="H4542" s="11"/>
    </row>
    <row r="4543" spans="1:8" x14ac:dyDescent="0.2">
      <c r="A4543" s="11"/>
      <c r="B4543" s="33"/>
      <c r="F4543" s="11"/>
      <c r="G4543" s="11"/>
      <c r="H4543" s="11"/>
    </row>
    <row r="4544" spans="1:8" x14ac:dyDescent="0.2">
      <c r="A4544" s="11"/>
      <c r="B4544" s="33"/>
      <c r="F4544" s="11"/>
      <c r="G4544" s="11"/>
      <c r="H4544" s="11"/>
    </row>
    <row r="4545" spans="1:8" x14ac:dyDescent="0.2">
      <c r="A4545" s="11"/>
      <c r="B4545" s="33"/>
      <c r="F4545" s="11"/>
      <c r="G4545" s="11"/>
      <c r="H4545" s="11"/>
    </row>
    <row r="4546" spans="1:8" x14ac:dyDescent="0.2">
      <c r="A4546" s="11"/>
      <c r="B4546" s="33"/>
      <c r="F4546" s="11"/>
      <c r="G4546" s="11"/>
      <c r="H4546" s="11"/>
    </row>
    <row r="4547" spans="1:8" x14ac:dyDescent="0.2">
      <c r="A4547" s="11"/>
      <c r="B4547" s="33"/>
      <c r="F4547" s="11"/>
      <c r="G4547" s="11"/>
      <c r="H4547" s="11"/>
    </row>
    <row r="4548" spans="1:8" x14ac:dyDescent="0.2">
      <c r="A4548" s="11"/>
      <c r="B4548" s="33"/>
      <c r="F4548" s="11"/>
      <c r="G4548" s="11"/>
      <c r="H4548" s="11"/>
    </row>
    <row r="4549" spans="1:8" x14ac:dyDescent="0.2">
      <c r="A4549" s="11"/>
      <c r="B4549" s="33"/>
      <c r="F4549" s="11"/>
      <c r="G4549" s="11"/>
      <c r="H4549" s="11"/>
    </row>
    <row r="4550" spans="1:8" x14ac:dyDescent="0.2">
      <c r="A4550" s="11"/>
      <c r="B4550" s="33"/>
      <c r="F4550" s="11"/>
      <c r="G4550" s="11"/>
      <c r="H4550" s="11"/>
    </row>
    <row r="4551" spans="1:8" x14ac:dyDescent="0.2">
      <c r="A4551" s="11"/>
      <c r="B4551" s="33"/>
      <c r="F4551" s="11"/>
      <c r="G4551" s="11"/>
      <c r="H4551" s="11"/>
    </row>
    <row r="4552" spans="1:8" x14ac:dyDescent="0.2">
      <c r="A4552" s="11"/>
      <c r="B4552" s="33"/>
      <c r="F4552" s="11"/>
      <c r="G4552" s="11"/>
      <c r="H4552" s="11"/>
    </row>
    <row r="4553" spans="1:8" x14ac:dyDescent="0.2">
      <c r="A4553" s="11"/>
      <c r="B4553" s="33"/>
      <c r="F4553" s="11"/>
      <c r="G4553" s="11"/>
      <c r="H4553" s="11"/>
    </row>
    <row r="4554" spans="1:8" x14ac:dyDescent="0.2">
      <c r="A4554" s="11"/>
      <c r="B4554" s="33"/>
      <c r="F4554" s="11"/>
      <c r="G4554" s="11"/>
      <c r="H4554" s="11"/>
    </row>
    <row r="4555" spans="1:8" x14ac:dyDescent="0.2">
      <c r="A4555" s="11"/>
      <c r="B4555" s="33"/>
      <c r="F4555" s="11"/>
      <c r="G4555" s="11"/>
      <c r="H4555" s="11"/>
    </row>
    <row r="4556" spans="1:8" x14ac:dyDescent="0.2">
      <c r="A4556" s="11"/>
      <c r="B4556" s="33"/>
      <c r="F4556" s="11"/>
      <c r="G4556" s="11"/>
      <c r="H4556" s="11"/>
    </row>
    <row r="4557" spans="1:8" x14ac:dyDescent="0.2">
      <c r="A4557" s="11"/>
      <c r="B4557" s="33"/>
      <c r="F4557" s="11"/>
      <c r="G4557" s="11"/>
      <c r="H4557" s="11"/>
    </row>
    <row r="4558" spans="1:8" x14ac:dyDescent="0.2">
      <c r="A4558" s="11"/>
      <c r="B4558" s="33"/>
      <c r="F4558" s="11"/>
      <c r="G4558" s="11"/>
      <c r="H4558" s="11"/>
    </row>
    <row r="4559" spans="1:8" x14ac:dyDescent="0.2">
      <c r="A4559" s="11"/>
      <c r="B4559" s="33"/>
      <c r="F4559" s="11"/>
      <c r="G4559" s="11"/>
      <c r="H4559" s="11"/>
    </row>
    <row r="4560" spans="1:8" x14ac:dyDescent="0.2">
      <c r="A4560" s="11"/>
      <c r="B4560" s="33"/>
      <c r="F4560" s="11"/>
      <c r="G4560" s="11"/>
      <c r="H4560" s="11"/>
    </row>
    <row r="4561" spans="1:8" x14ac:dyDescent="0.2">
      <c r="A4561" s="11"/>
      <c r="B4561" s="33"/>
      <c r="F4561" s="11"/>
      <c r="G4561" s="11"/>
      <c r="H4561" s="11"/>
    </row>
    <row r="4562" spans="1:8" x14ac:dyDescent="0.2">
      <c r="A4562" s="11"/>
      <c r="B4562" s="33"/>
      <c r="F4562" s="11"/>
      <c r="G4562" s="11"/>
      <c r="H4562" s="11"/>
    </row>
    <row r="4563" spans="1:8" x14ac:dyDescent="0.2">
      <c r="A4563" s="11"/>
      <c r="B4563" s="33"/>
      <c r="F4563" s="11"/>
      <c r="G4563" s="11"/>
      <c r="H4563" s="11"/>
    </row>
    <row r="4564" spans="1:8" x14ac:dyDescent="0.2">
      <c r="A4564" s="11"/>
      <c r="B4564" s="33"/>
      <c r="F4564" s="11"/>
      <c r="G4564" s="11"/>
      <c r="H4564" s="11"/>
    </row>
    <row r="4565" spans="1:8" x14ac:dyDescent="0.2">
      <c r="A4565" s="11"/>
      <c r="B4565" s="33"/>
      <c r="F4565" s="11"/>
      <c r="G4565" s="11"/>
      <c r="H4565" s="11"/>
    </row>
    <row r="4566" spans="1:8" x14ac:dyDescent="0.2">
      <c r="A4566" s="11"/>
      <c r="B4566" s="33"/>
      <c r="F4566" s="11"/>
      <c r="G4566" s="11"/>
      <c r="H4566" s="11"/>
    </row>
    <row r="4567" spans="1:8" x14ac:dyDescent="0.2">
      <c r="A4567" s="11"/>
      <c r="B4567" s="33"/>
      <c r="F4567" s="11"/>
      <c r="G4567" s="11"/>
      <c r="H4567" s="11"/>
    </row>
    <row r="4568" spans="1:8" x14ac:dyDescent="0.2">
      <c r="A4568" s="11"/>
      <c r="B4568" s="33"/>
      <c r="F4568" s="11"/>
      <c r="G4568" s="11"/>
      <c r="H4568" s="11"/>
    </row>
    <row r="4569" spans="1:8" x14ac:dyDescent="0.2">
      <c r="A4569" s="11"/>
      <c r="B4569" s="33"/>
      <c r="F4569" s="11"/>
      <c r="G4569" s="11"/>
      <c r="H4569" s="11"/>
    </row>
    <row r="4570" spans="1:8" x14ac:dyDescent="0.2">
      <c r="A4570" s="11"/>
      <c r="B4570" s="33"/>
      <c r="F4570" s="11"/>
      <c r="G4570" s="11"/>
      <c r="H4570" s="11"/>
    </row>
    <row r="4571" spans="1:8" x14ac:dyDescent="0.2">
      <c r="A4571" s="11"/>
      <c r="B4571" s="33"/>
      <c r="F4571" s="11"/>
      <c r="G4571" s="11"/>
      <c r="H4571" s="11"/>
    </row>
    <row r="4572" spans="1:8" x14ac:dyDescent="0.2">
      <c r="A4572" s="11"/>
      <c r="B4572" s="33"/>
      <c r="F4572" s="11"/>
      <c r="G4572" s="11"/>
      <c r="H4572" s="11"/>
    </row>
    <row r="4573" spans="1:8" x14ac:dyDescent="0.2">
      <c r="A4573" s="11"/>
      <c r="B4573" s="33"/>
      <c r="F4573" s="11"/>
      <c r="G4573" s="11"/>
      <c r="H4573" s="11"/>
    </row>
    <row r="4574" spans="1:8" x14ac:dyDescent="0.2">
      <c r="A4574" s="11"/>
      <c r="B4574" s="33"/>
      <c r="F4574" s="11"/>
      <c r="G4574" s="11"/>
      <c r="H4574" s="11"/>
    </row>
    <row r="4575" spans="1:8" x14ac:dyDescent="0.2">
      <c r="A4575" s="11"/>
      <c r="B4575" s="33"/>
      <c r="F4575" s="11"/>
      <c r="G4575" s="11"/>
      <c r="H4575" s="11"/>
    </row>
    <row r="4576" spans="1:8" x14ac:dyDescent="0.2">
      <c r="A4576" s="11"/>
      <c r="B4576" s="33"/>
      <c r="F4576" s="11"/>
      <c r="G4576" s="11"/>
      <c r="H4576" s="11"/>
    </row>
    <row r="4577" spans="1:8" x14ac:dyDescent="0.2">
      <c r="A4577" s="11"/>
      <c r="B4577" s="33"/>
      <c r="F4577" s="11"/>
      <c r="G4577" s="11"/>
      <c r="H4577" s="11"/>
    </row>
    <row r="4578" spans="1:8" x14ac:dyDescent="0.2">
      <c r="A4578" s="11"/>
      <c r="B4578" s="33"/>
      <c r="F4578" s="11"/>
      <c r="G4578" s="11"/>
      <c r="H4578" s="11"/>
    </row>
    <row r="4579" spans="1:8" x14ac:dyDescent="0.2">
      <c r="A4579" s="11"/>
      <c r="B4579" s="33"/>
      <c r="F4579" s="11"/>
      <c r="G4579" s="11"/>
      <c r="H4579" s="11"/>
    </row>
    <row r="4580" spans="1:8" x14ac:dyDescent="0.2">
      <c r="A4580" s="11"/>
      <c r="B4580" s="33"/>
      <c r="F4580" s="11"/>
      <c r="G4580" s="11"/>
      <c r="H4580" s="11"/>
    </row>
    <row r="4581" spans="1:8" x14ac:dyDescent="0.2">
      <c r="A4581" s="11"/>
      <c r="B4581" s="33"/>
      <c r="F4581" s="11"/>
      <c r="G4581" s="11"/>
      <c r="H4581" s="11"/>
    </row>
    <row r="4582" spans="1:8" x14ac:dyDescent="0.2">
      <c r="A4582" s="11"/>
      <c r="B4582" s="33"/>
      <c r="F4582" s="11"/>
      <c r="G4582" s="11"/>
      <c r="H4582" s="11"/>
    </row>
    <row r="4583" spans="1:8" x14ac:dyDescent="0.2">
      <c r="A4583" s="11"/>
      <c r="B4583" s="33"/>
      <c r="F4583" s="11"/>
      <c r="G4583" s="11"/>
      <c r="H4583" s="11"/>
    </row>
    <row r="4584" spans="1:8" x14ac:dyDescent="0.2">
      <c r="A4584" s="11"/>
      <c r="B4584" s="33"/>
      <c r="F4584" s="11"/>
      <c r="G4584" s="11"/>
      <c r="H4584" s="11"/>
    </row>
    <row r="4585" spans="1:8" x14ac:dyDescent="0.2">
      <c r="A4585" s="11"/>
      <c r="B4585" s="33"/>
      <c r="F4585" s="11"/>
      <c r="G4585" s="11"/>
      <c r="H4585" s="11"/>
    </row>
    <row r="4586" spans="1:8" x14ac:dyDescent="0.2">
      <c r="A4586" s="11"/>
      <c r="B4586" s="33"/>
      <c r="F4586" s="11"/>
      <c r="G4586" s="11"/>
      <c r="H4586" s="11"/>
    </row>
    <row r="4587" spans="1:8" x14ac:dyDescent="0.2">
      <c r="A4587" s="11"/>
      <c r="B4587" s="33"/>
      <c r="F4587" s="11"/>
      <c r="G4587" s="11"/>
      <c r="H4587" s="11"/>
    </row>
    <row r="4588" spans="1:8" x14ac:dyDescent="0.2">
      <c r="A4588" s="11"/>
      <c r="B4588" s="33"/>
      <c r="F4588" s="11"/>
      <c r="G4588" s="11"/>
      <c r="H4588" s="11"/>
    </row>
    <row r="4589" spans="1:8" x14ac:dyDescent="0.2">
      <c r="A4589" s="11"/>
      <c r="B4589" s="33"/>
      <c r="F4589" s="11"/>
      <c r="G4589" s="11"/>
      <c r="H4589" s="11"/>
    </row>
    <row r="4590" spans="1:8" x14ac:dyDescent="0.2">
      <c r="A4590" s="11"/>
      <c r="B4590" s="33"/>
      <c r="F4590" s="11"/>
      <c r="G4590" s="11"/>
      <c r="H4590" s="11"/>
    </row>
    <row r="4591" spans="1:8" x14ac:dyDescent="0.2">
      <c r="A4591" s="11"/>
      <c r="B4591" s="33"/>
      <c r="F4591" s="11"/>
      <c r="G4591" s="11"/>
      <c r="H4591" s="11"/>
    </row>
    <row r="4592" spans="1:8" x14ac:dyDescent="0.2">
      <c r="A4592" s="11"/>
      <c r="B4592" s="33"/>
      <c r="F4592" s="11"/>
      <c r="G4592" s="11"/>
      <c r="H4592" s="11"/>
    </row>
    <row r="4593" spans="1:8" x14ac:dyDescent="0.2">
      <c r="A4593" s="11"/>
      <c r="B4593" s="33"/>
      <c r="F4593" s="11"/>
      <c r="G4593" s="11"/>
      <c r="H4593" s="11"/>
    </row>
    <row r="4594" spans="1:8" x14ac:dyDescent="0.2">
      <c r="A4594" s="11"/>
      <c r="B4594" s="33"/>
      <c r="F4594" s="11"/>
      <c r="G4594" s="11"/>
      <c r="H4594" s="11"/>
    </row>
    <row r="4595" spans="1:8" x14ac:dyDescent="0.2">
      <c r="A4595" s="11"/>
      <c r="B4595" s="33"/>
      <c r="F4595" s="11"/>
      <c r="G4595" s="11"/>
      <c r="H4595" s="11"/>
    </row>
    <row r="4596" spans="1:8" x14ac:dyDescent="0.2">
      <c r="A4596" s="11"/>
      <c r="B4596" s="33"/>
      <c r="F4596" s="11"/>
      <c r="G4596" s="11"/>
      <c r="H4596" s="11"/>
    </row>
    <row r="4597" spans="1:8" x14ac:dyDescent="0.2">
      <c r="A4597" s="11"/>
      <c r="B4597" s="33"/>
      <c r="F4597" s="11"/>
      <c r="G4597" s="11"/>
      <c r="H4597" s="11"/>
    </row>
    <row r="4598" spans="1:8" x14ac:dyDescent="0.2">
      <c r="A4598" s="11"/>
      <c r="B4598" s="33"/>
      <c r="F4598" s="11"/>
      <c r="G4598" s="11"/>
      <c r="H4598" s="11"/>
    </row>
    <row r="4599" spans="1:8" x14ac:dyDescent="0.2">
      <c r="A4599" s="11"/>
      <c r="B4599" s="33"/>
      <c r="F4599" s="11"/>
      <c r="G4599" s="11"/>
      <c r="H4599" s="11"/>
    </row>
    <row r="4600" spans="1:8" x14ac:dyDescent="0.2">
      <c r="A4600" s="11"/>
      <c r="B4600" s="33"/>
      <c r="F4600" s="11"/>
      <c r="G4600" s="11"/>
      <c r="H4600" s="11"/>
    </row>
    <row r="4601" spans="1:8" x14ac:dyDescent="0.2">
      <c r="A4601" s="11"/>
      <c r="B4601" s="33"/>
      <c r="F4601" s="11"/>
      <c r="G4601" s="11"/>
      <c r="H4601" s="11"/>
    </row>
    <row r="4602" spans="1:8" x14ac:dyDescent="0.2">
      <c r="A4602" s="11"/>
      <c r="B4602" s="33"/>
      <c r="F4602" s="11"/>
      <c r="G4602" s="11"/>
      <c r="H4602" s="11"/>
    </row>
    <row r="4603" spans="1:8" x14ac:dyDescent="0.2">
      <c r="A4603" s="11"/>
      <c r="B4603" s="33"/>
      <c r="F4603" s="11"/>
      <c r="G4603" s="11"/>
      <c r="H4603" s="11"/>
    </row>
    <row r="4604" spans="1:8" x14ac:dyDescent="0.2">
      <c r="A4604" s="11"/>
      <c r="B4604" s="33"/>
      <c r="F4604" s="11"/>
      <c r="G4604" s="11"/>
      <c r="H4604" s="11"/>
    </row>
    <row r="4605" spans="1:8" x14ac:dyDescent="0.2">
      <c r="A4605" s="11"/>
      <c r="B4605" s="33"/>
      <c r="F4605" s="11"/>
      <c r="G4605" s="11"/>
      <c r="H4605" s="11"/>
    </row>
    <row r="4606" spans="1:8" x14ac:dyDescent="0.2">
      <c r="A4606" s="11"/>
      <c r="B4606" s="33"/>
      <c r="F4606" s="11"/>
      <c r="G4606" s="11"/>
      <c r="H4606" s="11"/>
    </row>
    <row r="4607" spans="1:8" x14ac:dyDescent="0.2">
      <c r="A4607" s="11"/>
      <c r="B4607" s="33"/>
      <c r="F4607" s="11"/>
      <c r="G4607" s="11"/>
      <c r="H4607" s="11"/>
    </row>
    <row r="4608" spans="1:8" x14ac:dyDescent="0.2">
      <c r="A4608" s="11"/>
      <c r="B4608" s="33"/>
      <c r="F4608" s="11"/>
      <c r="G4608" s="11"/>
      <c r="H4608" s="11"/>
    </row>
    <row r="4609" spans="1:8" x14ac:dyDescent="0.2">
      <c r="A4609" s="11"/>
      <c r="B4609" s="33"/>
      <c r="F4609" s="11"/>
      <c r="G4609" s="11"/>
      <c r="H4609" s="11"/>
    </row>
    <row r="4610" spans="1:8" x14ac:dyDescent="0.2">
      <c r="A4610" s="11"/>
      <c r="B4610" s="33"/>
      <c r="F4610" s="11"/>
      <c r="G4610" s="11"/>
      <c r="H4610" s="11"/>
    </row>
    <row r="4611" spans="1:8" x14ac:dyDescent="0.2">
      <c r="A4611" s="11"/>
      <c r="B4611" s="33"/>
      <c r="F4611" s="11"/>
      <c r="G4611" s="11"/>
      <c r="H4611" s="11"/>
    </row>
    <row r="4612" spans="1:8" x14ac:dyDescent="0.2">
      <c r="A4612" s="11"/>
      <c r="B4612" s="33"/>
      <c r="F4612" s="11"/>
      <c r="G4612" s="11"/>
      <c r="H4612" s="11"/>
    </row>
    <row r="4613" spans="1:8" x14ac:dyDescent="0.2">
      <c r="A4613" s="11"/>
      <c r="B4613" s="33"/>
      <c r="F4613" s="11"/>
      <c r="G4613" s="11"/>
      <c r="H4613" s="11"/>
    </row>
    <row r="4614" spans="1:8" x14ac:dyDescent="0.2">
      <c r="A4614" s="11"/>
      <c r="B4614" s="33"/>
      <c r="F4614" s="11"/>
      <c r="G4614" s="11"/>
      <c r="H4614" s="11"/>
    </row>
    <row r="4615" spans="1:8" x14ac:dyDescent="0.2">
      <c r="A4615" s="11"/>
      <c r="B4615" s="33"/>
      <c r="F4615" s="11"/>
      <c r="G4615" s="11"/>
      <c r="H4615" s="11"/>
    </row>
    <row r="4616" spans="1:8" x14ac:dyDescent="0.2">
      <c r="A4616" s="11"/>
      <c r="B4616" s="33"/>
      <c r="F4616" s="11"/>
      <c r="G4616" s="11"/>
      <c r="H4616" s="11"/>
    </row>
    <row r="4617" spans="1:8" x14ac:dyDescent="0.2">
      <c r="A4617" s="11"/>
      <c r="B4617" s="33"/>
      <c r="F4617" s="11"/>
      <c r="G4617" s="11"/>
      <c r="H4617" s="11"/>
    </row>
    <row r="4618" spans="1:8" x14ac:dyDescent="0.2">
      <c r="A4618" s="11"/>
      <c r="B4618" s="33"/>
      <c r="F4618" s="11"/>
      <c r="G4618" s="11"/>
      <c r="H4618" s="11"/>
    </row>
    <row r="4619" spans="1:8" x14ac:dyDescent="0.2">
      <c r="A4619" s="11"/>
      <c r="B4619" s="33"/>
      <c r="F4619" s="11"/>
      <c r="G4619" s="11"/>
      <c r="H4619" s="11"/>
    </row>
    <row r="4620" spans="1:8" x14ac:dyDescent="0.2">
      <c r="A4620" s="11"/>
      <c r="B4620" s="33"/>
      <c r="F4620" s="11"/>
      <c r="G4620" s="11"/>
      <c r="H4620" s="11"/>
    </row>
    <row r="4621" spans="1:8" x14ac:dyDescent="0.2">
      <c r="A4621" s="11"/>
      <c r="B4621" s="33"/>
      <c r="F4621" s="11"/>
      <c r="G4621" s="11"/>
      <c r="H4621" s="11"/>
    </row>
    <row r="4622" spans="1:8" x14ac:dyDescent="0.2">
      <c r="A4622" s="11"/>
      <c r="B4622" s="33"/>
      <c r="F4622" s="11"/>
      <c r="G4622" s="11"/>
      <c r="H4622" s="11"/>
    </row>
    <row r="4623" spans="1:8" x14ac:dyDescent="0.2">
      <c r="A4623" s="11"/>
      <c r="B4623" s="33"/>
      <c r="F4623" s="11"/>
      <c r="G4623" s="11"/>
      <c r="H4623" s="11"/>
    </row>
    <row r="4624" spans="1:8" x14ac:dyDescent="0.2">
      <c r="A4624" s="11"/>
      <c r="B4624" s="33"/>
      <c r="F4624" s="11"/>
      <c r="G4624" s="11"/>
      <c r="H4624" s="11"/>
    </row>
    <row r="4625" spans="1:8" x14ac:dyDescent="0.2">
      <c r="A4625" s="11"/>
      <c r="B4625" s="33"/>
      <c r="F4625" s="11"/>
      <c r="G4625" s="11"/>
      <c r="H4625" s="11"/>
    </row>
    <row r="4626" spans="1:8" x14ac:dyDescent="0.2">
      <c r="A4626" s="11"/>
      <c r="B4626" s="33"/>
      <c r="F4626" s="11"/>
      <c r="G4626" s="11"/>
      <c r="H4626" s="11"/>
    </row>
    <row r="4627" spans="1:8" x14ac:dyDescent="0.2">
      <c r="A4627" s="11"/>
      <c r="B4627" s="33"/>
      <c r="F4627" s="11"/>
      <c r="G4627" s="11"/>
      <c r="H4627" s="11"/>
    </row>
    <row r="4628" spans="1:8" x14ac:dyDescent="0.2">
      <c r="A4628" s="11"/>
      <c r="B4628" s="33"/>
      <c r="F4628" s="11"/>
      <c r="G4628" s="11"/>
      <c r="H4628" s="11"/>
    </row>
    <row r="4629" spans="1:8" x14ac:dyDescent="0.2">
      <c r="A4629" s="11"/>
      <c r="B4629" s="33"/>
      <c r="F4629" s="11"/>
      <c r="G4629" s="11"/>
      <c r="H4629" s="11"/>
    </row>
    <row r="4630" spans="1:8" x14ac:dyDescent="0.2">
      <c r="A4630" s="11"/>
      <c r="B4630" s="33"/>
      <c r="F4630" s="11"/>
      <c r="G4630" s="11"/>
      <c r="H4630" s="11"/>
    </row>
    <row r="4631" spans="1:8" x14ac:dyDescent="0.2">
      <c r="A4631" s="11"/>
      <c r="B4631" s="33"/>
      <c r="F4631" s="11"/>
      <c r="G4631" s="11"/>
      <c r="H4631" s="11"/>
    </row>
    <row r="4632" spans="1:8" x14ac:dyDescent="0.2">
      <c r="A4632" s="11"/>
      <c r="B4632" s="33"/>
      <c r="F4632" s="11"/>
      <c r="G4632" s="11"/>
      <c r="H4632" s="11"/>
    </row>
    <row r="4633" spans="1:8" x14ac:dyDescent="0.2">
      <c r="A4633" s="11"/>
      <c r="B4633" s="33"/>
      <c r="F4633" s="11"/>
      <c r="G4633" s="11"/>
      <c r="H4633" s="11"/>
    </row>
    <row r="4634" spans="1:8" x14ac:dyDescent="0.2">
      <c r="A4634" s="11"/>
      <c r="B4634" s="33"/>
      <c r="F4634" s="11"/>
      <c r="G4634" s="11"/>
      <c r="H4634" s="11"/>
    </row>
    <row r="4635" spans="1:8" x14ac:dyDescent="0.2">
      <c r="A4635" s="11"/>
      <c r="B4635" s="33"/>
      <c r="F4635" s="11"/>
      <c r="G4635" s="11"/>
      <c r="H4635" s="11"/>
    </row>
    <row r="4636" spans="1:8" x14ac:dyDescent="0.2">
      <c r="A4636" s="11"/>
      <c r="B4636" s="33"/>
      <c r="F4636" s="11"/>
      <c r="G4636" s="11"/>
      <c r="H4636" s="11"/>
    </row>
    <row r="4637" spans="1:8" x14ac:dyDescent="0.2">
      <c r="A4637" s="11"/>
      <c r="B4637" s="33"/>
      <c r="F4637" s="11"/>
      <c r="G4637" s="11"/>
      <c r="H4637" s="11"/>
    </row>
    <row r="4638" spans="1:8" x14ac:dyDescent="0.2">
      <c r="A4638" s="11"/>
      <c r="B4638" s="33"/>
      <c r="F4638" s="11"/>
      <c r="G4638" s="11"/>
      <c r="H4638" s="11"/>
    </row>
    <row r="4639" spans="1:8" x14ac:dyDescent="0.2">
      <c r="A4639" s="11"/>
      <c r="B4639" s="33"/>
      <c r="F4639" s="11"/>
      <c r="G4639" s="11"/>
      <c r="H4639" s="11"/>
    </row>
    <row r="4640" spans="1:8" x14ac:dyDescent="0.2">
      <c r="A4640" s="11"/>
      <c r="B4640" s="33"/>
      <c r="F4640" s="11"/>
      <c r="G4640" s="11"/>
      <c r="H4640" s="11"/>
    </row>
    <row r="4641" spans="1:8" x14ac:dyDescent="0.2">
      <c r="A4641" s="11"/>
      <c r="B4641" s="33"/>
      <c r="F4641" s="11"/>
      <c r="G4641" s="11"/>
      <c r="H4641" s="11"/>
    </row>
    <row r="4642" spans="1:8" x14ac:dyDescent="0.2">
      <c r="A4642" s="11"/>
      <c r="B4642" s="33"/>
      <c r="F4642" s="11"/>
      <c r="G4642" s="11"/>
      <c r="H4642" s="11"/>
    </row>
    <row r="4643" spans="1:8" x14ac:dyDescent="0.2">
      <c r="A4643" s="11"/>
      <c r="B4643" s="33"/>
      <c r="F4643" s="11"/>
      <c r="G4643" s="11"/>
      <c r="H4643" s="11"/>
    </row>
    <row r="4644" spans="1:8" x14ac:dyDescent="0.2">
      <c r="A4644" s="11"/>
      <c r="B4644" s="33"/>
      <c r="F4644" s="11"/>
      <c r="G4644" s="11"/>
      <c r="H4644" s="11"/>
    </row>
    <row r="4645" spans="1:8" x14ac:dyDescent="0.2">
      <c r="A4645" s="11"/>
      <c r="B4645" s="33"/>
      <c r="F4645" s="11"/>
      <c r="G4645" s="11"/>
      <c r="H4645" s="11"/>
    </row>
    <row r="4646" spans="1:8" x14ac:dyDescent="0.2">
      <c r="A4646" s="11"/>
      <c r="B4646" s="33"/>
      <c r="F4646" s="11"/>
      <c r="G4646" s="11"/>
      <c r="H4646" s="11"/>
    </row>
    <row r="4647" spans="1:8" x14ac:dyDescent="0.2">
      <c r="A4647" s="11"/>
      <c r="B4647" s="33"/>
      <c r="F4647" s="11"/>
      <c r="G4647" s="11"/>
      <c r="H4647" s="11"/>
    </row>
    <row r="4648" spans="1:8" x14ac:dyDescent="0.2">
      <c r="A4648" s="11"/>
      <c r="B4648" s="33"/>
      <c r="F4648" s="11"/>
      <c r="G4648" s="11"/>
      <c r="H4648" s="11"/>
    </row>
    <row r="4649" spans="1:8" x14ac:dyDescent="0.2">
      <c r="A4649" s="11"/>
      <c r="B4649" s="33"/>
      <c r="F4649" s="11"/>
      <c r="G4649" s="11"/>
      <c r="H4649" s="11"/>
    </row>
    <row r="4650" spans="1:8" x14ac:dyDescent="0.2">
      <c r="A4650" s="11"/>
      <c r="B4650" s="33"/>
      <c r="F4650" s="11"/>
      <c r="G4650" s="11"/>
      <c r="H4650" s="11"/>
    </row>
    <row r="4651" spans="1:8" x14ac:dyDescent="0.2">
      <c r="A4651" s="11"/>
      <c r="B4651" s="33"/>
      <c r="F4651" s="11"/>
      <c r="G4651" s="11"/>
      <c r="H4651" s="11"/>
    </row>
    <row r="4652" spans="1:8" x14ac:dyDescent="0.2">
      <c r="A4652" s="11"/>
      <c r="B4652" s="33"/>
      <c r="F4652" s="11"/>
      <c r="G4652" s="11"/>
      <c r="H4652" s="11"/>
    </row>
    <row r="4653" spans="1:8" x14ac:dyDescent="0.2">
      <c r="A4653" s="11"/>
      <c r="B4653" s="33"/>
      <c r="F4653" s="11"/>
      <c r="G4653" s="11"/>
      <c r="H4653" s="11"/>
    </row>
    <row r="4654" spans="1:8" x14ac:dyDescent="0.2">
      <c r="A4654" s="11"/>
      <c r="B4654" s="33"/>
      <c r="F4654" s="11"/>
      <c r="G4654" s="11"/>
      <c r="H4654" s="11"/>
    </row>
    <row r="4655" spans="1:8" x14ac:dyDescent="0.2">
      <c r="A4655" s="11"/>
      <c r="B4655" s="33"/>
      <c r="F4655" s="11"/>
      <c r="G4655" s="11"/>
      <c r="H4655" s="11"/>
    </row>
    <row r="4656" spans="1:8" x14ac:dyDescent="0.2">
      <c r="A4656" s="11"/>
      <c r="B4656" s="33"/>
      <c r="F4656" s="11"/>
      <c r="G4656" s="11"/>
      <c r="H4656" s="11"/>
    </row>
    <row r="4657" spans="1:8" x14ac:dyDescent="0.2">
      <c r="A4657" s="11"/>
      <c r="B4657" s="33"/>
      <c r="F4657" s="11"/>
      <c r="G4657" s="11"/>
      <c r="H4657" s="11"/>
    </row>
    <row r="4658" spans="1:8" x14ac:dyDescent="0.2">
      <c r="A4658" s="11"/>
      <c r="B4658" s="33"/>
      <c r="F4658" s="11"/>
      <c r="G4658" s="11"/>
      <c r="H4658" s="11"/>
    </row>
    <row r="4659" spans="1:8" x14ac:dyDescent="0.2">
      <c r="A4659" s="11"/>
      <c r="B4659" s="33"/>
      <c r="F4659" s="11"/>
      <c r="G4659" s="11"/>
      <c r="H4659" s="11"/>
    </row>
    <row r="4660" spans="1:8" x14ac:dyDescent="0.2">
      <c r="A4660" s="11"/>
      <c r="B4660" s="33"/>
      <c r="F4660" s="11"/>
      <c r="G4660" s="11"/>
      <c r="H4660" s="11"/>
    </row>
    <row r="4661" spans="1:8" x14ac:dyDescent="0.2">
      <c r="A4661" s="11"/>
      <c r="B4661" s="33"/>
      <c r="F4661" s="11"/>
      <c r="G4661" s="11"/>
      <c r="H4661" s="11"/>
    </row>
    <row r="4662" spans="1:8" x14ac:dyDescent="0.2">
      <c r="A4662" s="11"/>
      <c r="B4662" s="33"/>
      <c r="F4662" s="11"/>
      <c r="G4662" s="11"/>
      <c r="H4662" s="11"/>
    </row>
    <row r="4663" spans="1:8" x14ac:dyDescent="0.2">
      <c r="A4663" s="11"/>
      <c r="B4663" s="33"/>
      <c r="F4663" s="11"/>
      <c r="G4663" s="11"/>
      <c r="H4663" s="11"/>
    </row>
    <row r="4664" spans="1:8" x14ac:dyDescent="0.2">
      <c r="A4664" s="11"/>
      <c r="B4664" s="33"/>
      <c r="F4664" s="11"/>
      <c r="G4664" s="11"/>
      <c r="H4664" s="11"/>
    </row>
    <row r="4665" spans="1:8" x14ac:dyDescent="0.2">
      <c r="A4665" s="11"/>
      <c r="B4665" s="33"/>
      <c r="F4665" s="11"/>
      <c r="G4665" s="11"/>
      <c r="H4665" s="11"/>
    </row>
    <row r="4666" spans="1:8" x14ac:dyDescent="0.2">
      <c r="A4666" s="11"/>
      <c r="B4666" s="33"/>
      <c r="F4666" s="11"/>
      <c r="G4666" s="11"/>
      <c r="H4666" s="11"/>
    </row>
    <row r="4667" spans="1:8" x14ac:dyDescent="0.2">
      <c r="A4667" s="11"/>
      <c r="B4667" s="33"/>
      <c r="F4667" s="11"/>
      <c r="G4667" s="11"/>
      <c r="H4667" s="11"/>
    </row>
    <row r="4668" spans="1:8" x14ac:dyDescent="0.2">
      <c r="A4668" s="11"/>
      <c r="B4668" s="33"/>
      <c r="F4668" s="11"/>
      <c r="G4668" s="11"/>
      <c r="H4668" s="11"/>
    </row>
    <row r="4669" spans="1:8" x14ac:dyDescent="0.2">
      <c r="A4669" s="11"/>
      <c r="B4669" s="33"/>
      <c r="F4669" s="11"/>
      <c r="G4669" s="11"/>
      <c r="H4669" s="11"/>
    </row>
    <row r="4670" spans="1:8" x14ac:dyDescent="0.2">
      <c r="A4670" s="11"/>
      <c r="B4670" s="33"/>
      <c r="F4670" s="11"/>
      <c r="G4670" s="11"/>
      <c r="H4670" s="11"/>
    </row>
    <row r="4671" spans="1:8" x14ac:dyDescent="0.2">
      <c r="A4671" s="11"/>
      <c r="B4671" s="33"/>
      <c r="F4671" s="11"/>
      <c r="G4671" s="11"/>
      <c r="H4671" s="11"/>
    </row>
    <row r="4672" spans="1:8" x14ac:dyDescent="0.2">
      <c r="A4672" s="11"/>
      <c r="B4672" s="33"/>
      <c r="F4672" s="11"/>
      <c r="G4672" s="11"/>
      <c r="H4672" s="11"/>
    </row>
    <row r="4673" spans="1:8" x14ac:dyDescent="0.2">
      <c r="A4673" s="11"/>
      <c r="B4673" s="33"/>
      <c r="F4673" s="11"/>
      <c r="G4673" s="11"/>
      <c r="H4673" s="11"/>
    </row>
    <row r="4674" spans="1:8" x14ac:dyDescent="0.2">
      <c r="A4674" s="11"/>
      <c r="B4674" s="33"/>
      <c r="F4674" s="11"/>
      <c r="G4674" s="11"/>
      <c r="H4674" s="11"/>
    </row>
    <row r="4675" spans="1:8" x14ac:dyDescent="0.2">
      <c r="A4675" s="11"/>
      <c r="B4675" s="33"/>
      <c r="F4675" s="11"/>
      <c r="G4675" s="11"/>
      <c r="H4675" s="11"/>
    </row>
    <row r="4676" spans="1:8" x14ac:dyDescent="0.2">
      <c r="A4676" s="11"/>
      <c r="B4676" s="33"/>
      <c r="F4676" s="11"/>
      <c r="G4676" s="11"/>
      <c r="H4676" s="11"/>
    </row>
    <row r="4677" spans="1:8" x14ac:dyDescent="0.2">
      <c r="A4677" s="11"/>
      <c r="B4677" s="33"/>
      <c r="F4677" s="11"/>
      <c r="G4677" s="11"/>
      <c r="H4677" s="11"/>
    </row>
    <row r="4678" spans="1:8" x14ac:dyDescent="0.2">
      <c r="A4678" s="11"/>
      <c r="B4678" s="33"/>
      <c r="F4678" s="11"/>
      <c r="G4678" s="11"/>
      <c r="H4678" s="11"/>
    </row>
    <row r="4679" spans="1:8" x14ac:dyDescent="0.2">
      <c r="A4679" s="11"/>
      <c r="B4679" s="33"/>
      <c r="F4679" s="11"/>
      <c r="G4679" s="11"/>
      <c r="H4679" s="11"/>
    </row>
    <row r="4680" spans="1:8" x14ac:dyDescent="0.2">
      <c r="A4680" s="11"/>
      <c r="B4680" s="33"/>
      <c r="F4680" s="11"/>
      <c r="G4680" s="11"/>
      <c r="H4680" s="11"/>
    </row>
    <row r="4681" spans="1:8" x14ac:dyDescent="0.2">
      <c r="A4681" s="11"/>
      <c r="B4681" s="33"/>
      <c r="F4681" s="11"/>
      <c r="G4681" s="11"/>
      <c r="H4681" s="11"/>
    </row>
    <row r="4682" spans="1:8" x14ac:dyDescent="0.2">
      <c r="A4682" s="11"/>
      <c r="B4682" s="33"/>
      <c r="F4682" s="11"/>
      <c r="G4682" s="11"/>
      <c r="H4682" s="11"/>
    </row>
    <row r="4683" spans="1:8" x14ac:dyDescent="0.2">
      <c r="A4683" s="11"/>
      <c r="B4683" s="33"/>
      <c r="F4683" s="11"/>
      <c r="G4683" s="11"/>
      <c r="H4683" s="11"/>
    </row>
    <row r="4684" spans="1:8" x14ac:dyDescent="0.2">
      <c r="A4684" s="11"/>
      <c r="B4684" s="33"/>
      <c r="F4684" s="11"/>
      <c r="G4684" s="11"/>
      <c r="H4684" s="11"/>
    </row>
    <row r="4685" spans="1:8" x14ac:dyDescent="0.2">
      <c r="A4685" s="11"/>
      <c r="B4685" s="33"/>
      <c r="F4685" s="11"/>
      <c r="G4685" s="11"/>
      <c r="H4685" s="11"/>
    </row>
    <row r="4686" spans="1:8" x14ac:dyDescent="0.2">
      <c r="A4686" s="11"/>
      <c r="B4686" s="33"/>
      <c r="F4686" s="11"/>
      <c r="G4686" s="11"/>
      <c r="H4686" s="11"/>
    </row>
    <row r="4687" spans="1:8" x14ac:dyDescent="0.2">
      <c r="A4687" s="11"/>
      <c r="B4687" s="33"/>
      <c r="F4687" s="11"/>
      <c r="G4687" s="11"/>
      <c r="H4687" s="11"/>
    </row>
    <row r="4688" spans="1:8" x14ac:dyDescent="0.2">
      <c r="A4688" s="11"/>
      <c r="B4688" s="33"/>
      <c r="F4688" s="11"/>
      <c r="G4688" s="11"/>
      <c r="H4688" s="11"/>
    </row>
    <row r="4689" spans="1:8" x14ac:dyDescent="0.2">
      <c r="A4689" s="11"/>
      <c r="B4689" s="33"/>
      <c r="F4689" s="11"/>
      <c r="G4689" s="11"/>
      <c r="H4689" s="11"/>
    </row>
    <row r="4690" spans="1:8" x14ac:dyDescent="0.2">
      <c r="A4690" s="11"/>
      <c r="B4690" s="33"/>
      <c r="F4690" s="11"/>
      <c r="G4690" s="11"/>
      <c r="H4690" s="11"/>
    </row>
    <row r="4691" spans="1:8" x14ac:dyDescent="0.2">
      <c r="A4691" s="11"/>
      <c r="B4691" s="33"/>
      <c r="F4691" s="11"/>
      <c r="G4691" s="11"/>
      <c r="H4691" s="11"/>
    </row>
    <row r="4692" spans="1:8" x14ac:dyDescent="0.2">
      <c r="A4692" s="11"/>
      <c r="B4692" s="33"/>
      <c r="F4692" s="11"/>
      <c r="G4692" s="11"/>
      <c r="H4692" s="11"/>
    </row>
    <row r="4693" spans="1:8" x14ac:dyDescent="0.2">
      <c r="A4693" s="11"/>
      <c r="B4693" s="33"/>
      <c r="F4693" s="11"/>
      <c r="G4693" s="11"/>
      <c r="H4693" s="11"/>
    </row>
    <row r="4694" spans="1:8" x14ac:dyDescent="0.2">
      <c r="A4694" s="11"/>
      <c r="B4694" s="33"/>
      <c r="F4694" s="11"/>
      <c r="G4694" s="11"/>
      <c r="H4694" s="11"/>
    </row>
    <row r="4695" spans="1:8" x14ac:dyDescent="0.2">
      <c r="A4695" s="11"/>
      <c r="B4695" s="33"/>
      <c r="F4695" s="11"/>
      <c r="G4695" s="11"/>
      <c r="H4695" s="11"/>
    </row>
    <row r="4696" spans="1:8" x14ac:dyDescent="0.2">
      <c r="A4696" s="11"/>
      <c r="B4696" s="33"/>
      <c r="F4696" s="11"/>
      <c r="G4696" s="11"/>
      <c r="H4696" s="11"/>
    </row>
    <row r="4697" spans="1:8" x14ac:dyDescent="0.2">
      <c r="A4697" s="11"/>
      <c r="B4697" s="33"/>
      <c r="F4697" s="11"/>
      <c r="G4697" s="11"/>
      <c r="H4697" s="11"/>
    </row>
    <row r="4698" spans="1:8" x14ac:dyDescent="0.2">
      <c r="A4698" s="11"/>
      <c r="B4698" s="33"/>
      <c r="F4698" s="11"/>
      <c r="G4698" s="11"/>
      <c r="H4698" s="11"/>
    </row>
    <row r="4699" spans="1:8" x14ac:dyDescent="0.2">
      <c r="A4699" s="11"/>
      <c r="B4699" s="33"/>
      <c r="F4699" s="11"/>
      <c r="G4699" s="11"/>
      <c r="H4699" s="11"/>
    </row>
    <row r="4700" spans="1:8" x14ac:dyDescent="0.2">
      <c r="A4700" s="11"/>
      <c r="B4700" s="33"/>
      <c r="F4700" s="11"/>
      <c r="G4700" s="11"/>
      <c r="H4700" s="11"/>
    </row>
    <row r="4701" spans="1:8" x14ac:dyDescent="0.2">
      <c r="A4701" s="11"/>
      <c r="B4701" s="33"/>
      <c r="F4701" s="11"/>
      <c r="G4701" s="11"/>
      <c r="H4701" s="11"/>
    </row>
    <row r="4702" spans="1:8" x14ac:dyDescent="0.2">
      <c r="A4702" s="11"/>
      <c r="B4702" s="33"/>
      <c r="F4702" s="11"/>
      <c r="G4702" s="11"/>
      <c r="H4702" s="11"/>
    </row>
    <row r="4703" spans="1:8" x14ac:dyDescent="0.2">
      <c r="A4703" s="11"/>
      <c r="B4703" s="33"/>
      <c r="F4703" s="11"/>
      <c r="G4703" s="11"/>
      <c r="H4703" s="11"/>
    </row>
    <row r="4704" spans="1:8" x14ac:dyDescent="0.2">
      <c r="A4704" s="11"/>
      <c r="B4704" s="33"/>
      <c r="F4704" s="11"/>
      <c r="G4704" s="11"/>
      <c r="H4704" s="11"/>
    </row>
    <row r="4705" spans="1:8" x14ac:dyDescent="0.2">
      <c r="A4705" s="11"/>
      <c r="B4705" s="33"/>
      <c r="F4705" s="11"/>
      <c r="G4705" s="11"/>
      <c r="H4705" s="11"/>
    </row>
    <row r="4706" spans="1:8" x14ac:dyDescent="0.2">
      <c r="A4706" s="11"/>
      <c r="B4706" s="33"/>
      <c r="F4706" s="11"/>
      <c r="G4706" s="11"/>
      <c r="H4706" s="11"/>
    </row>
    <row r="4707" spans="1:8" x14ac:dyDescent="0.2">
      <c r="A4707" s="11"/>
      <c r="B4707" s="33"/>
      <c r="F4707" s="11"/>
      <c r="G4707" s="11"/>
      <c r="H4707" s="11"/>
    </row>
    <row r="4708" spans="1:8" x14ac:dyDescent="0.2">
      <c r="A4708" s="11"/>
      <c r="B4708" s="33"/>
      <c r="F4708" s="11"/>
      <c r="G4708" s="11"/>
      <c r="H4708" s="11"/>
    </row>
    <row r="4709" spans="1:8" x14ac:dyDescent="0.2">
      <c r="A4709" s="11"/>
      <c r="B4709" s="33"/>
      <c r="F4709" s="11"/>
      <c r="G4709" s="11"/>
      <c r="H4709" s="11"/>
    </row>
    <row r="4710" spans="1:8" x14ac:dyDescent="0.2">
      <c r="A4710" s="11"/>
      <c r="B4710" s="33"/>
      <c r="F4710" s="11"/>
      <c r="G4710" s="11"/>
      <c r="H4710" s="11"/>
    </row>
    <row r="4711" spans="1:8" x14ac:dyDescent="0.2">
      <c r="A4711" s="11"/>
      <c r="B4711" s="33"/>
      <c r="F4711" s="11"/>
      <c r="G4711" s="11"/>
      <c r="H4711" s="11"/>
    </row>
    <row r="4712" spans="1:8" x14ac:dyDescent="0.2">
      <c r="A4712" s="11"/>
      <c r="B4712" s="33"/>
      <c r="F4712" s="11"/>
      <c r="G4712" s="11"/>
      <c r="H4712" s="11"/>
    </row>
    <row r="4713" spans="1:8" x14ac:dyDescent="0.2">
      <c r="A4713" s="11"/>
      <c r="B4713" s="33"/>
      <c r="F4713" s="11"/>
      <c r="G4713" s="11"/>
      <c r="H4713" s="11"/>
    </row>
    <row r="4714" spans="1:8" x14ac:dyDescent="0.2">
      <c r="A4714" s="11"/>
      <c r="B4714" s="33"/>
      <c r="F4714" s="11"/>
      <c r="G4714" s="11"/>
      <c r="H4714" s="11"/>
    </row>
    <row r="4715" spans="1:8" x14ac:dyDescent="0.2">
      <c r="A4715" s="11"/>
      <c r="B4715" s="33"/>
      <c r="F4715" s="11"/>
      <c r="G4715" s="11"/>
      <c r="H4715" s="11"/>
    </row>
    <row r="4716" spans="1:8" x14ac:dyDescent="0.2">
      <c r="A4716" s="11"/>
      <c r="B4716" s="33"/>
      <c r="F4716" s="11"/>
      <c r="G4716" s="11"/>
      <c r="H4716" s="11"/>
    </row>
    <row r="4717" spans="1:8" x14ac:dyDescent="0.2">
      <c r="A4717" s="11"/>
      <c r="B4717" s="33"/>
      <c r="F4717" s="11"/>
      <c r="G4717" s="11"/>
      <c r="H4717" s="11"/>
    </row>
    <row r="4718" spans="1:8" x14ac:dyDescent="0.2">
      <c r="A4718" s="11"/>
      <c r="B4718" s="33"/>
      <c r="F4718" s="11"/>
      <c r="G4718" s="11"/>
      <c r="H4718" s="11"/>
    </row>
    <row r="4719" spans="1:8" x14ac:dyDescent="0.2">
      <c r="A4719" s="11"/>
      <c r="B4719" s="33"/>
      <c r="F4719" s="11"/>
      <c r="G4719" s="11"/>
      <c r="H4719" s="11"/>
    </row>
    <row r="4720" spans="1:8" x14ac:dyDescent="0.2">
      <c r="A4720" s="11"/>
      <c r="B4720" s="33"/>
      <c r="F4720" s="11"/>
      <c r="G4720" s="11"/>
      <c r="H4720" s="11"/>
    </row>
    <row r="4721" spans="1:8" x14ac:dyDescent="0.2">
      <c r="A4721" s="11"/>
      <c r="B4721" s="33"/>
      <c r="F4721" s="11"/>
      <c r="G4721" s="11"/>
      <c r="H4721" s="11"/>
    </row>
    <row r="4722" spans="1:8" x14ac:dyDescent="0.2">
      <c r="A4722" s="11"/>
      <c r="B4722" s="33"/>
      <c r="F4722" s="11"/>
      <c r="G4722" s="11"/>
      <c r="H4722" s="11"/>
    </row>
    <row r="4723" spans="1:8" x14ac:dyDescent="0.2">
      <c r="A4723" s="11"/>
      <c r="B4723" s="33"/>
      <c r="F4723" s="11"/>
      <c r="G4723" s="11"/>
      <c r="H4723" s="11"/>
    </row>
    <row r="4724" spans="1:8" x14ac:dyDescent="0.2">
      <c r="A4724" s="11"/>
      <c r="B4724" s="33"/>
      <c r="F4724" s="11"/>
      <c r="G4724" s="11"/>
      <c r="H4724" s="11"/>
    </row>
    <row r="4725" spans="1:8" x14ac:dyDescent="0.2">
      <c r="A4725" s="11"/>
      <c r="B4725" s="33"/>
      <c r="F4725" s="11"/>
      <c r="G4725" s="11"/>
      <c r="H4725" s="11"/>
    </row>
    <row r="4726" spans="1:8" x14ac:dyDescent="0.2">
      <c r="A4726" s="11"/>
      <c r="B4726" s="33"/>
      <c r="F4726" s="11"/>
      <c r="G4726" s="11"/>
      <c r="H4726" s="11"/>
    </row>
    <row r="4727" spans="1:8" x14ac:dyDescent="0.2">
      <c r="A4727" s="11"/>
      <c r="B4727" s="33"/>
      <c r="F4727" s="11"/>
      <c r="G4727" s="11"/>
      <c r="H4727" s="11"/>
    </row>
    <row r="4728" spans="1:8" x14ac:dyDescent="0.2">
      <c r="A4728" s="11"/>
      <c r="B4728" s="33"/>
      <c r="F4728" s="11"/>
      <c r="G4728" s="11"/>
      <c r="H4728" s="11"/>
    </row>
    <row r="4729" spans="1:8" x14ac:dyDescent="0.2">
      <c r="A4729" s="11"/>
      <c r="B4729" s="33"/>
      <c r="F4729" s="11"/>
      <c r="G4729" s="11"/>
      <c r="H4729" s="11"/>
    </row>
    <row r="4730" spans="1:8" x14ac:dyDescent="0.2">
      <c r="A4730" s="11"/>
      <c r="B4730" s="33"/>
      <c r="F4730" s="11"/>
      <c r="G4730" s="11"/>
      <c r="H4730" s="11"/>
    </row>
    <row r="4731" spans="1:8" x14ac:dyDescent="0.2">
      <c r="A4731" s="11"/>
      <c r="B4731" s="33"/>
      <c r="F4731" s="11"/>
      <c r="G4731" s="11"/>
      <c r="H4731" s="11"/>
    </row>
    <row r="4732" spans="1:8" x14ac:dyDescent="0.2">
      <c r="A4732" s="11"/>
      <c r="B4732" s="33"/>
      <c r="F4732" s="11"/>
      <c r="G4732" s="11"/>
      <c r="H4732" s="11"/>
    </row>
    <row r="4733" spans="1:8" x14ac:dyDescent="0.2">
      <c r="A4733" s="11"/>
      <c r="B4733" s="33"/>
      <c r="F4733" s="11"/>
      <c r="G4733" s="11"/>
      <c r="H4733" s="11"/>
    </row>
    <row r="4734" spans="1:8" x14ac:dyDescent="0.2">
      <c r="A4734" s="11"/>
      <c r="B4734" s="33"/>
      <c r="F4734" s="11"/>
      <c r="G4734" s="11"/>
      <c r="H4734" s="11"/>
    </row>
    <row r="4735" spans="1:8" x14ac:dyDescent="0.2">
      <c r="A4735" s="11"/>
      <c r="B4735" s="33"/>
      <c r="F4735" s="11"/>
      <c r="G4735" s="11"/>
      <c r="H4735" s="11"/>
    </row>
    <row r="4736" spans="1:8" x14ac:dyDescent="0.2">
      <c r="A4736" s="11"/>
      <c r="B4736" s="33"/>
      <c r="F4736" s="11"/>
      <c r="G4736" s="11"/>
      <c r="H4736" s="11"/>
    </row>
    <row r="4737" spans="1:8" x14ac:dyDescent="0.2">
      <c r="A4737" s="11"/>
      <c r="B4737" s="33"/>
      <c r="F4737" s="11"/>
      <c r="G4737" s="11"/>
      <c r="H4737" s="11"/>
    </row>
    <row r="4738" spans="1:8" x14ac:dyDescent="0.2">
      <c r="A4738" s="11"/>
      <c r="B4738" s="33"/>
      <c r="F4738" s="11"/>
      <c r="G4738" s="11"/>
      <c r="H4738" s="11"/>
    </row>
    <row r="4739" spans="1:8" x14ac:dyDescent="0.2">
      <c r="A4739" s="11"/>
      <c r="B4739" s="33"/>
      <c r="F4739" s="11"/>
      <c r="G4739" s="11"/>
      <c r="H4739" s="11"/>
    </row>
    <row r="4740" spans="1:8" x14ac:dyDescent="0.2">
      <c r="A4740" s="11"/>
      <c r="B4740" s="33"/>
      <c r="F4740" s="11"/>
      <c r="G4740" s="11"/>
      <c r="H4740" s="11"/>
    </row>
    <row r="4741" spans="1:8" x14ac:dyDescent="0.2">
      <c r="A4741" s="11"/>
      <c r="B4741" s="33"/>
      <c r="F4741" s="11"/>
      <c r="G4741" s="11"/>
      <c r="H4741" s="11"/>
    </row>
    <row r="4742" spans="1:8" x14ac:dyDescent="0.2">
      <c r="A4742" s="11"/>
      <c r="B4742" s="33"/>
      <c r="F4742" s="11"/>
      <c r="G4742" s="11"/>
      <c r="H4742" s="11"/>
    </row>
    <row r="4743" spans="1:8" x14ac:dyDescent="0.2">
      <c r="A4743" s="11"/>
      <c r="B4743" s="33"/>
      <c r="F4743" s="11"/>
      <c r="G4743" s="11"/>
      <c r="H4743" s="11"/>
    </row>
    <row r="4744" spans="1:8" x14ac:dyDescent="0.2">
      <c r="A4744" s="11"/>
      <c r="B4744" s="33"/>
      <c r="F4744" s="11"/>
      <c r="G4744" s="11"/>
      <c r="H4744" s="11"/>
    </row>
    <row r="4745" spans="1:8" x14ac:dyDescent="0.2">
      <c r="A4745" s="11"/>
      <c r="B4745" s="33"/>
      <c r="F4745" s="11"/>
      <c r="G4745" s="11"/>
      <c r="H4745" s="11"/>
    </row>
    <row r="4746" spans="1:8" x14ac:dyDescent="0.2">
      <c r="A4746" s="11"/>
      <c r="B4746" s="33"/>
      <c r="F4746" s="11"/>
      <c r="G4746" s="11"/>
      <c r="H4746" s="11"/>
    </row>
    <row r="4747" spans="1:8" x14ac:dyDescent="0.2">
      <c r="A4747" s="11"/>
      <c r="B4747" s="33"/>
      <c r="F4747" s="11"/>
      <c r="G4747" s="11"/>
      <c r="H4747" s="11"/>
    </row>
    <row r="4748" spans="1:8" x14ac:dyDescent="0.2">
      <c r="A4748" s="11"/>
      <c r="B4748" s="33"/>
      <c r="F4748" s="11"/>
      <c r="G4748" s="11"/>
      <c r="H4748" s="11"/>
    </row>
    <row r="4749" spans="1:8" x14ac:dyDescent="0.2">
      <c r="A4749" s="11"/>
      <c r="B4749" s="33"/>
      <c r="F4749" s="11"/>
      <c r="G4749" s="11"/>
      <c r="H4749" s="11"/>
    </row>
    <row r="4750" spans="1:8" x14ac:dyDescent="0.2">
      <c r="A4750" s="11"/>
      <c r="B4750" s="33"/>
      <c r="F4750" s="11"/>
      <c r="G4750" s="11"/>
      <c r="H4750" s="11"/>
    </row>
    <row r="4751" spans="1:8" x14ac:dyDescent="0.2">
      <c r="A4751" s="11"/>
      <c r="B4751" s="33"/>
      <c r="F4751" s="11"/>
      <c r="G4751" s="11"/>
      <c r="H4751" s="11"/>
    </row>
    <row r="4752" spans="1:8" x14ac:dyDescent="0.2">
      <c r="A4752" s="11"/>
      <c r="B4752" s="33"/>
      <c r="F4752" s="11"/>
      <c r="G4752" s="11"/>
      <c r="H4752" s="11"/>
    </row>
    <row r="4753" spans="1:8" x14ac:dyDescent="0.2">
      <c r="A4753" s="11"/>
      <c r="B4753" s="33"/>
      <c r="F4753" s="11"/>
      <c r="G4753" s="11"/>
      <c r="H4753" s="11"/>
    </row>
    <row r="4754" spans="1:8" x14ac:dyDescent="0.2">
      <c r="A4754" s="11"/>
      <c r="B4754" s="33"/>
      <c r="F4754" s="11"/>
      <c r="G4754" s="11"/>
      <c r="H4754" s="11"/>
    </row>
    <row r="4755" spans="1:8" x14ac:dyDescent="0.2">
      <c r="A4755" s="11"/>
      <c r="B4755" s="33"/>
      <c r="F4755" s="11"/>
      <c r="G4755" s="11"/>
      <c r="H4755" s="11"/>
    </row>
    <row r="4756" spans="1:8" x14ac:dyDescent="0.2">
      <c r="A4756" s="11"/>
      <c r="B4756" s="33"/>
      <c r="F4756" s="11"/>
      <c r="G4756" s="11"/>
      <c r="H4756" s="11"/>
    </row>
    <row r="4757" spans="1:8" x14ac:dyDescent="0.2">
      <c r="A4757" s="11"/>
      <c r="B4757" s="33"/>
      <c r="F4757" s="11"/>
      <c r="G4757" s="11"/>
      <c r="H4757" s="11"/>
    </row>
    <row r="4758" spans="1:8" x14ac:dyDescent="0.2">
      <c r="A4758" s="11"/>
      <c r="B4758" s="33"/>
      <c r="F4758" s="11"/>
      <c r="G4758" s="11"/>
      <c r="H4758" s="11"/>
    </row>
    <row r="4759" spans="1:8" x14ac:dyDescent="0.2">
      <c r="A4759" s="11"/>
      <c r="B4759" s="33"/>
      <c r="F4759" s="11"/>
      <c r="G4759" s="11"/>
      <c r="H4759" s="11"/>
    </row>
    <row r="4760" spans="1:8" x14ac:dyDescent="0.2">
      <c r="A4760" s="11"/>
      <c r="B4760" s="33"/>
      <c r="F4760" s="11"/>
      <c r="G4760" s="11"/>
      <c r="H4760" s="11"/>
    </row>
    <row r="4761" spans="1:8" x14ac:dyDescent="0.2">
      <c r="A4761" s="11"/>
      <c r="B4761" s="33"/>
      <c r="F4761" s="11"/>
      <c r="G4761" s="11"/>
      <c r="H4761" s="11"/>
    </row>
    <row r="4762" spans="1:8" x14ac:dyDescent="0.2">
      <c r="A4762" s="11"/>
      <c r="B4762" s="33"/>
      <c r="F4762" s="11"/>
      <c r="G4762" s="11"/>
      <c r="H4762" s="11"/>
    </row>
    <row r="4763" spans="1:8" x14ac:dyDescent="0.2">
      <c r="A4763" s="11"/>
      <c r="B4763" s="33"/>
      <c r="F4763" s="11"/>
      <c r="G4763" s="11"/>
      <c r="H4763" s="11"/>
    </row>
    <row r="4764" spans="1:8" x14ac:dyDescent="0.2">
      <c r="A4764" s="11"/>
      <c r="B4764" s="33"/>
      <c r="F4764" s="11"/>
      <c r="G4764" s="11"/>
      <c r="H4764" s="11"/>
    </row>
    <row r="4765" spans="1:8" x14ac:dyDescent="0.2">
      <c r="A4765" s="11"/>
      <c r="B4765" s="33"/>
      <c r="F4765" s="11"/>
      <c r="G4765" s="11"/>
      <c r="H4765" s="11"/>
    </row>
    <row r="4766" spans="1:8" x14ac:dyDescent="0.2">
      <c r="A4766" s="11"/>
      <c r="B4766" s="33"/>
      <c r="F4766" s="11"/>
      <c r="G4766" s="11"/>
      <c r="H4766" s="11"/>
    </row>
    <row r="4767" spans="1:8" x14ac:dyDescent="0.2">
      <c r="A4767" s="11"/>
      <c r="B4767" s="33"/>
      <c r="F4767" s="11"/>
      <c r="G4767" s="11"/>
      <c r="H4767" s="11"/>
    </row>
    <row r="4768" spans="1:8" x14ac:dyDescent="0.2">
      <c r="A4768" s="11"/>
      <c r="B4768" s="33"/>
      <c r="F4768" s="11"/>
      <c r="G4768" s="11"/>
      <c r="H4768" s="11"/>
    </row>
    <row r="4769" spans="1:8" x14ac:dyDescent="0.2">
      <c r="A4769" s="11"/>
      <c r="B4769" s="33"/>
      <c r="F4769" s="11"/>
      <c r="G4769" s="11"/>
      <c r="H4769" s="11"/>
    </row>
    <row r="4770" spans="1:8" x14ac:dyDescent="0.2">
      <c r="A4770" s="11"/>
      <c r="B4770" s="33"/>
      <c r="F4770" s="11"/>
      <c r="G4770" s="11"/>
      <c r="H4770" s="11"/>
    </row>
    <row r="4771" spans="1:8" x14ac:dyDescent="0.2">
      <c r="A4771" s="11"/>
      <c r="B4771" s="33"/>
      <c r="F4771" s="11"/>
      <c r="G4771" s="11"/>
      <c r="H4771" s="11"/>
    </row>
    <row r="4772" spans="1:8" x14ac:dyDescent="0.2">
      <c r="A4772" s="11"/>
      <c r="B4772" s="33"/>
      <c r="F4772" s="11"/>
      <c r="G4772" s="11"/>
      <c r="H4772" s="11"/>
    </row>
    <row r="4773" spans="1:8" x14ac:dyDescent="0.2">
      <c r="A4773" s="11"/>
      <c r="B4773" s="33"/>
      <c r="F4773" s="11"/>
      <c r="G4773" s="11"/>
      <c r="H4773" s="11"/>
    </row>
    <row r="4774" spans="1:8" x14ac:dyDescent="0.2">
      <c r="A4774" s="11"/>
      <c r="B4774" s="33"/>
      <c r="F4774" s="11"/>
      <c r="G4774" s="11"/>
      <c r="H4774" s="11"/>
    </row>
    <row r="4775" spans="1:8" x14ac:dyDescent="0.2">
      <c r="A4775" s="11"/>
      <c r="B4775" s="33"/>
      <c r="F4775" s="11"/>
      <c r="G4775" s="11"/>
      <c r="H4775" s="11"/>
    </row>
    <row r="4776" spans="1:8" x14ac:dyDescent="0.2">
      <c r="A4776" s="11"/>
      <c r="B4776" s="33"/>
      <c r="F4776" s="11"/>
      <c r="G4776" s="11"/>
      <c r="H4776" s="11"/>
    </row>
    <row r="4777" spans="1:8" x14ac:dyDescent="0.2">
      <c r="A4777" s="11"/>
      <c r="B4777" s="33"/>
      <c r="F4777" s="11"/>
      <c r="G4777" s="11"/>
      <c r="H4777" s="11"/>
    </row>
    <row r="4778" spans="1:8" x14ac:dyDescent="0.2">
      <c r="A4778" s="11"/>
      <c r="B4778" s="33"/>
      <c r="F4778" s="11"/>
      <c r="G4778" s="11"/>
      <c r="H4778" s="11"/>
    </row>
    <row r="4779" spans="1:8" x14ac:dyDescent="0.2">
      <c r="A4779" s="11"/>
      <c r="B4779" s="33"/>
      <c r="F4779" s="11"/>
      <c r="G4779" s="11"/>
      <c r="H4779" s="11"/>
    </row>
    <row r="4780" spans="1:8" x14ac:dyDescent="0.2">
      <c r="A4780" s="11"/>
      <c r="B4780" s="33"/>
      <c r="F4780" s="11"/>
      <c r="G4780" s="11"/>
      <c r="H4780" s="11"/>
    </row>
    <row r="4781" spans="1:8" x14ac:dyDescent="0.2">
      <c r="A4781" s="11"/>
      <c r="B4781" s="33"/>
      <c r="F4781" s="11"/>
      <c r="G4781" s="11"/>
      <c r="H4781" s="11"/>
    </row>
    <row r="4782" spans="1:8" x14ac:dyDescent="0.2">
      <c r="A4782" s="11"/>
      <c r="B4782" s="33"/>
      <c r="F4782" s="11"/>
      <c r="G4782" s="11"/>
      <c r="H4782" s="11"/>
    </row>
    <row r="4783" spans="1:8" x14ac:dyDescent="0.2">
      <c r="A4783" s="11"/>
      <c r="B4783" s="33"/>
      <c r="F4783" s="11"/>
      <c r="G4783" s="11"/>
      <c r="H4783" s="11"/>
    </row>
    <row r="4784" spans="1:8" x14ac:dyDescent="0.2">
      <c r="A4784" s="11"/>
      <c r="B4784" s="33"/>
      <c r="F4784" s="11"/>
      <c r="G4784" s="11"/>
      <c r="H4784" s="11"/>
    </row>
    <row r="4785" spans="1:8" x14ac:dyDescent="0.2">
      <c r="A4785" s="11"/>
      <c r="B4785" s="33"/>
      <c r="F4785" s="11"/>
      <c r="G4785" s="11"/>
      <c r="H4785" s="11"/>
    </row>
    <row r="4786" spans="1:8" x14ac:dyDescent="0.2">
      <c r="A4786" s="11"/>
      <c r="B4786" s="33"/>
      <c r="F4786" s="11"/>
      <c r="G4786" s="11"/>
      <c r="H4786" s="11"/>
    </row>
    <row r="4787" spans="1:8" x14ac:dyDescent="0.2">
      <c r="A4787" s="11"/>
      <c r="B4787" s="33"/>
      <c r="F4787" s="11"/>
      <c r="G4787" s="11"/>
      <c r="H4787" s="11"/>
    </row>
    <row r="4788" spans="1:8" x14ac:dyDescent="0.2">
      <c r="A4788" s="11"/>
      <c r="B4788" s="33"/>
      <c r="F4788" s="11"/>
      <c r="G4788" s="11"/>
      <c r="H4788" s="11"/>
    </row>
    <row r="4789" spans="1:8" x14ac:dyDescent="0.2">
      <c r="A4789" s="11"/>
      <c r="B4789" s="33"/>
      <c r="F4789" s="11"/>
      <c r="G4789" s="11"/>
      <c r="H4789" s="11"/>
    </row>
    <row r="4790" spans="1:8" x14ac:dyDescent="0.2">
      <c r="A4790" s="11"/>
      <c r="B4790" s="33"/>
      <c r="F4790" s="11"/>
      <c r="G4790" s="11"/>
      <c r="H4790" s="11"/>
    </row>
    <row r="4791" spans="1:8" x14ac:dyDescent="0.2">
      <c r="A4791" s="11"/>
      <c r="B4791" s="33"/>
      <c r="F4791" s="11"/>
      <c r="G4791" s="11"/>
      <c r="H4791" s="11"/>
    </row>
    <row r="4792" spans="1:8" x14ac:dyDescent="0.2">
      <c r="A4792" s="11"/>
      <c r="B4792" s="33"/>
      <c r="F4792" s="11"/>
      <c r="G4792" s="11"/>
      <c r="H4792" s="11"/>
    </row>
    <row r="4793" spans="1:8" x14ac:dyDescent="0.2">
      <c r="A4793" s="11"/>
      <c r="B4793" s="33"/>
      <c r="F4793" s="11"/>
      <c r="G4793" s="11"/>
      <c r="H4793" s="11"/>
    </row>
    <row r="4794" spans="1:8" x14ac:dyDescent="0.2">
      <c r="A4794" s="11"/>
      <c r="B4794" s="33"/>
      <c r="F4794" s="11"/>
      <c r="G4794" s="11"/>
      <c r="H4794" s="11"/>
    </row>
    <row r="4795" spans="1:8" x14ac:dyDescent="0.2">
      <c r="A4795" s="11"/>
      <c r="B4795" s="33"/>
      <c r="F4795" s="11"/>
      <c r="G4795" s="11"/>
      <c r="H4795" s="11"/>
    </row>
    <row r="4796" spans="1:8" x14ac:dyDescent="0.2">
      <c r="A4796" s="11"/>
      <c r="B4796" s="33"/>
      <c r="F4796" s="11"/>
      <c r="G4796" s="11"/>
      <c r="H4796" s="11"/>
    </row>
    <row r="4797" spans="1:8" x14ac:dyDescent="0.2">
      <c r="A4797" s="11"/>
      <c r="B4797" s="33"/>
      <c r="F4797" s="11"/>
      <c r="G4797" s="11"/>
      <c r="H4797" s="11"/>
    </row>
    <row r="4798" spans="1:8" x14ac:dyDescent="0.2">
      <c r="A4798" s="11"/>
      <c r="B4798" s="33"/>
      <c r="F4798" s="11"/>
      <c r="G4798" s="11"/>
      <c r="H4798" s="11"/>
    </row>
    <row r="4799" spans="1:8" x14ac:dyDescent="0.2">
      <c r="A4799" s="11"/>
      <c r="B4799" s="33"/>
      <c r="F4799" s="11"/>
      <c r="G4799" s="11"/>
      <c r="H4799" s="11"/>
    </row>
    <row r="4800" spans="1:8" x14ac:dyDescent="0.2">
      <c r="A4800" s="11"/>
      <c r="B4800" s="33"/>
      <c r="F4800" s="11"/>
      <c r="G4800" s="11"/>
      <c r="H4800" s="11"/>
    </row>
    <row r="4801" spans="1:8" x14ac:dyDescent="0.2">
      <c r="A4801" s="11"/>
      <c r="B4801" s="33"/>
      <c r="F4801" s="11"/>
      <c r="G4801" s="11"/>
      <c r="H4801" s="11"/>
    </row>
    <row r="4802" spans="1:8" x14ac:dyDescent="0.2">
      <c r="A4802" s="11"/>
      <c r="B4802" s="33"/>
      <c r="F4802" s="11"/>
      <c r="G4802" s="11"/>
      <c r="H4802" s="11"/>
    </row>
    <row r="4803" spans="1:8" x14ac:dyDescent="0.2">
      <c r="A4803" s="11"/>
      <c r="B4803" s="33"/>
      <c r="F4803" s="11"/>
      <c r="G4803" s="11"/>
      <c r="H4803" s="11"/>
    </row>
    <row r="4804" spans="1:8" x14ac:dyDescent="0.2">
      <c r="A4804" s="11"/>
      <c r="B4804" s="33"/>
      <c r="F4804" s="11"/>
      <c r="G4804" s="11"/>
      <c r="H4804" s="11"/>
    </row>
    <row r="4805" spans="1:8" x14ac:dyDescent="0.2">
      <c r="A4805" s="11"/>
      <c r="B4805" s="33"/>
      <c r="F4805" s="11"/>
      <c r="G4805" s="11"/>
      <c r="H4805" s="11"/>
    </row>
    <row r="4806" spans="1:8" x14ac:dyDescent="0.2">
      <c r="A4806" s="11"/>
      <c r="B4806" s="33"/>
      <c r="F4806" s="11"/>
      <c r="G4806" s="11"/>
      <c r="H4806" s="11"/>
    </row>
    <row r="4807" spans="1:8" x14ac:dyDescent="0.2">
      <c r="A4807" s="11"/>
      <c r="B4807" s="33"/>
      <c r="F4807" s="11"/>
      <c r="G4807" s="11"/>
      <c r="H4807" s="11"/>
    </row>
    <row r="4808" spans="1:8" x14ac:dyDescent="0.2">
      <c r="A4808" s="11"/>
      <c r="B4808" s="33"/>
      <c r="F4808" s="11"/>
      <c r="G4808" s="11"/>
      <c r="H4808" s="11"/>
    </row>
    <row r="4809" spans="1:8" x14ac:dyDescent="0.2">
      <c r="A4809" s="11"/>
      <c r="B4809" s="33"/>
      <c r="F4809" s="11"/>
      <c r="G4809" s="11"/>
      <c r="H4809" s="11"/>
    </row>
    <row r="4810" spans="1:8" x14ac:dyDescent="0.2">
      <c r="A4810" s="11"/>
      <c r="B4810" s="33"/>
      <c r="F4810" s="11"/>
      <c r="G4810" s="11"/>
      <c r="H4810" s="11"/>
    </row>
    <row r="4811" spans="1:8" x14ac:dyDescent="0.2">
      <c r="A4811" s="11"/>
      <c r="B4811" s="33"/>
      <c r="F4811" s="11"/>
      <c r="G4811" s="11"/>
      <c r="H4811" s="11"/>
    </row>
    <row r="4812" spans="1:8" x14ac:dyDescent="0.2">
      <c r="A4812" s="11"/>
      <c r="B4812" s="33"/>
      <c r="F4812" s="11"/>
      <c r="G4812" s="11"/>
      <c r="H4812" s="11"/>
    </row>
    <row r="4813" spans="1:8" x14ac:dyDescent="0.2">
      <c r="A4813" s="11"/>
      <c r="B4813" s="33"/>
      <c r="F4813" s="11"/>
      <c r="G4813" s="11"/>
      <c r="H4813" s="11"/>
    </row>
    <row r="4814" spans="1:8" x14ac:dyDescent="0.2">
      <c r="A4814" s="11"/>
      <c r="B4814" s="33"/>
      <c r="F4814" s="11"/>
      <c r="G4814" s="11"/>
      <c r="H4814" s="11"/>
    </row>
    <row r="4815" spans="1:8" x14ac:dyDescent="0.2">
      <c r="A4815" s="11"/>
      <c r="B4815" s="33"/>
      <c r="F4815" s="11"/>
      <c r="G4815" s="11"/>
      <c r="H4815" s="11"/>
    </row>
    <row r="4816" spans="1:8" x14ac:dyDescent="0.2">
      <c r="A4816" s="11"/>
      <c r="B4816" s="33"/>
      <c r="F4816" s="11"/>
      <c r="G4816" s="11"/>
      <c r="H4816" s="11"/>
    </row>
    <row r="4817" spans="1:8" x14ac:dyDescent="0.2">
      <c r="A4817" s="11"/>
      <c r="B4817" s="33"/>
      <c r="F4817" s="11"/>
      <c r="G4817" s="11"/>
      <c r="H4817" s="11"/>
    </row>
    <row r="4818" spans="1:8" x14ac:dyDescent="0.2">
      <c r="A4818" s="11"/>
      <c r="B4818" s="33"/>
      <c r="F4818" s="11"/>
      <c r="G4818" s="11"/>
      <c r="H4818" s="11"/>
    </row>
    <row r="4819" spans="1:8" x14ac:dyDescent="0.2">
      <c r="A4819" s="11"/>
      <c r="B4819" s="33"/>
      <c r="F4819" s="11"/>
      <c r="G4819" s="11"/>
      <c r="H4819" s="11"/>
    </row>
    <row r="4820" spans="1:8" x14ac:dyDescent="0.2">
      <c r="A4820" s="11"/>
      <c r="B4820" s="33"/>
      <c r="F4820" s="11"/>
      <c r="G4820" s="11"/>
      <c r="H4820" s="11"/>
    </row>
    <row r="4821" spans="1:8" x14ac:dyDescent="0.2">
      <c r="A4821" s="11"/>
      <c r="B4821" s="33"/>
      <c r="F4821" s="11"/>
      <c r="G4821" s="11"/>
      <c r="H4821" s="11"/>
    </row>
    <row r="4822" spans="1:8" x14ac:dyDescent="0.2">
      <c r="A4822" s="11"/>
      <c r="B4822" s="33"/>
      <c r="F4822" s="11"/>
      <c r="G4822" s="11"/>
      <c r="H4822" s="11"/>
    </row>
    <row r="4823" spans="1:8" x14ac:dyDescent="0.2">
      <c r="A4823" s="11"/>
      <c r="B4823" s="33"/>
      <c r="F4823" s="11"/>
      <c r="G4823" s="11"/>
      <c r="H4823" s="11"/>
    </row>
    <row r="4824" spans="1:8" x14ac:dyDescent="0.2">
      <c r="A4824" s="11"/>
      <c r="B4824" s="33"/>
      <c r="F4824" s="11"/>
      <c r="G4824" s="11"/>
      <c r="H4824" s="11"/>
    </row>
    <row r="4825" spans="1:8" x14ac:dyDescent="0.2">
      <c r="A4825" s="11"/>
      <c r="B4825" s="33"/>
      <c r="F4825" s="11"/>
      <c r="G4825" s="11"/>
      <c r="H4825" s="11"/>
    </row>
    <row r="4826" spans="1:8" x14ac:dyDescent="0.2">
      <c r="A4826" s="11"/>
      <c r="B4826" s="33"/>
      <c r="F4826" s="11"/>
      <c r="G4826" s="11"/>
      <c r="H4826" s="11"/>
    </row>
    <row r="4827" spans="1:8" x14ac:dyDescent="0.2">
      <c r="A4827" s="11"/>
      <c r="B4827" s="33"/>
      <c r="F4827" s="11"/>
      <c r="G4827" s="11"/>
      <c r="H4827" s="11"/>
    </row>
    <row r="4828" spans="1:8" x14ac:dyDescent="0.2">
      <c r="A4828" s="11"/>
      <c r="B4828" s="33"/>
      <c r="F4828" s="11"/>
      <c r="G4828" s="11"/>
      <c r="H4828" s="11"/>
    </row>
    <row r="4829" spans="1:8" x14ac:dyDescent="0.2">
      <c r="A4829" s="11"/>
      <c r="B4829" s="33"/>
      <c r="F4829" s="11"/>
      <c r="G4829" s="11"/>
      <c r="H4829" s="11"/>
    </row>
    <row r="4830" spans="1:8" x14ac:dyDescent="0.2">
      <c r="A4830" s="11"/>
      <c r="B4830" s="33"/>
      <c r="F4830" s="11"/>
      <c r="G4830" s="11"/>
      <c r="H4830" s="11"/>
    </row>
    <row r="4831" spans="1:8" x14ac:dyDescent="0.2">
      <c r="A4831" s="11"/>
      <c r="B4831" s="33"/>
      <c r="F4831" s="11"/>
      <c r="G4831" s="11"/>
      <c r="H4831" s="11"/>
    </row>
    <row r="4832" spans="1:8" x14ac:dyDescent="0.2">
      <c r="A4832" s="11"/>
      <c r="B4832" s="33"/>
      <c r="F4832" s="11"/>
      <c r="G4832" s="11"/>
      <c r="H4832" s="11"/>
    </row>
    <row r="4833" spans="1:8" x14ac:dyDescent="0.2">
      <c r="A4833" s="11"/>
      <c r="B4833" s="33"/>
      <c r="F4833" s="11"/>
      <c r="G4833" s="11"/>
      <c r="H4833" s="11"/>
    </row>
    <row r="4834" spans="1:8" x14ac:dyDescent="0.2">
      <c r="A4834" s="11"/>
      <c r="B4834" s="33"/>
      <c r="F4834" s="11"/>
      <c r="G4834" s="11"/>
      <c r="H4834" s="11"/>
    </row>
    <row r="4835" spans="1:8" x14ac:dyDescent="0.2">
      <c r="A4835" s="11"/>
      <c r="B4835" s="33"/>
      <c r="F4835" s="11"/>
      <c r="G4835" s="11"/>
      <c r="H4835" s="11"/>
    </row>
    <row r="4836" spans="1:8" x14ac:dyDescent="0.2">
      <c r="A4836" s="11"/>
      <c r="B4836" s="33"/>
      <c r="F4836" s="11"/>
      <c r="G4836" s="11"/>
      <c r="H4836" s="11"/>
    </row>
    <row r="4837" spans="1:8" x14ac:dyDescent="0.2">
      <c r="A4837" s="11"/>
      <c r="B4837" s="33"/>
      <c r="F4837" s="11"/>
      <c r="G4837" s="11"/>
      <c r="H4837" s="11"/>
    </row>
    <row r="4838" spans="1:8" x14ac:dyDescent="0.2">
      <c r="A4838" s="11"/>
      <c r="B4838" s="33"/>
      <c r="F4838" s="11"/>
      <c r="G4838" s="11"/>
      <c r="H4838" s="11"/>
    </row>
    <row r="4839" spans="1:8" x14ac:dyDescent="0.2">
      <c r="A4839" s="11"/>
      <c r="B4839" s="33"/>
      <c r="F4839" s="11"/>
      <c r="G4839" s="11"/>
      <c r="H4839" s="11"/>
    </row>
    <row r="4840" spans="1:8" x14ac:dyDescent="0.2">
      <c r="A4840" s="11"/>
      <c r="B4840" s="33"/>
      <c r="F4840" s="11"/>
      <c r="G4840" s="11"/>
      <c r="H4840" s="11"/>
    </row>
    <row r="4841" spans="1:8" x14ac:dyDescent="0.2">
      <c r="A4841" s="11"/>
      <c r="B4841" s="33"/>
      <c r="F4841" s="11"/>
      <c r="G4841" s="11"/>
      <c r="H4841" s="11"/>
    </row>
    <row r="4842" spans="1:8" x14ac:dyDescent="0.2">
      <c r="A4842" s="11"/>
      <c r="B4842" s="33"/>
      <c r="F4842" s="11"/>
      <c r="G4842" s="11"/>
      <c r="H4842" s="11"/>
    </row>
    <row r="4843" spans="1:8" x14ac:dyDescent="0.2">
      <c r="A4843" s="11"/>
      <c r="B4843" s="33"/>
      <c r="F4843" s="11"/>
      <c r="G4843" s="11"/>
      <c r="H4843" s="11"/>
    </row>
    <row r="4844" spans="1:8" x14ac:dyDescent="0.2">
      <c r="A4844" s="11"/>
      <c r="B4844" s="33"/>
      <c r="F4844" s="11"/>
      <c r="G4844" s="11"/>
      <c r="H4844" s="11"/>
    </row>
    <row r="4845" spans="1:8" x14ac:dyDescent="0.2">
      <c r="A4845" s="11"/>
      <c r="B4845" s="33"/>
      <c r="F4845" s="11"/>
      <c r="G4845" s="11"/>
      <c r="H4845" s="11"/>
    </row>
    <row r="4846" spans="1:8" x14ac:dyDescent="0.2">
      <c r="A4846" s="11"/>
      <c r="B4846" s="33"/>
      <c r="F4846" s="11"/>
      <c r="G4846" s="11"/>
      <c r="H4846" s="11"/>
    </row>
    <row r="4847" spans="1:8" x14ac:dyDescent="0.2">
      <c r="A4847" s="11"/>
      <c r="B4847" s="33"/>
      <c r="F4847" s="11"/>
      <c r="G4847" s="11"/>
      <c r="H4847" s="11"/>
    </row>
    <row r="4848" spans="1:8" x14ac:dyDescent="0.2">
      <c r="A4848" s="11"/>
      <c r="B4848" s="33"/>
      <c r="F4848" s="11"/>
      <c r="G4848" s="11"/>
      <c r="H4848" s="11"/>
    </row>
    <row r="4849" spans="1:8" x14ac:dyDescent="0.2">
      <c r="A4849" s="11"/>
      <c r="B4849" s="33"/>
      <c r="F4849" s="11"/>
      <c r="G4849" s="11"/>
      <c r="H4849" s="11"/>
    </row>
    <row r="4850" spans="1:8" x14ac:dyDescent="0.2">
      <c r="A4850" s="11"/>
      <c r="B4850" s="33"/>
      <c r="F4850" s="11"/>
      <c r="G4850" s="11"/>
      <c r="H4850" s="11"/>
    </row>
    <row r="4851" spans="1:8" x14ac:dyDescent="0.2">
      <c r="A4851" s="11"/>
      <c r="B4851" s="33"/>
      <c r="F4851" s="11"/>
      <c r="G4851" s="11"/>
      <c r="H4851" s="11"/>
    </row>
    <row r="4852" spans="1:8" x14ac:dyDescent="0.2">
      <c r="A4852" s="11"/>
      <c r="B4852" s="33"/>
      <c r="F4852" s="11"/>
      <c r="G4852" s="11"/>
      <c r="H4852" s="11"/>
    </row>
    <row r="4853" spans="1:8" x14ac:dyDescent="0.2">
      <c r="A4853" s="11"/>
      <c r="B4853" s="33"/>
      <c r="F4853" s="11"/>
      <c r="G4853" s="11"/>
      <c r="H4853" s="11"/>
    </row>
    <row r="4854" spans="1:8" x14ac:dyDescent="0.2">
      <c r="A4854" s="11"/>
      <c r="B4854" s="33"/>
      <c r="F4854" s="11"/>
      <c r="G4854" s="11"/>
      <c r="H4854" s="11"/>
    </row>
    <row r="4855" spans="1:8" x14ac:dyDescent="0.2">
      <c r="A4855" s="11"/>
      <c r="B4855" s="33"/>
      <c r="F4855" s="11"/>
      <c r="G4855" s="11"/>
      <c r="H4855" s="11"/>
    </row>
    <row r="4856" spans="1:8" x14ac:dyDescent="0.2">
      <c r="A4856" s="11"/>
      <c r="B4856" s="33"/>
      <c r="F4856" s="11"/>
      <c r="G4856" s="11"/>
      <c r="H4856" s="11"/>
    </row>
    <row r="4857" spans="1:8" x14ac:dyDescent="0.2">
      <c r="A4857" s="11"/>
      <c r="B4857" s="33"/>
      <c r="F4857" s="11"/>
      <c r="G4857" s="11"/>
      <c r="H4857" s="11"/>
    </row>
    <row r="4858" spans="1:8" x14ac:dyDescent="0.2">
      <c r="A4858" s="11"/>
      <c r="B4858" s="33"/>
      <c r="F4858" s="11"/>
      <c r="G4858" s="11"/>
      <c r="H4858" s="11"/>
    </row>
    <row r="4859" spans="1:8" x14ac:dyDescent="0.2">
      <c r="A4859" s="11"/>
      <c r="B4859" s="33"/>
      <c r="F4859" s="11"/>
      <c r="G4859" s="11"/>
      <c r="H4859" s="11"/>
    </row>
    <row r="4860" spans="1:8" x14ac:dyDescent="0.2">
      <c r="A4860" s="11"/>
      <c r="B4860" s="33"/>
      <c r="F4860" s="11"/>
      <c r="G4860" s="11"/>
      <c r="H4860" s="11"/>
    </row>
    <row r="4861" spans="1:8" x14ac:dyDescent="0.2">
      <c r="A4861" s="11"/>
      <c r="B4861" s="33"/>
      <c r="F4861" s="11"/>
      <c r="G4861" s="11"/>
      <c r="H4861" s="11"/>
    </row>
    <row r="4862" spans="1:8" x14ac:dyDescent="0.2">
      <c r="A4862" s="11"/>
      <c r="B4862" s="33"/>
      <c r="F4862" s="11"/>
      <c r="G4862" s="11"/>
      <c r="H4862" s="11"/>
    </row>
    <row r="4863" spans="1:8" x14ac:dyDescent="0.2">
      <c r="A4863" s="11"/>
      <c r="B4863" s="33"/>
      <c r="F4863" s="11"/>
      <c r="G4863" s="11"/>
      <c r="H4863" s="11"/>
    </row>
    <row r="4864" spans="1:8" x14ac:dyDescent="0.2">
      <c r="A4864" s="11"/>
      <c r="B4864" s="33"/>
      <c r="F4864" s="11"/>
      <c r="G4864" s="11"/>
      <c r="H4864" s="11"/>
    </row>
    <row r="4865" spans="1:8" x14ac:dyDescent="0.2">
      <c r="A4865" s="11"/>
      <c r="B4865" s="33"/>
      <c r="F4865" s="11"/>
      <c r="G4865" s="11"/>
      <c r="H4865" s="11"/>
    </row>
    <row r="4866" spans="1:8" x14ac:dyDescent="0.2">
      <c r="A4866" s="11"/>
      <c r="B4866" s="33"/>
      <c r="F4866" s="11"/>
      <c r="G4866" s="11"/>
      <c r="H4866" s="11"/>
    </row>
    <row r="4867" spans="1:8" x14ac:dyDescent="0.2">
      <c r="A4867" s="11"/>
      <c r="B4867" s="33"/>
      <c r="F4867" s="11"/>
      <c r="G4867" s="11"/>
      <c r="H4867" s="11"/>
    </row>
    <row r="4868" spans="1:8" x14ac:dyDescent="0.2">
      <c r="A4868" s="11"/>
      <c r="B4868" s="33"/>
      <c r="F4868" s="11"/>
      <c r="G4868" s="11"/>
      <c r="H4868" s="11"/>
    </row>
    <row r="4869" spans="1:8" x14ac:dyDescent="0.2">
      <c r="A4869" s="11"/>
      <c r="B4869" s="33"/>
      <c r="F4869" s="11"/>
      <c r="G4869" s="11"/>
      <c r="H4869" s="11"/>
    </row>
    <row r="4870" spans="1:8" x14ac:dyDescent="0.2">
      <c r="A4870" s="11"/>
      <c r="B4870" s="33"/>
      <c r="F4870" s="11"/>
      <c r="G4870" s="11"/>
      <c r="H4870" s="11"/>
    </row>
    <row r="4871" spans="1:8" x14ac:dyDescent="0.2">
      <c r="A4871" s="11"/>
      <c r="B4871" s="33"/>
      <c r="F4871" s="11"/>
      <c r="G4871" s="11"/>
      <c r="H4871" s="11"/>
    </row>
    <row r="4872" spans="1:8" x14ac:dyDescent="0.2">
      <c r="A4872" s="11"/>
      <c r="B4872" s="33"/>
      <c r="F4872" s="11"/>
      <c r="G4872" s="11"/>
      <c r="H4872" s="11"/>
    </row>
    <row r="4873" spans="1:8" x14ac:dyDescent="0.2">
      <c r="A4873" s="11"/>
      <c r="B4873" s="33"/>
      <c r="F4873" s="11"/>
      <c r="G4873" s="11"/>
      <c r="H4873" s="11"/>
    </row>
    <row r="4874" spans="1:8" x14ac:dyDescent="0.2">
      <c r="A4874" s="11"/>
      <c r="B4874" s="33"/>
      <c r="F4874" s="11"/>
      <c r="G4874" s="11"/>
      <c r="H4874" s="11"/>
    </row>
    <row r="4875" spans="1:8" x14ac:dyDescent="0.2">
      <c r="A4875" s="11"/>
      <c r="B4875" s="33"/>
      <c r="F4875" s="11"/>
      <c r="G4875" s="11"/>
      <c r="H4875" s="11"/>
    </row>
    <row r="4876" spans="1:8" x14ac:dyDescent="0.2">
      <c r="A4876" s="11"/>
      <c r="B4876" s="33"/>
      <c r="F4876" s="11"/>
      <c r="G4876" s="11"/>
      <c r="H4876" s="11"/>
    </row>
    <row r="4877" spans="1:8" x14ac:dyDescent="0.2">
      <c r="A4877" s="11"/>
      <c r="B4877" s="33"/>
      <c r="F4877" s="11"/>
      <c r="G4877" s="11"/>
      <c r="H4877" s="11"/>
    </row>
    <row r="4878" spans="1:8" x14ac:dyDescent="0.2">
      <c r="A4878" s="11"/>
      <c r="B4878" s="33"/>
      <c r="F4878" s="11"/>
      <c r="G4878" s="11"/>
      <c r="H4878" s="11"/>
    </row>
    <row r="4879" spans="1:8" x14ac:dyDescent="0.2">
      <c r="A4879" s="11"/>
      <c r="B4879" s="33"/>
      <c r="F4879" s="11"/>
      <c r="G4879" s="11"/>
      <c r="H4879" s="11"/>
    </row>
    <row r="4880" spans="1:8" x14ac:dyDescent="0.2">
      <c r="A4880" s="11"/>
      <c r="B4880" s="33"/>
      <c r="F4880" s="11"/>
      <c r="G4880" s="11"/>
      <c r="H4880" s="11"/>
    </row>
    <row r="4881" spans="1:8" x14ac:dyDescent="0.2">
      <c r="A4881" s="11"/>
      <c r="B4881" s="33"/>
      <c r="F4881" s="11"/>
      <c r="G4881" s="11"/>
      <c r="H4881" s="11"/>
    </row>
    <row r="4882" spans="1:8" x14ac:dyDescent="0.2">
      <c r="A4882" s="11"/>
      <c r="B4882" s="33"/>
      <c r="F4882" s="11"/>
      <c r="G4882" s="11"/>
      <c r="H4882" s="11"/>
    </row>
    <row r="4883" spans="1:8" x14ac:dyDescent="0.2">
      <c r="A4883" s="11"/>
      <c r="B4883" s="33"/>
      <c r="F4883" s="11"/>
      <c r="G4883" s="11"/>
      <c r="H4883" s="11"/>
    </row>
    <row r="4884" spans="1:8" x14ac:dyDescent="0.2">
      <c r="A4884" s="11"/>
      <c r="B4884" s="33"/>
      <c r="F4884" s="11"/>
      <c r="G4884" s="11"/>
      <c r="H4884" s="11"/>
    </row>
    <row r="4885" spans="1:8" x14ac:dyDescent="0.2">
      <c r="A4885" s="11"/>
      <c r="B4885" s="33"/>
      <c r="F4885" s="11"/>
      <c r="G4885" s="11"/>
      <c r="H4885" s="11"/>
    </row>
    <row r="4886" spans="1:8" x14ac:dyDescent="0.2">
      <c r="A4886" s="11"/>
      <c r="B4886" s="33"/>
      <c r="F4886" s="11"/>
      <c r="G4886" s="11"/>
      <c r="H4886" s="11"/>
    </row>
    <row r="4887" spans="1:8" x14ac:dyDescent="0.2">
      <c r="A4887" s="11"/>
      <c r="B4887" s="33"/>
      <c r="F4887" s="11"/>
      <c r="G4887" s="11"/>
      <c r="H4887" s="11"/>
    </row>
    <row r="4888" spans="1:8" x14ac:dyDescent="0.2">
      <c r="A4888" s="11"/>
      <c r="B4888" s="33"/>
      <c r="F4888" s="11"/>
      <c r="G4888" s="11"/>
      <c r="H4888" s="11"/>
    </row>
    <row r="4889" spans="1:8" x14ac:dyDescent="0.2">
      <c r="A4889" s="11"/>
      <c r="B4889" s="33"/>
      <c r="F4889" s="11"/>
      <c r="G4889" s="11"/>
      <c r="H4889" s="11"/>
    </row>
    <row r="4890" spans="1:8" x14ac:dyDescent="0.2">
      <c r="A4890" s="11"/>
      <c r="B4890" s="33"/>
      <c r="F4890" s="11"/>
      <c r="G4890" s="11"/>
      <c r="H4890" s="11"/>
    </row>
    <row r="4891" spans="1:8" x14ac:dyDescent="0.2">
      <c r="A4891" s="11"/>
      <c r="B4891" s="33"/>
      <c r="F4891" s="11"/>
      <c r="G4891" s="11"/>
      <c r="H4891" s="11"/>
    </row>
    <row r="4892" spans="1:8" x14ac:dyDescent="0.2">
      <c r="A4892" s="11"/>
      <c r="B4892" s="33"/>
      <c r="F4892" s="11"/>
      <c r="G4892" s="11"/>
      <c r="H4892" s="11"/>
    </row>
    <row r="4893" spans="1:8" x14ac:dyDescent="0.2">
      <c r="A4893" s="11"/>
      <c r="B4893" s="33"/>
      <c r="F4893" s="11"/>
      <c r="G4893" s="11"/>
      <c r="H4893" s="11"/>
    </row>
    <row r="4894" spans="1:8" x14ac:dyDescent="0.2">
      <c r="A4894" s="11"/>
      <c r="B4894" s="33"/>
      <c r="F4894" s="11"/>
      <c r="G4894" s="11"/>
      <c r="H4894" s="11"/>
    </row>
    <row r="4895" spans="1:8" x14ac:dyDescent="0.2">
      <c r="A4895" s="11"/>
      <c r="B4895" s="33"/>
      <c r="F4895" s="11"/>
      <c r="G4895" s="11"/>
      <c r="H4895" s="11"/>
    </row>
    <row r="4896" spans="1:8" x14ac:dyDescent="0.2">
      <c r="A4896" s="11"/>
      <c r="B4896" s="33"/>
      <c r="F4896" s="11"/>
      <c r="G4896" s="11"/>
      <c r="H4896" s="11"/>
    </row>
    <row r="4897" spans="1:8" x14ac:dyDescent="0.2">
      <c r="A4897" s="11"/>
      <c r="B4897" s="33"/>
      <c r="F4897" s="11"/>
      <c r="G4897" s="11"/>
      <c r="H4897" s="11"/>
    </row>
    <row r="4898" spans="1:8" x14ac:dyDescent="0.2">
      <c r="A4898" s="11"/>
      <c r="B4898" s="33"/>
      <c r="F4898" s="11"/>
      <c r="G4898" s="11"/>
      <c r="H4898" s="11"/>
    </row>
    <row r="4899" spans="1:8" x14ac:dyDescent="0.2">
      <c r="A4899" s="11"/>
      <c r="B4899" s="33"/>
      <c r="F4899" s="11"/>
      <c r="G4899" s="11"/>
      <c r="H4899" s="11"/>
    </row>
    <row r="4900" spans="1:8" x14ac:dyDescent="0.2">
      <c r="A4900" s="11"/>
      <c r="B4900" s="33"/>
      <c r="F4900" s="11"/>
      <c r="G4900" s="11"/>
      <c r="H4900" s="11"/>
    </row>
    <row r="4901" spans="1:8" x14ac:dyDescent="0.2">
      <c r="A4901" s="11"/>
      <c r="B4901" s="33"/>
      <c r="F4901" s="11"/>
      <c r="G4901" s="11"/>
      <c r="H4901" s="11"/>
    </row>
    <row r="4902" spans="1:8" x14ac:dyDescent="0.2">
      <c r="A4902" s="11"/>
      <c r="B4902" s="33"/>
      <c r="F4902" s="11"/>
      <c r="G4902" s="11"/>
      <c r="H4902" s="11"/>
    </row>
    <row r="4903" spans="1:8" x14ac:dyDescent="0.2">
      <c r="A4903" s="11"/>
      <c r="B4903" s="33"/>
      <c r="F4903" s="11"/>
      <c r="G4903" s="11"/>
      <c r="H4903" s="11"/>
    </row>
    <row r="4904" spans="1:8" x14ac:dyDescent="0.2">
      <c r="A4904" s="11"/>
      <c r="B4904" s="33"/>
      <c r="F4904" s="11"/>
      <c r="G4904" s="11"/>
      <c r="H4904" s="11"/>
    </row>
    <row r="4905" spans="1:8" x14ac:dyDescent="0.2">
      <c r="A4905" s="11"/>
      <c r="B4905" s="33"/>
      <c r="F4905" s="11"/>
      <c r="G4905" s="11"/>
      <c r="H4905" s="11"/>
    </row>
    <row r="4906" spans="1:8" x14ac:dyDescent="0.2">
      <c r="A4906" s="11"/>
      <c r="B4906" s="33"/>
      <c r="F4906" s="11"/>
      <c r="G4906" s="11"/>
      <c r="H4906" s="11"/>
    </row>
    <row r="4907" spans="1:8" x14ac:dyDescent="0.2">
      <c r="A4907" s="11"/>
      <c r="B4907" s="33"/>
      <c r="F4907" s="11"/>
      <c r="G4907" s="11"/>
      <c r="H4907" s="11"/>
    </row>
    <row r="4908" spans="1:8" x14ac:dyDescent="0.2">
      <c r="A4908" s="11"/>
      <c r="B4908" s="33"/>
      <c r="F4908" s="11"/>
      <c r="G4908" s="11"/>
      <c r="H4908" s="11"/>
    </row>
    <row r="4909" spans="1:8" x14ac:dyDescent="0.2">
      <c r="A4909" s="11"/>
      <c r="B4909" s="33"/>
      <c r="F4909" s="11"/>
      <c r="G4909" s="11"/>
      <c r="H4909" s="11"/>
    </row>
    <row r="4910" spans="1:8" x14ac:dyDescent="0.2">
      <c r="A4910" s="11"/>
      <c r="B4910" s="33"/>
      <c r="F4910" s="11"/>
      <c r="G4910" s="11"/>
      <c r="H4910" s="11"/>
    </row>
    <row r="4911" spans="1:8" x14ac:dyDescent="0.2">
      <c r="A4911" s="11"/>
      <c r="B4911" s="33"/>
      <c r="F4911" s="11"/>
      <c r="G4911" s="11"/>
      <c r="H4911" s="11"/>
    </row>
    <row r="4912" spans="1:8" x14ac:dyDescent="0.2">
      <c r="A4912" s="11"/>
      <c r="B4912" s="33"/>
      <c r="F4912" s="11"/>
      <c r="G4912" s="11"/>
      <c r="H4912" s="11"/>
    </row>
    <row r="4913" spans="1:8" x14ac:dyDescent="0.2">
      <c r="A4913" s="11"/>
      <c r="B4913" s="33"/>
      <c r="F4913" s="11"/>
      <c r="G4913" s="11"/>
      <c r="H4913" s="11"/>
    </row>
    <row r="4914" spans="1:8" x14ac:dyDescent="0.2">
      <c r="A4914" s="11"/>
      <c r="B4914" s="33"/>
      <c r="F4914" s="11"/>
      <c r="G4914" s="11"/>
      <c r="H4914" s="11"/>
    </row>
    <row r="4915" spans="1:8" x14ac:dyDescent="0.2">
      <c r="A4915" s="11"/>
      <c r="B4915" s="33"/>
      <c r="F4915" s="11"/>
      <c r="G4915" s="11"/>
      <c r="H4915" s="11"/>
    </row>
    <row r="4916" spans="1:8" x14ac:dyDescent="0.2">
      <c r="A4916" s="11"/>
      <c r="B4916" s="33"/>
      <c r="F4916" s="11"/>
      <c r="G4916" s="11"/>
      <c r="H4916" s="11"/>
    </row>
    <row r="4917" spans="1:8" x14ac:dyDescent="0.2">
      <c r="A4917" s="11"/>
      <c r="B4917" s="33"/>
      <c r="F4917" s="11"/>
      <c r="G4917" s="11"/>
      <c r="H4917" s="11"/>
    </row>
    <row r="4918" spans="1:8" x14ac:dyDescent="0.2">
      <c r="A4918" s="11"/>
      <c r="B4918" s="33"/>
      <c r="F4918" s="11"/>
      <c r="G4918" s="11"/>
      <c r="H4918" s="11"/>
    </row>
    <row r="4919" spans="1:8" x14ac:dyDescent="0.2">
      <c r="A4919" s="11"/>
      <c r="B4919" s="33"/>
      <c r="F4919" s="11"/>
      <c r="G4919" s="11"/>
      <c r="H4919" s="11"/>
    </row>
    <row r="4920" spans="1:8" x14ac:dyDescent="0.2">
      <c r="A4920" s="11"/>
      <c r="B4920" s="33"/>
      <c r="F4920" s="11"/>
      <c r="G4920" s="11"/>
      <c r="H4920" s="11"/>
    </row>
    <row r="4921" spans="1:8" x14ac:dyDescent="0.2">
      <c r="A4921" s="11"/>
      <c r="B4921" s="33"/>
      <c r="F4921" s="11"/>
      <c r="G4921" s="11"/>
      <c r="H4921" s="11"/>
    </row>
    <row r="4922" spans="1:8" x14ac:dyDescent="0.2">
      <c r="A4922" s="11"/>
      <c r="B4922" s="33"/>
      <c r="F4922" s="11"/>
      <c r="G4922" s="11"/>
      <c r="H4922" s="11"/>
    </row>
    <row r="4923" spans="1:8" x14ac:dyDescent="0.2">
      <c r="A4923" s="11"/>
      <c r="B4923" s="33"/>
      <c r="F4923" s="11"/>
      <c r="G4923" s="11"/>
      <c r="H4923" s="11"/>
    </row>
    <row r="4924" spans="1:8" x14ac:dyDescent="0.2">
      <c r="A4924" s="11"/>
      <c r="B4924" s="33"/>
      <c r="F4924" s="11"/>
      <c r="G4924" s="11"/>
      <c r="H4924" s="11"/>
    </row>
    <row r="4925" spans="1:8" x14ac:dyDescent="0.2">
      <c r="A4925" s="11"/>
      <c r="B4925" s="33"/>
      <c r="F4925" s="11"/>
      <c r="G4925" s="11"/>
      <c r="H4925" s="11"/>
    </row>
    <row r="4926" spans="1:8" x14ac:dyDescent="0.2">
      <c r="A4926" s="11"/>
      <c r="B4926" s="33"/>
      <c r="F4926" s="11"/>
      <c r="G4926" s="11"/>
      <c r="H4926" s="11"/>
    </row>
    <row r="4927" spans="1:8" x14ac:dyDescent="0.2">
      <c r="A4927" s="11"/>
      <c r="B4927" s="33"/>
      <c r="F4927" s="11"/>
      <c r="G4927" s="11"/>
      <c r="H4927" s="11"/>
    </row>
    <row r="4928" spans="1:8" x14ac:dyDescent="0.2">
      <c r="A4928" s="11"/>
      <c r="B4928" s="33"/>
      <c r="F4928" s="11"/>
      <c r="G4928" s="11"/>
      <c r="H4928" s="11"/>
    </row>
    <row r="4929" spans="1:8" x14ac:dyDescent="0.2">
      <c r="A4929" s="11"/>
      <c r="B4929" s="33"/>
      <c r="F4929" s="11"/>
      <c r="G4929" s="11"/>
      <c r="H4929" s="11"/>
    </row>
    <row r="4930" spans="1:8" x14ac:dyDescent="0.2">
      <c r="A4930" s="11"/>
      <c r="B4930" s="33"/>
      <c r="F4930" s="11"/>
      <c r="G4930" s="11"/>
      <c r="H4930" s="11"/>
    </row>
    <row r="4931" spans="1:8" x14ac:dyDescent="0.2">
      <c r="A4931" s="11"/>
      <c r="B4931" s="33"/>
      <c r="F4931" s="11"/>
      <c r="G4931" s="11"/>
      <c r="H4931" s="11"/>
    </row>
    <row r="4932" spans="1:8" x14ac:dyDescent="0.2">
      <c r="A4932" s="11"/>
      <c r="B4932" s="33"/>
      <c r="F4932" s="11"/>
      <c r="G4932" s="11"/>
      <c r="H4932" s="11"/>
    </row>
    <row r="4933" spans="1:8" x14ac:dyDescent="0.2">
      <c r="A4933" s="11"/>
      <c r="B4933" s="33"/>
      <c r="F4933" s="11"/>
      <c r="G4933" s="11"/>
      <c r="H4933" s="11"/>
    </row>
    <row r="4934" spans="1:8" x14ac:dyDescent="0.2">
      <c r="A4934" s="11"/>
      <c r="B4934" s="33"/>
      <c r="F4934" s="11"/>
      <c r="G4934" s="11"/>
      <c r="H4934" s="11"/>
    </row>
    <row r="4935" spans="1:8" x14ac:dyDescent="0.2">
      <c r="A4935" s="11"/>
      <c r="B4935" s="33"/>
      <c r="F4935" s="11"/>
      <c r="G4935" s="11"/>
      <c r="H4935" s="11"/>
    </row>
    <row r="4936" spans="1:8" x14ac:dyDescent="0.2">
      <c r="A4936" s="11"/>
      <c r="B4936" s="33"/>
      <c r="F4936" s="11"/>
      <c r="G4936" s="11"/>
      <c r="H4936" s="11"/>
    </row>
    <row r="4937" spans="1:8" x14ac:dyDescent="0.2">
      <c r="A4937" s="11"/>
      <c r="B4937" s="33"/>
      <c r="F4937" s="11"/>
      <c r="G4937" s="11"/>
      <c r="H4937" s="11"/>
    </row>
    <row r="4938" spans="1:8" x14ac:dyDescent="0.2">
      <c r="A4938" s="11"/>
      <c r="B4938" s="33"/>
      <c r="F4938" s="11"/>
      <c r="G4938" s="11"/>
      <c r="H4938" s="11"/>
    </row>
    <row r="4939" spans="1:8" x14ac:dyDescent="0.2">
      <c r="A4939" s="11"/>
      <c r="B4939" s="33"/>
      <c r="F4939" s="11"/>
      <c r="G4939" s="11"/>
      <c r="H4939" s="11"/>
    </row>
    <row r="4940" spans="1:8" x14ac:dyDescent="0.2">
      <c r="A4940" s="11"/>
      <c r="B4940" s="33"/>
      <c r="F4940" s="11"/>
      <c r="G4940" s="11"/>
      <c r="H4940" s="11"/>
    </row>
    <row r="4941" spans="1:8" x14ac:dyDescent="0.2">
      <c r="A4941" s="11"/>
      <c r="B4941" s="33"/>
      <c r="F4941" s="11"/>
      <c r="G4941" s="11"/>
      <c r="H4941" s="11"/>
    </row>
    <row r="4942" spans="1:8" x14ac:dyDescent="0.2">
      <c r="A4942" s="11"/>
      <c r="B4942" s="33"/>
      <c r="F4942" s="11"/>
      <c r="G4942" s="11"/>
      <c r="H4942" s="11"/>
    </row>
    <row r="4943" spans="1:8" x14ac:dyDescent="0.2">
      <c r="A4943" s="11"/>
      <c r="B4943" s="33"/>
      <c r="F4943" s="11"/>
      <c r="G4943" s="11"/>
      <c r="H4943" s="11"/>
    </row>
    <row r="4944" spans="1:8" x14ac:dyDescent="0.2">
      <c r="A4944" s="11"/>
      <c r="B4944" s="33"/>
      <c r="F4944" s="11"/>
      <c r="G4944" s="11"/>
      <c r="H4944" s="11"/>
    </row>
    <row r="4945" spans="1:8" x14ac:dyDescent="0.2">
      <c r="A4945" s="11"/>
      <c r="B4945" s="33"/>
      <c r="F4945" s="11"/>
      <c r="G4945" s="11"/>
      <c r="H4945" s="11"/>
    </row>
    <row r="4946" spans="1:8" x14ac:dyDescent="0.2">
      <c r="A4946" s="11"/>
      <c r="B4946" s="33"/>
      <c r="F4946" s="11"/>
      <c r="G4946" s="11"/>
      <c r="H4946" s="11"/>
    </row>
    <row r="4947" spans="1:8" x14ac:dyDescent="0.2">
      <c r="A4947" s="11"/>
      <c r="B4947" s="33"/>
      <c r="F4947" s="11"/>
      <c r="G4947" s="11"/>
      <c r="H4947" s="11"/>
    </row>
    <row r="4948" spans="1:8" x14ac:dyDescent="0.2">
      <c r="A4948" s="11"/>
      <c r="B4948" s="33"/>
      <c r="F4948" s="11"/>
      <c r="G4948" s="11"/>
      <c r="H4948" s="11"/>
    </row>
    <row r="4949" spans="1:8" x14ac:dyDescent="0.2">
      <c r="A4949" s="11"/>
      <c r="B4949" s="33"/>
      <c r="F4949" s="11"/>
      <c r="G4949" s="11"/>
      <c r="H4949" s="11"/>
    </row>
    <row r="4950" spans="1:8" x14ac:dyDescent="0.2">
      <c r="A4950" s="11"/>
      <c r="B4950" s="33"/>
      <c r="F4950" s="11"/>
      <c r="G4950" s="11"/>
      <c r="H4950" s="11"/>
    </row>
    <row r="4951" spans="1:8" x14ac:dyDescent="0.2">
      <c r="A4951" s="11"/>
      <c r="B4951" s="33"/>
      <c r="F4951" s="11"/>
      <c r="G4951" s="11"/>
      <c r="H4951" s="11"/>
    </row>
    <row r="4952" spans="1:8" x14ac:dyDescent="0.2">
      <c r="A4952" s="11"/>
      <c r="B4952" s="33"/>
      <c r="F4952" s="11"/>
      <c r="G4952" s="11"/>
      <c r="H4952" s="11"/>
    </row>
    <row r="4953" spans="1:8" x14ac:dyDescent="0.2">
      <c r="A4953" s="11"/>
      <c r="B4953" s="33"/>
      <c r="F4953" s="11"/>
      <c r="G4953" s="11"/>
      <c r="H4953" s="11"/>
    </row>
    <row r="4954" spans="1:8" x14ac:dyDescent="0.2">
      <c r="A4954" s="11"/>
      <c r="B4954" s="33"/>
      <c r="F4954" s="11"/>
      <c r="G4954" s="11"/>
      <c r="H4954" s="11"/>
    </row>
    <row r="4955" spans="1:8" x14ac:dyDescent="0.2">
      <c r="A4955" s="11"/>
      <c r="B4955" s="33"/>
      <c r="F4955" s="11"/>
      <c r="G4955" s="11"/>
      <c r="H4955" s="11"/>
    </row>
    <row r="4956" spans="1:8" x14ac:dyDescent="0.2">
      <c r="A4956" s="11"/>
      <c r="B4956" s="33"/>
      <c r="F4956" s="11"/>
      <c r="G4956" s="11"/>
      <c r="H4956" s="11"/>
    </row>
    <row r="4957" spans="1:8" x14ac:dyDescent="0.2">
      <c r="A4957" s="11"/>
      <c r="B4957" s="33"/>
      <c r="F4957" s="11"/>
      <c r="G4957" s="11"/>
      <c r="H4957" s="11"/>
    </row>
    <row r="4958" spans="1:8" x14ac:dyDescent="0.2">
      <c r="A4958" s="11"/>
      <c r="B4958" s="33"/>
      <c r="F4958" s="11"/>
      <c r="G4958" s="11"/>
      <c r="H4958" s="11"/>
    </row>
    <row r="4959" spans="1:8" x14ac:dyDescent="0.2">
      <c r="A4959" s="11"/>
      <c r="B4959" s="33"/>
      <c r="F4959" s="11"/>
      <c r="G4959" s="11"/>
      <c r="H4959" s="11"/>
    </row>
    <row r="4960" spans="1:8" x14ac:dyDescent="0.2">
      <c r="A4960" s="11"/>
      <c r="B4960" s="33"/>
      <c r="F4960" s="11"/>
      <c r="G4960" s="11"/>
      <c r="H4960" s="11"/>
    </row>
    <row r="4961" spans="1:8" x14ac:dyDescent="0.2">
      <c r="A4961" s="11"/>
      <c r="B4961" s="33"/>
      <c r="F4961" s="11"/>
      <c r="G4961" s="11"/>
      <c r="H4961" s="11"/>
    </row>
    <row r="4962" spans="1:8" x14ac:dyDescent="0.2">
      <c r="A4962" s="11"/>
      <c r="B4962" s="33"/>
      <c r="F4962" s="11"/>
      <c r="G4962" s="11"/>
      <c r="H4962" s="11"/>
    </row>
    <row r="4963" spans="1:8" x14ac:dyDescent="0.2">
      <c r="A4963" s="11"/>
      <c r="B4963" s="33"/>
      <c r="F4963" s="11"/>
      <c r="G4963" s="11"/>
      <c r="H4963" s="11"/>
    </row>
    <row r="4964" spans="1:8" x14ac:dyDescent="0.2">
      <c r="A4964" s="11"/>
      <c r="B4964" s="33"/>
      <c r="F4964" s="11"/>
      <c r="G4964" s="11"/>
      <c r="H4964" s="11"/>
    </row>
    <row r="4965" spans="1:8" x14ac:dyDescent="0.2">
      <c r="A4965" s="11"/>
      <c r="B4965" s="33"/>
      <c r="F4965" s="11"/>
      <c r="G4965" s="11"/>
      <c r="H4965" s="11"/>
    </row>
    <row r="4966" spans="1:8" x14ac:dyDescent="0.2">
      <c r="A4966" s="11"/>
      <c r="B4966" s="33"/>
      <c r="F4966" s="11"/>
      <c r="G4966" s="11"/>
      <c r="H4966" s="11"/>
    </row>
    <row r="4967" spans="1:8" x14ac:dyDescent="0.2">
      <c r="A4967" s="11"/>
      <c r="B4967" s="33"/>
      <c r="F4967" s="11"/>
      <c r="G4967" s="11"/>
      <c r="H4967" s="11"/>
    </row>
    <row r="4968" spans="1:8" x14ac:dyDescent="0.2">
      <c r="A4968" s="11"/>
      <c r="B4968" s="33"/>
      <c r="F4968" s="11"/>
      <c r="G4968" s="11"/>
      <c r="H4968" s="11"/>
    </row>
    <row r="4969" spans="1:8" x14ac:dyDescent="0.2">
      <c r="A4969" s="11"/>
      <c r="B4969" s="33"/>
      <c r="F4969" s="11"/>
      <c r="G4969" s="11"/>
      <c r="H4969" s="11"/>
    </row>
    <row r="4970" spans="1:8" x14ac:dyDescent="0.2">
      <c r="A4970" s="11"/>
      <c r="B4970" s="33"/>
      <c r="F4970" s="11"/>
      <c r="G4970" s="11"/>
      <c r="H4970" s="11"/>
    </row>
    <row r="4971" spans="1:8" x14ac:dyDescent="0.2">
      <c r="A4971" s="11"/>
      <c r="B4971" s="33"/>
      <c r="F4971" s="11"/>
      <c r="G4971" s="11"/>
      <c r="H4971" s="11"/>
    </row>
    <row r="4972" spans="1:8" x14ac:dyDescent="0.2">
      <c r="A4972" s="11"/>
      <c r="B4972" s="33"/>
      <c r="F4972" s="11"/>
      <c r="G4972" s="11"/>
      <c r="H4972" s="11"/>
    </row>
    <row r="4973" spans="1:8" x14ac:dyDescent="0.2">
      <c r="A4973" s="11"/>
      <c r="B4973" s="33"/>
      <c r="F4973" s="11"/>
      <c r="G4973" s="11"/>
      <c r="H4973" s="11"/>
    </row>
    <row r="4974" spans="1:8" x14ac:dyDescent="0.2">
      <c r="A4974" s="11"/>
      <c r="B4974" s="33"/>
      <c r="F4974" s="11"/>
      <c r="G4974" s="11"/>
      <c r="H4974" s="11"/>
    </row>
    <row r="4975" spans="1:8" x14ac:dyDescent="0.2">
      <c r="A4975" s="11"/>
      <c r="B4975" s="33"/>
      <c r="F4975" s="11"/>
      <c r="G4975" s="11"/>
      <c r="H4975" s="11"/>
    </row>
    <row r="4976" spans="1:8" x14ac:dyDescent="0.2">
      <c r="A4976" s="11"/>
      <c r="B4976" s="33"/>
      <c r="F4976" s="11"/>
      <c r="G4976" s="11"/>
      <c r="H4976" s="11"/>
    </row>
    <row r="4977" spans="1:8" x14ac:dyDescent="0.2">
      <c r="A4977" s="11"/>
      <c r="B4977" s="33"/>
      <c r="F4977" s="11"/>
      <c r="G4977" s="11"/>
      <c r="H4977" s="11"/>
    </row>
    <row r="4978" spans="1:8" x14ac:dyDescent="0.2">
      <c r="A4978" s="11"/>
      <c r="B4978" s="33"/>
      <c r="F4978" s="11"/>
      <c r="G4978" s="11"/>
      <c r="H4978" s="11"/>
    </row>
  </sheetData>
  <mergeCells count="11">
    <mergeCell ref="D16:D17"/>
    <mergeCell ref="C4:H4"/>
    <mergeCell ref="C20:C22"/>
    <mergeCell ref="E20:E22"/>
    <mergeCell ref="F20:F22"/>
    <mergeCell ref="G20:G22"/>
    <mergeCell ref="H20:H22"/>
    <mergeCell ref="C8:C11"/>
    <mergeCell ref="D8:G9"/>
    <mergeCell ref="D10:G11"/>
    <mergeCell ref="C16:C17"/>
  </mergeCells>
  <conditionalFormatting sqref="C26:D30">
    <cfRule type="expression" dxfId="4" priority="20">
      <formula>C26="Requerido"</formula>
    </cfRule>
  </conditionalFormatting>
  <conditionalFormatting sqref="C32:D35">
    <cfRule type="expression" dxfId="3" priority="2">
      <formula>C32="Requerido"</formula>
    </cfRule>
  </conditionalFormatting>
  <conditionalFormatting sqref="C38:D38">
    <cfRule type="expression" dxfId="2" priority="38">
      <formula>C38="Requerido"</formula>
    </cfRule>
  </conditionalFormatting>
  <conditionalFormatting sqref="C41:D41">
    <cfRule type="expression" dxfId="1" priority="33">
      <formula>C41="Requerido"</formula>
    </cfRule>
  </conditionalFormatting>
  <conditionalFormatting sqref="C43:D45">
    <cfRule type="expression" dxfId="0" priority="1">
      <formula>C43="Requerido"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P38"/>
  <sheetViews>
    <sheetView showGridLines="0" zoomScaleNormal="100" workbookViewId="0">
      <selection activeCell="A13" sqref="A13:G13"/>
    </sheetView>
  </sheetViews>
  <sheetFormatPr baseColWidth="10" defaultColWidth="15.140625" defaultRowHeight="12.75" x14ac:dyDescent="0.2"/>
  <cols>
    <col min="1" max="2" width="8.28515625" style="98" customWidth="1"/>
    <col min="3" max="3" width="58.140625" style="98" customWidth="1"/>
    <col min="4" max="4" width="13.28515625" style="98" customWidth="1"/>
    <col min="5" max="5" width="10.85546875" style="98" customWidth="1"/>
    <col min="6" max="6" width="15.140625" style="98"/>
    <col min="7" max="7" width="13" style="98" bestFit="1" customWidth="1"/>
    <col min="8" max="8" width="3.42578125" style="52" customWidth="1"/>
    <col min="9" max="237" width="15.140625" style="52"/>
    <col min="238" max="238" width="13.85546875" style="52" customWidth="1"/>
    <col min="239" max="239" width="47.140625" style="52" bestFit="1" customWidth="1"/>
    <col min="240" max="240" width="9" style="52" customWidth="1"/>
    <col min="241" max="241" width="10.7109375" style="52" customWidth="1"/>
    <col min="242" max="242" width="16.28515625" style="52" bestFit="1" customWidth="1"/>
    <col min="243" max="243" width="13.7109375" style="52" customWidth="1"/>
    <col min="244" max="248" width="15.140625" style="52"/>
    <col min="249" max="249" width="16.28515625" style="52" bestFit="1" customWidth="1"/>
    <col min="250" max="252" width="15.140625" style="52"/>
    <col min="253" max="253" width="15.7109375" style="52" bestFit="1" customWidth="1"/>
    <col min="254" max="493" width="15.140625" style="52"/>
    <col min="494" max="494" width="13.85546875" style="52" customWidth="1"/>
    <col min="495" max="495" width="47.140625" style="52" bestFit="1" customWidth="1"/>
    <col min="496" max="496" width="9" style="52" customWidth="1"/>
    <col min="497" max="497" width="10.7109375" style="52" customWidth="1"/>
    <col min="498" max="498" width="16.28515625" style="52" bestFit="1" customWidth="1"/>
    <col min="499" max="499" width="13.7109375" style="52" customWidth="1"/>
    <col min="500" max="504" width="15.140625" style="52"/>
    <col min="505" max="505" width="16.28515625" style="52" bestFit="1" customWidth="1"/>
    <col min="506" max="508" width="15.140625" style="52"/>
    <col min="509" max="509" width="15.7109375" style="52" bestFit="1" customWidth="1"/>
    <col min="510" max="749" width="15.140625" style="52"/>
    <col min="750" max="750" width="13.85546875" style="52" customWidth="1"/>
    <col min="751" max="751" width="47.140625" style="52" bestFit="1" customWidth="1"/>
    <col min="752" max="752" width="9" style="52" customWidth="1"/>
    <col min="753" max="753" width="10.7109375" style="52" customWidth="1"/>
    <col min="754" max="754" width="16.28515625" style="52" bestFit="1" customWidth="1"/>
    <col min="755" max="755" width="13.7109375" style="52" customWidth="1"/>
    <col min="756" max="760" width="15.140625" style="52"/>
    <col min="761" max="761" width="16.28515625" style="52" bestFit="1" customWidth="1"/>
    <col min="762" max="764" width="15.140625" style="52"/>
    <col min="765" max="765" width="15.7109375" style="52" bestFit="1" customWidth="1"/>
    <col min="766" max="1005" width="15.140625" style="52"/>
    <col min="1006" max="1006" width="13.85546875" style="52" customWidth="1"/>
    <col min="1007" max="1007" width="47.140625" style="52" bestFit="1" customWidth="1"/>
    <col min="1008" max="1008" width="9" style="52" customWidth="1"/>
    <col min="1009" max="1009" width="10.7109375" style="52" customWidth="1"/>
    <col min="1010" max="1010" width="16.28515625" style="52" bestFit="1" customWidth="1"/>
    <col min="1011" max="1011" width="13.7109375" style="52" customWidth="1"/>
    <col min="1012" max="1016" width="15.140625" style="52"/>
    <col min="1017" max="1017" width="16.28515625" style="52" bestFit="1" customWidth="1"/>
    <col min="1018" max="1020" width="15.140625" style="52"/>
    <col min="1021" max="1021" width="15.7109375" style="52" bestFit="1" customWidth="1"/>
    <col min="1022" max="1261" width="15.140625" style="52"/>
    <col min="1262" max="1262" width="13.85546875" style="52" customWidth="1"/>
    <col min="1263" max="1263" width="47.140625" style="52" bestFit="1" customWidth="1"/>
    <col min="1264" max="1264" width="9" style="52" customWidth="1"/>
    <col min="1265" max="1265" width="10.7109375" style="52" customWidth="1"/>
    <col min="1266" max="1266" width="16.28515625" style="52" bestFit="1" customWidth="1"/>
    <col min="1267" max="1267" width="13.7109375" style="52" customWidth="1"/>
    <col min="1268" max="1272" width="15.140625" style="52"/>
    <col min="1273" max="1273" width="16.28515625" style="52" bestFit="1" customWidth="1"/>
    <col min="1274" max="1276" width="15.140625" style="52"/>
    <col min="1277" max="1277" width="15.7109375" style="52" bestFit="1" customWidth="1"/>
    <col min="1278" max="1517" width="15.140625" style="52"/>
    <col min="1518" max="1518" width="13.85546875" style="52" customWidth="1"/>
    <col min="1519" max="1519" width="47.140625" style="52" bestFit="1" customWidth="1"/>
    <col min="1520" max="1520" width="9" style="52" customWidth="1"/>
    <col min="1521" max="1521" width="10.7109375" style="52" customWidth="1"/>
    <col min="1522" max="1522" width="16.28515625" style="52" bestFit="1" customWidth="1"/>
    <col min="1523" max="1523" width="13.7109375" style="52" customWidth="1"/>
    <col min="1524" max="1528" width="15.140625" style="52"/>
    <col min="1529" max="1529" width="16.28515625" style="52" bestFit="1" customWidth="1"/>
    <col min="1530" max="1532" width="15.140625" style="52"/>
    <col min="1533" max="1533" width="15.7109375" style="52" bestFit="1" customWidth="1"/>
    <col min="1534" max="1773" width="15.140625" style="52"/>
    <col min="1774" max="1774" width="13.85546875" style="52" customWidth="1"/>
    <col min="1775" max="1775" width="47.140625" style="52" bestFit="1" customWidth="1"/>
    <col min="1776" max="1776" width="9" style="52" customWidth="1"/>
    <col min="1777" max="1777" width="10.7109375" style="52" customWidth="1"/>
    <col min="1778" max="1778" width="16.28515625" style="52" bestFit="1" customWidth="1"/>
    <col min="1779" max="1779" width="13.7109375" style="52" customWidth="1"/>
    <col min="1780" max="1784" width="15.140625" style="52"/>
    <col min="1785" max="1785" width="16.28515625" style="52" bestFit="1" customWidth="1"/>
    <col min="1786" max="1788" width="15.140625" style="52"/>
    <col min="1789" max="1789" width="15.7109375" style="52" bestFit="1" customWidth="1"/>
    <col min="1790" max="2029" width="15.140625" style="52"/>
    <col min="2030" max="2030" width="13.85546875" style="52" customWidth="1"/>
    <col min="2031" max="2031" width="47.140625" style="52" bestFit="1" customWidth="1"/>
    <col min="2032" max="2032" width="9" style="52" customWidth="1"/>
    <col min="2033" max="2033" width="10.7109375" style="52" customWidth="1"/>
    <col min="2034" max="2034" width="16.28515625" style="52" bestFit="1" customWidth="1"/>
    <col min="2035" max="2035" width="13.7109375" style="52" customWidth="1"/>
    <col min="2036" max="2040" width="15.140625" style="52"/>
    <col min="2041" max="2041" width="16.28515625" style="52" bestFit="1" customWidth="1"/>
    <col min="2042" max="2044" width="15.140625" style="52"/>
    <col min="2045" max="2045" width="15.7109375" style="52" bestFit="1" customWidth="1"/>
    <col min="2046" max="2285" width="15.140625" style="52"/>
    <col min="2286" max="2286" width="13.85546875" style="52" customWidth="1"/>
    <col min="2287" max="2287" width="47.140625" style="52" bestFit="1" customWidth="1"/>
    <col min="2288" max="2288" width="9" style="52" customWidth="1"/>
    <col min="2289" max="2289" width="10.7109375" style="52" customWidth="1"/>
    <col min="2290" max="2290" width="16.28515625" style="52" bestFit="1" customWidth="1"/>
    <col min="2291" max="2291" width="13.7109375" style="52" customWidth="1"/>
    <col min="2292" max="2296" width="15.140625" style="52"/>
    <col min="2297" max="2297" width="16.28515625" style="52" bestFit="1" customWidth="1"/>
    <col min="2298" max="2300" width="15.140625" style="52"/>
    <col min="2301" max="2301" width="15.7109375" style="52" bestFit="1" customWidth="1"/>
    <col min="2302" max="2541" width="15.140625" style="52"/>
    <col min="2542" max="2542" width="13.85546875" style="52" customWidth="1"/>
    <col min="2543" max="2543" width="47.140625" style="52" bestFit="1" customWidth="1"/>
    <col min="2544" max="2544" width="9" style="52" customWidth="1"/>
    <col min="2545" max="2545" width="10.7109375" style="52" customWidth="1"/>
    <col min="2546" max="2546" width="16.28515625" style="52" bestFit="1" customWidth="1"/>
    <col min="2547" max="2547" width="13.7109375" style="52" customWidth="1"/>
    <col min="2548" max="2552" width="15.140625" style="52"/>
    <col min="2553" max="2553" width="16.28515625" style="52" bestFit="1" customWidth="1"/>
    <col min="2554" max="2556" width="15.140625" style="52"/>
    <col min="2557" max="2557" width="15.7109375" style="52" bestFit="1" customWidth="1"/>
    <col min="2558" max="2797" width="15.140625" style="52"/>
    <col min="2798" max="2798" width="13.85546875" style="52" customWidth="1"/>
    <col min="2799" max="2799" width="47.140625" style="52" bestFit="1" customWidth="1"/>
    <col min="2800" max="2800" width="9" style="52" customWidth="1"/>
    <col min="2801" max="2801" width="10.7109375" style="52" customWidth="1"/>
    <col min="2802" max="2802" width="16.28515625" style="52" bestFit="1" customWidth="1"/>
    <col min="2803" max="2803" width="13.7109375" style="52" customWidth="1"/>
    <col min="2804" max="2808" width="15.140625" style="52"/>
    <col min="2809" max="2809" width="16.28515625" style="52" bestFit="1" customWidth="1"/>
    <col min="2810" max="2812" width="15.140625" style="52"/>
    <col min="2813" max="2813" width="15.7109375" style="52" bestFit="1" customWidth="1"/>
    <col min="2814" max="3053" width="15.140625" style="52"/>
    <col min="3054" max="3054" width="13.85546875" style="52" customWidth="1"/>
    <col min="3055" max="3055" width="47.140625" style="52" bestFit="1" customWidth="1"/>
    <col min="3056" max="3056" width="9" style="52" customWidth="1"/>
    <col min="3057" max="3057" width="10.7109375" style="52" customWidth="1"/>
    <col min="3058" max="3058" width="16.28515625" style="52" bestFit="1" customWidth="1"/>
    <col min="3059" max="3059" width="13.7109375" style="52" customWidth="1"/>
    <col min="3060" max="3064" width="15.140625" style="52"/>
    <col min="3065" max="3065" width="16.28515625" style="52" bestFit="1" customWidth="1"/>
    <col min="3066" max="3068" width="15.140625" style="52"/>
    <col min="3069" max="3069" width="15.7109375" style="52" bestFit="1" customWidth="1"/>
    <col min="3070" max="3309" width="15.140625" style="52"/>
    <col min="3310" max="3310" width="13.85546875" style="52" customWidth="1"/>
    <col min="3311" max="3311" width="47.140625" style="52" bestFit="1" customWidth="1"/>
    <col min="3312" max="3312" width="9" style="52" customWidth="1"/>
    <col min="3313" max="3313" width="10.7109375" style="52" customWidth="1"/>
    <col min="3314" max="3314" width="16.28515625" style="52" bestFit="1" customWidth="1"/>
    <col min="3315" max="3315" width="13.7109375" style="52" customWidth="1"/>
    <col min="3316" max="3320" width="15.140625" style="52"/>
    <col min="3321" max="3321" width="16.28515625" style="52" bestFit="1" customWidth="1"/>
    <col min="3322" max="3324" width="15.140625" style="52"/>
    <col min="3325" max="3325" width="15.7109375" style="52" bestFit="1" customWidth="1"/>
    <col min="3326" max="3565" width="15.140625" style="52"/>
    <col min="3566" max="3566" width="13.85546875" style="52" customWidth="1"/>
    <col min="3567" max="3567" width="47.140625" style="52" bestFit="1" customWidth="1"/>
    <col min="3568" max="3568" width="9" style="52" customWidth="1"/>
    <col min="3569" max="3569" width="10.7109375" style="52" customWidth="1"/>
    <col min="3570" max="3570" width="16.28515625" style="52" bestFit="1" customWidth="1"/>
    <col min="3571" max="3571" width="13.7109375" style="52" customWidth="1"/>
    <col min="3572" max="3576" width="15.140625" style="52"/>
    <col min="3577" max="3577" width="16.28515625" style="52" bestFit="1" customWidth="1"/>
    <col min="3578" max="3580" width="15.140625" style="52"/>
    <col min="3581" max="3581" width="15.7109375" style="52" bestFit="1" customWidth="1"/>
    <col min="3582" max="3821" width="15.140625" style="52"/>
    <col min="3822" max="3822" width="13.85546875" style="52" customWidth="1"/>
    <col min="3823" max="3823" width="47.140625" style="52" bestFit="1" customWidth="1"/>
    <col min="3824" max="3824" width="9" style="52" customWidth="1"/>
    <col min="3825" max="3825" width="10.7109375" style="52" customWidth="1"/>
    <col min="3826" max="3826" width="16.28515625" style="52" bestFit="1" customWidth="1"/>
    <col min="3827" max="3827" width="13.7109375" style="52" customWidth="1"/>
    <col min="3828" max="3832" width="15.140625" style="52"/>
    <col min="3833" max="3833" width="16.28515625" style="52" bestFit="1" customWidth="1"/>
    <col min="3834" max="3836" width="15.140625" style="52"/>
    <col min="3837" max="3837" width="15.7109375" style="52" bestFit="1" customWidth="1"/>
    <col min="3838" max="4077" width="15.140625" style="52"/>
    <col min="4078" max="4078" width="13.85546875" style="52" customWidth="1"/>
    <col min="4079" max="4079" width="47.140625" style="52" bestFit="1" customWidth="1"/>
    <col min="4080" max="4080" width="9" style="52" customWidth="1"/>
    <col min="4081" max="4081" width="10.7109375" style="52" customWidth="1"/>
    <col min="4082" max="4082" width="16.28515625" style="52" bestFit="1" customWidth="1"/>
    <col min="4083" max="4083" width="13.7109375" style="52" customWidth="1"/>
    <col min="4084" max="4088" width="15.140625" style="52"/>
    <col min="4089" max="4089" width="16.28515625" style="52" bestFit="1" customWidth="1"/>
    <col min="4090" max="4092" width="15.140625" style="52"/>
    <col min="4093" max="4093" width="15.7109375" style="52" bestFit="1" customWidth="1"/>
    <col min="4094" max="4333" width="15.140625" style="52"/>
    <col min="4334" max="4334" width="13.85546875" style="52" customWidth="1"/>
    <col min="4335" max="4335" width="47.140625" style="52" bestFit="1" customWidth="1"/>
    <col min="4336" max="4336" width="9" style="52" customWidth="1"/>
    <col min="4337" max="4337" width="10.7109375" style="52" customWidth="1"/>
    <col min="4338" max="4338" width="16.28515625" style="52" bestFit="1" customWidth="1"/>
    <col min="4339" max="4339" width="13.7109375" style="52" customWidth="1"/>
    <col min="4340" max="4344" width="15.140625" style="52"/>
    <col min="4345" max="4345" width="16.28515625" style="52" bestFit="1" customWidth="1"/>
    <col min="4346" max="4348" width="15.140625" style="52"/>
    <col min="4349" max="4349" width="15.7109375" style="52" bestFit="1" customWidth="1"/>
    <col min="4350" max="4589" width="15.140625" style="52"/>
    <col min="4590" max="4590" width="13.85546875" style="52" customWidth="1"/>
    <col min="4591" max="4591" width="47.140625" style="52" bestFit="1" customWidth="1"/>
    <col min="4592" max="4592" width="9" style="52" customWidth="1"/>
    <col min="4593" max="4593" width="10.7109375" style="52" customWidth="1"/>
    <col min="4594" max="4594" width="16.28515625" style="52" bestFit="1" customWidth="1"/>
    <col min="4595" max="4595" width="13.7109375" style="52" customWidth="1"/>
    <col min="4596" max="4600" width="15.140625" style="52"/>
    <col min="4601" max="4601" width="16.28515625" style="52" bestFit="1" customWidth="1"/>
    <col min="4602" max="4604" width="15.140625" style="52"/>
    <col min="4605" max="4605" width="15.7109375" style="52" bestFit="1" customWidth="1"/>
    <col min="4606" max="4845" width="15.140625" style="52"/>
    <col min="4846" max="4846" width="13.85546875" style="52" customWidth="1"/>
    <col min="4847" max="4847" width="47.140625" style="52" bestFit="1" customWidth="1"/>
    <col min="4848" max="4848" width="9" style="52" customWidth="1"/>
    <col min="4849" max="4849" width="10.7109375" style="52" customWidth="1"/>
    <col min="4850" max="4850" width="16.28515625" style="52" bestFit="1" customWidth="1"/>
    <col min="4851" max="4851" width="13.7109375" style="52" customWidth="1"/>
    <col min="4852" max="4856" width="15.140625" style="52"/>
    <col min="4857" max="4857" width="16.28515625" style="52" bestFit="1" customWidth="1"/>
    <col min="4858" max="4860" width="15.140625" style="52"/>
    <col min="4861" max="4861" width="15.7109375" style="52" bestFit="1" customWidth="1"/>
    <col min="4862" max="5101" width="15.140625" style="52"/>
    <col min="5102" max="5102" width="13.85546875" style="52" customWidth="1"/>
    <col min="5103" max="5103" width="47.140625" style="52" bestFit="1" customWidth="1"/>
    <col min="5104" max="5104" width="9" style="52" customWidth="1"/>
    <col min="5105" max="5105" width="10.7109375" style="52" customWidth="1"/>
    <col min="5106" max="5106" width="16.28515625" style="52" bestFit="1" customWidth="1"/>
    <col min="5107" max="5107" width="13.7109375" style="52" customWidth="1"/>
    <col min="5108" max="5112" width="15.140625" style="52"/>
    <col min="5113" max="5113" width="16.28515625" style="52" bestFit="1" customWidth="1"/>
    <col min="5114" max="5116" width="15.140625" style="52"/>
    <col min="5117" max="5117" width="15.7109375" style="52" bestFit="1" customWidth="1"/>
    <col min="5118" max="5357" width="15.140625" style="52"/>
    <col min="5358" max="5358" width="13.85546875" style="52" customWidth="1"/>
    <col min="5359" max="5359" width="47.140625" style="52" bestFit="1" customWidth="1"/>
    <col min="5360" max="5360" width="9" style="52" customWidth="1"/>
    <col min="5361" max="5361" width="10.7109375" style="52" customWidth="1"/>
    <col min="5362" max="5362" width="16.28515625" style="52" bestFit="1" customWidth="1"/>
    <col min="5363" max="5363" width="13.7109375" style="52" customWidth="1"/>
    <col min="5364" max="5368" width="15.140625" style="52"/>
    <col min="5369" max="5369" width="16.28515625" style="52" bestFit="1" customWidth="1"/>
    <col min="5370" max="5372" width="15.140625" style="52"/>
    <col min="5373" max="5373" width="15.7109375" style="52" bestFit="1" customWidth="1"/>
    <col min="5374" max="5613" width="15.140625" style="52"/>
    <col min="5614" max="5614" width="13.85546875" style="52" customWidth="1"/>
    <col min="5615" max="5615" width="47.140625" style="52" bestFit="1" customWidth="1"/>
    <col min="5616" max="5616" width="9" style="52" customWidth="1"/>
    <col min="5617" max="5617" width="10.7109375" style="52" customWidth="1"/>
    <col min="5618" max="5618" width="16.28515625" style="52" bestFit="1" customWidth="1"/>
    <col min="5619" max="5619" width="13.7109375" style="52" customWidth="1"/>
    <col min="5620" max="5624" width="15.140625" style="52"/>
    <col min="5625" max="5625" width="16.28515625" style="52" bestFit="1" customWidth="1"/>
    <col min="5626" max="5628" width="15.140625" style="52"/>
    <col min="5629" max="5629" width="15.7109375" style="52" bestFit="1" customWidth="1"/>
    <col min="5630" max="5869" width="15.140625" style="52"/>
    <col min="5870" max="5870" width="13.85546875" style="52" customWidth="1"/>
    <col min="5871" max="5871" width="47.140625" style="52" bestFit="1" customWidth="1"/>
    <col min="5872" max="5872" width="9" style="52" customWidth="1"/>
    <col min="5873" max="5873" width="10.7109375" style="52" customWidth="1"/>
    <col min="5874" max="5874" width="16.28515625" style="52" bestFit="1" customWidth="1"/>
    <col min="5875" max="5875" width="13.7109375" style="52" customWidth="1"/>
    <col min="5876" max="5880" width="15.140625" style="52"/>
    <col min="5881" max="5881" width="16.28515625" style="52" bestFit="1" customWidth="1"/>
    <col min="5882" max="5884" width="15.140625" style="52"/>
    <col min="5885" max="5885" width="15.7109375" style="52" bestFit="1" customWidth="1"/>
    <col min="5886" max="6125" width="15.140625" style="52"/>
    <col min="6126" max="6126" width="13.85546875" style="52" customWidth="1"/>
    <col min="6127" max="6127" width="47.140625" style="52" bestFit="1" customWidth="1"/>
    <col min="6128" max="6128" width="9" style="52" customWidth="1"/>
    <col min="6129" max="6129" width="10.7109375" style="52" customWidth="1"/>
    <col min="6130" max="6130" width="16.28515625" style="52" bestFit="1" customWidth="1"/>
    <col min="6131" max="6131" width="13.7109375" style="52" customWidth="1"/>
    <col min="6132" max="6136" width="15.140625" style="52"/>
    <col min="6137" max="6137" width="16.28515625" style="52" bestFit="1" customWidth="1"/>
    <col min="6138" max="6140" width="15.140625" style="52"/>
    <col min="6141" max="6141" width="15.7109375" style="52" bestFit="1" customWidth="1"/>
    <col min="6142" max="6381" width="15.140625" style="52"/>
    <col min="6382" max="6382" width="13.85546875" style="52" customWidth="1"/>
    <col min="6383" max="6383" width="47.140625" style="52" bestFit="1" customWidth="1"/>
    <col min="6384" max="6384" width="9" style="52" customWidth="1"/>
    <col min="6385" max="6385" width="10.7109375" style="52" customWidth="1"/>
    <col min="6386" max="6386" width="16.28515625" style="52" bestFit="1" customWidth="1"/>
    <col min="6387" max="6387" width="13.7109375" style="52" customWidth="1"/>
    <col min="6388" max="6392" width="15.140625" style="52"/>
    <col min="6393" max="6393" width="16.28515625" style="52" bestFit="1" customWidth="1"/>
    <col min="6394" max="6396" width="15.140625" style="52"/>
    <col min="6397" max="6397" width="15.7109375" style="52" bestFit="1" customWidth="1"/>
    <col min="6398" max="6637" width="15.140625" style="52"/>
    <col min="6638" max="6638" width="13.85546875" style="52" customWidth="1"/>
    <col min="6639" max="6639" width="47.140625" style="52" bestFit="1" customWidth="1"/>
    <col min="6640" max="6640" width="9" style="52" customWidth="1"/>
    <col min="6641" max="6641" width="10.7109375" style="52" customWidth="1"/>
    <col min="6642" max="6642" width="16.28515625" style="52" bestFit="1" customWidth="1"/>
    <col min="6643" max="6643" width="13.7109375" style="52" customWidth="1"/>
    <col min="6644" max="6648" width="15.140625" style="52"/>
    <col min="6649" max="6649" width="16.28515625" style="52" bestFit="1" customWidth="1"/>
    <col min="6650" max="6652" width="15.140625" style="52"/>
    <col min="6653" max="6653" width="15.7109375" style="52" bestFit="1" customWidth="1"/>
    <col min="6654" max="6893" width="15.140625" style="52"/>
    <col min="6894" max="6894" width="13.85546875" style="52" customWidth="1"/>
    <col min="6895" max="6895" width="47.140625" style="52" bestFit="1" customWidth="1"/>
    <col min="6896" max="6896" width="9" style="52" customWidth="1"/>
    <col min="6897" max="6897" width="10.7109375" style="52" customWidth="1"/>
    <col min="6898" max="6898" width="16.28515625" style="52" bestFit="1" customWidth="1"/>
    <col min="6899" max="6899" width="13.7109375" style="52" customWidth="1"/>
    <col min="6900" max="6904" width="15.140625" style="52"/>
    <col min="6905" max="6905" width="16.28515625" style="52" bestFit="1" customWidth="1"/>
    <col min="6906" max="6908" width="15.140625" style="52"/>
    <col min="6909" max="6909" width="15.7109375" style="52" bestFit="1" customWidth="1"/>
    <col min="6910" max="7149" width="15.140625" style="52"/>
    <col min="7150" max="7150" width="13.85546875" style="52" customWidth="1"/>
    <col min="7151" max="7151" width="47.140625" style="52" bestFit="1" customWidth="1"/>
    <col min="7152" max="7152" width="9" style="52" customWidth="1"/>
    <col min="7153" max="7153" width="10.7109375" style="52" customWidth="1"/>
    <col min="7154" max="7154" width="16.28515625" style="52" bestFit="1" customWidth="1"/>
    <col min="7155" max="7155" width="13.7109375" style="52" customWidth="1"/>
    <col min="7156" max="7160" width="15.140625" style="52"/>
    <col min="7161" max="7161" width="16.28515625" style="52" bestFit="1" customWidth="1"/>
    <col min="7162" max="7164" width="15.140625" style="52"/>
    <col min="7165" max="7165" width="15.7109375" style="52" bestFit="1" customWidth="1"/>
    <col min="7166" max="7405" width="15.140625" style="52"/>
    <col min="7406" max="7406" width="13.85546875" style="52" customWidth="1"/>
    <col min="7407" max="7407" width="47.140625" style="52" bestFit="1" customWidth="1"/>
    <col min="7408" max="7408" width="9" style="52" customWidth="1"/>
    <col min="7409" max="7409" width="10.7109375" style="52" customWidth="1"/>
    <col min="7410" max="7410" width="16.28515625" style="52" bestFit="1" customWidth="1"/>
    <col min="7411" max="7411" width="13.7109375" style="52" customWidth="1"/>
    <col min="7412" max="7416" width="15.140625" style="52"/>
    <col min="7417" max="7417" width="16.28515625" style="52" bestFit="1" customWidth="1"/>
    <col min="7418" max="7420" width="15.140625" style="52"/>
    <col min="7421" max="7421" width="15.7109375" style="52" bestFit="1" customWidth="1"/>
    <col min="7422" max="7661" width="15.140625" style="52"/>
    <col min="7662" max="7662" width="13.85546875" style="52" customWidth="1"/>
    <col min="7663" max="7663" width="47.140625" style="52" bestFit="1" customWidth="1"/>
    <col min="7664" max="7664" width="9" style="52" customWidth="1"/>
    <col min="7665" max="7665" width="10.7109375" style="52" customWidth="1"/>
    <col min="7666" max="7666" width="16.28515625" style="52" bestFit="1" customWidth="1"/>
    <col min="7667" max="7667" width="13.7109375" style="52" customWidth="1"/>
    <col min="7668" max="7672" width="15.140625" style="52"/>
    <col min="7673" max="7673" width="16.28515625" style="52" bestFit="1" customWidth="1"/>
    <col min="7674" max="7676" width="15.140625" style="52"/>
    <col min="7677" max="7677" width="15.7109375" style="52" bestFit="1" customWidth="1"/>
    <col min="7678" max="7917" width="15.140625" style="52"/>
    <col min="7918" max="7918" width="13.85546875" style="52" customWidth="1"/>
    <col min="7919" max="7919" width="47.140625" style="52" bestFit="1" customWidth="1"/>
    <col min="7920" max="7920" width="9" style="52" customWidth="1"/>
    <col min="7921" max="7921" width="10.7109375" style="52" customWidth="1"/>
    <col min="7922" max="7922" width="16.28515625" style="52" bestFit="1" customWidth="1"/>
    <col min="7923" max="7923" width="13.7109375" style="52" customWidth="1"/>
    <col min="7924" max="7928" width="15.140625" style="52"/>
    <col min="7929" max="7929" width="16.28515625" style="52" bestFit="1" customWidth="1"/>
    <col min="7930" max="7932" width="15.140625" style="52"/>
    <col min="7933" max="7933" width="15.7109375" style="52" bestFit="1" customWidth="1"/>
    <col min="7934" max="8173" width="15.140625" style="52"/>
    <col min="8174" max="8174" width="13.85546875" style="52" customWidth="1"/>
    <col min="8175" max="8175" width="47.140625" style="52" bestFit="1" customWidth="1"/>
    <col min="8176" max="8176" width="9" style="52" customWidth="1"/>
    <col min="8177" max="8177" width="10.7109375" style="52" customWidth="1"/>
    <col min="8178" max="8178" width="16.28515625" style="52" bestFit="1" customWidth="1"/>
    <col min="8179" max="8179" width="13.7109375" style="52" customWidth="1"/>
    <col min="8180" max="8184" width="15.140625" style="52"/>
    <col min="8185" max="8185" width="16.28515625" style="52" bestFit="1" customWidth="1"/>
    <col min="8186" max="8188" width="15.140625" style="52"/>
    <col min="8189" max="8189" width="15.7109375" style="52" bestFit="1" customWidth="1"/>
    <col min="8190" max="8429" width="15.140625" style="52"/>
    <col min="8430" max="8430" width="13.85546875" style="52" customWidth="1"/>
    <col min="8431" max="8431" width="47.140625" style="52" bestFit="1" customWidth="1"/>
    <col min="8432" max="8432" width="9" style="52" customWidth="1"/>
    <col min="8433" max="8433" width="10.7109375" style="52" customWidth="1"/>
    <col min="8434" max="8434" width="16.28515625" style="52" bestFit="1" customWidth="1"/>
    <col min="8435" max="8435" width="13.7109375" style="52" customWidth="1"/>
    <col min="8436" max="8440" width="15.140625" style="52"/>
    <col min="8441" max="8441" width="16.28515625" style="52" bestFit="1" customWidth="1"/>
    <col min="8442" max="8444" width="15.140625" style="52"/>
    <col min="8445" max="8445" width="15.7109375" style="52" bestFit="1" customWidth="1"/>
    <col min="8446" max="8685" width="15.140625" style="52"/>
    <col min="8686" max="8686" width="13.85546875" style="52" customWidth="1"/>
    <col min="8687" max="8687" width="47.140625" style="52" bestFit="1" customWidth="1"/>
    <col min="8688" max="8688" width="9" style="52" customWidth="1"/>
    <col min="8689" max="8689" width="10.7109375" style="52" customWidth="1"/>
    <col min="8690" max="8690" width="16.28515625" style="52" bestFit="1" customWidth="1"/>
    <col min="8691" max="8691" width="13.7109375" style="52" customWidth="1"/>
    <col min="8692" max="8696" width="15.140625" style="52"/>
    <col min="8697" max="8697" width="16.28515625" style="52" bestFit="1" customWidth="1"/>
    <col min="8698" max="8700" width="15.140625" style="52"/>
    <col min="8701" max="8701" width="15.7109375" style="52" bestFit="1" customWidth="1"/>
    <col min="8702" max="8941" width="15.140625" style="52"/>
    <col min="8942" max="8942" width="13.85546875" style="52" customWidth="1"/>
    <col min="8943" max="8943" width="47.140625" style="52" bestFit="1" customWidth="1"/>
    <col min="8944" max="8944" width="9" style="52" customWidth="1"/>
    <col min="8945" max="8945" width="10.7109375" style="52" customWidth="1"/>
    <col min="8946" max="8946" width="16.28515625" style="52" bestFit="1" customWidth="1"/>
    <col min="8947" max="8947" width="13.7109375" style="52" customWidth="1"/>
    <col min="8948" max="8952" width="15.140625" style="52"/>
    <col min="8953" max="8953" width="16.28515625" style="52" bestFit="1" customWidth="1"/>
    <col min="8954" max="8956" width="15.140625" style="52"/>
    <col min="8957" max="8957" width="15.7109375" style="52" bestFit="1" customWidth="1"/>
    <col min="8958" max="9197" width="15.140625" style="52"/>
    <col min="9198" max="9198" width="13.85546875" style="52" customWidth="1"/>
    <col min="9199" max="9199" width="47.140625" style="52" bestFit="1" customWidth="1"/>
    <col min="9200" max="9200" width="9" style="52" customWidth="1"/>
    <col min="9201" max="9201" width="10.7109375" style="52" customWidth="1"/>
    <col min="9202" max="9202" width="16.28515625" style="52" bestFit="1" customWidth="1"/>
    <col min="9203" max="9203" width="13.7109375" style="52" customWidth="1"/>
    <col min="9204" max="9208" width="15.140625" style="52"/>
    <col min="9209" max="9209" width="16.28515625" style="52" bestFit="1" customWidth="1"/>
    <col min="9210" max="9212" width="15.140625" style="52"/>
    <col min="9213" max="9213" width="15.7109375" style="52" bestFit="1" customWidth="1"/>
    <col min="9214" max="9453" width="15.140625" style="52"/>
    <col min="9454" max="9454" width="13.85546875" style="52" customWidth="1"/>
    <col min="9455" max="9455" width="47.140625" style="52" bestFit="1" customWidth="1"/>
    <col min="9456" max="9456" width="9" style="52" customWidth="1"/>
    <col min="9457" max="9457" width="10.7109375" style="52" customWidth="1"/>
    <col min="9458" max="9458" width="16.28515625" style="52" bestFit="1" customWidth="1"/>
    <col min="9459" max="9459" width="13.7109375" style="52" customWidth="1"/>
    <col min="9460" max="9464" width="15.140625" style="52"/>
    <col min="9465" max="9465" width="16.28515625" style="52" bestFit="1" customWidth="1"/>
    <col min="9466" max="9468" width="15.140625" style="52"/>
    <col min="9469" max="9469" width="15.7109375" style="52" bestFit="1" customWidth="1"/>
    <col min="9470" max="9709" width="15.140625" style="52"/>
    <col min="9710" max="9710" width="13.85546875" style="52" customWidth="1"/>
    <col min="9711" max="9711" width="47.140625" style="52" bestFit="1" customWidth="1"/>
    <col min="9712" max="9712" width="9" style="52" customWidth="1"/>
    <col min="9713" max="9713" width="10.7109375" style="52" customWidth="1"/>
    <col min="9714" max="9714" width="16.28515625" style="52" bestFit="1" customWidth="1"/>
    <col min="9715" max="9715" width="13.7109375" style="52" customWidth="1"/>
    <col min="9716" max="9720" width="15.140625" style="52"/>
    <col min="9721" max="9721" width="16.28515625" style="52" bestFit="1" customWidth="1"/>
    <col min="9722" max="9724" width="15.140625" style="52"/>
    <col min="9725" max="9725" width="15.7109375" style="52" bestFit="1" customWidth="1"/>
    <col min="9726" max="9965" width="15.140625" style="52"/>
    <col min="9966" max="9966" width="13.85546875" style="52" customWidth="1"/>
    <col min="9967" max="9967" width="47.140625" style="52" bestFit="1" customWidth="1"/>
    <col min="9968" max="9968" width="9" style="52" customWidth="1"/>
    <col min="9969" max="9969" width="10.7109375" style="52" customWidth="1"/>
    <col min="9970" max="9970" width="16.28515625" style="52" bestFit="1" customWidth="1"/>
    <col min="9971" max="9971" width="13.7109375" style="52" customWidth="1"/>
    <col min="9972" max="9976" width="15.140625" style="52"/>
    <col min="9977" max="9977" width="16.28515625" style="52" bestFit="1" customWidth="1"/>
    <col min="9978" max="9980" width="15.140625" style="52"/>
    <col min="9981" max="9981" width="15.7109375" style="52" bestFit="1" customWidth="1"/>
    <col min="9982" max="10221" width="15.140625" style="52"/>
    <col min="10222" max="10222" width="13.85546875" style="52" customWidth="1"/>
    <col min="10223" max="10223" width="47.140625" style="52" bestFit="1" customWidth="1"/>
    <col min="10224" max="10224" width="9" style="52" customWidth="1"/>
    <col min="10225" max="10225" width="10.7109375" style="52" customWidth="1"/>
    <col min="10226" max="10226" width="16.28515625" style="52" bestFit="1" customWidth="1"/>
    <col min="10227" max="10227" width="13.7109375" style="52" customWidth="1"/>
    <col min="10228" max="10232" width="15.140625" style="52"/>
    <col min="10233" max="10233" width="16.28515625" style="52" bestFit="1" customWidth="1"/>
    <col min="10234" max="10236" width="15.140625" style="52"/>
    <col min="10237" max="10237" width="15.7109375" style="52" bestFit="1" customWidth="1"/>
    <col min="10238" max="10477" width="15.140625" style="52"/>
    <col min="10478" max="10478" width="13.85546875" style="52" customWidth="1"/>
    <col min="10479" max="10479" width="47.140625" style="52" bestFit="1" customWidth="1"/>
    <col min="10480" max="10480" width="9" style="52" customWidth="1"/>
    <col min="10481" max="10481" width="10.7109375" style="52" customWidth="1"/>
    <col min="10482" max="10482" width="16.28515625" style="52" bestFit="1" customWidth="1"/>
    <col min="10483" max="10483" width="13.7109375" style="52" customWidth="1"/>
    <col min="10484" max="10488" width="15.140625" style="52"/>
    <col min="10489" max="10489" width="16.28515625" style="52" bestFit="1" customWidth="1"/>
    <col min="10490" max="10492" width="15.140625" style="52"/>
    <col min="10493" max="10493" width="15.7109375" style="52" bestFit="1" customWidth="1"/>
    <col min="10494" max="10733" width="15.140625" style="52"/>
    <col min="10734" max="10734" width="13.85546875" style="52" customWidth="1"/>
    <col min="10735" max="10735" width="47.140625" style="52" bestFit="1" customWidth="1"/>
    <col min="10736" max="10736" width="9" style="52" customWidth="1"/>
    <col min="10737" max="10737" width="10.7109375" style="52" customWidth="1"/>
    <col min="10738" max="10738" width="16.28515625" style="52" bestFit="1" customWidth="1"/>
    <col min="10739" max="10739" width="13.7109375" style="52" customWidth="1"/>
    <col min="10740" max="10744" width="15.140625" style="52"/>
    <col min="10745" max="10745" width="16.28515625" style="52" bestFit="1" customWidth="1"/>
    <col min="10746" max="10748" width="15.140625" style="52"/>
    <col min="10749" max="10749" width="15.7109375" style="52" bestFit="1" customWidth="1"/>
    <col min="10750" max="10989" width="15.140625" style="52"/>
    <col min="10990" max="10990" width="13.85546875" style="52" customWidth="1"/>
    <col min="10991" max="10991" width="47.140625" style="52" bestFit="1" customWidth="1"/>
    <col min="10992" max="10992" width="9" style="52" customWidth="1"/>
    <col min="10993" max="10993" width="10.7109375" style="52" customWidth="1"/>
    <col min="10994" max="10994" width="16.28515625" style="52" bestFit="1" customWidth="1"/>
    <col min="10995" max="10995" width="13.7109375" style="52" customWidth="1"/>
    <col min="10996" max="11000" width="15.140625" style="52"/>
    <col min="11001" max="11001" width="16.28515625" style="52" bestFit="1" customWidth="1"/>
    <col min="11002" max="11004" width="15.140625" style="52"/>
    <col min="11005" max="11005" width="15.7109375" style="52" bestFit="1" customWidth="1"/>
    <col min="11006" max="11245" width="15.140625" style="52"/>
    <col min="11246" max="11246" width="13.85546875" style="52" customWidth="1"/>
    <col min="11247" max="11247" width="47.140625" style="52" bestFit="1" customWidth="1"/>
    <col min="11248" max="11248" width="9" style="52" customWidth="1"/>
    <col min="11249" max="11249" width="10.7109375" style="52" customWidth="1"/>
    <col min="11250" max="11250" width="16.28515625" style="52" bestFit="1" customWidth="1"/>
    <col min="11251" max="11251" width="13.7109375" style="52" customWidth="1"/>
    <col min="11252" max="11256" width="15.140625" style="52"/>
    <col min="11257" max="11257" width="16.28515625" style="52" bestFit="1" customWidth="1"/>
    <col min="11258" max="11260" width="15.140625" style="52"/>
    <col min="11261" max="11261" width="15.7109375" style="52" bestFit="1" customWidth="1"/>
    <col min="11262" max="11501" width="15.140625" style="52"/>
    <col min="11502" max="11502" width="13.85546875" style="52" customWidth="1"/>
    <col min="11503" max="11503" width="47.140625" style="52" bestFit="1" customWidth="1"/>
    <col min="11504" max="11504" width="9" style="52" customWidth="1"/>
    <col min="11505" max="11505" width="10.7109375" style="52" customWidth="1"/>
    <col min="11506" max="11506" width="16.28515625" style="52" bestFit="1" customWidth="1"/>
    <col min="11507" max="11507" width="13.7109375" style="52" customWidth="1"/>
    <col min="11508" max="11512" width="15.140625" style="52"/>
    <col min="11513" max="11513" width="16.28515625" style="52" bestFit="1" customWidth="1"/>
    <col min="11514" max="11516" width="15.140625" style="52"/>
    <col min="11517" max="11517" width="15.7109375" style="52" bestFit="1" customWidth="1"/>
    <col min="11518" max="11757" width="15.140625" style="52"/>
    <col min="11758" max="11758" width="13.85546875" style="52" customWidth="1"/>
    <col min="11759" max="11759" width="47.140625" style="52" bestFit="1" customWidth="1"/>
    <col min="11760" max="11760" width="9" style="52" customWidth="1"/>
    <col min="11761" max="11761" width="10.7109375" style="52" customWidth="1"/>
    <col min="11762" max="11762" width="16.28515625" style="52" bestFit="1" customWidth="1"/>
    <col min="11763" max="11763" width="13.7109375" style="52" customWidth="1"/>
    <col min="11764" max="11768" width="15.140625" style="52"/>
    <col min="11769" max="11769" width="16.28515625" style="52" bestFit="1" customWidth="1"/>
    <col min="11770" max="11772" width="15.140625" style="52"/>
    <col min="11773" max="11773" width="15.7109375" style="52" bestFit="1" customWidth="1"/>
    <col min="11774" max="12013" width="15.140625" style="52"/>
    <col min="12014" max="12014" width="13.85546875" style="52" customWidth="1"/>
    <col min="12015" max="12015" width="47.140625" style="52" bestFit="1" customWidth="1"/>
    <col min="12016" max="12016" width="9" style="52" customWidth="1"/>
    <col min="12017" max="12017" width="10.7109375" style="52" customWidth="1"/>
    <col min="12018" max="12018" width="16.28515625" style="52" bestFit="1" customWidth="1"/>
    <col min="12019" max="12019" width="13.7109375" style="52" customWidth="1"/>
    <col min="12020" max="12024" width="15.140625" style="52"/>
    <col min="12025" max="12025" width="16.28515625" style="52" bestFit="1" customWidth="1"/>
    <col min="12026" max="12028" width="15.140625" style="52"/>
    <col min="12029" max="12029" width="15.7109375" style="52" bestFit="1" customWidth="1"/>
    <col min="12030" max="12269" width="15.140625" style="52"/>
    <col min="12270" max="12270" width="13.85546875" style="52" customWidth="1"/>
    <col min="12271" max="12271" width="47.140625" style="52" bestFit="1" customWidth="1"/>
    <col min="12272" max="12272" width="9" style="52" customWidth="1"/>
    <col min="12273" max="12273" width="10.7109375" style="52" customWidth="1"/>
    <col min="12274" max="12274" width="16.28515625" style="52" bestFit="1" customWidth="1"/>
    <col min="12275" max="12275" width="13.7109375" style="52" customWidth="1"/>
    <col min="12276" max="12280" width="15.140625" style="52"/>
    <col min="12281" max="12281" width="16.28515625" style="52" bestFit="1" customWidth="1"/>
    <col min="12282" max="12284" width="15.140625" style="52"/>
    <col min="12285" max="12285" width="15.7109375" style="52" bestFit="1" customWidth="1"/>
    <col min="12286" max="12525" width="15.140625" style="52"/>
    <col min="12526" max="12526" width="13.85546875" style="52" customWidth="1"/>
    <col min="12527" max="12527" width="47.140625" style="52" bestFit="1" customWidth="1"/>
    <col min="12528" max="12528" width="9" style="52" customWidth="1"/>
    <col min="12529" max="12529" width="10.7109375" style="52" customWidth="1"/>
    <col min="12530" max="12530" width="16.28515625" style="52" bestFit="1" customWidth="1"/>
    <col min="12531" max="12531" width="13.7109375" style="52" customWidth="1"/>
    <col min="12532" max="12536" width="15.140625" style="52"/>
    <col min="12537" max="12537" width="16.28515625" style="52" bestFit="1" customWidth="1"/>
    <col min="12538" max="12540" width="15.140625" style="52"/>
    <col min="12541" max="12541" width="15.7109375" style="52" bestFit="1" customWidth="1"/>
    <col min="12542" max="12781" width="15.140625" style="52"/>
    <col min="12782" max="12782" width="13.85546875" style="52" customWidth="1"/>
    <col min="12783" max="12783" width="47.140625" style="52" bestFit="1" customWidth="1"/>
    <col min="12784" max="12784" width="9" style="52" customWidth="1"/>
    <col min="12785" max="12785" width="10.7109375" style="52" customWidth="1"/>
    <col min="12786" max="12786" width="16.28515625" style="52" bestFit="1" customWidth="1"/>
    <col min="12787" max="12787" width="13.7109375" style="52" customWidth="1"/>
    <col min="12788" max="12792" width="15.140625" style="52"/>
    <col min="12793" max="12793" width="16.28515625" style="52" bestFit="1" customWidth="1"/>
    <col min="12794" max="12796" width="15.140625" style="52"/>
    <col min="12797" max="12797" width="15.7109375" style="52" bestFit="1" customWidth="1"/>
    <col min="12798" max="13037" width="15.140625" style="52"/>
    <col min="13038" max="13038" width="13.85546875" style="52" customWidth="1"/>
    <col min="13039" max="13039" width="47.140625" style="52" bestFit="1" customWidth="1"/>
    <col min="13040" max="13040" width="9" style="52" customWidth="1"/>
    <col min="13041" max="13041" width="10.7109375" style="52" customWidth="1"/>
    <col min="13042" max="13042" width="16.28515625" style="52" bestFit="1" customWidth="1"/>
    <col min="13043" max="13043" width="13.7109375" style="52" customWidth="1"/>
    <col min="13044" max="13048" width="15.140625" style="52"/>
    <col min="13049" max="13049" width="16.28515625" style="52" bestFit="1" customWidth="1"/>
    <col min="13050" max="13052" width="15.140625" style="52"/>
    <col min="13053" max="13053" width="15.7109375" style="52" bestFit="1" customWidth="1"/>
    <col min="13054" max="13293" width="15.140625" style="52"/>
    <col min="13294" max="13294" width="13.85546875" style="52" customWidth="1"/>
    <col min="13295" max="13295" width="47.140625" style="52" bestFit="1" customWidth="1"/>
    <col min="13296" max="13296" width="9" style="52" customWidth="1"/>
    <col min="13297" max="13297" width="10.7109375" style="52" customWidth="1"/>
    <col min="13298" max="13298" width="16.28515625" style="52" bestFit="1" customWidth="1"/>
    <col min="13299" max="13299" width="13.7109375" style="52" customWidth="1"/>
    <col min="13300" max="13304" width="15.140625" style="52"/>
    <col min="13305" max="13305" width="16.28515625" style="52" bestFit="1" customWidth="1"/>
    <col min="13306" max="13308" width="15.140625" style="52"/>
    <col min="13309" max="13309" width="15.7109375" style="52" bestFit="1" customWidth="1"/>
    <col min="13310" max="13549" width="15.140625" style="52"/>
    <col min="13550" max="13550" width="13.85546875" style="52" customWidth="1"/>
    <col min="13551" max="13551" width="47.140625" style="52" bestFit="1" customWidth="1"/>
    <col min="13552" max="13552" width="9" style="52" customWidth="1"/>
    <col min="13553" max="13553" width="10.7109375" style="52" customWidth="1"/>
    <col min="13554" max="13554" width="16.28515625" style="52" bestFit="1" customWidth="1"/>
    <col min="13555" max="13555" width="13.7109375" style="52" customWidth="1"/>
    <col min="13556" max="13560" width="15.140625" style="52"/>
    <col min="13561" max="13561" width="16.28515625" style="52" bestFit="1" customWidth="1"/>
    <col min="13562" max="13564" width="15.140625" style="52"/>
    <col min="13565" max="13565" width="15.7109375" style="52" bestFit="1" customWidth="1"/>
    <col min="13566" max="13805" width="15.140625" style="52"/>
    <col min="13806" max="13806" width="13.85546875" style="52" customWidth="1"/>
    <col min="13807" max="13807" width="47.140625" style="52" bestFit="1" customWidth="1"/>
    <col min="13808" max="13808" width="9" style="52" customWidth="1"/>
    <col min="13809" max="13809" width="10.7109375" style="52" customWidth="1"/>
    <col min="13810" max="13810" width="16.28515625" style="52" bestFit="1" customWidth="1"/>
    <col min="13811" max="13811" width="13.7109375" style="52" customWidth="1"/>
    <col min="13812" max="13816" width="15.140625" style="52"/>
    <col min="13817" max="13817" width="16.28515625" style="52" bestFit="1" customWidth="1"/>
    <col min="13818" max="13820" width="15.140625" style="52"/>
    <col min="13821" max="13821" width="15.7109375" style="52" bestFit="1" customWidth="1"/>
    <col min="13822" max="14061" width="15.140625" style="52"/>
    <col min="14062" max="14062" width="13.85546875" style="52" customWidth="1"/>
    <col min="14063" max="14063" width="47.140625" style="52" bestFit="1" customWidth="1"/>
    <col min="14064" max="14064" width="9" style="52" customWidth="1"/>
    <col min="14065" max="14065" width="10.7109375" style="52" customWidth="1"/>
    <col min="14066" max="14066" width="16.28515625" style="52" bestFit="1" customWidth="1"/>
    <col min="14067" max="14067" width="13.7109375" style="52" customWidth="1"/>
    <col min="14068" max="14072" width="15.140625" style="52"/>
    <col min="14073" max="14073" width="16.28515625" style="52" bestFit="1" customWidth="1"/>
    <col min="14074" max="14076" width="15.140625" style="52"/>
    <col min="14077" max="14077" width="15.7109375" style="52" bestFit="1" customWidth="1"/>
    <col min="14078" max="14317" width="15.140625" style="52"/>
    <col min="14318" max="14318" width="13.85546875" style="52" customWidth="1"/>
    <col min="14319" max="14319" width="47.140625" style="52" bestFit="1" customWidth="1"/>
    <col min="14320" max="14320" width="9" style="52" customWidth="1"/>
    <col min="14321" max="14321" width="10.7109375" style="52" customWidth="1"/>
    <col min="14322" max="14322" width="16.28515625" style="52" bestFit="1" customWidth="1"/>
    <col min="14323" max="14323" width="13.7109375" style="52" customWidth="1"/>
    <col min="14324" max="14328" width="15.140625" style="52"/>
    <col min="14329" max="14329" width="16.28515625" style="52" bestFit="1" customWidth="1"/>
    <col min="14330" max="14332" width="15.140625" style="52"/>
    <col min="14333" max="14333" width="15.7109375" style="52" bestFit="1" customWidth="1"/>
    <col min="14334" max="14573" width="15.140625" style="52"/>
    <col min="14574" max="14574" width="13.85546875" style="52" customWidth="1"/>
    <col min="14575" max="14575" width="47.140625" style="52" bestFit="1" customWidth="1"/>
    <col min="14576" max="14576" width="9" style="52" customWidth="1"/>
    <col min="14577" max="14577" width="10.7109375" style="52" customWidth="1"/>
    <col min="14578" max="14578" width="16.28515625" style="52" bestFit="1" customWidth="1"/>
    <col min="14579" max="14579" width="13.7109375" style="52" customWidth="1"/>
    <col min="14580" max="14584" width="15.140625" style="52"/>
    <col min="14585" max="14585" width="16.28515625" style="52" bestFit="1" customWidth="1"/>
    <col min="14586" max="14588" width="15.140625" style="52"/>
    <col min="14589" max="14589" width="15.7109375" style="52" bestFit="1" customWidth="1"/>
    <col min="14590" max="14829" width="15.140625" style="52"/>
    <col min="14830" max="14830" width="13.85546875" style="52" customWidth="1"/>
    <col min="14831" max="14831" width="47.140625" style="52" bestFit="1" customWidth="1"/>
    <col min="14832" max="14832" width="9" style="52" customWidth="1"/>
    <col min="14833" max="14833" width="10.7109375" style="52" customWidth="1"/>
    <col min="14834" max="14834" width="16.28515625" style="52" bestFit="1" customWidth="1"/>
    <col min="14835" max="14835" width="13.7109375" style="52" customWidth="1"/>
    <col min="14836" max="14840" width="15.140625" style="52"/>
    <col min="14841" max="14841" width="16.28515625" style="52" bestFit="1" customWidth="1"/>
    <col min="14842" max="14844" width="15.140625" style="52"/>
    <col min="14845" max="14845" width="15.7109375" style="52" bestFit="1" customWidth="1"/>
    <col min="14846" max="15085" width="15.140625" style="52"/>
    <col min="15086" max="15086" width="13.85546875" style="52" customWidth="1"/>
    <col min="15087" max="15087" width="47.140625" style="52" bestFit="1" customWidth="1"/>
    <col min="15088" max="15088" width="9" style="52" customWidth="1"/>
    <col min="15089" max="15089" width="10.7109375" style="52" customWidth="1"/>
    <col min="15090" max="15090" width="16.28515625" style="52" bestFit="1" customWidth="1"/>
    <col min="15091" max="15091" width="13.7109375" style="52" customWidth="1"/>
    <col min="15092" max="15096" width="15.140625" style="52"/>
    <col min="15097" max="15097" width="16.28515625" style="52" bestFit="1" customWidth="1"/>
    <col min="15098" max="15100" width="15.140625" style="52"/>
    <col min="15101" max="15101" width="15.7109375" style="52" bestFit="1" customWidth="1"/>
    <col min="15102" max="15341" width="15.140625" style="52"/>
    <col min="15342" max="15342" width="13.85546875" style="52" customWidth="1"/>
    <col min="15343" max="15343" width="47.140625" style="52" bestFit="1" customWidth="1"/>
    <col min="15344" max="15344" width="9" style="52" customWidth="1"/>
    <col min="15345" max="15345" width="10.7109375" style="52" customWidth="1"/>
    <col min="15346" max="15346" width="16.28515625" style="52" bestFit="1" customWidth="1"/>
    <col min="15347" max="15347" width="13.7109375" style="52" customWidth="1"/>
    <col min="15348" max="15352" width="15.140625" style="52"/>
    <col min="15353" max="15353" width="16.28515625" style="52" bestFit="1" customWidth="1"/>
    <col min="15354" max="15356" width="15.140625" style="52"/>
    <col min="15357" max="15357" width="15.7109375" style="52" bestFit="1" customWidth="1"/>
    <col min="15358" max="15597" width="15.140625" style="52"/>
    <col min="15598" max="15598" width="13.85546875" style="52" customWidth="1"/>
    <col min="15599" max="15599" width="47.140625" style="52" bestFit="1" customWidth="1"/>
    <col min="15600" max="15600" width="9" style="52" customWidth="1"/>
    <col min="15601" max="15601" width="10.7109375" style="52" customWidth="1"/>
    <col min="15602" max="15602" width="16.28515625" style="52" bestFit="1" customWidth="1"/>
    <col min="15603" max="15603" width="13.7109375" style="52" customWidth="1"/>
    <col min="15604" max="15608" width="15.140625" style="52"/>
    <col min="15609" max="15609" width="16.28515625" style="52" bestFit="1" customWidth="1"/>
    <col min="15610" max="15612" width="15.140625" style="52"/>
    <col min="15613" max="15613" width="15.7109375" style="52" bestFit="1" customWidth="1"/>
    <col min="15614" max="15853" width="15.140625" style="52"/>
    <col min="15854" max="15854" width="13.85546875" style="52" customWidth="1"/>
    <col min="15855" max="15855" width="47.140625" style="52" bestFit="1" customWidth="1"/>
    <col min="15856" max="15856" width="9" style="52" customWidth="1"/>
    <col min="15857" max="15857" width="10.7109375" style="52" customWidth="1"/>
    <col min="15858" max="15858" width="16.28515625" style="52" bestFit="1" customWidth="1"/>
    <col min="15859" max="15859" width="13.7109375" style="52" customWidth="1"/>
    <col min="15860" max="15864" width="15.140625" style="52"/>
    <col min="15865" max="15865" width="16.28515625" style="52" bestFit="1" customWidth="1"/>
    <col min="15866" max="15868" width="15.140625" style="52"/>
    <col min="15869" max="15869" width="15.7109375" style="52" bestFit="1" customWidth="1"/>
    <col min="15870" max="16109" width="15.140625" style="52"/>
    <col min="16110" max="16110" width="13.85546875" style="52" customWidth="1"/>
    <col min="16111" max="16111" width="47.140625" style="52" bestFit="1" customWidth="1"/>
    <col min="16112" max="16112" width="9" style="52" customWidth="1"/>
    <col min="16113" max="16113" width="10.7109375" style="52" customWidth="1"/>
    <col min="16114" max="16114" width="16.28515625" style="52" bestFit="1" customWidth="1"/>
    <col min="16115" max="16115" width="13.7109375" style="52" customWidth="1"/>
    <col min="16116" max="16120" width="15.140625" style="52"/>
    <col min="16121" max="16121" width="16.28515625" style="52" bestFit="1" customWidth="1"/>
    <col min="16122" max="16124" width="15.140625" style="52"/>
    <col min="16125" max="16125" width="15.7109375" style="52" bestFit="1" customWidth="1"/>
    <col min="16126" max="16384" width="15.140625" style="52"/>
  </cols>
  <sheetData>
    <row r="1" spans="1:16" customFormat="1" ht="10.15" customHeight="1" x14ac:dyDescent="0.25">
      <c r="A1" s="221"/>
      <c r="B1" s="221"/>
      <c r="C1" s="222" t="s">
        <v>0</v>
      </c>
      <c r="D1" s="222"/>
      <c r="E1" s="222"/>
      <c r="F1" s="221" t="s">
        <v>1</v>
      </c>
      <c r="G1" s="221"/>
    </row>
    <row r="2" spans="1:16" s="46" customFormat="1" ht="13.15" customHeight="1" x14ac:dyDescent="0.25">
      <c r="A2" s="221"/>
      <c r="B2" s="221"/>
      <c r="C2" s="222"/>
      <c r="D2" s="222"/>
      <c r="E2" s="222"/>
      <c r="F2" s="223" t="s">
        <v>2</v>
      </c>
      <c r="G2" s="223"/>
      <c r="H2" s="45"/>
      <c r="I2" s="45"/>
      <c r="J2" s="45"/>
      <c r="K2" s="45"/>
      <c r="L2" s="45"/>
      <c r="M2" s="45"/>
      <c r="N2" s="45"/>
      <c r="O2" s="45"/>
      <c r="P2" s="45"/>
    </row>
    <row r="3" spans="1:16" s="46" customFormat="1" ht="13.15" customHeight="1" x14ac:dyDescent="0.25">
      <c r="A3" s="221"/>
      <c r="B3" s="221"/>
      <c r="C3" s="181" t="s">
        <v>3</v>
      </c>
      <c r="D3" s="181"/>
      <c r="E3" s="181"/>
      <c r="F3" s="223" t="s">
        <v>4</v>
      </c>
      <c r="G3" s="223"/>
      <c r="H3" s="45"/>
      <c r="I3" s="45"/>
      <c r="J3" s="45"/>
      <c r="K3" s="45"/>
      <c r="L3" s="45"/>
      <c r="M3" s="45"/>
      <c r="N3" s="45"/>
      <c r="O3" s="45"/>
      <c r="P3" s="45"/>
    </row>
    <row r="4" spans="1:16" s="46" customFormat="1" ht="13.5" customHeight="1" x14ac:dyDescent="0.25">
      <c r="A4" s="221"/>
      <c r="B4" s="221"/>
      <c r="C4" s="181"/>
      <c r="D4" s="181"/>
      <c r="E4" s="181"/>
      <c r="F4" s="224" t="s">
        <v>61</v>
      </c>
      <c r="G4" s="224"/>
      <c r="H4" s="45"/>
      <c r="I4" s="45"/>
      <c r="J4" s="45"/>
      <c r="K4" s="45"/>
      <c r="L4" s="45"/>
      <c r="M4" s="45"/>
      <c r="N4" s="45"/>
      <c r="O4" s="45"/>
      <c r="P4" s="45"/>
    </row>
    <row r="5" spans="1:16" s="46" customFormat="1" x14ac:dyDescent="0.25">
      <c r="A5" s="77"/>
      <c r="B5" s="77"/>
      <c r="C5" s="176"/>
      <c r="D5" s="176"/>
      <c r="E5" s="176"/>
      <c r="F5" s="176"/>
      <c r="G5" s="78"/>
      <c r="H5" s="47"/>
      <c r="I5" s="47"/>
      <c r="J5" s="47"/>
      <c r="K5" s="47"/>
      <c r="L5" s="47"/>
      <c r="M5" s="47"/>
      <c r="N5" s="47"/>
      <c r="O5" s="47"/>
      <c r="P5" s="47"/>
    </row>
    <row r="6" spans="1:16" s="46" customFormat="1" x14ac:dyDescent="0.25">
      <c r="A6" s="89" t="s">
        <v>7</v>
      </c>
      <c r="B6" s="77"/>
      <c r="C6" s="90" t="s">
        <v>90</v>
      </c>
      <c r="D6" s="79"/>
      <c r="E6" s="79"/>
      <c r="F6" s="79"/>
      <c r="G6" s="79"/>
      <c r="H6" s="48"/>
    </row>
    <row r="7" spans="1:16" s="46" customFormat="1" x14ac:dyDescent="0.25">
      <c r="A7" s="89" t="s">
        <v>9</v>
      </c>
      <c r="B7" s="77"/>
      <c r="C7" s="90" t="s">
        <v>79</v>
      </c>
      <c r="D7" s="79"/>
      <c r="E7" s="79"/>
      <c r="F7" s="79"/>
      <c r="G7" s="79"/>
      <c r="H7" s="48"/>
    </row>
    <row r="8" spans="1:16" s="49" customFormat="1" ht="15" customHeight="1" x14ac:dyDescent="0.2">
      <c r="A8" s="91" t="s">
        <v>33</v>
      </c>
      <c r="B8" s="80"/>
      <c r="C8" s="90" t="s">
        <v>91</v>
      </c>
      <c r="D8" s="92"/>
      <c r="E8" s="92"/>
      <c r="F8" s="92"/>
      <c r="G8" s="81"/>
      <c r="H8" s="49" t="s">
        <v>78</v>
      </c>
    </row>
    <row r="9" spans="1:16" s="50" customFormat="1" ht="13.15" customHeight="1" x14ac:dyDescent="0.25">
      <c r="A9" s="225" t="s">
        <v>34</v>
      </c>
      <c r="B9" s="225"/>
      <c r="C9" s="93" t="s">
        <v>93</v>
      </c>
      <c r="D9" s="82"/>
      <c r="E9" s="82"/>
      <c r="F9" s="82"/>
      <c r="G9" s="82"/>
    </row>
    <row r="10" spans="1:16" s="50" customFormat="1" ht="15" customHeight="1" x14ac:dyDescent="0.25">
      <c r="A10" s="225"/>
      <c r="B10" s="225"/>
      <c r="C10" s="93"/>
      <c r="D10" s="82"/>
      <c r="E10" s="82"/>
      <c r="F10" s="82"/>
      <c r="G10" s="94"/>
      <c r="H10" s="51"/>
      <c r="I10" s="51"/>
      <c r="J10" s="51"/>
      <c r="K10" s="51"/>
      <c r="L10" s="51"/>
      <c r="M10" s="51"/>
      <c r="N10" s="51"/>
      <c r="O10" s="51"/>
      <c r="P10" s="51"/>
    </row>
    <row r="11" spans="1:16" customFormat="1" ht="15" x14ac:dyDescent="0.25">
      <c r="A11" s="89" t="s">
        <v>35</v>
      </c>
      <c r="B11" s="89" t="s">
        <v>36</v>
      </c>
      <c r="C11" s="95"/>
      <c r="D11" s="169"/>
      <c r="E11" s="96"/>
      <c r="F11" s="96"/>
      <c r="G11" s="95"/>
    </row>
    <row r="12" spans="1:16" customFormat="1" ht="15" x14ac:dyDescent="0.25">
      <c r="A12" s="89"/>
      <c r="B12" s="77"/>
      <c r="C12" s="226" t="s">
        <v>62</v>
      </c>
      <c r="D12" s="226"/>
      <c r="E12" s="226"/>
      <c r="F12" s="226"/>
      <c r="G12" s="95"/>
    </row>
    <row r="13" spans="1:16" customFormat="1" ht="64.150000000000006" customHeight="1" x14ac:dyDescent="0.25">
      <c r="A13" s="225" t="s">
        <v>63</v>
      </c>
      <c r="B13" s="225"/>
      <c r="C13" s="225"/>
      <c r="D13" s="225"/>
      <c r="E13" s="225"/>
      <c r="F13" s="225"/>
      <c r="G13" s="225"/>
    </row>
    <row r="14" spans="1:16" x14ac:dyDescent="0.2">
      <c r="A14" s="97"/>
      <c r="B14" s="97"/>
      <c r="C14" s="97"/>
      <c r="D14" s="97"/>
      <c r="E14" s="97"/>
      <c r="F14" s="97"/>
    </row>
    <row r="15" spans="1:16" s="54" customFormat="1" x14ac:dyDescent="0.25">
      <c r="A15" s="99"/>
      <c r="B15" s="99"/>
      <c r="C15" s="100" t="s">
        <v>64</v>
      </c>
      <c r="D15" s="99"/>
      <c r="E15" s="99"/>
      <c r="F15" s="101" t="s">
        <v>65</v>
      </c>
      <c r="G15" s="102">
        <f>+'Costo Directo'!H23</f>
        <v>4675063.3999999994</v>
      </c>
      <c r="H15" s="53"/>
    </row>
    <row r="16" spans="1:16" s="55" customFormat="1" x14ac:dyDescent="0.2">
      <c r="A16" s="97"/>
      <c r="B16" s="97"/>
      <c r="C16" s="97"/>
      <c r="D16" s="97"/>
      <c r="E16" s="97"/>
      <c r="F16" s="97"/>
      <c r="G16" s="98"/>
    </row>
    <row r="17" spans="1:10" s="54" customFormat="1" x14ac:dyDescent="0.25">
      <c r="A17" s="103"/>
      <c r="B17" s="103"/>
      <c r="C17" s="104"/>
      <c r="D17" s="105"/>
      <c r="E17" s="103"/>
      <c r="F17" s="92" t="s">
        <v>66</v>
      </c>
      <c r="G17" s="106">
        <f>+G15</f>
        <v>4675063.3999999994</v>
      </c>
    </row>
    <row r="18" spans="1:10" s="54" customFormat="1" x14ac:dyDescent="0.25">
      <c r="A18" s="103"/>
      <c r="B18" s="103"/>
      <c r="C18" s="104"/>
      <c r="D18" s="105"/>
      <c r="E18" s="103"/>
      <c r="F18" s="92"/>
      <c r="G18" s="107"/>
    </row>
    <row r="19" spans="1:10" s="54" customFormat="1" x14ac:dyDescent="0.25">
      <c r="A19" s="92"/>
      <c r="B19" s="92"/>
      <c r="C19" s="99"/>
      <c r="D19" s="92"/>
      <c r="E19" s="92"/>
      <c r="F19" s="92"/>
      <c r="G19" s="107"/>
    </row>
    <row r="20" spans="1:10" s="55" customFormat="1" ht="11.25" customHeight="1" x14ac:dyDescent="0.2">
      <c r="A20" s="98"/>
      <c r="B20" s="98"/>
      <c r="C20" s="227"/>
      <c r="D20" s="227"/>
      <c r="E20" s="227"/>
      <c r="F20" s="227"/>
      <c r="G20" s="227"/>
    </row>
    <row r="21" spans="1:10" s="54" customFormat="1" ht="14.65" customHeight="1" x14ac:dyDescent="0.25">
      <c r="A21" s="101" t="s">
        <v>67</v>
      </c>
      <c r="B21" s="218" t="s">
        <v>68</v>
      </c>
      <c r="C21" s="219"/>
      <c r="D21" s="220"/>
      <c r="E21" s="108" t="s">
        <v>69</v>
      </c>
      <c r="F21" s="109" t="s">
        <v>70</v>
      </c>
      <c r="G21" s="109" t="s">
        <v>71</v>
      </c>
    </row>
    <row r="22" spans="1:10" s="56" customFormat="1" ht="14.65" customHeight="1" x14ac:dyDescent="0.25">
      <c r="A22" s="110"/>
      <c r="B22" s="213" t="s">
        <v>72</v>
      </c>
      <c r="C22" s="214"/>
      <c r="D22" s="215"/>
      <c r="E22" s="110">
        <v>29</v>
      </c>
      <c r="F22" s="170">
        <f>372600/29</f>
        <v>12848.275862068966</v>
      </c>
      <c r="G22" s="171">
        <v>372600</v>
      </c>
      <c r="J22" s="57"/>
    </row>
    <row r="23" spans="1:10" s="56" customFormat="1" ht="14.65" customHeight="1" x14ac:dyDescent="0.25">
      <c r="A23" s="110"/>
      <c r="B23" s="213" t="s">
        <v>73</v>
      </c>
      <c r="C23" s="214"/>
      <c r="D23" s="215"/>
      <c r="E23" s="110">
        <v>29</v>
      </c>
      <c r="F23" s="170"/>
      <c r="G23" s="171">
        <v>0</v>
      </c>
    </row>
    <row r="24" spans="1:10" s="56" customFormat="1" ht="14.65" customHeight="1" x14ac:dyDescent="0.25">
      <c r="A24" s="110"/>
      <c r="B24" s="213" t="s">
        <v>74</v>
      </c>
      <c r="C24" s="214"/>
      <c r="D24" s="215"/>
      <c r="E24" s="110">
        <v>29</v>
      </c>
      <c r="F24" s="170"/>
      <c r="G24" s="171">
        <v>31000</v>
      </c>
      <c r="J24" s="58"/>
    </row>
    <row r="25" spans="1:10" s="56" customFormat="1" ht="14.65" customHeight="1" x14ac:dyDescent="0.25">
      <c r="A25" s="110"/>
      <c r="B25" s="213" t="s">
        <v>75</v>
      </c>
      <c r="C25" s="214"/>
      <c r="D25" s="215"/>
      <c r="E25" s="110">
        <v>29</v>
      </c>
      <c r="F25" s="170"/>
      <c r="G25" s="171">
        <v>0</v>
      </c>
    </row>
    <row r="26" spans="1:10" s="54" customFormat="1" x14ac:dyDescent="0.2">
      <c r="A26" s="92"/>
      <c r="B26" s="92"/>
      <c r="C26" s="99"/>
      <c r="D26" s="92"/>
      <c r="E26" s="92"/>
      <c r="F26" s="92" t="s">
        <v>76</v>
      </c>
      <c r="G26" s="111">
        <f>+G22+G24</f>
        <v>403600</v>
      </c>
      <c r="H26" s="59"/>
    </row>
    <row r="27" spans="1:10" s="54" customFormat="1" x14ac:dyDescent="0.25">
      <c r="A27" s="92"/>
      <c r="B27" s="92"/>
      <c r="C27" s="99"/>
      <c r="D27" s="92"/>
      <c r="E27" s="92"/>
      <c r="F27" s="92"/>
      <c r="G27" s="112"/>
    </row>
    <row r="28" spans="1:10" s="54" customFormat="1" x14ac:dyDescent="0.25">
      <c r="A28" s="99"/>
      <c r="B28" s="99"/>
      <c r="C28" s="99"/>
      <c r="D28" s="99"/>
      <c r="E28" s="99"/>
      <c r="F28" s="99"/>
      <c r="G28" s="78"/>
    </row>
    <row r="29" spans="1:10" s="54" customFormat="1" x14ac:dyDescent="0.25">
      <c r="A29" s="113"/>
      <c r="B29" s="113"/>
      <c r="C29" s="216" t="s">
        <v>77</v>
      </c>
      <c r="D29" s="217"/>
      <c r="E29" s="217"/>
      <c r="F29" s="217"/>
      <c r="G29" s="114">
        <f>+G26</f>
        <v>403600</v>
      </c>
    </row>
    <row r="30" spans="1:10" s="54" customFormat="1" x14ac:dyDescent="0.25">
      <c r="A30" s="92"/>
      <c r="B30" s="92"/>
      <c r="C30" s="99"/>
      <c r="D30" s="92"/>
      <c r="E30" s="92"/>
      <c r="F30" s="92"/>
      <c r="G30" s="112"/>
    </row>
    <row r="31" spans="1:10" s="54" customFormat="1" x14ac:dyDescent="0.25">
      <c r="A31" s="92"/>
      <c r="B31" s="92"/>
      <c r="C31" s="99"/>
      <c r="D31" s="92"/>
      <c r="E31" s="92"/>
      <c r="F31" s="92"/>
      <c r="G31" s="112"/>
      <c r="H31" s="60"/>
    </row>
    <row r="32" spans="1:10" s="61" customFormat="1" x14ac:dyDescent="0.25">
      <c r="A32" s="92"/>
      <c r="B32" s="92"/>
      <c r="C32" s="99"/>
      <c r="D32" s="92"/>
      <c r="E32" s="92"/>
      <c r="F32" s="115"/>
      <c r="G32" s="112"/>
    </row>
    <row r="33" spans="1:7" s="61" customFormat="1" x14ac:dyDescent="0.25">
      <c r="A33" s="92"/>
      <c r="B33" s="92"/>
      <c r="C33" s="99"/>
      <c r="D33" s="92"/>
      <c r="E33" s="92"/>
      <c r="F33" s="92"/>
      <c r="G33" s="112"/>
    </row>
    <row r="34" spans="1:7" s="61" customFormat="1" x14ac:dyDescent="0.25">
      <c r="A34" s="92"/>
      <c r="B34" s="92"/>
      <c r="C34" s="99"/>
      <c r="D34" s="92"/>
      <c r="E34" s="92"/>
      <c r="F34" s="92"/>
      <c r="G34" s="112"/>
    </row>
    <row r="35" spans="1:7" s="61" customFormat="1" x14ac:dyDescent="0.25">
      <c r="A35" s="92"/>
      <c r="B35" s="92"/>
      <c r="C35" s="99"/>
      <c r="D35" s="92"/>
      <c r="E35" s="92"/>
      <c r="F35" s="92"/>
      <c r="G35" s="112"/>
    </row>
    <row r="36" spans="1:7" s="62" customFormat="1" x14ac:dyDescent="0.2">
      <c r="A36" s="116"/>
      <c r="B36" s="116"/>
      <c r="C36" s="116"/>
      <c r="D36" s="116"/>
      <c r="E36" s="116"/>
      <c r="F36" s="116"/>
      <c r="G36" s="98"/>
    </row>
    <row r="37" spans="1:7" s="62" customFormat="1" x14ac:dyDescent="0.2">
      <c r="A37" s="98"/>
      <c r="B37" s="98"/>
      <c r="C37" s="98"/>
      <c r="D37" s="98"/>
      <c r="E37" s="98"/>
      <c r="F37" s="98"/>
      <c r="G37" s="98"/>
    </row>
    <row r="38" spans="1:7" s="62" customFormat="1" x14ac:dyDescent="0.2">
      <c r="A38" s="98"/>
      <c r="B38" s="98"/>
      <c r="C38" s="98"/>
      <c r="D38" s="98"/>
      <c r="E38" s="98"/>
      <c r="F38" s="98"/>
      <c r="G38" s="98"/>
    </row>
  </sheetData>
  <mergeCells count="18">
    <mergeCell ref="B21:D21"/>
    <mergeCell ref="A1:B4"/>
    <mergeCell ref="C1:E2"/>
    <mergeCell ref="F1:G1"/>
    <mergeCell ref="F2:G2"/>
    <mergeCell ref="C3:E4"/>
    <mergeCell ref="F3:G3"/>
    <mergeCell ref="F4:G4"/>
    <mergeCell ref="C5:F5"/>
    <mergeCell ref="A9:B10"/>
    <mergeCell ref="C12:F12"/>
    <mergeCell ref="A13:G13"/>
    <mergeCell ref="C20:G20"/>
    <mergeCell ref="B22:D22"/>
    <mergeCell ref="B23:D23"/>
    <mergeCell ref="B24:D24"/>
    <mergeCell ref="B25:D25"/>
    <mergeCell ref="C29:F29"/>
  </mergeCell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19" ma:contentTypeDescription="Crear nuevo documento." ma:contentTypeScope="" ma:versionID="c6346ae205e06aab86e2ffb84f93066f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857631cc4f9d57de1df7cc61b23851eb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Props1.xml><?xml version="1.0" encoding="utf-8"?>
<ds:datastoreItem xmlns:ds="http://schemas.openxmlformats.org/officeDocument/2006/customXml" ds:itemID="{66374223-1A48-4808-AE63-9722469F5F5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1D690D6-BED9-4824-A922-33B69257EA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64024C8-FDB6-4B3B-8CC7-1D8AB96B4596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Resumen</vt:lpstr>
      <vt:lpstr>Costo Directo</vt:lpstr>
      <vt:lpstr>Gastos Generales</vt:lpstr>
      <vt:lpstr>Resumen!Área_de_impresión</vt:lpstr>
    </vt:vector>
  </TitlesOfParts>
  <Manager/>
  <Company>Obrascon Huarte Lain S.A. Suc. 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Vanessa Ramirez</cp:lastModifiedBy>
  <cp:revision/>
  <dcterms:created xsi:type="dcterms:W3CDTF">2022-10-25T16:10:17Z</dcterms:created>
  <dcterms:modified xsi:type="dcterms:W3CDTF">2023-06-20T21:45:01Z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