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0 TDRs\TDR CACTÁCEAS\REV. 0\Anexos\ANEXO 12 Formatos de Presentación de Propuestas - Carpeta C\"/>
    </mc:Choice>
  </mc:AlternateContent>
  <xr:revisionPtr revIDLastSave="0" documentId="13_ncr:1_{66A619DE-1076-4892-A92E-4E076102D382}" xr6:coauthVersionLast="36" xr6:coauthVersionMax="47" xr10:uidLastSave="{00000000-0000-0000-0000-000000000000}"/>
  <bookViews>
    <workbookView xWindow="28680" yWindow="-120" windowWidth="29040" windowHeight="15720" firstSheet="2" activeTab="6" xr2:uid="{00000000-000D-0000-FFFF-FFFF00000000}"/>
  </bookViews>
  <sheets>
    <sheet name="EAP Chicama" sheetId="10" state="hidden" r:id="rId1"/>
    <sheet name="EAP Virú" sheetId="11" state="hidden" r:id="rId2"/>
    <sheet name="Rescate y traslado" sheetId="32" r:id="rId3"/>
    <sheet name="Mantenimiento de Vivero" sheetId="34" r:id="rId4"/>
    <sheet name="Transplante y reubicación" sheetId="35" r:id="rId5"/>
    <sheet name="Mantto. Evaluación y control" sheetId="36" r:id="rId6"/>
    <sheet name="RESUMEN DE COSTOS" sheetId="38" r:id="rId7"/>
    <sheet name="PLANILLA" sheetId="33" state="hidden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__________GMP1297" localSheetId="3" hidden="1">#REF!</definedName>
    <definedName name="____________GMP1297" localSheetId="5" hidden="1">#REF!</definedName>
    <definedName name="____________GMP1297" localSheetId="2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localSheetId="5" hidden="1">#REF!</definedName>
    <definedName name="____________gmp2000" localSheetId="2" hidden="1">#REF!</definedName>
    <definedName name="____________gmp2000" localSheetId="4" hidden="1">#REF!</definedName>
    <definedName name="____________gmp2000" hidden="1">#REF!</definedName>
    <definedName name="____________rox1" localSheetId="3" hidden="1">#REF!</definedName>
    <definedName name="____________rox1" localSheetId="5" hidden="1">#REF!</definedName>
    <definedName name="____________rox1" localSheetId="2" hidden="1">#REF!</definedName>
    <definedName name="____________rox1" localSheetId="4" hidden="1">#REF!</definedName>
    <definedName name="____________rox1" hidden="1">#REF!</definedName>
    <definedName name="____________rox2" localSheetId="3" hidden="1">#REF!</definedName>
    <definedName name="____________rox2" localSheetId="5" hidden="1">#REF!</definedName>
    <definedName name="____________rox2" localSheetId="2" hidden="1">#REF!</definedName>
    <definedName name="____________rox2" localSheetId="4" hidden="1">#REF!</definedName>
    <definedName name="____________rox2" hidden="1">#REF!</definedName>
    <definedName name="____________rox3" localSheetId="3" hidden="1">#REF!</definedName>
    <definedName name="____________rox3" localSheetId="5" hidden="1">#REF!</definedName>
    <definedName name="____________rox3" localSheetId="2" hidden="1">#REF!</definedName>
    <definedName name="____________rox3" localSheetId="4" hidden="1">#REF!</definedName>
    <definedName name="____________rox3" hidden="1">#REF!</definedName>
    <definedName name="___________GMP1297" localSheetId="3" hidden="1">#REF!</definedName>
    <definedName name="___________GMP1297" localSheetId="5" hidden="1">#REF!</definedName>
    <definedName name="___________GMP1297" localSheetId="2" hidden="1">#REF!</definedName>
    <definedName name="___________GMP1297" localSheetId="4" hidden="1">#REF!</definedName>
    <definedName name="___________GMP1297" hidden="1">#REF!</definedName>
    <definedName name="___________gmp2000" localSheetId="3" hidden="1">#REF!</definedName>
    <definedName name="___________gmp2000" localSheetId="5" hidden="1">#REF!</definedName>
    <definedName name="___________gmp2000" localSheetId="2" hidden="1">#REF!</definedName>
    <definedName name="___________gmp2000" localSheetId="4" hidden="1">#REF!</definedName>
    <definedName name="___________gmp2000" hidden="1">#REF!</definedName>
    <definedName name="___________rox1" localSheetId="3" hidden="1">#REF!</definedName>
    <definedName name="___________rox1" localSheetId="5" hidden="1">#REF!</definedName>
    <definedName name="___________rox1" localSheetId="2" hidden="1">#REF!</definedName>
    <definedName name="___________rox1" localSheetId="4" hidden="1">#REF!</definedName>
    <definedName name="___________rox1" hidden="1">#REF!</definedName>
    <definedName name="___________rox2" localSheetId="3" hidden="1">#REF!</definedName>
    <definedName name="___________rox2" localSheetId="5" hidden="1">#REF!</definedName>
    <definedName name="___________rox2" localSheetId="2" hidden="1">#REF!</definedName>
    <definedName name="___________rox2" localSheetId="4" hidden="1">#REF!</definedName>
    <definedName name="___________rox2" hidden="1">#REF!</definedName>
    <definedName name="___________rox3" localSheetId="3" hidden="1">#REF!</definedName>
    <definedName name="___________rox3" localSheetId="5" hidden="1">#REF!</definedName>
    <definedName name="___________rox3" localSheetId="2" hidden="1">#REF!</definedName>
    <definedName name="___________rox3" localSheetId="4" hidden="1">#REF!</definedName>
    <definedName name="___________rox3" hidden="1">#REF!</definedName>
    <definedName name="__________GMP1297" localSheetId="3" hidden="1">#REF!</definedName>
    <definedName name="__________GMP1297" localSheetId="5" hidden="1">#REF!</definedName>
    <definedName name="__________GMP1297" localSheetId="2" hidden="1">#REF!</definedName>
    <definedName name="__________GMP1297" localSheetId="4" hidden="1">#REF!</definedName>
    <definedName name="__________GMP1297" hidden="1">#REF!</definedName>
    <definedName name="__________gmp2000" localSheetId="3" hidden="1">#REF!</definedName>
    <definedName name="__________gmp2000" localSheetId="5" hidden="1">#REF!</definedName>
    <definedName name="__________gmp2000" localSheetId="2" hidden="1">#REF!</definedName>
    <definedName name="__________gmp2000" localSheetId="4" hidden="1">#REF!</definedName>
    <definedName name="__________gmp2000" hidden="1">#REF!</definedName>
    <definedName name="__________rox1" localSheetId="3" hidden="1">#REF!</definedName>
    <definedName name="__________rox1" localSheetId="5" hidden="1">#REF!</definedName>
    <definedName name="__________rox1" localSheetId="2" hidden="1">#REF!</definedName>
    <definedName name="__________rox1" localSheetId="4" hidden="1">#REF!</definedName>
    <definedName name="__________rox1" hidden="1">#REF!</definedName>
    <definedName name="__________rox2" localSheetId="3" hidden="1">#REF!</definedName>
    <definedName name="__________rox2" localSheetId="5" hidden="1">#REF!</definedName>
    <definedName name="__________rox2" localSheetId="2" hidden="1">#REF!</definedName>
    <definedName name="__________rox2" localSheetId="4" hidden="1">#REF!</definedName>
    <definedName name="__________rox2" hidden="1">#REF!</definedName>
    <definedName name="__________rox3" localSheetId="3" hidden="1">#REF!</definedName>
    <definedName name="__________rox3" localSheetId="5" hidden="1">#REF!</definedName>
    <definedName name="__________rox3" localSheetId="2" hidden="1">#REF!</definedName>
    <definedName name="__________rox3" localSheetId="4" hidden="1">#REF!</definedName>
    <definedName name="__________rox3" hidden="1">#REF!</definedName>
    <definedName name="_________GMP1297" localSheetId="3" hidden="1">#REF!</definedName>
    <definedName name="_________GMP1297" localSheetId="5" hidden="1">#REF!</definedName>
    <definedName name="_________GMP1297" localSheetId="2" hidden="1">#REF!</definedName>
    <definedName name="_________GMP1297" localSheetId="4" hidden="1">#REF!</definedName>
    <definedName name="_________GMP1297" hidden="1">#REF!</definedName>
    <definedName name="_________gmp2000" localSheetId="3" hidden="1">#REF!</definedName>
    <definedName name="_________gmp2000" localSheetId="5" hidden="1">#REF!</definedName>
    <definedName name="_________gmp2000" localSheetId="2" hidden="1">#REF!</definedName>
    <definedName name="_________gmp2000" localSheetId="4" hidden="1">#REF!</definedName>
    <definedName name="_________gmp2000" hidden="1">#REF!</definedName>
    <definedName name="_________rox1" localSheetId="3" hidden="1">#REF!</definedName>
    <definedName name="_________rox1" localSheetId="5" hidden="1">#REF!</definedName>
    <definedName name="_________rox1" localSheetId="2" hidden="1">#REF!</definedName>
    <definedName name="_________rox1" localSheetId="4" hidden="1">#REF!</definedName>
    <definedName name="_________rox1" hidden="1">#REF!</definedName>
    <definedName name="_________rox2" localSheetId="3" hidden="1">#REF!</definedName>
    <definedName name="_________rox2" localSheetId="5" hidden="1">#REF!</definedName>
    <definedName name="_________rox2" localSheetId="2" hidden="1">#REF!</definedName>
    <definedName name="_________rox2" localSheetId="4" hidden="1">#REF!</definedName>
    <definedName name="_________rox2" hidden="1">#REF!</definedName>
    <definedName name="_________rox3" localSheetId="3" hidden="1">#REF!</definedName>
    <definedName name="_________rox3" localSheetId="5" hidden="1">#REF!</definedName>
    <definedName name="_________rox3" localSheetId="2" hidden="1">#REF!</definedName>
    <definedName name="_________rox3" localSheetId="4" hidden="1">#REF!</definedName>
    <definedName name="_________rox3" hidden="1">#REF!</definedName>
    <definedName name="________GMP1297" localSheetId="3" hidden="1">#REF!</definedName>
    <definedName name="________GMP1297" localSheetId="5" hidden="1">#REF!</definedName>
    <definedName name="________GMP1297" localSheetId="2" hidden="1">#REF!</definedName>
    <definedName name="________GMP1297" localSheetId="4" hidden="1">#REF!</definedName>
    <definedName name="________GMP1297" hidden="1">#REF!</definedName>
    <definedName name="________gmp2000" localSheetId="3" hidden="1">#REF!</definedName>
    <definedName name="________gmp2000" localSheetId="5" hidden="1">#REF!</definedName>
    <definedName name="________gmp2000" localSheetId="2" hidden="1">#REF!</definedName>
    <definedName name="________gmp2000" localSheetId="4" hidden="1">#REF!</definedName>
    <definedName name="________gmp2000" hidden="1">#REF!</definedName>
    <definedName name="________rox1" localSheetId="3" hidden="1">#REF!</definedName>
    <definedName name="________rox1" localSheetId="5" hidden="1">#REF!</definedName>
    <definedName name="________rox1" localSheetId="2" hidden="1">#REF!</definedName>
    <definedName name="________rox1" localSheetId="4" hidden="1">#REF!</definedName>
    <definedName name="________rox1" hidden="1">#REF!</definedName>
    <definedName name="________rox2" localSheetId="3" hidden="1">#REF!</definedName>
    <definedName name="________rox2" localSheetId="5" hidden="1">#REF!</definedName>
    <definedName name="________rox2" localSheetId="2" hidden="1">#REF!</definedName>
    <definedName name="________rox2" localSheetId="4" hidden="1">#REF!</definedName>
    <definedName name="________rox2" hidden="1">#REF!</definedName>
    <definedName name="________rox3" localSheetId="3" hidden="1">#REF!</definedName>
    <definedName name="________rox3" localSheetId="5" hidden="1">#REF!</definedName>
    <definedName name="________rox3" localSheetId="2" hidden="1">#REF!</definedName>
    <definedName name="________rox3" localSheetId="4" hidden="1">#REF!</definedName>
    <definedName name="________rox3" hidden="1">#REF!</definedName>
    <definedName name="_______GMP1297" localSheetId="3" hidden="1">#REF!</definedName>
    <definedName name="_______GMP1297" localSheetId="5" hidden="1">#REF!</definedName>
    <definedName name="_______GMP1297" localSheetId="2" hidden="1">#REF!</definedName>
    <definedName name="_______GMP1297" localSheetId="4" hidden="1">#REF!</definedName>
    <definedName name="_______GMP1297" hidden="1">#REF!</definedName>
    <definedName name="_______gmp2000" localSheetId="3" hidden="1">#REF!</definedName>
    <definedName name="_______gmp2000" localSheetId="5" hidden="1">#REF!</definedName>
    <definedName name="_______gmp2000" localSheetId="2" hidden="1">#REF!</definedName>
    <definedName name="_______gmp2000" localSheetId="4" hidden="1">#REF!</definedName>
    <definedName name="_______gmp2000" hidden="1">#REF!</definedName>
    <definedName name="_______rox1" localSheetId="3" hidden="1">#REF!</definedName>
    <definedName name="_______rox1" localSheetId="5" hidden="1">#REF!</definedName>
    <definedName name="_______rox1" localSheetId="2" hidden="1">#REF!</definedName>
    <definedName name="_______rox1" localSheetId="4" hidden="1">#REF!</definedName>
    <definedName name="_______rox1" hidden="1">#REF!</definedName>
    <definedName name="_______rox2" localSheetId="3" hidden="1">#REF!</definedName>
    <definedName name="_______rox2" localSheetId="5" hidden="1">#REF!</definedName>
    <definedName name="_______rox2" localSheetId="2" hidden="1">#REF!</definedName>
    <definedName name="_______rox2" localSheetId="4" hidden="1">#REF!</definedName>
    <definedName name="_______rox2" hidden="1">#REF!</definedName>
    <definedName name="_______rox3" localSheetId="3" hidden="1">#REF!</definedName>
    <definedName name="_______rox3" localSheetId="5" hidden="1">#REF!</definedName>
    <definedName name="_______rox3" localSheetId="2" hidden="1">#REF!</definedName>
    <definedName name="_______rox3" localSheetId="4" hidden="1">#REF!</definedName>
    <definedName name="_______rox3" hidden="1">#REF!</definedName>
    <definedName name="______GMP1297" localSheetId="3" hidden="1">#REF!</definedName>
    <definedName name="______GMP1297" localSheetId="5" hidden="1">#REF!</definedName>
    <definedName name="______GMP1297" localSheetId="2" hidden="1">#REF!</definedName>
    <definedName name="______GMP1297" localSheetId="4" hidden="1">#REF!</definedName>
    <definedName name="______GMP1297" hidden="1">#REF!</definedName>
    <definedName name="______gmp2000" localSheetId="3" hidden="1">#REF!</definedName>
    <definedName name="______gmp2000" localSheetId="5" hidden="1">#REF!</definedName>
    <definedName name="______gmp2000" localSheetId="2" hidden="1">#REF!</definedName>
    <definedName name="______gmp2000" localSheetId="4" hidden="1">#REF!</definedName>
    <definedName name="______gmp2000" hidden="1">#REF!</definedName>
    <definedName name="______rox1" localSheetId="3" hidden="1">#REF!</definedName>
    <definedName name="______rox1" localSheetId="5" hidden="1">#REF!</definedName>
    <definedName name="______rox1" localSheetId="2" hidden="1">#REF!</definedName>
    <definedName name="______rox1" localSheetId="4" hidden="1">#REF!</definedName>
    <definedName name="______rox1" hidden="1">#REF!</definedName>
    <definedName name="______rox2" localSheetId="3" hidden="1">#REF!</definedName>
    <definedName name="______rox2" localSheetId="5" hidden="1">#REF!</definedName>
    <definedName name="______rox2" localSheetId="2" hidden="1">#REF!</definedName>
    <definedName name="______rox2" localSheetId="4" hidden="1">#REF!</definedName>
    <definedName name="______rox2" hidden="1">#REF!</definedName>
    <definedName name="______rox3" localSheetId="3" hidden="1">#REF!</definedName>
    <definedName name="______rox3" localSheetId="5" hidden="1">#REF!</definedName>
    <definedName name="______rox3" localSheetId="2" hidden="1">#REF!</definedName>
    <definedName name="______rox3" localSheetId="4" hidden="1">#REF!</definedName>
    <definedName name="______rox3" hidden="1">#REF!</definedName>
    <definedName name="_____GMP1297" localSheetId="3" hidden="1">#REF!</definedName>
    <definedName name="_____GMP1297" localSheetId="5" hidden="1">#REF!</definedName>
    <definedName name="_____GMP1297" localSheetId="2" hidden="1">#REF!</definedName>
    <definedName name="_____GMP1297" localSheetId="4" hidden="1">#REF!</definedName>
    <definedName name="_____GMP1297" hidden="1">#REF!</definedName>
    <definedName name="_____gmp2000" localSheetId="3" hidden="1">#REF!</definedName>
    <definedName name="_____gmp2000" localSheetId="5" hidden="1">#REF!</definedName>
    <definedName name="_____gmp2000" localSheetId="2" hidden="1">#REF!</definedName>
    <definedName name="_____gmp2000" localSheetId="4" hidden="1">#REF!</definedName>
    <definedName name="_____gmp2000" hidden="1">#REF!</definedName>
    <definedName name="_____rox1" localSheetId="3" hidden="1">#REF!</definedName>
    <definedName name="_____rox1" localSheetId="5" hidden="1">#REF!</definedName>
    <definedName name="_____rox1" localSheetId="2" hidden="1">#REF!</definedName>
    <definedName name="_____rox1" localSheetId="4" hidden="1">#REF!</definedName>
    <definedName name="_____rox1" hidden="1">#REF!</definedName>
    <definedName name="_____rox2" localSheetId="3" hidden="1">#REF!</definedName>
    <definedName name="_____rox2" localSheetId="5" hidden="1">#REF!</definedName>
    <definedName name="_____rox2" localSheetId="2" hidden="1">#REF!</definedName>
    <definedName name="_____rox2" localSheetId="4" hidden="1">#REF!</definedName>
    <definedName name="_____rox2" hidden="1">#REF!</definedName>
    <definedName name="_____rox3" localSheetId="3" hidden="1">#REF!</definedName>
    <definedName name="_____rox3" localSheetId="5" hidden="1">#REF!</definedName>
    <definedName name="_____rox3" localSheetId="2" hidden="1">#REF!</definedName>
    <definedName name="_____rox3" localSheetId="4" hidden="1">#REF!</definedName>
    <definedName name="_____rox3" hidden="1">#REF!</definedName>
    <definedName name="____GMP1297" localSheetId="3" hidden="1">#REF!</definedName>
    <definedName name="____GMP1297" localSheetId="5" hidden="1">#REF!</definedName>
    <definedName name="____GMP1297" localSheetId="2" hidden="1">#REF!</definedName>
    <definedName name="____GMP1297" localSheetId="4" hidden="1">#REF!</definedName>
    <definedName name="____GMP1297" hidden="1">#REF!</definedName>
    <definedName name="____gmp2000" localSheetId="3" hidden="1">#REF!</definedName>
    <definedName name="____gmp2000" localSheetId="5" hidden="1">#REF!</definedName>
    <definedName name="____gmp2000" localSheetId="2" hidden="1">#REF!</definedName>
    <definedName name="____gmp2000" localSheetId="4" hidden="1">#REF!</definedName>
    <definedName name="____gmp2000" hidden="1">#REF!</definedName>
    <definedName name="____rox1" localSheetId="3" hidden="1">#REF!</definedName>
    <definedName name="____rox1" localSheetId="5" hidden="1">#REF!</definedName>
    <definedName name="____rox1" localSheetId="2" hidden="1">#REF!</definedName>
    <definedName name="____rox1" localSheetId="4" hidden="1">#REF!</definedName>
    <definedName name="____rox1" hidden="1">#REF!</definedName>
    <definedName name="____rox2" localSheetId="3" hidden="1">#REF!</definedName>
    <definedName name="____rox2" localSheetId="5" hidden="1">#REF!</definedName>
    <definedName name="____rox2" localSheetId="2" hidden="1">#REF!</definedName>
    <definedName name="____rox2" localSheetId="4" hidden="1">#REF!</definedName>
    <definedName name="____rox2" hidden="1">#REF!</definedName>
    <definedName name="____rox3" localSheetId="3" hidden="1">#REF!</definedName>
    <definedName name="____rox3" localSheetId="5" hidden="1">#REF!</definedName>
    <definedName name="____rox3" localSheetId="2" hidden="1">#REF!</definedName>
    <definedName name="____rox3" localSheetId="4" hidden="1">#REF!</definedName>
    <definedName name="____rox3" hidden="1">#REF!</definedName>
    <definedName name="___GMP1297" localSheetId="3" hidden="1">#REF!</definedName>
    <definedName name="___GMP1297" localSheetId="5" hidden="1">#REF!</definedName>
    <definedName name="___GMP1297" localSheetId="2" hidden="1">#REF!</definedName>
    <definedName name="___GMP1297" localSheetId="4" hidden="1">#REF!</definedName>
    <definedName name="___GMP1297" hidden="1">#REF!</definedName>
    <definedName name="___gmp2000" localSheetId="3" hidden="1">#REF!</definedName>
    <definedName name="___gmp2000" localSheetId="5" hidden="1">#REF!</definedName>
    <definedName name="___gmp2000" localSheetId="2" hidden="1">#REF!</definedName>
    <definedName name="___gmp2000" localSheetId="4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localSheetId="5" hidden="1">#REF!</definedName>
    <definedName name="___rox1" localSheetId="2" hidden="1">#REF!</definedName>
    <definedName name="___rox1" localSheetId="4" hidden="1">#REF!</definedName>
    <definedName name="___rox1" hidden="1">#REF!</definedName>
    <definedName name="___rox2" localSheetId="3" hidden="1">#REF!</definedName>
    <definedName name="___rox2" localSheetId="5" hidden="1">#REF!</definedName>
    <definedName name="___rox2" localSheetId="2" hidden="1">#REF!</definedName>
    <definedName name="___rox2" localSheetId="4" hidden="1">#REF!</definedName>
    <definedName name="___rox2" hidden="1">#REF!</definedName>
    <definedName name="___rox3" localSheetId="3" hidden="1">#REF!</definedName>
    <definedName name="___rox3" localSheetId="5" hidden="1">#REF!</definedName>
    <definedName name="___rox3" localSheetId="2" hidden="1">#REF!</definedName>
    <definedName name="___rox3" localSheetId="4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localSheetId="5" hidden="1">'[2]LIMA-CANTA'!#REF!</definedName>
    <definedName name="__123Graph_AGraph10" localSheetId="2" hidden="1">'[2]LIMA-CANTA'!#REF!</definedName>
    <definedName name="__123Graph_AGraph10" localSheetId="4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localSheetId="5" hidden="1">'[2]LIMA-CANTA'!#REF!</definedName>
    <definedName name="__123Graph_AGraph11" localSheetId="2" hidden="1">'[2]LIMA-CANTA'!#REF!</definedName>
    <definedName name="__123Graph_AGraph11" localSheetId="4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localSheetId="5" hidden="1">'[2]LIMA-CANTA'!#REF!</definedName>
    <definedName name="__123Graph_AGraph12" localSheetId="2" hidden="1">'[2]LIMA-CANTA'!#REF!</definedName>
    <definedName name="__123Graph_AGraph12" localSheetId="4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localSheetId="5" hidden="1">'[2]LIMA-CANTA'!#REF!</definedName>
    <definedName name="__123Graph_AGraph13" localSheetId="2" hidden="1">'[2]LIMA-CANTA'!#REF!</definedName>
    <definedName name="__123Graph_AGraph13" localSheetId="4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localSheetId="5" hidden="1">'[2]LIMA-CANTA'!#REF!</definedName>
    <definedName name="__123Graph_AGraph14" localSheetId="2" hidden="1">'[2]LIMA-CANTA'!#REF!</definedName>
    <definedName name="__123Graph_AGraph14" localSheetId="4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localSheetId="5" hidden="1">'[2]LIMA-CANTA'!#REF!</definedName>
    <definedName name="__123Graph_AGraph15" localSheetId="2" hidden="1">'[2]LIMA-CANTA'!#REF!</definedName>
    <definedName name="__123Graph_AGraph15" localSheetId="4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localSheetId="5" hidden="1">'[2]LIMA-CANTA'!#REF!</definedName>
    <definedName name="__123Graph_AGraph16" localSheetId="2" hidden="1">'[2]LIMA-CANTA'!#REF!</definedName>
    <definedName name="__123Graph_AGraph16" localSheetId="4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localSheetId="5" hidden="1">'[2]LIMA-CANTA'!#REF!</definedName>
    <definedName name="__123Graph_AGraph17" localSheetId="2" hidden="1">'[2]LIMA-CANTA'!#REF!</definedName>
    <definedName name="__123Graph_AGraph17" localSheetId="4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localSheetId="5" hidden="1">'[2]LIMA-CANTA'!#REF!</definedName>
    <definedName name="__123Graph_AGraph18" localSheetId="2" hidden="1">'[2]LIMA-CANTA'!#REF!</definedName>
    <definedName name="__123Graph_AGraph18" localSheetId="4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localSheetId="5" hidden="1">'[2]LIMA-CANTA'!#REF!</definedName>
    <definedName name="__123Graph_AGraph2" localSheetId="2" hidden="1">'[2]LIMA-CANTA'!#REF!</definedName>
    <definedName name="__123Graph_AGraph2" localSheetId="4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localSheetId="5" hidden="1">'[2]LIMA-CANTA'!#REF!</definedName>
    <definedName name="__123Graph_AGraph3" localSheetId="2" hidden="1">'[2]LIMA-CANTA'!#REF!</definedName>
    <definedName name="__123Graph_AGraph3" localSheetId="4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localSheetId="5" hidden="1">'[2]LIMA-CANTA'!#REF!</definedName>
    <definedName name="__123Graph_AGraph4" localSheetId="2" hidden="1">'[2]LIMA-CANTA'!#REF!</definedName>
    <definedName name="__123Graph_AGraph4" localSheetId="4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localSheetId="5" hidden="1">'[2]LIMA-CANTA'!#REF!</definedName>
    <definedName name="__123Graph_AGraph5" localSheetId="2" hidden="1">'[2]LIMA-CANTA'!#REF!</definedName>
    <definedName name="__123Graph_AGraph5" localSheetId="4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localSheetId="5" hidden="1">'[2]LIMA-CANTA'!#REF!</definedName>
    <definedName name="__123Graph_AGraph6" localSheetId="2" hidden="1">'[2]LIMA-CANTA'!#REF!</definedName>
    <definedName name="__123Graph_AGraph6" localSheetId="4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localSheetId="5" hidden="1">'[2]LIMA-CANTA'!#REF!</definedName>
    <definedName name="__123Graph_AGraph7" localSheetId="2" hidden="1">'[2]LIMA-CANTA'!#REF!</definedName>
    <definedName name="__123Graph_AGraph7" localSheetId="4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localSheetId="5" hidden="1">'[2]LIMA-CANTA'!#REF!</definedName>
    <definedName name="__123Graph_AGraph8" localSheetId="2" hidden="1">'[2]LIMA-CANTA'!#REF!</definedName>
    <definedName name="__123Graph_AGraph8" localSheetId="4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localSheetId="5" hidden="1">'[2]LIMA-CANTA'!#REF!</definedName>
    <definedName name="__123Graph_AGraph9" localSheetId="2" hidden="1">'[2]LIMA-CANTA'!#REF!</definedName>
    <definedName name="__123Graph_AGraph9" localSheetId="4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localSheetId="5" hidden="1">#REF!</definedName>
    <definedName name="__123Graph_APETER" localSheetId="2" hidden="1">#REF!</definedName>
    <definedName name="__123Graph_APETER" localSheetId="4" hidden="1">#REF!</definedName>
    <definedName name="__123Graph_APETER" hidden="1">#REF!</definedName>
    <definedName name="__123Graph_B" localSheetId="3" hidden="1">'[3]MFT TOC'!#REF!</definedName>
    <definedName name="__123Graph_B" localSheetId="5" hidden="1">'[3]MFT TOC'!#REF!</definedName>
    <definedName name="__123Graph_B" localSheetId="2" hidden="1">'[3]MFT TOC'!#REF!</definedName>
    <definedName name="__123Graph_B" localSheetId="4" hidden="1">'[3]MFT TOC'!#REF!</definedName>
    <definedName name="__123Graph_B" hidden="1">'[3]MFT TOC'!#REF!</definedName>
    <definedName name="__123Graph_C" localSheetId="3" hidden="1">'[4]EATON SUMMARY'!#REF!</definedName>
    <definedName name="__123Graph_C" localSheetId="5" hidden="1">'[4]EATON SUMMARY'!#REF!</definedName>
    <definedName name="__123Graph_C" localSheetId="2" hidden="1">'[4]EATON SUMMARY'!#REF!</definedName>
    <definedName name="__123Graph_C" localSheetId="4" hidden="1">'[4]EATON SUMMARY'!#REF!</definedName>
    <definedName name="__123Graph_C" hidden="1">'[4]EATON SUMMARY'!#REF!</definedName>
    <definedName name="__123Graph_D" localSheetId="3" hidden="1">#REF!</definedName>
    <definedName name="__123Graph_D" localSheetId="5" hidden="1">#REF!</definedName>
    <definedName name="__123Graph_D" localSheetId="2" hidden="1">#REF!</definedName>
    <definedName name="__123Graph_D" localSheetId="4" hidden="1">#REF!</definedName>
    <definedName name="__123Graph_D" hidden="1">#REF!</definedName>
    <definedName name="__123Graph_E" localSheetId="3" hidden="1">'[4]EATON SUMMARY'!#REF!</definedName>
    <definedName name="__123Graph_E" localSheetId="5" hidden="1">'[4]EATON SUMMARY'!#REF!</definedName>
    <definedName name="__123Graph_E" localSheetId="2" hidden="1">'[4]EATON SUMMARY'!#REF!</definedName>
    <definedName name="__123Graph_E" localSheetId="4" hidden="1">'[4]EATON SUMMARY'!#REF!</definedName>
    <definedName name="__123Graph_E" hidden="1">'[4]EATON SUMMARY'!#REF!</definedName>
    <definedName name="__123Graph_F" localSheetId="3" hidden="1">#REF!</definedName>
    <definedName name="__123Graph_F" localSheetId="5" hidden="1">#REF!</definedName>
    <definedName name="__123Graph_F" localSheetId="2" hidden="1">#REF!</definedName>
    <definedName name="__123Graph_F" localSheetId="4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localSheetId="5" hidden="1">'[2]LIMA-CANTA'!#REF!</definedName>
    <definedName name="__123Graph_XGraph10" localSheetId="2" hidden="1">'[2]LIMA-CANTA'!#REF!</definedName>
    <definedName name="__123Graph_XGraph10" localSheetId="4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localSheetId="5" hidden="1">'[2]LIMA-CANTA'!#REF!</definedName>
    <definedName name="__123Graph_XGraph11" localSheetId="2" hidden="1">'[2]LIMA-CANTA'!#REF!</definedName>
    <definedName name="__123Graph_XGraph11" localSheetId="4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localSheetId="5" hidden="1">'[2]LIMA-CANTA'!#REF!</definedName>
    <definedName name="__123Graph_XGraph12" localSheetId="2" hidden="1">'[2]LIMA-CANTA'!#REF!</definedName>
    <definedName name="__123Graph_XGraph12" localSheetId="4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localSheetId="5" hidden="1">'[2]LIMA-CANTA'!#REF!</definedName>
    <definedName name="__123Graph_XGraph13" localSheetId="2" hidden="1">'[2]LIMA-CANTA'!#REF!</definedName>
    <definedName name="__123Graph_XGraph13" localSheetId="4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localSheetId="5" hidden="1">'[2]LIMA-CANTA'!#REF!</definedName>
    <definedName name="__123Graph_XGraph14" localSheetId="2" hidden="1">'[2]LIMA-CANTA'!#REF!</definedName>
    <definedName name="__123Graph_XGraph14" localSheetId="4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localSheetId="5" hidden="1">'[2]LIMA-CANTA'!#REF!</definedName>
    <definedName name="__123Graph_XGraph15" localSheetId="2" hidden="1">'[2]LIMA-CANTA'!#REF!</definedName>
    <definedName name="__123Graph_XGraph15" localSheetId="4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localSheetId="5" hidden="1">'[2]LIMA-CANTA'!#REF!</definedName>
    <definedName name="__123Graph_XGraph16" localSheetId="2" hidden="1">'[2]LIMA-CANTA'!#REF!</definedName>
    <definedName name="__123Graph_XGraph16" localSheetId="4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localSheetId="5" hidden="1">'[2]LIMA-CANTA'!#REF!</definedName>
    <definedName name="__123Graph_XGraph17" localSheetId="2" hidden="1">'[2]LIMA-CANTA'!#REF!</definedName>
    <definedName name="__123Graph_XGraph17" localSheetId="4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localSheetId="5" hidden="1">'[2]LIMA-CANTA'!#REF!</definedName>
    <definedName name="__123Graph_XGraph18" localSheetId="2" hidden="1">'[2]LIMA-CANTA'!#REF!</definedName>
    <definedName name="__123Graph_XGraph18" localSheetId="4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localSheetId="5" hidden="1">'[2]LIMA-CANTA'!#REF!</definedName>
    <definedName name="__123Graph_XGraph3" localSheetId="2" hidden="1">'[2]LIMA-CANTA'!#REF!</definedName>
    <definedName name="__123Graph_XGraph3" localSheetId="4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localSheetId="5" hidden="1">'[2]LIMA-CANTA'!#REF!</definedName>
    <definedName name="__123Graph_XGraph4" localSheetId="2" hidden="1">'[2]LIMA-CANTA'!#REF!</definedName>
    <definedName name="__123Graph_XGraph4" localSheetId="4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localSheetId="5" hidden="1">'[2]LIMA-CANTA'!#REF!</definedName>
    <definedName name="__123Graph_XGraph5" localSheetId="2" hidden="1">'[2]LIMA-CANTA'!#REF!</definedName>
    <definedName name="__123Graph_XGraph5" localSheetId="4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localSheetId="5" hidden="1">'[2]LIMA-CANTA'!#REF!</definedName>
    <definedName name="__123Graph_XGraph6" localSheetId="2" hidden="1">'[2]LIMA-CANTA'!#REF!</definedName>
    <definedName name="__123Graph_XGraph6" localSheetId="4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localSheetId="5" hidden="1">'[2]LIMA-CANTA'!#REF!</definedName>
    <definedName name="__123Graph_XGraph7" localSheetId="2" hidden="1">'[2]LIMA-CANTA'!#REF!</definedName>
    <definedName name="__123Graph_XGraph7" localSheetId="4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localSheetId="5" hidden="1">'[2]LIMA-CANTA'!#REF!</definedName>
    <definedName name="__123Graph_XGraph8" localSheetId="2" hidden="1">'[2]LIMA-CANTA'!#REF!</definedName>
    <definedName name="__123Graph_XGraph8" localSheetId="4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localSheetId="5" hidden="1">'[2]LIMA-CANTA'!#REF!</definedName>
    <definedName name="__123Graph_XGraph9" localSheetId="2" hidden="1">'[2]LIMA-CANTA'!#REF!</definedName>
    <definedName name="__123Graph_XGraph9" localSheetId="4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localSheetId="5" hidden="1">#REF!</definedName>
    <definedName name="__123Graph_XPETER" localSheetId="2" hidden="1">#REF!</definedName>
    <definedName name="__123Graph_XPETER" localSheetId="4" hidden="1">#REF!</definedName>
    <definedName name="__123Graph_XPETER" hidden="1">#REF!</definedName>
    <definedName name="__end1" hidden="1">{"Equipment cost",#N/A,FALSE,"bulks"}</definedName>
    <definedName name="__end2" hidden="1">{"Equipment cost",#N/A,FALSE,"bulks"}</definedName>
    <definedName name="__GMP1297" localSheetId="3" hidden="1">#REF!</definedName>
    <definedName name="__GMP1297" localSheetId="5" hidden="1">#REF!</definedName>
    <definedName name="__GMP1297" localSheetId="2" hidden="1">#REF!</definedName>
    <definedName name="__GMP1297" localSheetId="4" hidden="1">#REF!</definedName>
    <definedName name="__GMP1297" hidden="1">#REF!</definedName>
    <definedName name="__gmp2000" localSheetId="3" hidden="1">#REF!</definedName>
    <definedName name="__gmp2000" localSheetId="5" hidden="1">#REF!</definedName>
    <definedName name="__gmp2000" localSheetId="2" hidden="1">#REF!</definedName>
    <definedName name="__gmp2000" localSheetId="4" hidden="1">#REF!</definedName>
    <definedName name="__gmp2000" hidden="1">#REF!</definedName>
    <definedName name="__rox1" localSheetId="3" hidden="1">#REF!</definedName>
    <definedName name="__rox1" localSheetId="5" hidden="1">#REF!</definedName>
    <definedName name="__rox1" localSheetId="2" hidden="1">#REF!</definedName>
    <definedName name="__rox1" localSheetId="4" hidden="1">#REF!</definedName>
    <definedName name="__rox1" hidden="1">#REF!</definedName>
    <definedName name="__rox2" localSheetId="3" hidden="1">#REF!</definedName>
    <definedName name="__rox2" localSheetId="5" hidden="1">#REF!</definedName>
    <definedName name="__rox2" localSheetId="2" hidden="1">#REF!</definedName>
    <definedName name="__rox2" localSheetId="4" hidden="1">#REF!</definedName>
    <definedName name="__rox2" hidden="1">#REF!</definedName>
    <definedName name="__rox3" localSheetId="3" hidden="1">#REF!</definedName>
    <definedName name="__rox3" localSheetId="5" hidden="1">#REF!</definedName>
    <definedName name="__rox3" localSheetId="2" hidden="1">#REF!</definedName>
    <definedName name="__rox3" localSheetId="4" hidden="1">#REF!</definedName>
    <definedName name="__rox3" hidden="1">#REF!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localSheetId="5" hidden="1">#REF!</definedName>
    <definedName name="_Dist_Bin" localSheetId="2" hidden="1">#REF!</definedName>
    <definedName name="_Dist_Bin" localSheetId="4" hidden="1">#REF!</definedName>
    <definedName name="_Dist_Bin" hidden="1">#REF!</definedName>
    <definedName name="_Dist_Values" localSheetId="3" hidden="1">#REF!</definedName>
    <definedName name="_Dist_Values" localSheetId="5" hidden="1">#REF!</definedName>
    <definedName name="_Dist_Values" localSheetId="2" hidden="1">#REF!</definedName>
    <definedName name="_Dist_Values" localSheetId="4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localSheetId="5" hidden="1">#REF!</definedName>
    <definedName name="_fill2" localSheetId="2" hidden="1">#REF!</definedName>
    <definedName name="_fill2" localSheetId="4" hidden="1">#REF!</definedName>
    <definedName name="_fill2" hidden="1">#REF!</definedName>
    <definedName name="_xlnm._FilterDatabase" localSheetId="3" hidden="1">[7]Development!#REF!</definedName>
    <definedName name="_xlnm._FilterDatabase" localSheetId="5" hidden="1">[7]Development!#REF!</definedName>
    <definedName name="_xlnm._FilterDatabase" localSheetId="2" hidden="1">[7]Development!#REF!</definedName>
    <definedName name="_xlnm._FilterDatabase" localSheetId="4" hidden="1">[7]Development!#REF!</definedName>
    <definedName name="_xlnm._FilterDatabase" hidden="1">[7]Development!#REF!</definedName>
    <definedName name="_GMP1297" localSheetId="3" hidden="1">#REF!</definedName>
    <definedName name="_GMP1297" localSheetId="5" hidden="1">#REF!</definedName>
    <definedName name="_GMP1297" localSheetId="2" hidden="1">#REF!</definedName>
    <definedName name="_GMP1297" localSheetId="4" hidden="1">#REF!</definedName>
    <definedName name="_GMP1297" hidden="1">#REF!</definedName>
    <definedName name="_gmp2000" localSheetId="3" hidden="1">#REF!</definedName>
    <definedName name="_gmp2000" localSheetId="5" hidden="1">#REF!</definedName>
    <definedName name="_gmp2000" localSheetId="2" hidden="1">#REF!</definedName>
    <definedName name="_gmp2000" localSheetId="4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localSheetId="5" hidden="1">#REF!</definedName>
    <definedName name="_JUI" localSheetId="2" hidden="1">#REF!</definedName>
    <definedName name="_JUI" localSheetId="4" hidden="1">#REF!</definedName>
    <definedName name="_JUI" hidden="1">#REF!</definedName>
    <definedName name="_k1" localSheetId="3" hidden="1">#REF!</definedName>
    <definedName name="_k1" localSheetId="5" hidden="1">#REF!</definedName>
    <definedName name="_k1" localSheetId="2" hidden="1">#REF!</definedName>
    <definedName name="_k1" localSheetId="4" hidden="1">#REF!</definedName>
    <definedName name="_k1" hidden="1">#REF!</definedName>
    <definedName name="_Key1" localSheetId="3" hidden="1">#REF!</definedName>
    <definedName name="_Key1" localSheetId="5" hidden="1">#REF!</definedName>
    <definedName name="_Key1" localSheetId="2" hidden="1">#REF!</definedName>
    <definedName name="_Key1" localSheetId="4" hidden="1">#REF!</definedName>
    <definedName name="_Key1" hidden="1">#REF!</definedName>
    <definedName name="_key12" localSheetId="3" hidden="1">'[8]RES,MET,ADI1'!#REF!</definedName>
    <definedName name="_key12" localSheetId="5" hidden="1">'[8]RES,MET,ADI1'!#REF!</definedName>
    <definedName name="_key12" localSheetId="2" hidden="1">'[8]RES,MET,ADI1'!#REF!</definedName>
    <definedName name="_key12" localSheetId="4" hidden="1">'[8]RES,MET,ADI1'!#REF!</definedName>
    <definedName name="_key12" hidden="1">'[8]RES,MET,ADI1'!#REF!</definedName>
    <definedName name="_Key2" localSheetId="3" hidden="1">#REF!</definedName>
    <definedName name="_Key2" localSheetId="5" hidden="1">#REF!</definedName>
    <definedName name="_Key2" localSheetId="2" hidden="1">#REF!</definedName>
    <definedName name="_Key2" localSheetId="4" hidden="1">#REF!</definedName>
    <definedName name="_Key2" hidden="1">#REF!</definedName>
    <definedName name="_key3" localSheetId="3" hidden="1">#REF!</definedName>
    <definedName name="_key3" localSheetId="5" hidden="1">#REF!</definedName>
    <definedName name="_key3" localSheetId="2" hidden="1">#REF!</definedName>
    <definedName name="_key3" localSheetId="4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localSheetId="5" hidden="1">#REF!</definedName>
    <definedName name="_Parse_Out" localSheetId="2" hidden="1">#REF!</definedName>
    <definedName name="_Parse_Out" localSheetId="4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localSheetId="5" hidden="1">#REF!</definedName>
    <definedName name="_Regression_Out" localSheetId="2" hidden="1">#REF!</definedName>
    <definedName name="_Regression_Out" localSheetId="4" hidden="1">#REF!</definedName>
    <definedName name="_Regression_Out" hidden="1">#REF!</definedName>
    <definedName name="_Regression_X" localSheetId="3" hidden="1">#REF!</definedName>
    <definedName name="_Regression_X" localSheetId="5" hidden="1">#REF!</definedName>
    <definedName name="_Regression_X" localSheetId="2" hidden="1">#REF!</definedName>
    <definedName name="_Regression_X" localSheetId="4" hidden="1">#REF!</definedName>
    <definedName name="_Regression_X" hidden="1">#REF!</definedName>
    <definedName name="_Regression_Y" localSheetId="3" hidden="1">#REF!</definedName>
    <definedName name="_Regression_Y" localSheetId="5" hidden="1">#REF!</definedName>
    <definedName name="_Regression_Y" localSheetId="2" hidden="1">#REF!</definedName>
    <definedName name="_Regression_Y" localSheetId="4" hidden="1">#REF!</definedName>
    <definedName name="_Regression_Y" hidden="1">#REF!</definedName>
    <definedName name="_rox1" localSheetId="3" hidden="1">#REF!</definedName>
    <definedName name="_rox1" localSheetId="5" hidden="1">#REF!</definedName>
    <definedName name="_rox1" localSheetId="2" hidden="1">#REF!</definedName>
    <definedName name="_rox1" localSheetId="4" hidden="1">#REF!</definedName>
    <definedName name="_rox1" hidden="1">#REF!</definedName>
    <definedName name="_rox2" localSheetId="3" hidden="1">#REF!</definedName>
    <definedName name="_rox2" localSheetId="5" hidden="1">#REF!</definedName>
    <definedName name="_rox2" localSheetId="2" hidden="1">#REF!</definedName>
    <definedName name="_rox2" localSheetId="4" hidden="1">#REF!</definedName>
    <definedName name="_rox2" hidden="1">#REF!</definedName>
    <definedName name="_rox3" localSheetId="3" hidden="1">#REF!</definedName>
    <definedName name="_rox3" localSheetId="5" hidden="1">#REF!</definedName>
    <definedName name="_rox3" localSheetId="2" hidden="1">#REF!</definedName>
    <definedName name="_rox3" localSheetId="4" hidden="1">#REF!</definedName>
    <definedName name="_rox3" hidden="1">#REF!</definedName>
    <definedName name="_Sort" localSheetId="3" hidden="1">#REF!</definedName>
    <definedName name="_Sort" localSheetId="5" hidden="1">#REF!</definedName>
    <definedName name="_Sort" localSheetId="2" hidden="1">#REF!</definedName>
    <definedName name="_Sort" localSheetId="4" hidden="1">#REF!</definedName>
    <definedName name="_Sort" hidden="1">#REF!</definedName>
    <definedName name="_Table1_In1" localSheetId="3" hidden="1">#REF!</definedName>
    <definedName name="_Table1_In1" localSheetId="5" hidden="1">#REF!</definedName>
    <definedName name="_Table1_In1" localSheetId="2" hidden="1">#REF!</definedName>
    <definedName name="_Table1_In1" localSheetId="4" hidden="1">#REF!</definedName>
    <definedName name="_Table1_In1" hidden="1">#REF!</definedName>
    <definedName name="_Table1_Out" localSheetId="3" hidden="1">#REF!</definedName>
    <definedName name="_Table1_Out" localSheetId="5" hidden="1">#REF!</definedName>
    <definedName name="_Table1_Out" localSheetId="2" hidden="1">#REF!</definedName>
    <definedName name="_Table1_Out" localSheetId="4" hidden="1">#REF!</definedName>
    <definedName name="_Table1_Out" hidden="1">#REF!</definedName>
    <definedName name="_Table2_In1" localSheetId="3" hidden="1">#REF!</definedName>
    <definedName name="_Table2_In1" localSheetId="5" hidden="1">#REF!</definedName>
    <definedName name="_Table2_In1" localSheetId="2" hidden="1">#REF!</definedName>
    <definedName name="_Table2_In1" localSheetId="4" hidden="1">#REF!</definedName>
    <definedName name="_Table2_In1" hidden="1">#REF!</definedName>
    <definedName name="_Table2_In2" localSheetId="3" hidden="1">#REF!</definedName>
    <definedName name="_Table2_In2" localSheetId="5" hidden="1">#REF!</definedName>
    <definedName name="_Table2_In2" localSheetId="2" hidden="1">#REF!</definedName>
    <definedName name="_Table2_In2" localSheetId="4" hidden="1">#REF!</definedName>
    <definedName name="_Table2_In2" hidden="1">#REF!</definedName>
    <definedName name="_Table2_Out" localSheetId="3" hidden="1">#REF!</definedName>
    <definedName name="_Table2_Out" localSheetId="5" hidden="1">#REF!</definedName>
    <definedName name="_Table2_Out" localSheetId="2" hidden="1">#REF!</definedName>
    <definedName name="_Table2_Out" localSheetId="4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localSheetId="5" hidden="1">#REF!</definedName>
    <definedName name="AAA" localSheetId="2" hidden="1">#REF!</definedName>
    <definedName name="AAA" localSheetId="4" hidden="1">#REF!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localSheetId="5" hidden="1">#REF!</definedName>
    <definedName name="ADFASD" localSheetId="2" hidden="1">#REF!</definedName>
    <definedName name="ADFASD" localSheetId="4" hidden="1">#REF!</definedName>
    <definedName name="ADFASD" hidden="1">#REF!</definedName>
    <definedName name="ADI" localSheetId="3" hidden="1">#REF!</definedName>
    <definedName name="ADI" localSheetId="5" hidden="1">#REF!</definedName>
    <definedName name="ADI" localSheetId="2" hidden="1">#REF!</definedName>
    <definedName name="ADI" localSheetId="4" hidden="1">#REF!</definedName>
    <definedName name="ADI" hidden="1">#REF!</definedName>
    <definedName name="aidan" hidden="1">{"Equipment cost",#N/A,FALSE,"bulks"}</definedName>
    <definedName name="anal" localSheetId="3" hidden="1">'[4]EATON SUMMARY'!#REF!</definedName>
    <definedName name="anal" localSheetId="5" hidden="1">'[4]EATON SUMMARY'!#REF!</definedName>
    <definedName name="anal" localSheetId="2" hidden="1">'[4]EATON SUMMARY'!#REF!</definedName>
    <definedName name="anal" localSheetId="4" hidden="1">'[4]EATON SUMMARY'!#REF!</definedName>
    <definedName name="anal" hidden="1">'[4]EATON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_xlnm.Print_Area" localSheetId="3">'Mantenimiento de Vivero'!$A$1:$I$59</definedName>
    <definedName name="_xlnm.Print_Area" localSheetId="5">'Mantto. Evaluación y control'!$A$1:$I$47</definedName>
    <definedName name="_xlnm.Print_Area" localSheetId="2">'Rescate y traslado'!$A$1:$I$58</definedName>
    <definedName name="_xlnm.Print_Area" localSheetId="4">'Transplante y reubicación'!$A$1:$I$60</definedName>
    <definedName name="assd" hidden="1">{#N/A,#N/A,FALSE,"Bericht 2";#N/A,#N/A,FALSE,"Bericht 3";#N/A,#N/A,FALSE,"Bericht 1"}</definedName>
    <definedName name="barry" hidden="1">{"UTILITIES",#N/A,FALSE,"GENERAL"}</definedName>
    <definedName name="CARGOMAQ" localSheetId="3" hidden="1">#REF!</definedName>
    <definedName name="CARGOMAQ" localSheetId="5" hidden="1">#REF!</definedName>
    <definedName name="CARGOMAQ" localSheetId="2" hidden="1">#REF!</definedName>
    <definedName name="CARGOMAQ" localSheetId="4" hidden="1">#REF!</definedName>
    <definedName name="CARGOMAQ" hidden="1">#REF!</definedName>
    <definedName name="CARGOMAQ1" localSheetId="3" hidden="1">#REF!</definedName>
    <definedName name="CARGOMAQ1" localSheetId="5" hidden="1">#REF!</definedName>
    <definedName name="CARGOMAQ1" localSheetId="2" hidden="1">#REF!</definedName>
    <definedName name="CARGOMAQ1" localSheetId="4" hidden="1">#REF!</definedName>
    <definedName name="CARGOMAQ1" hidden="1">#REF!</definedName>
    <definedName name="CCD" hidden="1">{"Summary",#N/A,TRUE,"Summary";"Cost Plan",#N/A,TRUE,"Cost Plan"}</definedName>
    <definedName name="Code" localSheetId="3" hidden="1">#REF!</definedName>
    <definedName name="Code" localSheetId="5" hidden="1">#REF!</definedName>
    <definedName name="Code" localSheetId="2" hidden="1">#REF!</definedName>
    <definedName name="Code" localSheetId="4" hidden="1">#REF!</definedName>
    <definedName name="Code" hidden="1">#REF!</definedName>
    <definedName name="CONCAR2007" localSheetId="3" hidden="1">#REF!</definedName>
    <definedName name="CONCAR2007" localSheetId="5" hidden="1">#REF!</definedName>
    <definedName name="CONCAR2007" localSheetId="2" hidden="1">#REF!</definedName>
    <definedName name="CONCAR2007" localSheetId="4" hidden="1">#REF!</definedName>
    <definedName name="CONCAR2007" hidden="1">#REF!</definedName>
    <definedName name="CRT" hidden="1">{#N/A,#N/A,FALSE,"Bericht 2";#N/A,#N/A,FALSE,"Bericht 3";#N/A,#N/A,FALSE,"Bericht 1"}</definedName>
    <definedName name="data1" localSheetId="3" hidden="1">#REF!</definedName>
    <definedName name="data1" localSheetId="5" hidden="1">#REF!</definedName>
    <definedName name="data1" localSheetId="2" hidden="1">#REF!</definedName>
    <definedName name="data1" localSheetId="4" hidden="1">#REF!</definedName>
    <definedName name="data1" hidden="1">#REF!</definedName>
    <definedName name="data2" localSheetId="3" hidden="1">#REF!</definedName>
    <definedName name="data2" localSheetId="5" hidden="1">#REF!</definedName>
    <definedName name="data2" localSheetId="2" hidden="1">#REF!</definedName>
    <definedName name="data2" localSheetId="4" hidden="1">#REF!</definedName>
    <definedName name="data2" hidden="1">#REF!</definedName>
    <definedName name="data3" localSheetId="3" hidden="1">#REF!</definedName>
    <definedName name="data3" localSheetId="5" hidden="1">#REF!</definedName>
    <definedName name="data3" localSheetId="2" hidden="1">#REF!</definedName>
    <definedName name="data3" localSheetId="4" hidden="1">#REF!</definedName>
    <definedName name="data3" hidden="1">#REF!</definedName>
    <definedName name="dave" localSheetId="3" hidden="1">'[9]EATON SUMMARY'!#REF!</definedName>
    <definedName name="dave" localSheetId="5" hidden="1">'[9]EATON SUMMARY'!#REF!</definedName>
    <definedName name="dave" localSheetId="2" hidden="1">'[9]EATON SUMMARY'!#REF!</definedName>
    <definedName name="dave" localSheetId="4" hidden="1">'[9]EATON SUMMARY'!#REF!</definedName>
    <definedName name="dave" hidden="1">'[9]EATON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localSheetId="3" hidden="1">#REF!</definedName>
    <definedName name="ddddd" localSheetId="5" hidden="1">#REF!</definedName>
    <definedName name="ddddd" localSheetId="2" hidden="1">#REF!</definedName>
    <definedName name="ddddd" localSheetId="4" hidden="1">#REF!</definedName>
    <definedName name="ddddd" hidden="1">#REF!</definedName>
    <definedName name="DDDDDDDDDDDDDDDDDD" localSheetId="3" hidden="1">#REF!</definedName>
    <definedName name="DDDDDDDDDDDDDDDDDD" localSheetId="5" hidden="1">#REF!</definedName>
    <definedName name="DDDDDDDDDDDDDDDDDD" localSheetId="2" hidden="1">#REF!</definedName>
    <definedName name="DDDDDDDDDDDDDDDDDD" localSheetId="4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localSheetId="5" hidden="1">#REF!</definedName>
    <definedName name="dey" localSheetId="2" hidden="1">#REF!</definedName>
    <definedName name="dey" localSheetId="4" hidden="1">#REF!</definedName>
    <definedName name="dey" hidden="1">#REF!</definedName>
    <definedName name="Discount" localSheetId="3" hidden="1">#REF!</definedName>
    <definedName name="Discount" localSheetId="5" hidden="1">#REF!</definedName>
    <definedName name="Discount" localSheetId="2" hidden="1">#REF!</definedName>
    <definedName name="Discount" localSheetId="4" hidden="1">#REF!</definedName>
    <definedName name="Discount" hidden="1">#REF!</definedName>
    <definedName name="display_area_2" localSheetId="3" hidden="1">#REF!</definedName>
    <definedName name="display_area_2" localSheetId="5" hidden="1">#REF!</definedName>
    <definedName name="display_area_2" localSheetId="2" hidden="1">#REF!</definedName>
    <definedName name="display_area_2" localSheetId="4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localSheetId="5" hidden="1">'[9]EATON SUMMARY'!#REF!</definedName>
    <definedName name="doug" localSheetId="2" hidden="1">'[9]EATON SUMMARY'!#REF!</definedName>
    <definedName name="doug" localSheetId="4" hidden="1">'[9]EATON SUMMARY'!#REF!</definedName>
    <definedName name="doug" hidden="1">'[9]EATON SUMMARY'!#REF!</definedName>
    <definedName name="dsa" localSheetId="3" hidden="1">#REF!</definedName>
    <definedName name="dsa" localSheetId="5" hidden="1">#REF!</definedName>
    <definedName name="dsa" localSheetId="2" hidden="1">#REF!</definedName>
    <definedName name="dsa" localSheetId="4" hidden="1">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localSheetId="5" hidden="1">#REF!</definedName>
    <definedName name="FCode" localSheetId="2" hidden="1">#REF!</definedName>
    <definedName name="FCode" localSheetId="4" hidden="1">#REF!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localSheetId="3" hidden="1">#REF!</definedName>
    <definedName name="FLUJOVVVVVV" localSheetId="5" hidden="1">#REF!</definedName>
    <definedName name="FLUJOVVVVVV" localSheetId="2" hidden="1">#REF!</definedName>
    <definedName name="FLUJOVVVVVV" localSheetId="4" hidden="1">#REF!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localSheetId="5" hidden="1">'[9]EATON SUMMARY'!#REF!</definedName>
    <definedName name="gimp" localSheetId="2" hidden="1">'[9]EATON SUMMARY'!#REF!</definedName>
    <definedName name="gimp" localSheetId="4" hidden="1">'[9]EATON SUMMARY'!#REF!</definedName>
    <definedName name="gimp" hidden="1">'[9]EATON SUMMARY'!#REF!</definedName>
    <definedName name="graf" localSheetId="3" hidden="1">'[10]LIMA-CANTA'!#REF!</definedName>
    <definedName name="graf" localSheetId="5" hidden="1">'[10]LIMA-CANTA'!#REF!</definedName>
    <definedName name="graf" localSheetId="2" hidden="1">'[10]LIMA-CANTA'!#REF!</definedName>
    <definedName name="graf" localSheetId="4" hidden="1">'[10]LIMA-CANTA'!#REF!</definedName>
    <definedName name="graf" hidden="1">'[10]LIMA-CANTA'!#REF!</definedName>
    <definedName name="graph0" localSheetId="3" hidden="1">'[10]LIMA-CANTA'!#REF!</definedName>
    <definedName name="graph0" localSheetId="5" hidden="1">'[10]LIMA-CANTA'!#REF!</definedName>
    <definedName name="graph0" localSheetId="2" hidden="1">'[10]LIMA-CANTA'!#REF!</definedName>
    <definedName name="graph0" localSheetId="4" hidden="1">'[10]LIMA-CANTA'!#REF!</definedName>
    <definedName name="graph0" hidden="1">'[10]LIMA-CANTA'!#REF!</definedName>
    <definedName name="Graph1" localSheetId="3" hidden="1">'[10]LIMA-CANTA'!#REF!</definedName>
    <definedName name="Graph1" localSheetId="5" hidden="1">'[10]LIMA-CANTA'!#REF!</definedName>
    <definedName name="Graph1" localSheetId="2" hidden="1">'[10]LIMA-CANTA'!#REF!</definedName>
    <definedName name="Graph1" localSheetId="4" hidden="1">'[10]LIMA-CANTA'!#REF!</definedName>
    <definedName name="Graph1" hidden="1">'[10]LIMA-CANTA'!#REF!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localSheetId="5" hidden="1">#REF!</definedName>
    <definedName name="HiddenRows" localSheetId="2" hidden="1">#REF!</definedName>
    <definedName name="HiddenRows" localSheetId="4" hidden="1">#REF!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localSheetId="5" hidden="1">#REF!</definedName>
    <definedName name="JKHGVG" localSheetId="2" hidden="1">#REF!</definedName>
    <definedName name="JKHGVG" localSheetId="4" hidden="1">#REF!</definedName>
    <definedName name="JKHGVG" hidden="1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localSheetId="3" hidden="1">#REF!</definedName>
    <definedName name="MBKHJG" localSheetId="5" hidden="1">#REF!</definedName>
    <definedName name="MBKHJG" localSheetId="2" hidden="1">#REF!</definedName>
    <definedName name="MBKHJG" localSheetId="4" hidden="1">#REF!</definedName>
    <definedName name="MBKHJG" hidden="1">#REF!</definedName>
    <definedName name="MENOR" localSheetId="3" hidden="1">#REF!</definedName>
    <definedName name="MENOR" localSheetId="5" hidden="1">#REF!</definedName>
    <definedName name="MENOR" localSheetId="2" hidden="1">#REF!</definedName>
    <definedName name="MENOR" localSheetId="4" hidden="1">#REF!</definedName>
    <definedName name="MENOR" hidden="1">#REF!</definedName>
    <definedName name="MENORES" localSheetId="3" hidden="1">#REF!</definedName>
    <definedName name="MENORES" localSheetId="5" hidden="1">#REF!</definedName>
    <definedName name="MENORES" localSheetId="2" hidden="1">#REF!</definedName>
    <definedName name="MENORES" localSheetId="4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 localSheetId="5">#REF!</definedName>
    <definedName name="numero" localSheetId="2">#REF!</definedName>
    <definedName name="numero" localSheetId="4">#REF!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localSheetId="5" hidden="1">#REF!</definedName>
    <definedName name="OrderTable" localSheetId="2" hidden="1">#REF!</definedName>
    <definedName name="OrderTable" localSheetId="4" hidden="1">#REF!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localSheetId="5" hidden="1">#REF!</definedName>
    <definedName name="pagoxmes" localSheetId="2" hidden="1">#REF!</definedName>
    <definedName name="pagoxmes" localSheetId="4" hidden="1">#REF!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localSheetId="5" hidden="1">#REF!</definedName>
    <definedName name="ProdForm" localSheetId="2" hidden="1">#REF!</definedName>
    <definedName name="ProdForm" localSheetId="4" hidden="1">#REF!</definedName>
    <definedName name="ProdForm" hidden="1">#REF!</definedName>
    <definedName name="Product" localSheetId="3" hidden="1">#REF!</definedName>
    <definedName name="Product" localSheetId="5" hidden="1">#REF!</definedName>
    <definedName name="Product" localSheetId="2" hidden="1">#REF!</definedName>
    <definedName name="Product" localSheetId="4" hidden="1">#REF!</definedName>
    <definedName name="Product" hidden="1">#REF!</definedName>
    <definedName name="Prov" hidden="1">{"A.I.s",#N/A,TRUE,"Architects Instructions"}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localSheetId="3" hidden="1">#REF!</definedName>
    <definedName name="RCArea" localSheetId="5" hidden="1">#REF!</definedName>
    <definedName name="RCArea" localSheetId="2" hidden="1">#REF!</definedName>
    <definedName name="RCArea" localSheetId="4" hidden="1">#REF!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localSheetId="5" hidden="1">#REF!</definedName>
    <definedName name="rox" localSheetId="2" hidden="1">#REF!</definedName>
    <definedName name="rox" localSheetId="4" hidden="1">#REF!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localSheetId="3" hidden="1">'[9]EATON SUMMARY'!#REF!</definedName>
    <definedName name="sam" localSheetId="5" hidden="1">'[9]EATON SUMMARY'!#REF!</definedName>
    <definedName name="sam" localSheetId="2" hidden="1">'[9]EATON SUMMARY'!#REF!</definedName>
    <definedName name="sam" localSheetId="4" hidden="1">'[9]EATON SUMMARY'!#REF!</definedName>
    <definedName name="sam" hidden="1">'[9]EATON SUMMARY'!#REF!</definedName>
    <definedName name="sd" localSheetId="3" hidden="1">#REF!</definedName>
    <definedName name="sd" localSheetId="5" hidden="1">#REF!</definedName>
    <definedName name="sd" localSheetId="2" hidden="1">#REF!</definedName>
    <definedName name="sd" localSheetId="4" hidden="1">#REF!</definedName>
    <definedName name="sd" hidden="1">#REF!</definedName>
    <definedName name="sdf" localSheetId="3" hidden="1">#REF!</definedName>
    <definedName name="sdf" localSheetId="5" hidden="1">#REF!</definedName>
    <definedName name="sdf" localSheetId="2" hidden="1">#REF!</definedName>
    <definedName name="sdf" localSheetId="4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localSheetId="5" hidden="1">#REF!</definedName>
    <definedName name="SDSD" localSheetId="2" hidden="1">#REF!</definedName>
    <definedName name="SDSD" localSheetId="4" hidden="1">#REF!</definedName>
    <definedName name="SDSD" hidden="1">#REF!</definedName>
    <definedName name="sfsdfs" localSheetId="3" hidden="1">#REF!</definedName>
    <definedName name="sfsdfs" localSheetId="5" hidden="1">#REF!</definedName>
    <definedName name="sfsdfs" localSheetId="2" hidden="1">#REF!</definedName>
    <definedName name="sfsdfs" localSheetId="4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localSheetId="5" hidden="1">#REF!</definedName>
    <definedName name="Skey1" localSheetId="2" hidden="1">#REF!</definedName>
    <definedName name="Skey1" localSheetId="4" hidden="1">#REF!</definedName>
    <definedName name="Skey1" hidden="1">#REF!</definedName>
    <definedName name="Skey2" localSheetId="3" hidden="1">#REF!</definedName>
    <definedName name="Skey2" localSheetId="5" hidden="1">#REF!</definedName>
    <definedName name="Skey2" localSheetId="2" hidden="1">#REF!</definedName>
    <definedName name="Skey2" localSheetId="4" hidden="1">#REF!</definedName>
    <definedName name="Skey2" hidden="1">#REF!</definedName>
    <definedName name="SpecialPrice" localSheetId="3" hidden="1">#REF!</definedName>
    <definedName name="SpecialPrice" localSheetId="5" hidden="1">#REF!</definedName>
    <definedName name="SpecialPrice" localSheetId="2" hidden="1">#REF!</definedName>
    <definedName name="SpecialPrice" localSheetId="4" hidden="1">#REF!</definedName>
    <definedName name="SpecialPrice" hidden="1">#REF!</definedName>
    <definedName name="Ssort" localSheetId="3" hidden="1">#REF!</definedName>
    <definedName name="Ssort" localSheetId="5" hidden="1">#REF!</definedName>
    <definedName name="Ssort" localSheetId="2" hidden="1">#REF!</definedName>
    <definedName name="Ssort" localSheetId="4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localSheetId="5" hidden="1">#REF!</definedName>
    <definedName name="tbl_ProdInfo" localSheetId="2" hidden="1">#REF!</definedName>
    <definedName name="tbl_ProdInfo" localSheetId="4" hidden="1">#REF!</definedName>
    <definedName name="tbl_ProdInfo" hidden="1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hidden="1">{#N/A,#N/A,FALSE,"MAINTENANCE"}</definedName>
    <definedName name="viuda" localSheetId="3" hidden="1">'[10]LIMA-CANTA'!#REF!</definedName>
    <definedName name="viuda" localSheetId="5" hidden="1">'[10]LIMA-CANTA'!#REF!</definedName>
    <definedName name="viuda" localSheetId="2" hidden="1">'[10]LIMA-CANTA'!#REF!</definedName>
    <definedName name="viuda" localSheetId="4" hidden="1">'[10]LIMA-CANTA'!#REF!</definedName>
    <definedName name="viuda" hidden="1">'[10]LIMA-CANTA'!#REF!</definedName>
    <definedName name="VR" localSheetId="3" hidden="1">#REF!</definedName>
    <definedName name="VR" localSheetId="5" hidden="1">#REF!</definedName>
    <definedName name="VR" localSheetId="2" hidden="1">#REF!</definedName>
    <definedName name="VR" localSheetId="4" hidden="1">#REF!</definedName>
    <definedName name="VR" hidden="1">#REF!</definedName>
    <definedName name="VRRRRRRRRRRRRR" localSheetId="3" hidden="1">#REF!</definedName>
    <definedName name="VRRRRRRRRRRRRR" localSheetId="5" hidden="1">#REF!</definedName>
    <definedName name="VRRRRRRRRRRRRR" localSheetId="2" hidden="1">#REF!</definedName>
    <definedName name="VRRRRRRRRRRRRR" localSheetId="4" hidden="1">#REF!</definedName>
    <definedName name="VRRRRRRRRRRRRR" hidden="1">#REF!</definedName>
    <definedName name="w" localSheetId="3" hidden="1">'[10]LIMA-CANTA'!#REF!</definedName>
    <definedName name="w" localSheetId="5" hidden="1">'[10]LIMA-CANTA'!#REF!</definedName>
    <definedName name="w" localSheetId="2" hidden="1">'[10]LIMA-CANTA'!#REF!</definedName>
    <definedName name="w" localSheetId="4" hidden="1">'[10]LIMA-CANTA'!#REF!</definedName>
    <definedName name="w" hidden="1">'[10]LIMA-CANTA'!#REF!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localSheetId="3" hidden="1">'[10]LIMA-CANTA'!#REF!</definedName>
    <definedName name="wra" localSheetId="5" hidden="1">'[10]LIMA-CANTA'!#REF!</definedName>
    <definedName name="wra" localSheetId="2" hidden="1">'[10]LIMA-CANTA'!#REF!</definedName>
    <definedName name="wra" localSheetId="4" hidden="1">'[10]LIMA-CANTA'!#REF!</definedName>
    <definedName name="wra" hidden="1">'[10]LIMA-CANTA'!#REF!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localSheetId="5" hidden="1">'[10]LIMA-CANTA'!#REF!</definedName>
    <definedName name="xGraph11" localSheetId="2" hidden="1">'[10]LIMA-CANTA'!#REF!</definedName>
    <definedName name="xGraph11" localSheetId="4" hidden="1">'[10]LIMA-CANTA'!#REF!</definedName>
    <definedName name="xGraph11" hidden="1">'[10]LIMA-CANTA'!#REF!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5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36" l="1"/>
  <c r="H37" i="36"/>
  <c r="H36" i="36"/>
  <c r="H42" i="35"/>
  <c r="H43" i="34"/>
  <c r="H44" i="32"/>
  <c r="H43" i="32"/>
  <c r="H30" i="36"/>
  <c r="H29" i="36"/>
  <c r="H39" i="36" l="1"/>
  <c r="H31" i="36"/>
  <c r="H33" i="36" l="1"/>
  <c r="H32" i="36"/>
  <c r="H26" i="36"/>
  <c r="H21" i="36"/>
  <c r="H20" i="36"/>
  <c r="H33" i="34"/>
  <c r="H34" i="34" s="1"/>
  <c r="H30" i="34"/>
  <c r="H29" i="34"/>
  <c r="H38" i="34"/>
  <c r="H37" i="34"/>
  <c r="H36" i="34"/>
  <c r="H41" i="35"/>
  <c r="H40" i="35"/>
  <c r="H43" i="35" s="1"/>
  <c r="H37" i="35"/>
  <c r="H36" i="35"/>
  <c r="H35" i="35"/>
  <c r="H32" i="35"/>
  <c r="H31" i="35"/>
  <c r="H28" i="35"/>
  <c r="H27" i="35"/>
  <c r="H26" i="35"/>
  <c r="H25" i="35"/>
  <c r="H24" i="35"/>
  <c r="H21" i="35"/>
  <c r="H20" i="35"/>
  <c r="H22" i="35" s="1"/>
  <c r="H28" i="34"/>
  <c r="H27" i="34"/>
  <c r="H26" i="34"/>
  <c r="H25" i="34"/>
  <c r="H24" i="34"/>
  <c r="H42" i="34"/>
  <c r="H41" i="34"/>
  <c r="H20" i="34"/>
  <c r="H29" i="32"/>
  <c r="H28" i="32"/>
  <c r="H22" i="32"/>
  <c r="H42" i="32"/>
  <c r="H41" i="32"/>
  <c r="H38" i="32"/>
  <c r="H37" i="32"/>
  <c r="H36" i="32"/>
  <c r="H33" i="32"/>
  <c r="H32" i="32"/>
  <c r="H26" i="32"/>
  <c r="H44" i="35" l="1"/>
  <c r="E4" i="38" s="1"/>
  <c r="F4" i="38" s="1"/>
  <c r="H33" i="35"/>
  <c r="H45" i="32"/>
  <c r="H34" i="32"/>
  <c r="H39" i="34"/>
  <c r="H44" i="34"/>
  <c r="H31" i="34"/>
  <c r="H34" i="36"/>
  <c r="H38" i="35"/>
  <c r="H29" i="35"/>
  <c r="H39" i="32"/>
  <c r="H21" i="32"/>
  <c r="H20" i="32"/>
  <c r="H25" i="36"/>
  <c r="H27" i="36" s="1"/>
  <c r="H22" i="36"/>
  <c r="H40" i="36" s="1"/>
  <c r="E5" i="38" s="1"/>
  <c r="F5" i="38" s="1"/>
  <c r="H54" i="35"/>
  <c r="H53" i="35"/>
  <c r="H52" i="35"/>
  <c r="H23" i="32" l="1"/>
  <c r="H55" i="35"/>
  <c r="H27" i="32"/>
  <c r="H25" i="32"/>
  <c r="H30" i="32" l="1"/>
  <c r="H46" i="32" s="1"/>
  <c r="E2" i="38" s="1"/>
  <c r="F2" i="38" s="1"/>
  <c r="H21" i="34"/>
  <c r="H22" i="34" s="1"/>
  <c r="H45" i="34" s="1"/>
  <c r="E3" i="38" s="1"/>
  <c r="F3" i="38" s="1"/>
  <c r="F6" i="38" l="1"/>
  <c r="F8" i="38" s="1"/>
  <c r="C11" i="33"/>
  <c r="C10" i="33"/>
  <c r="C9" i="33"/>
  <c r="B12" i="33"/>
  <c r="C12" i="33" s="1"/>
  <c r="C16" i="33"/>
  <c r="C13" i="33"/>
  <c r="C14" i="33"/>
  <c r="C4" i="33"/>
  <c r="C5" i="33"/>
  <c r="C3" i="33"/>
  <c r="F7" i="38" l="1"/>
  <c r="F9" i="38"/>
  <c r="F10" i="38" s="1"/>
  <c r="B100" i="11"/>
</calcChain>
</file>

<file path=xl/sharedStrings.xml><?xml version="1.0" encoding="utf-8"?>
<sst xmlns="http://schemas.openxmlformats.org/spreadsheetml/2006/main" count="679" uniqueCount="324">
  <si>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</si>
  <si>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</si>
  <si>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</si>
  <si>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</si>
  <si>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</si>
  <si>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</si>
  <si>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</si>
  <si>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</si>
  <si>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</si>
  <si>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</si>
  <si>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</si>
  <si>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</si>
  <si>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</si>
  <si>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</si>
  <si>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</si>
  <si>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</si>
  <si>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</si>
  <si>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</si>
  <si>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</si>
  <si>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</si>
  <si>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</si>
  <si>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</si>
  <si>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</si>
  <si>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</si>
  <si>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</si>
  <si>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</si>
  <si>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</si>
  <si>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</si>
  <si>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</si>
  <si>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</si>
  <si>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</si>
  <si>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</si>
  <si>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</si>
  <si>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</si>
  <si>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</si>
  <si>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</si>
  <si>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</si>
  <si>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</si>
  <si>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</si>
  <si>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</si>
  <si>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</si>
  <si>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</si>
  <si>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</si>
  <si>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</si>
  <si>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</si>
  <si>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</si>
  <si>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</si>
  <si>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</si>
  <si>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</si>
  <si>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</si>
  <si>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</si>
  <si>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</si>
  <si>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</si>
  <si>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</si>
  <si>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</si>
  <si>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</si>
  <si>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</si>
  <si>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</si>
  <si>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</si>
  <si>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</si>
  <si>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</si>
  <si>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</si>
  <si>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</si>
  <si>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</si>
  <si>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</si>
  <si>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</si>
  <si>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</si>
  <si>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</si>
  <si>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</si>
  <si>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</si>
  <si>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</si>
  <si>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</si>
  <si>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</si>
  <si>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</si>
  <si>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</si>
  <si>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</si>
  <si>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</si>
  <si>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</si>
  <si>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</si>
  <si>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</si>
  <si>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</si>
  <si>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</si>
  <si>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</si>
  <si>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</si>
  <si>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</si>
  <si>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</si>
  <si>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</si>
  <si>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</si>
  <si>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</si>
  <si>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</si>
  <si>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</si>
  <si>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</si>
  <si>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</si>
  <si>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</si>
  <si>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</si>
  <si>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</si>
  <si>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</si>
  <si>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</si>
  <si>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</si>
  <si>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</si>
  <si>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</si>
  <si>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</si>
  <si>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</si>
  <si>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</si>
  <si>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</si>
  <si>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</si>
  <si>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</si>
  <si>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</si>
  <si>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</si>
  <si>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</si>
  <si>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</si>
  <si>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</si>
  <si>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</si>
  <si>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</si>
  <si>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</si>
  <si>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</si>
  <si>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</si>
  <si>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</si>
  <si>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</si>
  <si>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</si>
  <si>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</si>
  <si>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</si>
  <si>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</si>
  <si>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</si>
  <si>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</si>
  <si>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</si>
  <si>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</si>
  <si>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</si>
  <si>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</si>
  <si>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</si>
  <si>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</si>
  <si>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</si>
  <si>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</si>
  <si>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</si>
  <si>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</si>
  <si>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</si>
  <si>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</si>
  <si>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</si>
  <si>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</si>
  <si>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</si>
  <si>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</si>
  <si>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</si>
  <si>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</si>
  <si>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</si>
  <si>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</si>
  <si>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</si>
  <si>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</si>
  <si>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</si>
  <si>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</si>
  <si>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</si>
  <si>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</si>
  <si>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</si>
  <si>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</si>
  <si>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</si>
  <si>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</si>
  <si>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</si>
  <si>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</si>
  <si>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</si>
  <si>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</si>
  <si>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</si>
  <si>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</si>
  <si>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</si>
  <si>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</si>
  <si>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</si>
  <si>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</si>
  <si>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</si>
  <si>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</si>
  <si>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</si>
  <si>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</si>
  <si>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</si>
  <si>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</si>
  <si>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</si>
  <si>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</si>
  <si>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</si>
  <si>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</si>
  <si>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</si>
  <si>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</si>
  <si>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</si>
  <si>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</si>
  <si>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</si>
  <si>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</si>
  <si>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</si>
  <si>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</si>
  <si>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</si>
  <si>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</si>
  <si>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</si>
  <si>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</si>
  <si>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</si>
  <si>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</si>
  <si>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</si>
  <si>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</si>
  <si>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</si>
  <si>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</si>
  <si>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</si>
  <si>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</si>
  <si>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</si>
  <si>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</si>
  <si>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</si>
  <si>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</si>
  <si>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</si>
  <si>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</si>
  <si>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</si>
  <si>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</si>
  <si>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</si>
  <si>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</si>
  <si>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</si>
  <si>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</si>
  <si>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</si>
  <si>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</si>
  <si>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</si>
  <si>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</si>
  <si>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</si>
  <si>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</si>
  <si>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C2: ANÁLISIS DE PRECIOS UNITARIOS</t>
  </si>
  <si>
    <t>CO-PE-1PE326-CM-HA-05</t>
  </si>
  <si>
    <t>Revisión 0</t>
  </si>
  <si>
    <t>“ENTREGA DE LAS DEFENSAS RIBEREÑAS DE LOS RÍOS CHICAMA Y VIRÚ (PAQUETE 9R-06)"</t>
  </si>
  <si>
    <t>Fecha: 09/03/2022</t>
  </si>
  <si>
    <t>Proyecto:</t>
  </si>
  <si>
    <t>Río:</t>
  </si>
  <si>
    <t>N° del Paquete:</t>
  </si>
  <si>
    <t>Nombre del Paquete:</t>
  </si>
  <si>
    <t>Referencia:</t>
  </si>
  <si>
    <t>Partida</t>
  </si>
  <si>
    <t>Código</t>
  </si>
  <si>
    <t>Descripción Recurso</t>
  </si>
  <si>
    <t>Unidad</t>
  </si>
  <si>
    <t>Cuadrilla</t>
  </si>
  <si>
    <t>Cantidad</t>
  </si>
  <si>
    <t>Mano de Obra</t>
  </si>
  <si>
    <t>hh</t>
  </si>
  <si>
    <t>Materiales</t>
  </si>
  <si>
    <t>Equipos</t>
  </si>
  <si>
    <t>COORDINADOR DE SERVICIO</t>
  </si>
  <si>
    <t>und</t>
  </si>
  <si>
    <t>SONÓMETRO</t>
  </si>
  <si>
    <t>MUESTREADOR DE PARTÍCULAS DE ALTO VOLUMEN HI-VOL PM 10</t>
  </si>
  <si>
    <t>MUESTREADOR DE PARTÍCULAS DE ALTO VOLUMEN HI-VOL PM 2.5</t>
  </si>
  <si>
    <t>TREN DE MUESTREO (SO2, NO2, H2S, CO)</t>
  </si>
  <si>
    <t>ESTACIÓN METEREOLOGICA</t>
  </si>
  <si>
    <t>GRUPO ELECTROGENO</t>
  </si>
  <si>
    <t>AGENTE DE SEGURIDAD</t>
  </si>
  <si>
    <t>CAMIONETA 4X4</t>
  </si>
  <si>
    <t>Entrega de las Defensas Ribereñas de los Ríos Chicama y Virú</t>
  </si>
  <si>
    <t>Chicama</t>
  </si>
  <si>
    <t>ANALISTA DE CAMPO - CONDUCTOR</t>
  </si>
  <si>
    <t>MULTIPARAMETRO (T°, OD, pH Y CONDUCTIVIDAD)</t>
  </si>
  <si>
    <t>MANO DE OBRA</t>
  </si>
  <si>
    <t>MENSUAL</t>
  </si>
  <si>
    <t>COSTO X HORA</t>
  </si>
  <si>
    <t>MAQUINARIA</t>
  </si>
  <si>
    <t>DIARIO</t>
  </si>
  <si>
    <t>GLB</t>
  </si>
  <si>
    <t>Instrucciones para el llenado de la planilla: El Postor deberá llenar cada concepto de acuerdo a su estructura, considerando los recursos a usar en cada una de las partidas de su análisis de precio unitario directo. Para el caso de equipos, se debe considerar operador, con combustible y todos los costos que el postor considere. El ejemplo mostrado es sólo referencial, sólo muestra una plantilla de guía para el postor.</t>
  </si>
  <si>
    <t>ESPECIALISTA DE CAMPO</t>
  </si>
  <si>
    <t>RESCATE Y TRASLADO</t>
  </si>
  <si>
    <t>OBRERO</t>
  </si>
  <si>
    <t>CAMIONETA (INCLUYE CONDUCTOR)</t>
  </si>
  <si>
    <t>RESPONSABLE TÉCNICO</t>
  </si>
  <si>
    <t>MANTENIMIENTO DE VIVERO</t>
  </si>
  <si>
    <t>día</t>
  </si>
  <si>
    <t>Especies</t>
  </si>
  <si>
    <t>glb</t>
  </si>
  <si>
    <t>Producción</t>
  </si>
  <si>
    <t>TRANSPLANTE Y REUBICACIÓN</t>
  </si>
  <si>
    <t>Especies de transplante</t>
  </si>
  <si>
    <t>Nota.</t>
  </si>
  <si>
    <t>AUXILIAR DE CAMPO</t>
  </si>
  <si>
    <t>Total Rescate y traslado</t>
  </si>
  <si>
    <t>Se tiene las siguientes cantidades referenciales, Ver Inventario adjunto_Cactaceas 23.11.23</t>
  </si>
  <si>
    <t>MANTENIMIENTO, EVALUACIÓN Y CONTROL</t>
  </si>
  <si>
    <t>Total mantenimiento de vivero</t>
  </si>
  <si>
    <t>Incluye repique y resiembra en los rangos establecidos en el TDR.</t>
  </si>
  <si>
    <t>Total mantenimiento, evaluación y control</t>
  </si>
  <si>
    <r>
      <rPr>
        <i/>
        <sz val="8"/>
        <color rgb="FF000000"/>
        <rFont val="Calibri"/>
        <family val="2"/>
        <scheme val="minor"/>
      </rPr>
      <t>Neoraimondia arequipensis</t>
    </r>
    <r>
      <rPr>
        <i/>
        <sz val="8"/>
        <color indexed="8"/>
        <rFont val="Calibri"/>
        <family val="2"/>
        <scheme val="minor"/>
      </rPr>
      <t xml:space="preserve"> (Cactus gigantes prismáticos)</t>
    </r>
  </si>
  <si>
    <r>
      <rPr>
        <i/>
        <sz val="8"/>
        <color rgb="FF000000"/>
        <rFont val="Calibri"/>
        <family val="2"/>
        <scheme val="minor"/>
      </rPr>
      <t xml:space="preserve">Haageocereus pacalaensis </t>
    </r>
    <r>
      <rPr>
        <i/>
        <sz val="8"/>
        <color indexed="8"/>
        <rFont val="Calibri"/>
        <family val="2"/>
        <scheme val="minor"/>
      </rPr>
      <t>(Cola de zorro)</t>
    </r>
  </si>
  <si>
    <r>
      <rPr>
        <i/>
        <sz val="8"/>
        <color rgb="FF000000"/>
        <rFont val="Calibri"/>
        <family val="2"/>
        <scheme val="minor"/>
      </rPr>
      <t>Melocactus peruvianus</t>
    </r>
    <r>
      <rPr>
        <i/>
        <sz val="8"/>
        <color indexed="8"/>
        <rFont val="Calibri"/>
        <family val="2"/>
        <scheme val="minor"/>
      </rPr>
      <t xml:space="preserve"> (Asiento de suegra)</t>
    </r>
  </si>
  <si>
    <t>Neoraimondia arequipensis (Cactus gigantes prismáticos)</t>
  </si>
  <si>
    <t>Haageocereus pacalaensis (Cola de zorro)</t>
  </si>
  <si>
    <t>Melocactus peruvianus (Asiento de suegra)</t>
  </si>
  <si>
    <t>Parcial S/</t>
  </si>
  <si>
    <t>Precio S/</t>
  </si>
  <si>
    <t>COMBUSTIBLE</t>
  </si>
  <si>
    <t>gal</t>
  </si>
  <si>
    <t>Viáticos</t>
  </si>
  <si>
    <t>ALOJAMIENTO</t>
  </si>
  <si>
    <t>ALIMENTACIÓN</t>
  </si>
  <si>
    <t>Seguridad y Salud Ocupacional</t>
  </si>
  <si>
    <t>SCTR</t>
  </si>
  <si>
    <t>EPPs</t>
  </si>
  <si>
    <t>PÓLIZA VEHÍCULO</t>
  </si>
  <si>
    <t>ADMINISTRADOR</t>
  </si>
  <si>
    <t>RESPONSABLE DE LOGÍSTICA Y RRHH</t>
  </si>
  <si>
    <t>GPS</t>
  </si>
  <si>
    <t>DRONE</t>
  </si>
  <si>
    <t>CARTÓGRAFO</t>
  </si>
  <si>
    <t>INSUMOS/HERRAMIENTAS</t>
  </si>
  <si>
    <t>Instalación de Vivero / Invernadero</t>
  </si>
  <si>
    <t>ADQUISICIÓN DE SUSTRATO</t>
  </si>
  <si>
    <t>ADQUISICIÓN DE FERTILIZANTES</t>
  </si>
  <si>
    <t>OTROS MATERIALES</t>
  </si>
  <si>
    <t>ABASTECIMIENTO DE AGUA</t>
  </si>
  <si>
    <t>CONSTRUCCIÓN DE ESTRUCTURA (200 m2)</t>
  </si>
  <si>
    <t>mes</t>
  </si>
  <si>
    <t>CAMIONETA</t>
  </si>
  <si>
    <t>Total transplante y reubicación</t>
  </si>
  <si>
    <t>Gastos administrativos</t>
  </si>
  <si>
    <t>ALQUILER DE OFICINAS</t>
  </si>
  <si>
    <t>MOBILIARIO</t>
  </si>
  <si>
    <t>Ítem</t>
  </si>
  <si>
    <t>Descripción</t>
  </si>
  <si>
    <t>Costo parcial (S/)</t>
  </si>
  <si>
    <t>Costo Unitario (S/)</t>
  </si>
  <si>
    <t>Glb</t>
  </si>
  <si>
    <t>Rescate y traslado</t>
  </si>
  <si>
    <t>Mantenimiento de Vivero</t>
  </si>
  <si>
    <t>Transplante y reubicación</t>
  </si>
  <si>
    <t>Mantto. Evaluación y control</t>
  </si>
  <si>
    <t>TOTAL (S/)</t>
  </si>
  <si>
    <t>A. SUB TOTAL (S/)</t>
  </si>
  <si>
    <t>B. UTILIDAD (10%)</t>
  </si>
  <si>
    <t>C. TOTAL COSTO DETERMINADO (A+B)</t>
  </si>
  <si>
    <t>D. IGV (18% C)</t>
  </si>
  <si>
    <t>Tillandsia latifolia (Penca aérea)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</si>
</sst>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color rgb="FF000000"/>
      <name val="Arial Narrow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i/>
      <sz val="8"/>
      <color rgb="FF000000"/>
      <name val="Calibri"/>
      <family val="2"/>
      <scheme val="minor"/>
    </font>
    <font>
      <i/>
      <sz val="8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indexed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theme="2" tint="-0.74999237037263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9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top"/>
    </xf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2" fontId="9" fillId="0" borderId="0" xfId="0" applyNumberFormat="1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22" fillId="0" borderId="0" xfId="0" applyFont="1" applyAlignment="1">
      <alignment vertical="center" wrapText="1"/>
    </xf>
    <xf numFmtId="0" fontId="21" fillId="0" borderId="0" xfId="0" applyFont="1" applyAlignment="1">
      <alignment vertical="top"/>
    </xf>
    <xf numFmtId="0" fontId="22" fillId="0" borderId="0" xfId="0" applyFont="1" applyAlignment="1">
      <alignment vertical="top"/>
    </xf>
    <xf numFmtId="4" fontId="22" fillId="0" borderId="0" xfId="0" applyNumberFormat="1" applyFont="1" applyAlignment="1">
      <alignment horizontal="left" vertical="top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horizontal="center" vertical="top"/>
    </xf>
    <xf numFmtId="0" fontId="21" fillId="0" borderId="0" xfId="0" applyFont="1" applyAlignment="1">
      <alignment vertical="top" wrapText="1"/>
    </xf>
    <xf numFmtId="4" fontId="21" fillId="0" borderId="0" xfId="0" applyNumberFormat="1" applyFont="1" applyAlignment="1">
      <alignment horizontal="right" vertical="top"/>
    </xf>
    <xf numFmtId="0" fontId="0" fillId="0" borderId="0" xfId="0" applyFont="1" applyFill="1" applyAlignment="1">
      <alignment vertical="top"/>
    </xf>
    <xf numFmtId="4" fontId="22" fillId="0" borderId="0" xfId="0" applyNumberFormat="1" applyFont="1" applyAlignment="1">
      <alignment horizontal="right" vertical="top"/>
    </xf>
    <xf numFmtId="0" fontId="28" fillId="0" borderId="0" xfId="0" applyFont="1" applyAlignment="1">
      <alignment vertical="center"/>
    </xf>
    <xf numFmtId="0" fontId="28" fillId="0" borderId="1" xfId="0" applyFont="1" applyBorder="1" applyAlignment="1">
      <alignment vertical="center"/>
    </xf>
    <xf numFmtId="0" fontId="29" fillId="0" borderId="0" xfId="0" applyFont="1"/>
    <xf numFmtId="4" fontId="0" fillId="0" borderId="0" xfId="0" applyNumberFormat="1" applyFont="1" applyFill="1" applyAlignment="1">
      <alignment vertical="top"/>
    </xf>
    <xf numFmtId="0" fontId="30" fillId="0" borderId="0" xfId="0" applyFo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9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29" fillId="0" borderId="0" xfId="0" applyFont="1" applyAlignment="1">
      <alignment horizontal="right" vertical="top"/>
    </xf>
    <xf numFmtId="164" fontId="28" fillId="0" borderId="0" xfId="0" applyNumberFormat="1" applyFont="1" applyAlignment="1">
      <alignment horizontal="center" vertical="top"/>
    </xf>
    <xf numFmtId="164" fontId="28" fillId="0" borderId="0" xfId="0" applyNumberFormat="1" applyFont="1" applyAlignment="1">
      <alignment horizontal="left" vertical="top"/>
    </xf>
    <xf numFmtId="4" fontId="28" fillId="0" borderId="0" xfId="0" applyNumberFormat="1" applyFont="1" applyAlignment="1">
      <alignment horizontal="left" vertical="top"/>
    </xf>
    <xf numFmtId="0" fontId="28" fillId="0" borderId="0" xfId="0" applyFont="1" applyAlignment="1">
      <alignment horizontal="center" vertical="top" wrapText="1" readingOrder="1"/>
    </xf>
    <xf numFmtId="0" fontId="28" fillId="0" borderId="0" xfId="0" applyFont="1" applyAlignment="1">
      <alignment horizontal="right" vertical="top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center" vertical="top"/>
    </xf>
    <xf numFmtId="164" fontId="29" fillId="0" borderId="0" xfId="0" applyNumberFormat="1" applyFont="1" applyAlignment="1">
      <alignment horizontal="right" vertical="top"/>
    </xf>
    <xf numFmtId="4" fontId="29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31" fillId="0" borderId="0" xfId="0" applyFont="1" applyAlignment="1">
      <alignment vertical="center" wrapText="1"/>
    </xf>
    <xf numFmtId="0" fontId="8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164" fontId="31" fillId="0" borderId="0" xfId="0" applyNumberFormat="1" applyFont="1" applyAlignment="1">
      <alignment horizontal="center" vertical="top"/>
    </xf>
    <xf numFmtId="164" fontId="31" fillId="0" borderId="0" xfId="0" applyNumberFormat="1" applyFont="1" applyAlignment="1">
      <alignment horizontal="left" vertical="top"/>
    </xf>
    <xf numFmtId="4" fontId="31" fillId="0" borderId="0" xfId="0" applyNumberFormat="1" applyFont="1" applyAlignment="1">
      <alignment horizontal="left" vertical="top"/>
    </xf>
    <xf numFmtId="0" fontId="8" fillId="0" borderId="1" xfId="0" applyFont="1" applyBorder="1" applyAlignment="1">
      <alignment vertical="top"/>
    </xf>
    <xf numFmtId="0" fontId="31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top"/>
    </xf>
    <xf numFmtId="0" fontId="31" fillId="0" borderId="0" xfId="0" applyFont="1" applyAlignment="1">
      <alignment horizontal="center" vertical="top" wrapText="1" readingOrder="1"/>
    </xf>
    <xf numFmtId="0" fontId="3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33" fillId="0" borderId="0" xfId="0" applyFont="1"/>
    <xf numFmtId="0" fontId="33" fillId="0" borderId="0" xfId="0" applyFont="1" applyAlignment="1">
      <alignment horizontal="center"/>
    </xf>
    <xf numFmtId="164" fontId="29" fillId="0" borderId="0" xfId="0" applyNumberFormat="1" applyFont="1" applyFill="1" applyAlignment="1">
      <alignment horizontal="right" vertical="top"/>
    </xf>
    <xf numFmtId="4" fontId="29" fillId="0" borderId="0" xfId="0" applyNumberFormat="1" applyFont="1" applyFill="1" applyAlignment="1">
      <alignment horizontal="right" vertical="top"/>
    </xf>
    <xf numFmtId="4" fontId="28" fillId="0" borderId="0" xfId="0" applyNumberFormat="1" applyFont="1" applyFill="1" applyAlignment="1">
      <alignment horizontal="right" vertical="top"/>
    </xf>
    <xf numFmtId="0" fontId="29" fillId="0" borderId="5" xfId="0" applyFont="1" applyBorder="1"/>
    <xf numFmtId="0" fontId="30" fillId="0" borderId="4" xfId="0" applyFont="1" applyBorder="1"/>
    <xf numFmtId="0" fontId="30" fillId="0" borderId="5" xfId="0" applyFont="1" applyBorder="1"/>
    <xf numFmtId="0" fontId="30" fillId="0" borderId="5" xfId="0" applyFont="1" applyBorder="1" applyAlignment="1">
      <alignment horizontal="center"/>
    </xf>
    <xf numFmtId="0" fontId="30" fillId="0" borderId="9" xfId="0" applyFont="1" applyBorder="1"/>
    <xf numFmtId="0" fontId="30" fillId="0" borderId="10" xfId="0" applyFont="1" applyBorder="1"/>
    <xf numFmtId="0" fontId="30" fillId="0" borderId="0" xfId="0" applyFont="1" applyBorder="1"/>
    <xf numFmtId="0" fontId="30" fillId="0" borderId="0" xfId="0" applyFont="1" applyBorder="1" applyAlignment="1">
      <alignment horizontal="center"/>
    </xf>
    <xf numFmtId="0" fontId="30" fillId="0" borderId="11" xfId="0" applyFont="1" applyBorder="1"/>
    <xf numFmtId="0" fontId="30" fillId="0" borderId="10" xfId="0" applyFont="1" applyBorder="1" applyAlignment="1">
      <alignment vertical="top"/>
    </xf>
    <xf numFmtId="0" fontId="26" fillId="0" borderId="0" xfId="0" applyFont="1" applyBorder="1" applyAlignment="1">
      <alignment horizontal="center" vertical="top"/>
    </xf>
    <xf numFmtId="0" fontId="26" fillId="0" borderId="0" xfId="0" applyFont="1" applyBorder="1" applyAlignment="1">
      <alignment vertical="top"/>
    </xf>
    <xf numFmtId="4" fontId="26" fillId="0" borderId="0" xfId="0" applyNumberFormat="1" applyFont="1" applyBorder="1" applyAlignment="1">
      <alignment vertical="top"/>
    </xf>
    <xf numFmtId="0" fontId="30" fillId="0" borderId="0" xfId="0" applyFont="1" applyBorder="1" applyAlignment="1">
      <alignment horizontal="center" vertical="top"/>
    </xf>
    <xf numFmtId="4" fontId="30" fillId="0" borderId="11" xfId="0" applyNumberFormat="1" applyFont="1" applyBorder="1" applyAlignment="1">
      <alignment horizontal="right" vertical="top"/>
    </xf>
    <xf numFmtId="0" fontId="30" fillId="0" borderId="1" xfId="0" applyFont="1" applyBorder="1" applyAlignment="1">
      <alignment horizontal="center"/>
    </xf>
    <xf numFmtId="0" fontId="30" fillId="0" borderId="1" xfId="0" applyFont="1" applyBorder="1"/>
    <xf numFmtId="0" fontId="30" fillId="0" borderId="1" xfId="0" applyFont="1" applyBorder="1" applyAlignment="1">
      <alignment horizontal="center" vertical="top"/>
    </xf>
    <xf numFmtId="4" fontId="30" fillId="0" borderId="12" xfId="0" applyNumberFormat="1" applyFont="1" applyBorder="1" applyAlignment="1">
      <alignment horizontal="right" vertical="top"/>
    </xf>
    <xf numFmtId="0" fontId="14" fillId="0" borderId="4" xfId="0" applyFont="1" applyBorder="1"/>
    <xf numFmtId="0" fontId="24" fillId="0" borderId="5" xfId="0" applyFont="1" applyBorder="1"/>
    <xf numFmtId="0" fontId="24" fillId="0" borderId="5" xfId="0" applyFont="1" applyBorder="1" applyAlignment="1">
      <alignment horizontal="center"/>
    </xf>
    <xf numFmtId="0" fontId="24" fillId="0" borderId="9" xfId="0" applyFont="1" applyBorder="1"/>
    <xf numFmtId="0" fontId="14" fillId="0" borderId="10" xfId="0" applyFont="1" applyBorder="1"/>
    <xf numFmtId="0" fontId="24" fillId="0" borderId="0" xfId="0" applyFont="1" applyBorder="1"/>
    <xf numFmtId="0" fontId="24" fillId="0" borderId="0" xfId="0" applyFont="1" applyBorder="1" applyAlignment="1">
      <alignment horizontal="center"/>
    </xf>
    <xf numFmtId="0" fontId="24" fillId="0" borderId="11" xfId="0" applyFont="1" applyBorder="1"/>
    <xf numFmtId="0" fontId="25" fillId="0" borderId="0" xfId="0" applyFont="1" applyBorder="1" applyAlignment="1">
      <alignment vertical="top"/>
    </xf>
    <xf numFmtId="0" fontId="26" fillId="0" borderId="11" xfId="0" applyFont="1" applyBorder="1" applyAlignment="1">
      <alignment vertical="top"/>
    </xf>
    <xf numFmtId="0" fontId="27" fillId="0" borderId="0" xfId="0" applyFont="1" applyBorder="1" applyAlignment="1">
      <alignment vertical="top" wrapText="1"/>
    </xf>
    <xf numFmtId="0" fontId="27" fillId="0" borderId="0" xfId="0" applyFont="1" applyBorder="1" applyAlignment="1">
      <alignment horizontal="center" vertical="top"/>
    </xf>
    <xf numFmtId="164" fontId="27" fillId="0" borderId="0" xfId="0" applyNumberFormat="1" applyFont="1" applyBorder="1" applyAlignment="1">
      <alignment horizontal="right" vertical="top"/>
    </xf>
    <xf numFmtId="4" fontId="27" fillId="0" borderId="11" xfId="0" applyNumberFormat="1" applyFont="1" applyBorder="1" applyAlignment="1">
      <alignment horizontal="right" vertical="top"/>
    </xf>
    <xf numFmtId="0" fontId="14" fillId="0" borderId="6" xfId="0" applyFont="1" applyBorder="1"/>
    <xf numFmtId="0" fontId="27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center" vertical="top"/>
    </xf>
    <xf numFmtId="164" fontId="27" fillId="0" borderId="1" xfId="0" applyNumberFormat="1" applyFont="1" applyBorder="1" applyAlignment="1">
      <alignment horizontal="right" vertical="top"/>
    </xf>
    <xf numFmtId="4" fontId="27" fillId="0" borderId="1" xfId="0" applyNumberFormat="1" applyFont="1" applyBorder="1" applyAlignment="1">
      <alignment horizontal="right" vertical="top"/>
    </xf>
    <xf numFmtId="4" fontId="27" fillId="0" borderId="12" xfId="0" applyNumberFormat="1" applyFont="1" applyBorder="1" applyAlignment="1">
      <alignment horizontal="right" vertical="top"/>
    </xf>
    <xf numFmtId="0" fontId="30" fillId="0" borderId="0" xfId="0" applyFont="1" applyBorder="1" applyAlignment="1">
      <alignment vertical="top"/>
    </xf>
    <xf numFmtId="4" fontId="30" fillId="0" borderId="0" xfId="0" applyNumberFormat="1" applyFont="1" applyBorder="1" applyAlignment="1">
      <alignment vertical="top"/>
    </xf>
    <xf numFmtId="0" fontId="30" fillId="0" borderId="11" xfId="0" applyFont="1" applyBorder="1" applyAlignment="1">
      <alignment vertical="top"/>
    </xf>
    <xf numFmtId="4" fontId="30" fillId="0" borderId="0" xfId="0" applyNumberFormat="1" applyFont="1" applyBorder="1" applyAlignment="1">
      <alignment horizontal="right" vertical="top"/>
    </xf>
    <xf numFmtId="4" fontId="30" fillId="0" borderId="1" xfId="0" applyNumberFormat="1" applyFont="1" applyBorder="1" applyAlignment="1">
      <alignment horizontal="right" vertical="top"/>
    </xf>
    <xf numFmtId="4" fontId="32" fillId="0" borderId="12" xfId="0" applyNumberFormat="1" applyFont="1" applyBorder="1" applyAlignment="1">
      <alignment horizontal="right" vertical="top"/>
    </xf>
    <xf numFmtId="0" fontId="8" fillId="0" borderId="4" xfId="0" applyFont="1" applyBorder="1"/>
    <xf numFmtId="0" fontId="8" fillId="0" borderId="10" xfId="0" applyFont="1" applyBorder="1"/>
    <xf numFmtId="0" fontId="32" fillId="0" borderId="0" xfId="0" applyFont="1" applyBorder="1" applyAlignment="1">
      <alignment vertical="top"/>
    </xf>
    <xf numFmtId="0" fontId="8" fillId="0" borderId="6" xfId="0" applyFont="1" applyBorder="1"/>
    <xf numFmtId="0" fontId="14" fillId="0" borderId="5" xfId="0" applyFont="1" applyBorder="1" applyAlignment="1">
      <alignment horizontal="center"/>
    </xf>
    <xf numFmtId="0" fontId="14" fillId="0" borderId="5" xfId="0" applyFont="1" applyBorder="1"/>
    <xf numFmtId="0" fontId="14" fillId="0" borderId="9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14" fillId="0" borderId="11" xfId="0" applyFont="1" applyBorder="1"/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12" xfId="0" applyFont="1" applyBorder="1"/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9" fillId="0" borderId="0" xfId="0" applyFont="1" applyAlignment="1">
      <alignment horizontal="right" vertical="top"/>
    </xf>
    <xf numFmtId="164" fontId="20" fillId="0" borderId="0" xfId="0" applyNumberFormat="1" applyFont="1" applyAlignment="1">
      <alignment horizontal="center" vertical="top"/>
    </xf>
    <xf numFmtId="164" fontId="20" fillId="0" borderId="0" xfId="0" applyNumberFormat="1" applyFont="1" applyAlignment="1">
      <alignment horizontal="left" vertical="top"/>
    </xf>
    <xf numFmtId="0" fontId="18" fillId="0" borderId="1" xfId="0" applyFont="1" applyBorder="1" applyAlignment="1">
      <alignment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9" fillId="0" borderId="7" xfId="0" applyFont="1" applyBorder="1" applyAlignment="1">
      <alignment vertical="top"/>
    </xf>
    <xf numFmtId="4" fontId="29" fillId="0" borderId="0" xfId="0" applyNumberFormat="1" applyFont="1"/>
    <xf numFmtId="4" fontId="28" fillId="0" borderId="0" xfId="0" applyNumberFormat="1" applyFont="1" applyFill="1" applyBorder="1" applyAlignment="1">
      <alignment horizontal="right" vertical="top"/>
    </xf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horizontal="center" vertical="top"/>
    </xf>
    <xf numFmtId="0" fontId="0" fillId="0" borderId="0" xfId="0" applyFont="1" applyFill="1" applyBorder="1" applyAlignment="1">
      <alignment vertical="top"/>
    </xf>
    <xf numFmtId="0" fontId="29" fillId="0" borderId="7" xfId="0" applyFont="1" applyBorder="1" applyAlignment="1">
      <alignment vertical="top"/>
    </xf>
    <xf numFmtId="0" fontId="29" fillId="0" borderId="7" xfId="0" applyFont="1" applyBorder="1" applyAlignment="1">
      <alignment vertical="top" wrapText="1"/>
    </xf>
    <xf numFmtId="0" fontId="29" fillId="0" borderId="7" xfId="0" applyFont="1" applyBorder="1" applyAlignment="1">
      <alignment horizontal="center" vertical="top"/>
    </xf>
    <xf numFmtId="164" fontId="29" fillId="0" borderId="7" xfId="0" applyNumberFormat="1" applyFont="1" applyBorder="1" applyAlignment="1">
      <alignment horizontal="right" vertical="top"/>
    </xf>
    <xf numFmtId="4" fontId="29" fillId="0" borderId="7" xfId="0" applyNumberFormat="1" applyFont="1" applyBorder="1" applyAlignment="1">
      <alignment horizontal="right" vertical="top"/>
    </xf>
    <xf numFmtId="4" fontId="28" fillId="0" borderId="7" xfId="0" applyNumberFormat="1" applyFont="1" applyBorder="1" applyAlignment="1">
      <alignment horizontal="right" vertical="top"/>
    </xf>
    <xf numFmtId="164" fontId="21" fillId="0" borderId="0" xfId="0" applyNumberFormat="1" applyFont="1" applyAlignment="1">
      <alignment horizontal="right" vertical="top"/>
    </xf>
    <xf numFmtId="164" fontId="21" fillId="0" borderId="0" xfId="0" applyNumberFormat="1" applyFont="1" applyFill="1" applyAlignment="1">
      <alignment horizontal="right" vertical="top"/>
    </xf>
    <xf numFmtId="4" fontId="21" fillId="0" borderId="0" xfId="0" applyNumberFormat="1" applyFont="1" applyFill="1" applyAlignment="1">
      <alignment horizontal="right" vertical="top"/>
    </xf>
    <xf numFmtId="0" fontId="21" fillId="0" borderId="0" xfId="0" applyFont="1" applyAlignment="1">
      <alignment horizontal="center" vertical="top"/>
    </xf>
    <xf numFmtId="0" fontId="21" fillId="0" borderId="0" xfId="0" applyFont="1" applyFill="1" applyAlignment="1">
      <alignment horizontal="center" vertical="top"/>
    </xf>
    <xf numFmtId="0" fontId="29" fillId="0" borderId="0" xfId="0" applyFont="1" applyFill="1" applyAlignment="1">
      <alignment horizontal="center" vertical="top"/>
    </xf>
    <xf numFmtId="0" fontId="29" fillId="0" borderId="0" xfId="0" applyFont="1" applyFill="1" applyAlignment="1">
      <alignment vertical="top"/>
    </xf>
    <xf numFmtId="4" fontId="22" fillId="0" borderId="0" xfId="0" applyNumberFormat="1" applyFont="1" applyFill="1" applyAlignment="1">
      <alignment horizontal="right" vertical="top"/>
    </xf>
    <xf numFmtId="0" fontId="14" fillId="0" borderId="0" xfId="0" applyFont="1" applyFill="1" applyAlignment="1">
      <alignment horizontal="center"/>
    </xf>
    <xf numFmtId="0" fontId="14" fillId="0" borderId="0" xfId="0" applyFont="1" applyFill="1"/>
    <xf numFmtId="4" fontId="14" fillId="0" borderId="0" xfId="0" applyNumberFormat="1" applyFont="1" applyAlignment="1">
      <alignment horizontal="right" vertical="top"/>
    </xf>
    <xf numFmtId="4" fontId="22" fillId="0" borderId="7" xfId="0" applyNumberFormat="1" applyFont="1" applyBorder="1" applyAlignment="1">
      <alignment horizontal="right" vertical="top"/>
    </xf>
    <xf numFmtId="0" fontId="22" fillId="0" borderId="0" xfId="0" applyFont="1" applyAlignment="1">
      <alignment horizontal="center" vertical="top" wrapText="1" readingOrder="1"/>
    </xf>
    <xf numFmtId="0" fontId="22" fillId="0" borderId="0" xfId="0" applyFont="1" applyAlignment="1">
      <alignment horizontal="right" vertical="top"/>
    </xf>
    <xf numFmtId="0" fontId="13" fillId="0" borderId="0" xfId="0" applyFont="1"/>
    <xf numFmtId="0" fontId="14" fillId="0" borderId="0" xfId="0" applyFont="1" applyFill="1" applyAlignment="1">
      <alignment horizontal="center" vertical="center"/>
    </xf>
    <xf numFmtId="164" fontId="29" fillId="0" borderId="0" xfId="0" applyNumberFormat="1" applyFont="1" applyFill="1" applyAlignment="1">
      <alignment horizontal="right" vertical="center"/>
    </xf>
    <xf numFmtId="4" fontId="29" fillId="0" borderId="0" xfId="0" applyNumberFormat="1" applyFont="1" applyFill="1" applyAlignment="1">
      <alignment horizontal="right" vertical="center"/>
    </xf>
    <xf numFmtId="0" fontId="28" fillId="0" borderId="0" xfId="0" applyFont="1" applyFill="1" applyAlignment="1">
      <alignment vertical="top"/>
    </xf>
    <xf numFmtId="0" fontId="34" fillId="0" borderId="0" xfId="0" applyFont="1" applyAlignment="1">
      <alignment vertical="top" wrapText="1"/>
    </xf>
    <xf numFmtId="0" fontId="29" fillId="0" borderId="5" xfId="0" applyFont="1" applyBorder="1" applyAlignment="1">
      <alignment vertical="top"/>
    </xf>
    <xf numFmtId="0" fontId="28" fillId="0" borderId="5" xfId="0" applyFont="1" applyBorder="1" applyAlignment="1">
      <alignment vertical="top"/>
    </xf>
    <xf numFmtId="0" fontId="29" fillId="0" borderId="5" xfId="0" applyFont="1" applyBorder="1" applyAlignment="1">
      <alignment horizontal="center" vertical="top"/>
    </xf>
    <xf numFmtId="4" fontId="22" fillId="0" borderId="5" xfId="0" applyNumberFormat="1" applyFont="1" applyBorder="1" applyAlignment="1">
      <alignment horizontal="right" vertical="top"/>
    </xf>
    <xf numFmtId="0" fontId="29" fillId="0" borderId="0" xfId="0" applyFont="1" applyBorder="1"/>
    <xf numFmtId="0" fontId="29" fillId="0" borderId="13" xfId="0" applyFont="1" applyBorder="1"/>
    <xf numFmtId="0" fontId="28" fillId="0" borderId="7" xfId="0" applyFont="1" applyBorder="1"/>
    <xf numFmtId="4" fontId="29" fillId="0" borderId="0" xfId="0" applyNumberFormat="1" applyFont="1" applyBorder="1"/>
    <xf numFmtId="4" fontId="29" fillId="0" borderId="13" xfId="0" applyNumberFormat="1" applyFont="1" applyBorder="1"/>
    <xf numFmtId="4" fontId="29" fillId="0" borderId="14" xfId="0" applyNumberFormat="1" applyFont="1" applyBorder="1"/>
    <xf numFmtId="4" fontId="28" fillId="0" borderId="0" xfId="0" applyNumberFormat="1" applyFont="1" applyBorder="1" applyAlignment="1">
      <alignment vertical="center"/>
    </xf>
    <xf numFmtId="4" fontId="29" fillId="0" borderId="13" xfId="0" applyNumberFormat="1" applyFont="1" applyBorder="1" applyAlignment="1">
      <alignment vertical="center"/>
    </xf>
    <xf numFmtId="4" fontId="35" fillId="0" borderId="15" xfId="0" applyNumberFormat="1" applyFont="1" applyBorder="1"/>
    <xf numFmtId="0" fontId="30" fillId="0" borderId="1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 vertical="top" wrapText="1"/>
    </xf>
    <xf numFmtId="0" fontId="30" fillId="0" borderId="6" xfId="0" applyFont="1" applyBorder="1" applyAlignment="1">
      <alignment horizontal="left" vertical="top" wrapText="1"/>
    </xf>
    <xf numFmtId="0" fontId="30" fillId="0" borderId="1" xfId="0" applyFont="1" applyBorder="1" applyAlignment="1">
      <alignment horizontal="left" vertical="top" wrapText="1"/>
    </xf>
    <xf numFmtId="0" fontId="29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4" fontId="28" fillId="0" borderId="2" xfId="0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11" fillId="0" borderId="3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28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top"/>
    </xf>
    <xf numFmtId="0" fontId="17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top"/>
    </xf>
    <xf numFmtId="4" fontId="31" fillId="0" borderId="2" xfId="0" applyNumberFormat="1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31" fillId="0" borderId="0" xfId="0" applyFont="1" applyAlignment="1">
      <alignment horizontal="left" vertical="center" wrapText="1"/>
    </xf>
    <xf numFmtId="0" fontId="29" fillId="0" borderId="14" xfId="0" applyFont="1" applyBorder="1" applyAlignment="1">
      <alignment horizontal="right" vertical="center"/>
    </xf>
    <xf numFmtId="0" fontId="29" fillId="0" borderId="0" xfId="0" applyFont="1" applyBorder="1" applyAlignment="1">
      <alignment horizontal="right" vertical="center"/>
    </xf>
    <xf numFmtId="0" fontId="29" fillId="0" borderId="13" xfId="0" applyFont="1" applyBorder="1" applyAlignment="1">
      <alignment horizontal="right" vertical="center"/>
    </xf>
    <xf numFmtId="0" fontId="35" fillId="0" borderId="15" xfId="0" applyFont="1" applyBorder="1" applyAlignment="1">
      <alignment horizontal="right" vertical="center"/>
    </xf>
    <xf numFmtId="0" fontId="28" fillId="0" borderId="0" xfId="0" applyFont="1" applyBorder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189D9D71-5F8C-45FE-95E5-CC4A6595B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0556B5C7-2ED9-40B7-B5DD-324CE20C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04007DA9-57CA-49AB-8275-4CB17319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DBA969E6-D64C-410D-BF22-71E983DBF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EVAL"/>
      <sheetName val="RES"/>
      <sheetName val="GG-Ofertado-P4 Maz"/>
      <sheetName val="F-05"/>
      <sheetName val="Sheet2"/>
      <sheetName val="Imprimacion_Planilla"/>
      <sheetName val="9 Capex"/>
      <sheetName val="RES,MET,ADI1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tricciones y Compromisos"/>
      <sheetName val="Metrados  Val."/>
      <sheetName val="GyP total"/>
      <sheetName val="RefG"/>
      <sheetName val="IRR sponsor"/>
      <sheetName val="RES-PINTADO"/>
      <sheetName val="Data"/>
      <sheetName val="Limit_ACC_A"/>
      <sheetName val="Deduccion Reajuste"/>
      <sheetName val="REFERENCIAS"/>
      <sheetName val="PER,COM.PRO.ADI1"/>
      <sheetName val="Planilla Base y Subbase"/>
      <sheetName val="RESUMEN"/>
      <sheetName val="Graph39_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men anual"/>
      <sheetName val="EXP"/>
      <sheetName val="200"/>
      <sheetName val="CIERRE"/>
      <sheetName val="resultado"/>
      <sheetName val="MFT TOC"/>
      <sheetName val="Quantity"/>
      <sheetName val="Deduccion_Reajuste"/>
      <sheetName val="Piso Tecnico"/>
      <sheetName val="Presupuesto"/>
      <sheetName val="Analisis"/>
      <sheetName val="Insumos"/>
      <sheetName val="Rangos"/>
      <sheetName val="FórmulaPolinómica"/>
      <sheetName val="Hoja1"/>
      <sheetName val="CAPATAZ"/>
      <sheetName val="PARTIDAS"/>
      <sheetName val="Macro1"/>
      <sheetName val="Hoja2"/>
      <sheetName val="AUSEN99"/>
      <sheetName val="EXPLAN. DESVIOS"/>
      <sheetName val="CLASIF. MAT. DESVIOS"/>
      <sheetName val="CLASIF. MATERIAL"/>
      <sheetName val="EXPLAN. VIA PRINCIPAL"/>
      <sheetName val="Datos - F1,F2"/>
      <sheetName val="Model"/>
      <sheetName val="Avance Resumen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Planificacion"/>
      <sheetName val="borrado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FLUOR-AAQSA"/>
      <sheetName val="Hoja3"/>
      <sheetName val="PLANEADO"/>
      <sheetName val="Minuta 029"/>
      <sheetName val="2.- Información gral contrato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Tablas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TC"/>
      <sheetName val="EQ INGR-EGR"/>
      <sheetName val="MOD INGR-EGR"/>
      <sheetName val="Plan de Fases-Subfases"/>
      <sheetName val="PIP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Liebman 134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NTA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2. CURVAS"/>
      <sheetName val="Val Nº11"/>
      <sheetName val="CAOV_Met"/>
      <sheetName val="Adel-Materiales"/>
      <sheetName val="Polinom01"/>
      <sheetName val="Reajuste"/>
      <sheetName val="VARIABLES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ORIZACION 10"/>
      <sheetName val="Pavimentos"/>
      <sheetName val="PLANILLA-MET"/>
      <sheetName val="Tipo de Cambio"/>
      <sheetName val="FlujoTJ"/>
      <sheetName val="08"/>
      <sheetName val="01"/>
      <sheetName val="Anx 1 Nota 4"/>
      <sheetName val="3.INPUT AC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Producción (Marz-20) (2)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07"/>
      <sheetName val="Esc"/>
      <sheetName val="054"/>
      <sheetName val="Main"/>
      <sheetName val="MONTAJE TUBERIA Y SOPORTES"/>
      <sheetName val="NO IMPRIMIR"/>
      <sheetName val="Mov. Tierras"/>
      <sheetName val="CONTROL VOLQUETES2"/>
      <sheetName val="FORMATO CONTROL OK"/>
      <sheetName val="HOJA DE DATOS"/>
      <sheetName val="Cantidad"/>
      <sheetName val="Jorge1"/>
      <sheetName val="Jorge2"/>
      <sheetName val="DATOS 3"/>
      <sheetName val="MONTAJE_TUBERIA_Y_SOPORTES"/>
      <sheetName val="Anx_1_Nota_4"/>
      <sheetName val="F-002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509-509A TMC36&quot;"/>
      <sheetName val="510 TMC36&quot;"/>
      <sheetName val="Sheet1"/>
      <sheetName val="10241EQLIST"/>
      <sheetName val="3_INPUT_ACT"/>
      <sheetName val="WBS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SERVICIOS A OBRA 195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>
        <row r="9">
          <cell r="H9">
            <v>0.90469999999999995</v>
          </cell>
        </row>
      </sheetData>
      <sheetData sheetId="158" refreshError="1"/>
      <sheetData sheetId="159" refreshError="1"/>
      <sheetData sheetId="160" refreshError="1"/>
      <sheetData sheetId="161">
        <row r="9">
          <cell r="H9">
            <v>0.90469999999999995</v>
          </cell>
        </row>
      </sheetData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 refreshError="1"/>
      <sheetData sheetId="189" refreshError="1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 refreshError="1"/>
      <sheetData sheetId="256" refreshError="1"/>
      <sheetData sheetId="257" refreshError="1"/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 refreshError="1"/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/>
      <sheetData sheetId="336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/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/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/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/>
      <sheetData sheetId="384"/>
      <sheetData sheetId="385">
        <row r="9">
          <cell r="H9">
            <v>0.90469999999999995</v>
          </cell>
        </row>
      </sheetData>
      <sheetData sheetId="386" refreshError="1"/>
      <sheetData sheetId="387"/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/>
      <sheetData sheetId="414"/>
      <sheetData sheetId="415"/>
      <sheetData sheetId="416"/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/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/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/>
      <sheetData sheetId="438"/>
      <sheetData sheetId="439"/>
      <sheetData sheetId="440"/>
      <sheetData sheetId="44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/>
      <sheetData sheetId="450"/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/>
      <sheetData sheetId="454">
        <row r="9">
          <cell r="H9">
            <v>0.90469999999999995</v>
          </cell>
        </row>
      </sheetData>
      <sheetData sheetId="455"/>
      <sheetData sheetId="456"/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>
        <row r="9">
          <cell r="H9">
            <v>0.90469999999999995</v>
          </cell>
        </row>
      </sheetData>
      <sheetData sheetId="473"/>
      <sheetData sheetId="474" refreshError="1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/>
      <sheetData sheetId="493"/>
      <sheetData sheetId="494"/>
      <sheetData sheetId="495"/>
      <sheetData sheetId="496" refreshError="1"/>
      <sheetData sheetId="497" refreshError="1"/>
      <sheetData sheetId="498"/>
      <sheetData sheetId="499" refreshError="1"/>
      <sheetData sheetId="500"/>
      <sheetData sheetId="501" refreshError="1"/>
      <sheetData sheetId="502"/>
      <sheetData sheetId="503"/>
      <sheetData sheetId="504"/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/>
      <sheetData sheetId="509">
        <row r="9">
          <cell r="H9">
            <v>0.90469999999999995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/>
      <sheetData sheetId="534"/>
      <sheetData sheetId="535"/>
      <sheetData sheetId="536"/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/>
      <sheetData sheetId="540">
        <row r="9">
          <cell r="H9">
            <v>0.90469999999999995</v>
          </cell>
        </row>
      </sheetData>
      <sheetData sheetId="541"/>
      <sheetData sheetId="542"/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/>
      <sheetData sheetId="546"/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/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/>
      <sheetData sheetId="553"/>
      <sheetData sheetId="554"/>
      <sheetData sheetId="555"/>
      <sheetData sheetId="556"/>
      <sheetData sheetId="557">
        <row r="9">
          <cell r="H9">
            <v>0.90469999999999995</v>
          </cell>
        </row>
      </sheetData>
      <sheetData sheetId="558"/>
      <sheetData sheetId="559"/>
      <sheetData sheetId="560"/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/>
      <sheetData sheetId="565"/>
      <sheetData sheetId="566">
        <row r="9">
          <cell r="H9">
            <v>0.90469999999999995</v>
          </cell>
        </row>
      </sheetData>
      <sheetData sheetId="567"/>
      <sheetData sheetId="568">
        <row r="9">
          <cell r="H9">
            <v>0.90469999999999995</v>
          </cell>
        </row>
      </sheetData>
      <sheetData sheetId="569"/>
      <sheetData sheetId="570"/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/>
      <sheetData sheetId="588"/>
      <sheetData sheetId="589"/>
      <sheetData sheetId="590"/>
      <sheetData sheetId="591"/>
      <sheetData sheetId="592"/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/>
      <sheetData sheetId="598">
        <row r="9">
          <cell r="H9">
            <v>0.90469999999999995</v>
          </cell>
        </row>
      </sheetData>
      <sheetData sheetId="599"/>
      <sheetData sheetId="600"/>
      <sheetData sheetId="601"/>
      <sheetData sheetId="602">
        <row r="9">
          <cell r="H9">
            <v>0.90469999999999995</v>
          </cell>
        </row>
      </sheetData>
      <sheetData sheetId="603"/>
      <sheetData sheetId="604">
        <row r="9">
          <cell r="H9">
            <v>0.90469999999999995</v>
          </cell>
        </row>
      </sheetData>
      <sheetData sheetId="605" refreshError="1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>
        <row r="9">
          <cell r="H9">
            <v>0.90469999999999995</v>
          </cell>
        </row>
      </sheetData>
      <sheetData sheetId="617"/>
      <sheetData sheetId="618"/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>
        <row r="9">
          <cell r="H9">
            <v>0.90469999999999995</v>
          </cell>
        </row>
      </sheetData>
      <sheetData sheetId="658"/>
      <sheetData sheetId="659"/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/>
      <sheetData sheetId="663"/>
      <sheetData sheetId="664"/>
      <sheetData sheetId="665"/>
      <sheetData sheetId="666"/>
      <sheetData sheetId="667"/>
      <sheetData sheetId="668"/>
      <sheetData sheetId="669">
        <row r="9">
          <cell r="H9">
            <v>0.90469999999999995</v>
          </cell>
        </row>
      </sheetData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/>
      <sheetData sheetId="684"/>
      <sheetData sheetId="685"/>
      <sheetData sheetId="686"/>
      <sheetData sheetId="687"/>
      <sheetData sheetId="688"/>
      <sheetData sheetId="689"/>
      <sheetData sheetId="690">
        <row r="9">
          <cell r="H9">
            <v>0.90469999999999995</v>
          </cell>
        </row>
      </sheetData>
      <sheetData sheetId="691"/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>
        <row r="9">
          <cell r="H9">
            <v>0.90469999999999995</v>
          </cell>
        </row>
      </sheetData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/>
      <sheetData sheetId="1096"/>
      <sheetData sheetId="1097"/>
      <sheetData sheetId="1098"/>
      <sheetData sheetId="1099"/>
      <sheetData sheetId="1100"/>
      <sheetData sheetId="1101"/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/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REFERENCIAS"/>
      <sheetName val="Metrados  Val."/>
      <sheetName val="Data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PER,COM_PRO_ADI1"/>
      <sheetName val="Planilla_Base_y_Subbase"/>
      <sheetName val="Resumen_anual"/>
      <sheetName val="TC"/>
      <sheetName val="borrador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PTO_ARES"/>
      <sheetName val="Calendario"/>
      <sheetName val="Pto_Itemizado_S10"/>
      <sheetName val="Engineering"/>
      <sheetName val="Procurement Data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VALORIZACION 10"/>
      <sheetName val="3.INPUT ACT"/>
      <sheetName val="509-509A TMC36&quot;"/>
      <sheetName val="510 TMC36&quot;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Pavimentos"/>
      <sheetName val="PLANILLA-MET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Liebman 134"/>
      <sheetName val="Anx 1 Nota 4"/>
      <sheetName val="MONTAJE TUBERIA Y SOPORTES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CPV_MGMG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Metrados__Val_6"/>
      <sheetName val="Resumen_anual4"/>
      <sheetName val="Piso_Tecnico1"/>
      <sheetName val="EXPLAN__DESVIOS1"/>
      <sheetName val="CLASIF__MAT__DESVIOS1"/>
      <sheetName val="CLASIF__MATERIAL1"/>
      <sheetName val="EXPLAN__VIA_PRINCIPAL1"/>
      <sheetName val="Avance_Resumen1"/>
      <sheetName val="Plan_de_Fases-Subfases1"/>
      <sheetName val="MFT_TOC1"/>
      <sheetName val="Datos_-_F1,F21"/>
      <sheetName val="EQ_INGR-EGR"/>
      <sheetName val="MOD_INGR-EGR"/>
      <sheetName val="Minuta_029"/>
      <sheetName val="2_-_Información_gral_contrato"/>
      <sheetName val="Procurement_Data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VALORIZACION_10"/>
      <sheetName val="Liebman_134"/>
      <sheetName val="MONTAJE_TUBERIA_Y_SOPORTES"/>
      <sheetName val="Anx_1_Nota_4"/>
      <sheetName val="Tipo_de_Cambio"/>
      <sheetName val="FlujoTJ"/>
      <sheetName val="08"/>
      <sheetName val="01"/>
      <sheetName val="NO IMPRIMIR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3_INPUT_ACT"/>
      <sheetName val="SERVICIOS A OBRA 195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Panel de Control"/>
      <sheetName val="Cantidad"/>
      <sheetName val="Jorge1"/>
      <sheetName val="Jorge2"/>
      <sheetName val="DATOS 3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MATER_CONCENTR_CBV99"/>
      <sheetName val="COSTO-MANO-OBRA-_CBV99"/>
      <sheetName val="MATER_CBV2000"/>
      <sheetName val="DISTR.MANT.ELECTRICA"/>
      <sheetName val="DOTACION_CBV99"/>
      <sheetName val="2019"/>
      <sheetName val="2020"/>
      <sheetName val="Avance_Resumen2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Apus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>
        <row r="9">
          <cell r="H9">
            <v>0.90469999999999995</v>
          </cell>
        </row>
      </sheetData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 refreshError="1"/>
      <sheetData sheetId="188" refreshError="1"/>
      <sheetData sheetId="189" refreshError="1"/>
      <sheetData sheetId="190" refreshError="1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 refreshError="1"/>
      <sheetData sheetId="254" refreshError="1"/>
      <sheetData sheetId="255" refreshError="1"/>
      <sheetData sheetId="256">
        <row r="9">
          <cell r="H9">
            <v>0.90469999999999995</v>
          </cell>
        </row>
      </sheetData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 refreshError="1"/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 refreshError="1"/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 refreshError="1"/>
      <sheetData sheetId="320" refreshError="1"/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/>
      <sheetData sheetId="401"/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 refreshError="1"/>
      <sheetData sheetId="443" refreshError="1"/>
      <sheetData sheetId="444" refreshError="1"/>
      <sheetData sheetId="445"/>
      <sheetData sheetId="446" refreshError="1"/>
      <sheetData sheetId="447" refreshError="1"/>
      <sheetData sheetId="448" refreshError="1"/>
      <sheetData sheetId="449" refreshError="1"/>
      <sheetData sheetId="450"/>
      <sheetData sheetId="451"/>
      <sheetData sheetId="452"/>
      <sheetData sheetId="453" refreshError="1"/>
      <sheetData sheetId="454" refreshError="1"/>
      <sheetData sheetId="455"/>
      <sheetData sheetId="456" refreshError="1"/>
      <sheetData sheetId="457"/>
      <sheetData sheetId="458"/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 refreshError="1"/>
      <sheetData sheetId="509"/>
      <sheetData sheetId="510"/>
      <sheetData sheetId="511"/>
      <sheetData sheetId="512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>
        <row r="9">
          <cell r="H9">
            <v>0.90469999999999995</v>
          </cell>
        </row>
      </sheetData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/>
      <sheetData sheetId="580"/>
      <sheetData sheetId="581"/>
      <sheetData sheetId="582"/>
      <sheetData sheetId="583"/>
      <sheetData sheetId="584"/>
      <sheetData sheetId="585"/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/>
      <sheetData sheetId="589">
        <row r="9">
          <cell r="H9">
            <v>0.90469999999999995</v>
          </cell>
        </row>
      </sheetData>
      <sheetData sheetId="590"/>
      <sheetData sheetId="591"/>
      <sheetData sheetId="592"/>
      <sheetData sheetId="593"/>
      <sheetData sheetId="594"/>
      <sheetData sheetId="595"/>
      <sheetData sheetId="596"/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/>
      <sheetData sheetId="601">
        <row r="9">
          <cell r="H9">
            <v>0.90469999999999995</v>
          </cell>
        </row>
      </sheetData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/>
      <sheetData sheetId="730"/>
      <sheetData sheetId="731"/>
      <sheetData sheetId="732"/>
      <sheetData sheetId="733"/>
      <sheetData sheetId="734"/>
      <sheetData sheetId="735"/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/>
      <sheetData sheetId="739">
        <row r="9">
          <cell r="H9">
            <v>0.90469999999999995</v>
          </cell>
        </row>
      </sheetData>
      <sheetData sheetId="740"/>
      <sheetData sheetId="741"/>
      <sheetData sheetId="742"/>
      <sheetData sheetId="743"/>
      <sheetData sheetId="744"/>
      <sheetData sheetId="745"/>
      <sheetData sheetId="746"/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/>
      <sheetData sheetId="751">
        <row r="9">
          <cell r="H9">
            <v>0.90469999999999995</v>
          </cell>
        </row>
      </sheetData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 refreshError="1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 refreshError="1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/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/>
      <sheetData sheetId="1239">
        <row r="9">
          <cell r="H9">
            <v>0.90469999999999995</v>
          </cell>
        </row>
      </sheetData>
      <sheetData sheetId="1240"/>
      <sheetData sheetId="1241">
        <row r="9">
          <cell r="H9">
            <v>0.90469999999999995</v>
          </cell>
        </row>
      </sheetData>
      <sheetData sheetId="1242"/>
      <sheetData sheetId="1243">
        <row r="9">
          <cell r="H9">
            <v>0.90469999999999995</v>
          </cell>
        </row>
      </sheetData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FORMA-SE2"/>
      <sheetName val="1.2.1 RENDIMIENTO"/>
      <sheetName val="Datos de Entrada"/>
      <sheetName val="Plani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Hoja79"/>
      <sheetName val="Resumen-RS"/>
      <sheetName val="CC"/>
      <sheetName val="3. Manpower"/>
      <sheetName val="Matriz"/>
      <sheetName val="P-A-D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DATOS DE CAMPO"/>
      <sheetName val="FlujoTJ"/>
      <sheetName val="EVAL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YTD Comments"/>
      <sheetName val="Tipo de Cambio"/>
      <sheetName val="DATOS TECNICOS SE SANTUARIO"/>
      <sheetName val="PROC MANT LT 1"/>
      <sheetName val="fp"/>
      <sheetName val="BasE"/>
      <sheetName val="ARRS"/>
      <sheetName val="Curva S diaria"/>
      <sheetName val="OBRAS CIVILE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HIDRANDINA"/>
      <sheetName val="FORMA-LS3"/>
      <sheetName val="FORMA-LS1-LS2"/>
      <sheetName val="FORMA- RE1"/>
      <sheetName val="FORMA-RL1"/>
      <sheetName val="FORMA-ST1"/>
      <sheetName val="ESTATUS"/>
      <sheetName val="LIMA-CANTA"/>
      <sheetName val="JORNADAS TRABAJO"/>
      <sheetName val="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IN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DATOS_TECNICOS_SE_SANTUARIO"/>
      <sheetName val="PROC_MANT_LT_1"/>
      <sheetName val="CuadroIyII"/>
      <sheetName val="Costos Alt2"/>
      <sheetName val="AnexoVI"/>
      <sheetName val="Precios Estruc."/>
      <sheetName val="ptRP"/>
      <sheetName val="ret"/>
      <sheetName val="MATERIALES"/>
      <sheetName val="M d O"/>
      <sheetName val="Tapa 29"/>
      <sheetName val="Desmonteras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YTD_Comments"/>
      <sheetName val="Leyenda"/>
      <sheetName val="FinData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>
        <row r="287">
          <cell r="B287">
            <v>0</v>
          </cell>
        </row>
      </sheetData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>
        <row r="287">
          <cell r="B287">
            <v>0</v>
          </cell>
        </row>
      </sheetData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/>
      <sheetData sheetId="196" refreshError="1"/>
      <sheetData sheetId="197" refreshError="1"/>
      <sheetData sheetId="198"/>
      <sheetData sheetId="199">
        <row r="287">
          <cell r="B287">
            <v>0</v>
          </cell>
        </row>
      </sheetData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/>
      <sheetData sheetId="23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opLeftCell="A34" workbookViewId="0">
      <selection activeCell="D70" sqref="D70"/>
    </sheetView>
  </sheetViews>
  <sheetFormatPr baseColWidth="10" defaultColWidth="10.5546875" defaultRowHeight="14.4" x14ac:dyDescent="0.3"/>
  <cols>
    <col min="1" max="1" width="12.554687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4.1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4.1" customHeight="1" x14ac:dyDescent="0.3">
      <c r="B89" s="2" t="s">
        <v>149</v>
      </c>
      <c r="C89" s="17" t="s">
        <v>19</v>
      </c>
    </row>
    <row r="90" spans="1:3" ht="14.1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5546875" defaultRowHeight="14.4" x14ac:dyDescent="0.3"/>
  <cols>
    <col min="1" max="1" width="12.554687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172B6-22EA-4B37-A63E-43087257BEC0}">
  <dimension ref="A1:P60"/>
  <sheetViews>
    <sheetView showGridLines="0" view="pageBreakPreview" topLeftCell="B37" zoomScaleNormal="100" zoomScaleSheetLayoutView="100" workbookViewId="0">
      <selection activeCell="B56" sqref="B56:C56"/>
    </sheetView>
  </sheetViews>
  <sheetFormatPr baseColWidth="10" defaultColWidth="15.109375" defaultRowHeight="10.199999999999999" x14ac:dyDescent="0.2"/>
  <cols>
    <col min="1" max="1" width="13.5546875" style="88" customWidth="1"/>
    <col min="2" max="2" width="10.109375" style="88" customWidth="1"/>
    <col min="3" max="3" width="50" style="88" customWidth="1"/>
    <col min="4" max="4" width="7.44140625" style="96" customWidth="1"/>
    <col min="5" max="6" width="7.44140625" style="88" customWidth="1"/>
    <col min="7" max="7" width="11.44140625" style="88" customWidth="1"/>
    <col min="8" max="8" width="13" style="88" bestFit="1" customWidth="1"/>
    <col min="9" max="9" width="7.109375" style="88" customWidth="1"/>
    <col min="10" max="237" width="15.109375" style="48"/>
    <col min="238" max="238" width="13.88671875" style="48" customWidth="1"/>
    <col min="239" max="239" width="47.109375" style="48" bestFit="1" customWidth="1"/>
    <col min="240" max="240" width="9" style="48" customWidth="1"/>
    <col min="241" max="241" width="10.5546875" style="48" customWidth="1"/>
    <col min="242" max="242" width="16.44140625" style="48" bestFit="1" customWidth="1"/>
    <col min="243" max="243" width="13.5546875" style="48" customWidth="1"/>
    <col min="244" max="248" width="15.109375" style="48"/>
    <col min="249" max="249" width="16.44140625" style="48" bestFit="1" customWidth="1"/>
    <col min="250" max="252" width="15.109375" style="48"/>
    <col min="253" max="253" width="15.5546875" style="48" bestFit="1" customWidth="1"/>
    <col min="254" max="493" width="15.109375" style="48"/>
    <col min="494" max="494" width="13.88671875" style="48" customWidth="1"/>
    <col min="495" max="495" width="47.109375" style="48" bestFit="1" customWidth="1"/>
    <col min="496" max="496" width="9" style="48" customWidth="1"/>
    <col min="497" max="497" width="10.5546875" style="48" customWidth="1"/>
    <col min="498" max="498" width="16.44140625" style="48" bestFit="1" customWidth="1"/>
    <col min="499" max="499" width="13.5546875" style="48" customWidth="1"/>
    <col min="500" max="504" width="15.109375" style="48"/>
    <col min="505" max="505" width="16.44140625" style="48" bestFit="1" customWidth="1"/>
    <col min="506" max="508" width="15.109375" style="48"/>
    <col min="509" max="509" width="15.5546875" style="48" bestFit="1" customWidth="1"/>
    <col min="510" max="749" width="15.109375" style="48"/>
    <col min="750" max="750" width="13.88671875" style="48" customWidth="1"/>
    <col min="751" max="751" width="47.109375" style="48" bestFit="1" customWidth="1"/>
    <col min="752" max="752" width="9" style="48" customWidth="1"/>
    <col min="753" max="753" width="10.5546875" style="48" customWidth="1"/>
    <col min="754" max="754" width="16.44140625" style="48" bestFit="1" customWidth="1"/>
    <col min="755" max="755" width="13.5546875" style="48" customWidth="1"/>
    <col min="756" max="760" width="15.109375" style="48"/>
    <col min="761" max="761" width="16.44140625" style="48" bestFit="1" customWidth="1"/>
    <col min="762" max="764" width="15.109375" style="48"/>
    <col min="765" max="765" width="15.5546875" style="48" bestFit="1" customWidth="1"/>
    <col min="766" max="1005" width="15.109375" style="48"/>
    <col min="1006" max="1006" width="13.88671875" style="48" customWidth="1"/>
    <col min="1007" max="1007" width="47.109375" style="48" bestFit="1" customWidth="1"/>
    <col min="1008" max="1008" width="9" style="48" customWidth="1"/>
    <col min="1009" max="1009" width="10.5546875" style="48" customWidth="1"/>
    <col min="1010" max="1010" width="16.44140625" style="48" bestFit="1" customWidth="1"/>
    <col min="1011" max="1011" width="13.5546875" style="48" customWidth="1"/>
    <col min="1012" max="1016" width="15.109375" style="48"/>
    <col min="1017" max="1017" width="16.44140625" style="48" bestFit="1" customWidth="1"/>
    <col min="1018" max="1020" width="15.109375" style="48"/>
    <col min="1021" max="1021" width="15.5546875" style="48" bestFit="1" customWidth="1"/>
    <col min="1022" max="1261" width="15.109375" style="48"/>
    <col min="1262" max="1262" width="13.88671875" style="48" customWidth="1"/>
    <col min="1263" max="1263" width="47.109375" style="48" bestFit="1" customWidth="1"/>
    <col min="1264" max="1264" width="9" style="48" customWidth="1"/>
    <col min="1265" max="1265" width="10.5546875" style="48" customWidth="1"/>
    <col min="1266" max="1266" width="16.44140625" style="48" bestFit="1" customWidth="1"/>
    <col min="1267" max="1267" width="13.5546875" style="48" customWidth="1"/>
    <col min="1268" max="1272" width="15.109375" style="48"/>
    <col min="1273" max="1273" width="16.44140625" style="48" bestFit="1" customWidth="1"/>
    <col min="1274" max="1276" width="15.109375" style="48"/>
    <col min="1277" max="1277" width="15.5546875" style="48" bestFit="1" customWidth="1"/>
    <col min="1278" max="1517" width="15.109375" style="48"/>
    <col min="1518" max="1518" width="13.88671875" style="48" customWidth="1"/>
    <col min="1519" max="1519" width="47.109375" style="48" bestFit="1" customWidth="1"/>
    <col min="1520" max="1520" width="9" style="48" customWidth="1"/>
    <col min="1521" max="1521" width="10.5546875" style="48" customWidth="1"/>
    <col min="1522" max="1522" width="16.44140625" style="48" bestFit="1" customWidth="1"/>
    <col min="1523" max="1523" width="13.5546875" style="48" customWidth="1"/>
    <col min="1524" max="1528" width="15.109375" style="48"/>
    <col min="1529" max="1529" width="16.44140625" style="48" bestFit="1" customWidth="1"/>
    <col min="1530" max="1532" width="15.109375" style="48"/>
    <col min="1533" max="1533" width="15.5546875" style="48" bestFit="1" customWidth="1"/>
    <col min="1534" max="1773" width="15.109375" style="48"/>
    <col min="1774" max="1774" width="13.88671875" style="48" customWidth="1"/>
    <col min="1775" max="1775" width="47.109375" style="48" bestFit="1" customWidth="1"/>
    <col min="1776" max="1776" width="9" style="48" customWidth="1"/>
    <col min="1777" max="1777" width="10.5546875" style="48" customWidth="1"/>
    <col min="1778" max="1778" width="16.44140625" style="48" bestFit="1" customWidth="1"/>
    <col min="1779" max="1779" width="13.5546875" style="48" customWidth="1"/>
    <col min="1780" max="1784" width="15.109375" style="48"/>
    <col min="1785" max="1785" width="16.44140625" style="48" bestFit="1" customWidth="1"/>
    <col min="1786" max="1788" width="15.109375" style="48"/>
    <col min="1789" max="1789" width="15.5546875" style="48" bestFit="1" customWidth="1"/>
    <col min="1790" max="2029" width="15.109375" style="48"/>
    <col min="2030" max="2030" width="13.88671875" style="48" customWidth="1"/>
    <col min="2031" max="2031" width="47.109375" style="48" bestFit="1" customWidth="1"/>
    <col min="2032" max="2032" width="9" style="48" customWidth="1"/>
    <col min="2033" max="2033" width="10.5546875" style="48" customWidth="1"/>
    <col min="2034" max="2034" width="16.44140625" style="48" bestFit="1" customWidth="1"/>
    <col min="2035" max="2035" width="13.5546875" style="48" customWidth="1"/>
    <col min="2036" max="2040" width="15.109375" style="48"/>
    <col min="2041" max="2041" width="16.44140625" style="48" bestFit="1" customWidth="1"/>
    <col min="2042" max="2044" width="15.109375" style="48"/>
    <col min="2045" max="2045" width="15.5546875" style="48" bestFit="1" customWidth="1"/>
    <col min="2046" max="2285" width="15.109375" style="48"/>
    <col min="2286" max="2286" width="13.88671875" style="48" customWidth="1"/>
    <col min="2287" max="2287" width="47.109375" style="48" bestFit="1" customWidth="1"/>
    <col min="2288" max="2288" width="9" style="48" customWidth="1"/>
    <col min="2289" max="2289" width="10.5546875" style="48" customWidth="1"/>
    <col min="2290" max="2290" width="16.44140625" style="48" bestFit="1" customWidth="1"/>
    <col min="2291" max="2291" width="13.5546875" style="48" customWidth="1"/>
    <col min="2292" max="2296" width="15.109375" style="48"/>
    <col min="2297" max="2297" width="16.44140625" style="48" bestFit="1" customWidth="1"/>
    <col min="2298" max="2300" width="15.109375" style="48"/>
    <col min="2301" max="2301" width="15.5546875" style="48" bestFit="1" customWidth="1"/>
    <col min="2302" max="2541" width="15.109375" style="48"/>
    <col min="2542" max="2542" width="13.88671875" style="48" customWidth="1"/>
    <col min="2543" max="2543" width="47.109375" style="48" bestFit="1" customWidth="1"/>
    <col min="2544" max="2544" width="9" style="48" customWidth="1"/>
    <col min="2545" max="2545" width="10.5546875" style="48" customWidth="1"/>
    <col min="2546" max="2546" width="16.44140625" style="48" bestFit="1" customWidth="1"/>
    <col min="2547" max="2547" width="13.5546875" style="48" customWidth="1"/>
    <col min="2548" max="2552" width="15.109375" style="48"/>
    <col min="2553" max="2553" width="16.44140625" style="48" bestFit="1" customWidth="1"/>
    <col min="2554" max="2556" width="15.109375" style="48"/>
    <col min="2557" max="2557" width="15.5546875" style="48" bestFit="1" customWidth="1"/>
    <col min="2558" max="2797" width="15.109375" style="48"/>
    <col min="2798" max="2798" width="13.88671875" style="48" customWidth="1"/>
    <col min="2799" max="2799" width="47.109375" style="48" bestFit="1" customWidth="1"/>
    <col min="2800" max="2800" width="9" style="48" customWidth="1"/>
    <col min="2801" max="2801" width="10.5546875" style="48" customWidth="1"/>
    <col min="2802" max="2802" width="16.44140625" style="48" bestFit="1" customWidth="1"/>
    <col min="2803" max="2803" width="13.5546875" style="48" customWidth="1"/>
    <col min="2804" max="2808" width="15.109375" style="48"/>
    <col min="2809" max="2809" width="16.44140625" style="48" bestFit="1" customWidth="1"/>
    <col min="2810" max="2812" width="15.109375" style="48"/>
    <col min="2813" max="2813" width="15.5546875" style="48" bestFit="1" customWidth="1"/>
    <col min="2814" max="3053" width="15.109375" style="48"/>
    <col min="3054" max="3054" width="13.88671875" style="48" customWidth="1"/>
    <col min="3055" max="3055" width="47.109375" style="48" bestFit="1" customWidth="1"/>
    <col min="3056" max="3056" width="9" style="48" customWidth="1"/>
    <col min="3057" max="3057" width="10.5546875" style="48" customWidth="1"/>
    <col min="3058" max="3058" width="16.44140625" style="48" bestFit="1" customWidth="1"/>
    <col min="3059" max="3059" width="13.5546875" style="48" customWidth="1"/>
    <col min="3060" max="3064" width="15.109375" style="48"/>
    <col min="3065" max="3065" width="16.44140625" style="48" bestFit="1" customWidth="1"/>
    <col min="3066" max="3068" width="15.109375" style="48"/>
    <col min="3069" max="3069" width="15.5546875" style="48" bestFit="1" customWidth="1"/>
    <col min="3070" max="3309" width="15.109375" style="48"/>
    <col min="3310" max="3310" width="13.88671875" style="48" customWidth="1"/>
    <col min="3311" max="3311" width="47.109375" style="48" bestFit="1" customWidth="1"/>
    <col min="3312" max="3312" width="9" style="48" customWidth="1"/>
    <col min="3313" max="3313" width="10.5546875" style="48" customWidth="1"/>
    <col min="3314" max="3314" width="16.44140625" style="48" bestFit="1" customWidth="1"/>
    <col min="3315" max="3315" width="13.5546875" style="48" customWidth="1"/>
    <col min="3316" max="3320" width="15.109375" style="48"/>
    <col min="3321" max="3321" width="16.44140625" style="48" bestFit="1" customWidth="1"/>
    <col min="3322" max="3324" width="15.109375" style="48"/>
    <col min="3325" max="3325" width="15.5546875" style="48" bestFit="1" customWidth="1"/>
    <col min="3326" max="3565" width="15.109375" style="48"/>
    <col min="3566" max="3566" width="13.88671875" style="48" customWidth="1"/>
    <col min="3567" max="3567" width="47.109375" style="48" bestFit="1" customWidth="1"/>
    <col min="3568" max="3568" width="9" style="48" customWidth="1"/>
    <col min="3569" max="3569" width="10.5546875" style="48" customWidth="1"/>
    <col min="3570" max="3570" width="16.44140625" style="48" bestFit="1" customWidth="1"/>
    <col min="3571" max="3571" width="13.5546875" style="48" customWidth="1"/>
    <col min="3572" max="3576" width="15.109375" style="48"/>
    <col min="3577" max="3577" width="16.44140625" style="48" bestFit="1" customWidth="1"/>
    <col min="3578" max="3580" width="15.109375" style="48"/>
    <col min="3581" max="3581" width="15.5546875" style="48" bestFit="1" customWidth="1"/>
    <col min="3582" max="3821" width="15.109375" style="48"/>
    <col min="3822" max="3822" width="13.88671875" style="48" customWidth="1"/>
    <col min="3823" max="3823" width="47.109375" style="48" bestFit="1" customWidth="1"/>
    <col min="3824" max="3824" width="9" style="48" customWidth="1"/>
    <col min="3825" max="3825" width="10.5546875" style="48" customWidth="1"/>
    <col min="3826" max="3826" width="16.44140625" style="48" bestFit="1" customWidth="1"/>
    <col min="3827" max="3827" width="13.5546875" style="48" customWidth="1"/>
    <col min="3828" max="3832" width="15.109375" style="48"/>
    <col min="3833" max="3833" width="16.44140625" style="48" bestFit="1" customWidth="1"/>
    <col min="3834" max="3836" width="15.109375" style="48"/>
    <col min="3837" max="3837" width="15.5546875" style="48" bestFit="1" customWidth="1"/>
    <col min="3838" max="4077" width="15.109375" style="48"/>
    <col min="4078" max="4078" width="13.88671875" style="48" customWidth="1"/>
    <col min="4079" max="4079" width="47.109375" style="48" bestFit="1" customWidth="1"/>
    <col min="4080" max="4080" width="9" style="48" customWidth="1"/>
    <col min="4081" max="4081" width="10.5546875" style="48" customWidth="1"/>
    <col min="4082" max="4082" width="16.44140625" style="48" bestFit="1" customWidth="1"/>
    <col min="4083" max="4083" width="13.5546875" style="48" customWidth="1"/>
    <col min="4084" max="4088" width="15.109375" style="48"/>
    <col min="4089" max="4089" width="16.44140625" style="48" bestFit="1" customWidth="1"/>
    <col min="4090" max="4092" width="15.109375" style="48"/>
    <col min="4093" max="4093" width="15.5546875" style="48" bestFit="1" customWidth="1"/>
    <col min="4094" max="4333" width="15.109375" style="48"/>
    <col min="4334" max="4334" width="13.88671875" style="48" customWidth="1"/>
    <col min="4335" max="4335" width="47.109375" style="48" bestFit="1" customWidth="1"/>
    <col min="4336" max="4336" width="9" style="48" customWidth="1"/>
    <col min="4337" max="4337" width="10.5546875" style="48" customWidth="1"/>
    <col min="4338" max="4338" width="16.44140625" style="48" bestFit="1" customWidth="1"/>
    <col min="4339" max="4339" width="13.5546875" style="48" customWidth="1"/>
    <col min="4340" max="4344" width="15.109375" style="48"/>
    <col min="4345" max="4345" width="16.44140625" style="48" bestFit="1" customWidth="1"/>
    <col min="4346" max="4348" width="15.109375" style="48"/>
    <col min="4349" max="4349" width="15.5546875" style="48" bestFit="1" customWidth="1"/>
    <col min="4350" max="4589" width="15.109375" style="48"/>
    <col min="4590" max="4590" width="13.88671875" style="48" customWidth="1"/>
    <col min="4591" max="4591" width="47.109375" style="48" bestFit="1" customWidth="1"/>
    <col min="4592" max="4592" width="9" style="48" customWidth="1"/>
    <col min="4593" max="4593" width="10.5546875" style="48" customWidth="1"/>
    <col min="4594" max="4594" width="16.44140625" style="48" bestFit="1" customWidth="1"/>
    <col min="4595" max="4595" width="13.5546875" style="48" customWidth="1"/>
    <col min="4596" max="4600" width="15.109375" style="48"/>
    <col min="4601" max="4601" width="16.44140625" style="48" bestFit="1" customWidth="1"/>
    <col min="4602" max="4604" width="15.109375" style="48"/>
    <col min="4605" max="4605" width="15.5546875" style="48" bestFit="1" customWidth="1"/>
    <col min="4606" max="4845" width="15.109375" style="48"/>
    <col min="4846" max="4846" width="13.88671875" style="48" customWidth="1"/>
    <col min="4847" max="4847" width="47.109375" style="48" bestFit="1" customWidth="1"/>
    <col min="4848" max="4848" width="9" style="48" customWidth="1"/>
    <col min="4849" max="4849" width="10.5546875" style="48" customWidth="1"/>
    <col min="4850" max="4850" width="16.44140625" style="48" bestFit="1" customWidth="1"/>
    <col min="4851" max="4851" width="13.5546875" style="48" customWidth="1"/>
    <col min="4852" max="4856" width="15.109375" style="48"/>
    <col min="4857" max="4857" width="16.44140625" style="48" bestFit="1" customWidth="1"/>
    <col min="4858" max="4860" width="15.109375" style="48"/>
    <col min="4861" max="4861" width="15.5546875" style="48" bestFit="1" customWidth="1"/>
    <col min="4862" max="5101" width="15.109375" style="48"/>
    <col min="5102" max="5102" width="13.88671875" style="48" customWidth="1"/>
    <col min="5103" max="5103" width="47.109375" style="48" bestFit="1" customWidth="1"/>
    <col min="5104" max="5104" width="9" style="48" customWidth="1"/>
    <col min="5105" max="5105" width="10.5546875" style="48" customWidth="1"/>
    <col min="5106" max="5106" width="16.44140625" style="48" bestFit="1" customWidth="1"/>
    <col min="5107" max="5107" width="13.5546875" style="48" customWidth="1"/>
    <col min="5108" max="5112" width="15.109375" style="48"/>
    <col min="5113" max="5113" width="16.44140625" style="48" bestFit="1" customWidth="1"/>
    <col min="5114" max="5116" width="15.109375" style="48"/>
    <col min="5117" max="5117" width="15.5546875" style="48" bestFit="1" customWidth="1"/>
    <col min="5118" max="5357" width="15.109375" style="48"/>
    <col min="5358" max="5358" width="13.88671875" style="48" customWidth="1"/>
    <col min="5359" max="5359" width="47.109375" style="48" bestFit="1" customWidth="1"/>
    <col min="5360" max="5360" width="9" style="48" customWidth="1"/>
    <col min="5361" max="5361" width="10.5546875" style="48" customWidth="1"/>
    <col min="5362" max="5362" width="16.44140625" style="48" bestFit="1" customWidth="1"/>
    <col min="5363" max="5363" width="13.5546875" style="48" customWidth="1"/>
    <col min="5364" max="5368" width="15.109375" style="48"/>
    <col min="5369" max="5369" width="16.44140625" style="48" bestFit="1" customWidth="1"/>
    <col min="5370" max="5372" width="15.109375" style="48"/>
    <col min="5373" max="5373" width="15.5546875" style="48" bestFit="1" customWidth="1"/>
    <col min="5374" max="5613" width="15.109375" style="48"/>
    <col min="5614" max="5614" width="13.88671875" style="48" customWidth="1"/>
    <col min="5615" max="5615" width="47.109375" style="48" bestFit="1" customWidth="1"/>
    <col min="5616" max="5616" width="9" style="48" customWidth="1"/>
    <col min="5617" max="5617" width="10.5546875" style="48" customWidth="1"/>
    <col min="5618" max="5618" width="16.44140625" style="48" bestFit="1" customWidth="1"/>
    <col min="5619" max="5619" width="13.5546875" style="48" customWidth="1"/>
    <col min="5620" max="5624" width="15.109375" style="48"/>
    <col min="5625" max="5625" width="16.44140625" style="48" bestFit="1" customWidth="1"/>
    <col min="5626" max="5628" width="15.109375" style="48"/>
    <col min="5629" max="5629" width="15.5546875" style="48" bestFit="1" customWidth="1"/>
    <col min="5630" max="5869" width="15.109375" style="48"/>
    <col min="5870" max="5870" width="13.88671875" style="48" customWidth="1"/>
    <col min="5871" max="5871" width="47.109375" style="48" bestFit="1" customWidth="1"/>
    <col min="5872" max="5872" width="9" style="48" customWidth="1"/>
    <col min="5873" max="5873" width="10.5546875" style="48" customWidth="1"/>
    <col min="5874" max="5874" width="16.44140625" style="48" bestFit="1" customWidth="1"/>
    <col min="5875" max="5875" width="13.5546875" style="48" customWidth="1"/>
    <col min="5876" max="5880" width="15.109375" style="48"/>
    <col min="5881" max="5881" width="16.44140625" style="48" bestFit="1" customWidth="1"/>
    <col min="5882" max="5884" width="15.109375" style="48"/>
    <col min="5885" max="5885" width="15.5546875" style="48" bestFit="1" customWidth="1"/>
    <col min="5886" max="6125" width="15.109375" style="48"/>
    <col min="6126" max="6126" width="13.88671875" style="48" customWidth="1"/>
    <col min="6127" max="6127" width="47.109375" style="48" bestFit="1" customWidth="1"/>
    <col min="6128" max="6128" width="9" style="48" customWidth="1"/>
    <col min="6129" max="6129" width="10.5546875" style="48" customWidth="1"/>
    <col min="6130" max="6130" width="16.44140625" style="48" bestFit="1" customWidth="1"/>
    <col min="6131" max="6131" width="13.5546875" style="48" customWidth="1"/>
    <col min="6132" max="6136" width="15.109375" style="48"/>
    <col min="6137" max="6137" width="16.44140625" style="48" bestFit="1" customWidth="1"/>
    <col min="6138" max="6140" width="15.109375" style="48"/>
    <col min="6141" max="6141" width="15.5546875" style="48" bestFit="1" customWidth="1"/>
    <col min="6142" max="6381" width="15.109375" style="48"/>
    <col min="6382" max="6382" width="13.88671875" style="48" customWidth="1"/>
    <col min="6383" max="6383" width="47.109375" style="48" bestFit="1" customWidth="1"/>
    <col min="6384" max="6384" width="9" style="48" customWidth="1"/>
    <col min="6385" max="6385" width="10.5546875" style="48" customWidth="1"/>
    <col min="6386" max="6386" width="16.44140625" style="48" bestFit="1" customWidth="1"/>
    <col min="6387" max="6387" width="13.5546875" style="48" customWidth="1"/>
    <col min="6388" max="6392" width="15.109375" style="48"/>
    <col min="6393" max="6393" width="16.44140625" style="48" bestFit="1" customWidth="1"/>
    <col min="6394" max="6396" width="15.109375" style="48"/>
    <col min="6397" max="6397" width="15.5546875" style="48" bestFit="1" customWidth="1"/>
    <col min="6398" max="6637" width="15.109375" style="48"/>
    <col min="6638" max="6638" width="13.88671875" style="48" customWidth="1"/>
    <col min="6639" max="6639" width="47.109375" style="48" bestFit="1" customWidth="1"/>
    <col min="6640" max="6640" width="9" style="48" customWidth="1"/>
    <col min="6641" max="6641" width="10.5546875" style="48" customWidth="1"/>
    <col min="6642" max="6642" width="16.44140625" style="48" bestFit="1" customWidth="1"/>
    <col min="6643" max="6643" width="13.5546875" style="48" customWidth="1"/>
    <col min="6644" max="6648" width="15.109375" style="48"/>
    <col min="6649" max="6649" width="16.44140625" style="48" bestFit="1" customWidth="1"/>
    <col min="6650" max="6652" width="15.109375" style="48"/>
    <col min="6653" max="6653" width="15.5546875" style="48" bestFit="1" customWidth="1"/>
    <col min="6654" max="6893" width="15.109375" style="48"/>
    <col min="6894" max="6894" width="13.88671875" style="48" customWidth="1"/>
    <col min="6895" max="6895" width="47.109375" style="48" bestFit="1" customWidth="1"/>
    <col min="6896" max="6896" width="9" style="48" customWidth="1"/>
    <col min="6897" max="6897" width="10.5546875" style="48" customWidth="1"/>
    <col min="6898" max="6898" width="16.44140625" style="48" bestFit="1" customWidth="1"/>
    <col min="6899" max="6899" width="13.5546875" style="48" customWidth="1"/>
    <col min="6900" max="6904" width="15.109375" style="48"/>
    <col min="6905" max="6905" width="16.44140625" style="48" bestFit="1" customWidth="1"/>
    <col min="6906" max="6908" width="15.109375" style="48"/>
    <col min="6909" max="6909" width="15.5546875" style="48" bestFit="1" customWidth="1"/>
    <col min="6910" max="7149" width="15.109375" style="48"/>
    <col min="7150" max="7150" width="13.88671875" style="48" customWidth="1"/>
    <col min="7151" max="7151" width="47.109375" style="48" bestFit="1" customWidth="1"/>
    <col min="7152" max="7152" width="9" style="48" customWidth="1"/>
    <col min="7153" max="7153" width="10.5546875" style="48" customWidth="1"/>
    <col min="7154" max="7154" width="16.44140625" style="48" bestFit="1" customWidth="1"/>
    <col min="7155" max="7155" width="13.5546875" style="48" customWidth="1"/>
    <col min="7156" max="7160" width="15.109375" style="48"/>
    <col min="7161" max="7161" width="16.44140625" style="48" bestFit="1" customWidth="1"/>
    <col min="7162" max="7164" width="15.109375" style="48"/>
    <col min="7165" max="7165" width="15.5546875" style="48" bestFit="1" customWidth="1"/>
    <col min="7166" max="7405" width="15.109375" style="48"/>
    <col min="7406" max="7406" width="13.88671875" style="48" customWidth="1"/>
    <col min="7407" max="7407" width="47.109375" style="48" bestFit="1" customWidth="1"/>
    <col min="7408" max="7408" width="9" style="48" customWidth="1"/>
    <col min="7409" max="7409" width="10.5546875" style="48" customWidth="1"/>
    <col min="7410" max="7410" width="16.44140625" style="48" bestFit="1" customWidth="1"/>
    <col min="7411" max="7411" width="13.5546875" style="48" customWidth="1"/>
    <col min="7412" max="7416" width="15.109375" style="48"/>
    <col min="7417" max="7417" width="16.44140625" style="48" bestFit="1" customWidth="1"/>
    <col min="7418" max="7420" width="15.109375" style="48"/>
    <col min="7421" max="7421" width="15.5546875" style="48" bestFit="1" customWidth="1"/>
    <col min="7422" max="7661" width="15.109375" style="48"/>
    <col min="7662" max="7662" width="13.88671875" style="48" customWidth="1"/>
    <col min="7663" max="7663" width="47.109375" style="48" bestFit="1" customWidth="1"/>
    <col min="7664" max="7664" width="9" style="48" customWidth="1"/>
    <col min="7665" max="7665" width="10.5546875" style="48" customWidth="1"/>
    <col min="7666" max="7666" width="16.44140625" style="48" bestFit="1" customWidth="1"/>
    <col min="7667" max="7667" width="13.5546875" style="48" customWidth="1"/>
    <col min="7668" max="7672" width="15.109375" style="48"/>
    <col min="7673" max="7673" width="16.44140625" style="48" bestFit="1" customWidth="1"/>
    <col min="7674" max="7676" width="15.109375" style="48"/>
    <col min="7677" max="7677" width="15.5546875" style="48" bestFit="1" customWidth="1"/>
    <col min="7678" max="7917" width="15.109375" style="48"/>
    <col min="7918" max="7918" width="13.88671875" style="48" customWidth="1"/>
    <col min="7919" max="7919" width="47.109375" style="48" bestFit="1" customWidth="1"/>
    <col min="7920" max="7920" width="9" style="48" customWidth="1"/>
    <col min="7921" max="7921" width="10.5546875" style="48" customWidth="1"/>
    <col min="7922" max="7922" width="16.44140625" style="48" bestFit="1" customWidth="1"/>
    <col min="7923" max="7923" width="13.5546875" style="48" customWidth="1"/>
    <col min="7924" max="7928" width="15.109375" style="48"/>
    <col min="7929" max="7929" width="16.44140625" style="48" bestFit="1" customWidth="1"/>
    <col min="7930" max="7932" width="15.109375" style="48"/>
    <col min="7933" max="7933" width="15.5546875" style="48" bestFit="1" customWidth="1"/>
    <col min="7934" max="8173" width="15.109375" style="48"/>
    <col min="8174" max="8174" width="13.88671875" style="48" customWidth="1"/>
    <col min="8175" max="8175" width="47.109375" style="48" bestFit="1" customWidth="1"/>
    <col min="8176" max="8176" width="9" style="48" customWidth="1"/>
    <col min="8177" max="8177" width="10.5546875" style="48" customWidth="1"/>
    <col min="8178" max="8178" width="16.44140625" style="48" bestFit="1" customWidth="1"/>
    <col min="8179" max="8179" width="13.5546875" style="48" customWidth="1"/>
    <col min="8180" max="8184" width="15.109375" style="48"/>
    <col min="8185" max="8185" width="16.44140625" style="48" bestFit="1" customWidth="1"/>
    <col min="8186" max="8188" width="15.109375" style="48"/>
    <col min="8189" max="8189" width="15.5546875" style="48" bestFit="1" customWidth="1"/>
    <col min="8190" max="8429" width="15.109375" style="48"/>
    <col min="8430" max="8430" width="13.88671875" style="48" customWidth="1"/>
    <col min="8431" max="8431" width="47.109375" style="48" bestFit="1" customWidth="1"/>
    <col min="8432" max="8432" width="9" style="48" customWidth="1"/>
    <col min="8433" max="8433" width="10.5546875" style="48" customWidth="1"/>
    <col min="8434" max="8434" width="16.44140625" style="48" bestFit="1" customWidth="1"/>
    <col min="8435" max="8435" width="13.5546875" style="48" customWidth="1"/>
    <col min="8436" max="8440" width="15.109375" style="48"/>
    <col min="8441" max="8441" width="16.44140625" style="48" bestFit="1" customWidth="1"/>
    <col min="8442" max="8444" width="15.109375" style="48"/>
    <col min="8445" max="8445" width="15.5546875" style="48" bestFit="1" customWidth="1"/>
    <col min="8446" max="8685" width="15.109375" style="48"/>
    <col min="8686" max="8686" width="13.88671875" style="48" customWidth="1"/>
    <col min="8687" max="8687" width="47.109375" style="48" bestFit="1" customWidth="1"/>
    <col min="8688" max="8688" width="9" style="48" customWidth="1"/>
    <col min="8689" max="8689" width="10.5546875" style="48" customWidth="1"/>
    <col min="8690" max="8690" width="16.44140625" style="48" bestFit="1" customWidth="1"/>
    <col min="8691" max="8691" width="13.5546875" style="48" customWidth="1"/>
    <col min="8692" max="8696" width="15.109375" style="48"/>
    <col min="8697" max="8697" width="16.44140625" style="48" bestFit="1" customWidth="1"/>
    <col min="8698" max="8700" width="15.109375" style="48"/>
    <col min="8701" max="8701" width="15.5546875" style="48" bestFit="1" customWidth="1"/>
    <col min="8702" max="8941" width="15.109375" style="48"/>
    <col min="8942" max="8942" width="13.88671875" style="48" customWidth="1"/>
    <col min="8943" max="8943" width="47.109375" style="48" bestFit="1" customWidth="1"/>
    <col min="8944" max="8944" width="9" style="48" customWidth="1"/>
    <col min="8945" max="8945" width="10.5546875" style="48" customWidth="1"/>
    <col min="8946" max="8946" width="16.44140625" style="48" bestFit="1" customWidth="1"/>
    <col min="8947" max="8947" width="13.5546875" style="48" customWidth="1"/>
    <col min="8948" max="8952" width="15.109375" style="48"/>
    <col min="8953" max="8953" width="16.44140625" style="48" bestFit="1" customWidth="1"/>
    <col min="8954" max="8956" width="15.109375" style="48"/>
    <col min="8957" max="8957" width="15.5546875" style="48" bestFit="1" customWidth="1"/>
    <col min="8958" max="9197" width="15.109375" style="48"/>
    <col min="9198" max="9198" width="13.88671875" style="48" customWidth="1"/>
    <col min="9199" max="9199" width="47.109375" style="48" bestFit="1" customWidth="1"/>
    <col min="9200" max="9200" width="9" style="48" customWidth="1"/>
    <col min="9201" max="9201" width="10.5546875" style="48" customWidth="1"/>
    <col min="9202" max="9202" width="16.44140625" style="48" bestFit="1" customWidth="1"/>
    <col min="9203" max="9203" width="13.5546875" style="48" customWidth="1"/>
    <col min="9204" max="9208" width="15.109375" style="48"/>
    <col min="9209" max="9209" width="16.44140625" style="48" bestFit="1" customWidth="1"/>
    <col min="9210" max="9212" width="15.109375" style="48"/>
    <col min="9213" max="9213" width="15.5546875" style="48" bestFit="1" customWidth="1"/>
    <col min="9214" max="9453" width="15.109375" style="48"/>
    <col min="9454" max="9454" width="13.88671875" style="48" customWidth="1"/>
    <col min="9455" max="9455" width="47.109375" style="48" bestFit="1" customWidth="1"/>
    <col min="9456" max="9456" width="9" style="48" customWidth="1"/>
    <col min="9457" max="9457" width="10.5546875" style="48" customWidth="1"/>
    <col min="9458" max="9458" width="16.44140625" style="48" bestFit="1" customWidth="1"/>
    <col min="9459" max="9459" width="13.5546875" style="48" customWidth="1"/>
    <col min="9460" max="9464" width="15.109375" style="48"/>
    <col min="9465" max="9465" width="16.44140625" style="48" bestFit="1" customWidth="1"/>
    <col min="9466" max="9468" width="15.109375" style="48"/>
    <col min="9469" max="9469" width="15.5546875" style="48" bestFit="1" customWidth="1"/>
    <col min="9470" max="9709" width="15.109375" style="48"/>
    <col min="9710" max="9710" width="13.88671875" style="48" customWidth="1"/>
    <col min="9711" max="9711" width="47.109375" style="48" bestFit="1" customWidth="1"/>
    <col min="9712" max="9712" width="9" style="48" customWidth="1"/>
    <col min="9713" max="9713" width="10.5546875" style="48" customWidth="1"/>
    <col min="9714" max="9714" width="16.44140625" style="48" bestFit="1" customWidth="1"/>
    <col min="9715" max="9715" width="13.5546875" style="48" customWidth="1"/>
    <col min="9716" max="9720" width="15.109375" style="48"/>
    <col min="9721" max="9721" width="16.44140625" style="48" bestFit="1" customWidth="1"/>
    <col min="9722" max="9724" width="15.109375" style="48"/>
    <col min="9725" max="9725" width="15.5546875" style="48" bestFit="1" customWidth="1"/>
    <col min="9726" max="9965" width="15.109375" style="48"/>
    <col min="9966" max="9966" width="13.88671875" style="48" customWidth="1"/>
    <col min="9967" max="9967" width="47.109375" style="48" bestFit="1" customWidth="1"/>
    <col min="9968" max="9968" width="9" style="48" customWidth="1"/>
    <col min="9969" max="9969" width="10.5546875" style="48" customWidth="1"/>
    <col min="9970" max="9970" width="16.44140625" style="48" bestFit="1" customWidth="1"/>
    <col min="9971" max="9971" width="13.5546875" style="48" customWidth="1"/>
    <col min="9972" max="9976" width="15.109375" style="48"/>
    <col min="9977" max="9977" width="16.44140625" style="48" bestFit="1" customWidth="1"/>
    <col min="9978" max="9980" width="15.109375" style="48"/>
    <col min="9981" max="9981" width="15.5546875" style="48" bestFit="1" customWidth="1"/>
    <col min="9982" max="10221" width="15.109375" style="48"/>
    <col min="10222" max="10222" width="13.88671875" style="48" customWidth="1"/>
    <col min="10223" max="10223" width="47.109375" style="48" bestFit="1" customWidth="1"/>
    <col min="10224" max="10224" width="9" style="48" customWidth="1"/>
    <col min="10225" max="10225" width="10.5546875" style="48" customWidth="1"/>
    <col min="10226" max="10226" width="16.44140625" style="48" bestFit="1" customWidth="1"/>
    <col min="10227" max="10227" width="13.5546875" style="48" customWidth="1"/>
    <col min="10228" max="10232" width="15.109375" style="48"/>
    <col min="10233" max="10233" width="16.44140625" style="48" bestFit="1" customWidth="1"/>
    <col min="10234" max="10236" width="15.109375" style="48"/>
    <col min="10237" max="10237" width="15.5546875" style="48" bestFit="1" customWidth="1"/>
    <col min="10238" max="10477" width="15.109375" style="48"/>
    <col min="10478" max="10478" width="13.88671875" style="48" customWidth="1"/>
    <col min="10479" max="10479" width="47.109375" style="48" bestFit="1" customWidth="1"/>
    <col min="10480" max="10480" width="9" style="48" customWidth="1"/>
    <col min="10481" max="10481" width="10.5546875" style="48" customWidth="1"/>
    <col min="10482" max="10482" width="16.44140625" style="48" bestFit="1" customWidth="1"/>
    <col min="10483" max="10483" width="13.5546875" style="48" customWidth="1"/>
    <col min="10484" max="10488" width="15.109375" style="48"/>
    <col min="10489" max="10489" width="16.44140625" style="48" bestFit="1" customWidth="1"/>
    <col min="10490" max="10492" width="15.109375" style="48"/>
    <col min="10493" max="10493" width="15.5546875" style="48" bestFit="1" customWidth="1"/>
    <col min="10494" max="10733" width="15.109375" style="48"/>
    <col min="10734" max="10734" width="13.88671875" style="48" customWidth="1"/>
    <col min="10735" max="10735" width="47.109375" style="48" bestFit="1" customWidth="1"/>
    <col min="10736" max="10736" width="9" style="48" customWidth="1"/>
    <col min="10737" max="10737" width="10.5546875" style="48" customWidth="1"/>
    <col min="10738" max="10738" width="16.44140625" style="48" bestFit="1" customWidth="1"/>
    <col min="10739" max="10739" width="13.5546875" style="48" customWidth="1"/>
    <col min="10740" max="10744" width="15.109375" style="48"/>
    <col min="10745" max="10745" width="16.44140625" style="48" bestFit="1" customWidth="1"/>
    <col min="10746" max="10748" width="15.109375" style="48"/>
    <col min="10749" max="10749" width="15.5546875" style="48" bestFit="1" customWidth="1"/>
    <col min="10750" max="10989" width="15.109375" style="48"/>
    <col min="10990" max="10990" width="13.88671875" style="48" customWidth="1"/>
    <col min="10991" max="10991" width="47.109375" style="48" bestFit="1" customWidth="1"/>
    <col min="10992" max="10992" width="9" style="48" customWidth="1"/>
    <col min="10993" max="10993" width="10.5546875" style="48" customWidth="1"/>
    <col min="10994" max="10994" width="16.44140625" style="48" bestFit="1" customWidth="1"/>
    <col min="10995" max="10995" width="13.5546875" style="48" customWidth="1"/>
    <col min="10996" max="11000" width="15.109375" style="48"/>
    <col min="11001" max="11001" width="16.44140625" style="48" bestFit="1" customWidth="1"/>
    <col min="11002" max="11004" width="15.109375" style="48"/>
    <col min="11005" max="11005" width="15.5546875" style="48" bestFit="1" customWidth="1"/>
    <col min="11006" max="11245" width="15.109375" style="48"/>
    <col min="11246" max="11246" width="13.88671875" style="48" customWidth="1"/>
    <col min="11247" max="11247" width="47.109375" style="48" bestFit="1" customWidth="1"/>
    <col min="11248" max="11248" width="9" style="48" customWidth="1"/>
    <col min="11249" max="11249" width="10.5546875" style="48" customWidth="1"/>
    <col min="11250" max="11250" width="16.44140625" style="48" bestFit="1" customWidth="1"/>
    <col min="11251" max="11251" width="13.5546875" style="48" customWidth="1"/>
    <col min="11252" max="11256" width="15.109375" style="48"/>
    <col min="11257" max="11257" width="16.44140625" style="48" bestFit="1" customWidth="1"/>
    <col min="11258" max="11260" width="15.109375" style="48"/>
    <col min="11261" max="11261" width="15.5546875" style="48" bestFit="1" customWidth="1"/>
    <col min="11262" max="11501" width="15.109375" style="48"/>
    <col min="11502" max="11502" width="13.88671875" style="48" customWidth="1"/>
    <col min="11503" max="11503" width="47.109375" style="48" bestFit="1" customWidth="1"/>
    <col min="11504" max="11504" width="9" style="48" customWidth="1"/>
    <col min="11505" max="11505" width="10.5546875" style="48" customWidth="1"/>
    <col min="11506" max="11506" width="16.44140625" style="48" bestFit="1" customWidth="1"/>
    <col min="11507" max="11507" width="13.5546875" style="48" customWidth="1"/>
    <col min="11508" max="11512" width="15.109375" style="48"/>
    <col min="11513" max="11513" width="16.44140625" style="48" bestFit="1" customWidth="1"/>
    <col min="11514" max="11516" width="15.109375" style="48"/>
    <col min="11517" max="11517" width="15.5546875" style="48" bestFit="1" customWidth="1"/>
    <col min="11518" max="11757" width="15.109375" style="48"/>
    <col min="11758" max="11758" width="13.88671875" style="48" customWidth="1"/>
    <col min="11759" max="11759" width="47.109375" style="48" bestFit="1" customWidth="1"/>
    <col min="11760" max="11760" width="9" style="48" customWidth="1"/>
    <col min="11761" max="11761" width="10.5546875" style="48" customWidth="1"/>
    <col min="11762" max="11762" width="16.44140625" style="48" bestFit="1" customWidth="1"/>
    <col min="11763" max="11763" width="13.5546875" style="48" customWidth="1"/>
    <col min="11764" max="11768" width="15.109375" style="48"/>
    <col min="11769" max="11769" width="16.44140625" style="48" bestFit="1" customWidth="1"/>
    <col min="11770" max="11772" width="15.109375" style="48"/>
    <col min="11773" max="11773" width="15.5546875" style="48" bestFit="1" customWidth="1"/>
    <col min="11774" max="12013" width="15.109375" style="48"/>
    <col min="12014" max="12014" width="13.88671875" style="48" customWidth="1"/>
    <col min="12015" max="12015" width="47.109375" style="48" bestFit="1" customWidth="1"/>
    <col min="12016" max="12016" width="9" style="48" customWidth="1"/>
    <col min="12017" max="12017" width="10.5546875" style="48" customWidth="1"/>
    <col min="12018" max="12018" width="16.44140625" style="48" bestFit="1" customWidth="1"/>
    <col min="12019" max="12019" width="13.5546875" style="48" customWidth="1"/>
    <col min="12020" max="12024" width="15.109375" style="48"/>
    <col min="12025" max="12025" width="16.44140625" style="48" bestFit="1" customWidth="1"/>
    <col min="12026" max="12028" width="15.109375" style="48"/>
    <col min="12029" max="12029" width="15.5546875" style="48" bestFit="1" customWidth="1"/>
    <col min="12030" max="12269" width="15.109375" style="48"/>
    <col min="12270" max="12270" width="13.88671875" style="48" customWidth="1"/>
    <col min="12271" max="12271" width="47.109375" style="48" bestFit="1" customWidth="1"/>
    <col min="12272" max="12272" width="9" style="48" customWidth="1"/>
    <col min="12273" max="12273" width="10.5546875" style="48" customWidth="1"/>
    <col min="12274" max="12274" width="16.44140625" style="48" bestFit="1" customWidth="1"/>
    <col min="12275" max="12275" width="13.5546875" style="48" customWidth="1"/>
    <col min="12276" max="12280" width="15.109375" style="48"/>
    <col min="12281" max="12281" width="16.44140625" style="48" bestFit="1" customWidth="1"/>
    <col min="12282" max="12284" width="15.109375" style="48"/>
    <col min="12285" max="12285" width="15.5546875" style="48" bestFit="1" customWidth="1"/>
    <col min="12286" max="12525" width="15.109375" style="48"/>
    <col min="12526" max="12526" width="13.88671875" style="48" customWidth="1"/>
    <col min="12527" max="12527" width="47.109375" style="48" bestFit="1" customWidth="1"/>
    <col min="12528" max="12528" width="9" style="48" customWidth="1"/>
    <col min="12529" max="12529" width="10.5546875" style="48" customWidth="1"/>
    <col min="12530" max="12530" width="16.44140625" style="48" bestFit="1" customWidth="1"/>
    <col min="12531" max="12531" width="13.5546875" style="48" customWidth="1"/>
    <col min="12532" max="12536" width="15.109375" style="48"/>
    <col min="12537" max="12537" width="16.44140625" style="48" bestFit="1" customWidth="1"/>
    <col min="12538" max="12540" width="15.109375" style="48"/>
    <col min="12541" max="12541" width="15.5546875" style="48" bestFit="1" customWidth="1"/>
    <col min="12542" max="12781" width="15.109375" style="48"/>
    <col min="12782" max="12782" width="13.88671875" style="48" customWidth="1"/>
    <col min="12783" max="12783" width="47.109375" style="48" bestFit="1" customWidth="1"/>
    <col min="12784" max="12784" width="9" style="48" customWidth="1"/>
    <col min="12785" max="12785" width="10.5546875" style="48" customWidth="1"/>
    <col min="12786" max="12786" width="16.44140625" style="48" bestFit="1" customWidth="1"/>
    <col min="12787" max="12787" width="13.5546875" style="48" customWidth="1"/>
    <col min="12788" max="12792" width="15.109375" style="48"/>
    <col min="12793" max="12793" width="16.44140625" style="48" bestFit="1" customWidth="1"/>
    <col min="12794" max="12796" width="15.109375" style="48"/>
    <col min="12797" max="12797" width="15.5546875" style="48" bestFit="1" customWidth="1"/>
    <col min="12798" max="13037" width="15.109375" style="48"/>
    <col min="13038" max="13038" width="13.88671875" style="48" customWidth="1"/>
    <col min="13039" max="13039" width="47.109375" style="48" bestFit="1" customWidth="1"/>
    <col min="13040" max="13040" width="9" style="48" customWidth="1"/>
    <col min="13041" max="13041" width="10.5546875" style="48" customWidth="1"/>
    <col min="13042" max="13042" width="16.44140625" style="48" bestFit="1" customWidth="1"/>
    <col min="13043" max="13043" width="13.5546875" style="48" customWidth="1"/>
    <col min="13044" max="13048" width="15.109375" style="48"/>
    <col min="13049" max="13049" width="16.44140625" style="48" bestFit="1" customWidth="1"/>
    <col min="13050" max="13052" width="15.109375" style="48"/>
    <col min="13053" max="13053" width="15.5546875" style="48" bestFit="1" customWidth="1"/>
    <col min="13054" max="13293" width="15.109375" style="48"/>
    <col min="13294" max="13294" width="13.88671875" style="48" customWidth="1"/>
    <col min="13295" max="13295" width="47.109375" style="48" bestFit="1" customWidth="1"/>
    <col min="13296" max="13296" width="9" style="48" customWidth="1"/>
    <col min="13297" max="13297" width="10.5546875" style="48" customWidth="1"/>
    <col min="13298" max="13298" width="16.44140625" style="48" bestFit="1" customWidth="1"/>
    <col min="13299" max="13299" width="13.5546875" style="48" customWidth="1"/>
    <col min="13300" max="13304" width="15.109375" style="48"/>
    <col min="13305" max="13305" width="16.44140625" style="48" bestFit="1" customWidth="1"/>
    <col min="13306" max="13308" width="15.109375" style="48"/>
    <col min="13309" max="13309" width="15.5546875" style="48" bestFit="1" customWidth="1"/>
    <col min="13310" max="13549" width="15.109375" style="48"/>
    <col min="13550" max="13550" width="13.88671875" style="48" customWidth="1"/>
    <col min="13551" max="13551" width="47.109375" style="48" bestFit="1" customWidth="1"/>
    <col min="13552" max="13552" width="9" style="48" customWidth="1"/>
    <col min="13553" max="13553" width="10.5546875" style="48" customWidth="1"/>
    <col min="13554" max="13554" width="16.44140625" style="48" bestFit="1" customWidth="1"/>
    <col min="13555" max="13555" width="13.5546875" style="48" customWidth="1"/>
    <col min="13556" max="13560" width="15.109375" style="48"/>
    <col min="13561" max="13561" width="16.44140625" style="48" bestFit="1" customWidth="1"/>
    <col min="13562" max="13564" width="15.109375" style="48"/>
    <col min="13565" max="13565" width="15.5546875" style="48" bestFit="1" customWidth="1"/>
    <col min="13566" max="13805" width="15.109375" style="48"/>
    <col min="13806" max="13806" width="13.88671875" style="48" customWidth="1"/>
    <col min="13807" max="13807" width="47.109375" style="48" bestFit="1" customWidth="1"/>
    <col min="13808" max="13808" width="9" style="48" customWidth="1"/>
    <col min="13809" max="13809" width="10.5546875" style="48" customWidth="1"/>
    <col min="13810" max="13810" width="16.44140625" style="48" bestFit="1" customWidth="1"/>
    <col min="13811" max="13811" width="13.5546875" style="48" customWidth="1"/>
    <col min="13812" max="13816" width="15.109375" style="48"/>
    <col min="13817" max="13817" width="16.44140625" style="48" bestFit="1" customWidth="1"/>
    <col min="13818" max="13820" width="15.109375" style="48"/>
    <col min="13821" max="13821" width="15.5546875" style="48" bestFit="1" customWidth="1"/>
    <col min="13822" max="14061" width="15.109375" style="48"/>
    <col min="14062" max="14062" width="13.88671875" style="48" customWidth="1"/>
    <col min="14063" max="14063" width="47.109375" style="48" bestFit="1" customWidth="1"/>
    <col min="14064" max="14064" width="9" style="48" customWidth="1"/>
    <col min="14065" max="14065" width="10.5546875" style="48" customWidth="1"/>
    <col min="14066" max="14066" width="16.44140625" style="48" bestFit="1" customWidth="1"/>
    <col min="14067" max="14067" width="13.5546875" style="48" customWidth="1"/>
    <col min="14068" max="14072" width="15.109375" style="48"/>
    <col min="14073" max="14073" width="16.44140625" style="48" bestFit="1" customWidth="1"/>
    <col min="14074" max="14076" width="15.109375" style="48"/>
    <col min="14077" max="14077" width="15.5546875" style="48" bestFit="1" customWidth="1"/>
    <col min="14078" max="14317" width="15.109375" style="48"/>
    <col min="14318" max="14318" width="13.88671875" style="48" customWidth="1"/>
    <col min="14319" max="14319" width="47.109375" style="48" bestFit="1" customWidth="1"/>
    <col min="14320" max="14320" width="9" style="48" customWidth="1"/>
    <col min="14321" max="14321" width="10.5546875" style="48" customWidth="1"/>
    <col min="14322" max="14322" width="16.44140625" style="48" bestFit="1" customWidth="1"/>
    <col min="14323" max="14323" width="13.5546875" style="48" customWidth="1"/>
    <col min="14324" max="14328" width="15.109375" style="48"/>
    <col min="14329" max="14329" width="16.44140625" style="48" bestFit="1" customWidth="1"/>
    <col min="14330" max="14332" width="15.109375" style="48"/>
    <col min="14333" max="14333" width="15.5546875" style="48" bestFit="1" customWidth="1"/>
    <col min="14334" max="14573" width="15.109375" style="48"/>
    <col min="14574" max="14574" width="13.88671875" style="48" customWidth="1"/>
    <col min="14575" max="14575" width="47.109375" style="48" bestFit="1" customWidth="1"/>
    <col min="14576" max="14576" width="9" style="48" customWidth="1"/>
    <col min="14577" max="14577" width="10.5546875" style="48" customWidth="1"/>
    <col min="14578" max="14578" width="16.44140625" style="48" bestFit="1" customWidth="1"/>
    <col min="14579" max="14579" width="13.5546875" style="48" customWidth="1"/>
    <col min="14580" max="14584" width="15.109375" style="48"/>
    <col min="14585" max="14585" width="16.44140625" style="48" bestFit="1" customWidth="1"/>
    <col min="14586" max="14588" width="15.109375" style="48"/>
    <col min="14589" max="14589" width="15.5546875" style="48" bestFit="1" customWidth="1"/>
    <col min="14590" max="14829" width="15.109375" style="48"/>
    <col min="14830" max="14830" width="13.88671875" style="48" customWidth="1"/>
    <col min="14831" max="14831" width="47.109375" style="48" bestFit="1" customWidth="1"/>
    <col min="14832" max="14832" width="9" style="48" customWidth="1"/>
    <col min="14833" max="14833" width="10.5546875" style="48" customWidth="1"/>
    <col min="14834" max="14834" width="16.44140625" style="48" bestFit="1" customWidth="1"/>
    <col min="14835" max="14835" width="13.5546875" style="48" customWidth="1"/>
    <col min="14836" max="14840" width="15.109375" style="48"/>
    <col min="14841" max="14841" width="16.44140625" style="48" bestFit="1" customWidth="1"/>
    <col min="14842" max="14844" width="15.109375" style="48"/>
    <col min="14845" max="14845" width="15.5546875" style="48" bestFit="1" customWidth="1"/>
    <col min="14846" max="15085" width="15.109375" style="48"/>
    <col min="15086" max="15086" width="13.88671875" style="48" customWidth="1"/>
    <col min="15087" max="15087" width="47.109375" style="48" bestFit="1" customWidth="1"/>
    <col min="15088" max="15088" width="9" style="48" customWidth="1"/>
    <col min="15089" max="15089" width="10.5546875" style="48" customWidth="1"/>
    <col min="15090" max="15090" width="16.44140625" style="48" bestFit="1" customWidth="1"/>
    <col min="15091" max="15091" width="13.5546875" style="48" customWidth="1"/>
    <col min="15092" max="15096" width="15.109375" style="48"/>
    <col min="15097" max="15097" width="16.44140625" style="48" bestFit="1" customWidth="1"/>
    <col min="15098" max="15100" width="15.109375" style="48"/>
    <col min="15101" max="15101" width="15.5546875" style="48" bestFit="1" customWidth="1"/>
    <col min="15102" max="15341" width="15.109375" style="48"/>
    <col min="15342" max="15342" width="13.88671875" style="48" customWidth="1"/>
    <col min="15343" max="15343" width="47.109375" style="48" bestFit="1" customWidth="1"/>
    <col min="15344" max="15344" width="9" style="48" customWidth="1"/>
    <col min="15345" max="15345" width="10.5546875" style="48" customWidth="1"/>
    <col min="15346" max="15346" width="16.44140625" style="48" bestFit="1" customWidth="1"/>
    <col min="15347" max="15347" width="13.5546875" style="48" customWidth="1"/>
    <col min="15348" max="15352" width="15.109375" style="48"/>
    <col min="15353" max="15353" width="16.44140625" style="48" bestFit="1" customWidth="1"/>
    <col min="15354" max="15356" width="15.109375" style="48"/>
    <col min="15357" max="15357" width="15.5546875" style="48" bestFit="1" customWidth="1"/>
    <col min="15358" max="15597" width="15.109375" style="48"/>
    <col min="15598" max="15598" width="13.88671875" style="48" customWidth="1"/>
    <col min="15599" max="15599" width="47.109375" style="48" bestFit="1" customWidth="1"/>
    <col min="15600" max="15600" width="9" style="48" customWidth="1"/>
    <col min="15601" max="15601" width="10.5546875" style="48" customWidth="1"/>
    <col min="15602" max="15602" width="16.44140625" style="48" bestFit="1" customWidth="1"/>
    <col min="15603" max="15603" width="13.5546875" style="48" customWidth="1"/>
    <col min="15604" max="15608" width="15.109375" style="48"/>
    <col min="15609" max="15609" width="16.44140625" style="48" bestFit="1" customWidth="1"/>
    <col min="15610" max="15612" width="15.109375" style="48"/>
    <col min="15613" max="15613" width="15.5546875" style="48" bestFit="1" customWidth="1"/>
    <col min="15614" max="15853" width="15.109375" style="48"/>
    <col min="15854" max="15854" width="13.88671875" style="48" customWidth="1"/>
    <col min="15855" max="15855" width="47.109375" style="48" bestFit="1" customWidth="1"/>
    <col min="15856" max="15856" width="9" style="48" customWidth="1"/>
    <col min="15857" max="15857" width="10.5546875" style="48" customWidth="1"/>
    <col min="15858" max="15858" width="16.44140625" style="48" bestFit="1" customWidth="1"/>
    <col min="15859" max="15859" width="13.5546875" style="48" customWidth="1"/>
    <col min="15860" max="15864" width="15.109375" style="48"/>
    <col min="15865" max="15865" width="16.44140625" style="48" bestFit="1" customWidth="1"/>
    <col min="15866" max="15868" width="15.109375" style="48"/>
    <col min="15869" max="15869" width="15.5546875" style="48" bestFit="1" customWidth="1"/>
    <col min="15870" max="16109" width="15.109375" style="48"/>
    <col min="16110" max="16110" width="13.88671875" style="48" customWidth="1"/>
    <col min="16111" max="16111" width="47.109375" style="48" bestFit="1" customWidth="1"/>
    <col min="16112" max="16112" width="9" style="48" customWidth="1"/>
    <col min="16113" max="16113" width="10.5546875" style="48" customWidth="1"/>
    <col min="16114" max="16114" width="16.44140625" style="48" bestFit="1" customWidth="1"/>
    <col min="16115" max="16115" width="13.5546875" style="48" customWidth="1"/>
    <col min="16116" max="16120" width="15.109375" style="48"/>
    <col min="16121" max="16121" width="16.44140625" style="48" bestFit="1" customWidth="1"/>
    <col min="16122" max="16124" width="15.109375" style="48"/>
    <col min="16125" max="16125" width="15.5546875" style="48" bestFit="1" customWidth="1"/>
    <col min="16126" max="16384" width="15.109375" style="48"/>
  </cols>
  <sheetData>
    <row r="1" spans="1:16" customFormat="1" ht="10.35" customHeight="1" x14ac:dyDescent="0.3">
      <c r="A1" s="62"/>
      <c r="B1" s="63"/>
      <c r="C1" s="63"/>
      <c r="D1" s="62"/>
      <c r="E1" s="62"/>
      <c r="F1" s="63"/>
      <c r="G1" s="62"/>
      <c r="H1" s="63"/>
      <c r="I1" s="63"/>
    </row>
    <row r="2" spans="1:16" s="42" customFormat="1" ht="14.4" customHeight="1" x14ac:dyDescent="0.3">
      <c r="A2" s="254"/>
      <c r="B2" s="255" t="s">
        <v>213</v>
      </c>
      <c r="C2" s="256"/>
      <c r="D2" s="256"/>
      <c r="E2" s="256"/>
      <c r="F2" s="256"/>
      <c r="G2" s="256"/>
      <c r="H2" s="259" t="s">
        <v>214</v>
      </c>
      <c r="I2" s="259"/>
      <c r="J2" s="45"/>
      <c r="K2" s="45"/>
      <c r="L2" s="45"/>
      <c r="M2" s="45"/>
      <c r="N2" s="45"/>
      <c r="O2" s="45"/>
      <c r="P2" s="45"/>
    </row>
    <row r="3" spans="1:16" s="42" customFormat="1" ht="12.9" customHeight="1" x14ac:dyDescent="0.3">
      <c r="A3" s="254"/>
      <c r="B3" s="257"/>
      <c r="C3" s="258"/>
      <c r="D3" s="258"/>
      <c r="E3" s="258"/>
      <c r="F3" s="258"/>
      <c r="G3" s="258"/>
      <c r="H3" s="259" t="s">
        <v>215</v>
      </c>
      <c r="I3" s="259"/>
      <c r="J3" s="45"/>
      <c r="K3" s="45"/>
      <c r="L3" s="45"/>
      <c r="M3" s="45"/>
      <c r="N3" s="45"/>
      <c r="O3" s="45"/>
      <c r="P3" s="45"/>
    </row>
    <row r="4" spans="1:16" s="42" customFormat="1" ht="24" customHeight="1" x14ac:dyDescent="0.3">
      <c r="A4" s="254"/>
      <c r="B4" s="260" t="s">
        <v>216</v>
      </c>
      <c r="C4" s="261"/>
      <c r="D4" s="261"/>
      <c r="E4" s="261"/>
      <c r="F4" s="261"/>
      <c r="G4" s="261"/>
      <c r="H4" s="259" t="s">
        <v>217</v>
      </c>
      <c r="I4" s="259"/>
      <c r="J4" s="45"/>
      <c r="K4" s="45"/>
      <c r="L4" s="45"/>
      <c r="M4" s="45"/>
      <c r="N4" s="45"/>
      <c r="O4" s="45"/>
      <c r="P4" s="45"/>
    </row>
    <row r="5" spans="1:16" s="42" customFormat="1" ht="14.4" customHeight="1" x14ac:dyDescent="0.3">
      <c r="A5" s="262"/>
      <c r="B5" s="262"/>
      <c r="C5" s="262"/>
      <c r="D5" s="262"/>
      <c r="E5" s="262"/>
      <c r="F5" s="262"/>
      <c r="G5" s="262"/>
      <c r="H5" s="262"/>
      <c r="I5" s="262"/>
      <c r="J5" s="46"/>
      <c r="K5" s="46"/>
      <c r="L5" s="46"/>
      <c r="M5" s="46"/>
      <c r="N5" s="46"/>
      <c r="O5" s="46"/>
      <c r="P5" s="46"/>
    </row>
    <row r="6" spans="1:16" s="42" customFormat="1" ht="14.4" customHeight="1" x14ac:dyDescent="0.3">
      <c r="A6" s="64" t="s">
        <v>218</v>
      </c>
      <c r="B6" s="44"/>
      <c r="C6" s="70" t="s">
        <v>243</v>
      </c>
      <c r="D6" s="59"/>
      <c r="E6" s="59"/>
      <c r="F6" s="92"/>
      <c r="G6" s="92"/>
      <c r="H6" s="92"/>
      <c r="I6" s="92"/>
      <c r="J6" s="46"/>
      <c r="K6" s="46"/>
      <c r="L6" s="46"/>
      <c r="M6" s="46"/>
      <c r="N6" s="46"/>
      <c r="O6" s="46"/>
      <c r="P6" s="46"/>
    </row>
    <row r="7" spans="1:16" s="42" customFormat="1" ht="14.4" customHeight="1" x14ac:dyDescent="0.3">
      <c r="A7" s="64" t="s">
        <v>219</v>
      </c>
      <c r="B7" s="44"/>
      <c r="C7" s="70" t="s">
        <v>244</v>
      </c>
      <c r="D7" s="59"/>
      <c r="E7" s="59"/>
      <c r="F7" s="92"/>
      <c r="G7" s="92"/>
      <c r="H7" s="92"/>
      <c r="I7" s="92"/>
      <c r="J7" s="46"/>
      <c r="K7" s="46"/>
      <c r="L7" s="46"/>
      <c r="M7" s="46"/>
      <c r="N7" s="46"/>
      <c r="O7" s="46"/>
      <c r="P7" s="46"/>
    </row>
    <row r="8" spans="1:16" s="42" customFormat="1" ht="14.4" customHeight="1" x14ac:dyDescent="0.3">
      <c r="A8" s="68" t="s">
        <v>220</v>
      </c>
      <c r="B8" s="44"/>
      <c r="C8" s="70"/>
      <c r="D8" s="59"/>
      <c r="E8" s="59"/>
      <c r="F8" s="92"/>
      <c r="G8" s="110"/>
      <c r="H8" s="92"/>
      <c r="I8" s="92"/>
      <c r="J8" s="46"/>
      <c r="K8" s="46"/>
      <c r="L8" s="46"/>
      <c r="M8" s="46"/>
      <c r="N8" s="46"/>
      <c r="O8" s="46"/>
      <c r="P8" s="46"/>
    </row>
    <row r="9" spans="1:16" s="42" customFormat="1" ht="14.4" customHeight="1" x14ac:dyDescent="0.3">
      <c r="A9" s="263" t="s">
        <v>221</v>
      </c>
      <c r="B9" s="263"/>
      <c r="C9" s="264"/>
      <c r="D9" s="264"/>
      <c r="E9" s="264"/>
      <c r="F9" s="92"/>
      <c r="G9" s="110"/>
      <c r="H9" s="92"/>
      <c r="I9" s="92"/>
      <c r="J9" s="46"/>
      <c r="K9" s="46"/>
      <c r="L9" s="46"/>
      <c r="M9" s="46"/>
      <c r="N9" s="46"/>
      <c r="O9" s="46"/>
      <c r="P9" s="46"/>
    </row>
    <row r="10" spans="1:16" s="42" customFormat="1" ht="12.9" customHeight="1" x14ac:dyDescent="0.3">
      <c r="A10" s="263"/>
      <c r="B10" s="263"/>
      <c r="C10" s="264"/>
      <c r="D10" s="264"/>
      <c r="E10" s="264"/>
      <c r="F10" s="93"/>
      <c r="G10" s="93"/>
      <c r="H10" s="93"/>
      <c r="I10" s="93"/>
    </row>
    <row r="11" spans="1:16" s="43" customFormat="1" ht="15" customHeight="1" x14ac:dyDescent="0.3">
      <c r="A11" s="64" t="s">
        <v>222</v>
      </c>
      <c r="B11" s="44"/>
      <c r="C11" s="70"/>
      <c r="D11" s="59"/>
      <c r="E11" s="44"/>
      <c r="F11" s="94"/>
      <c r="G11" s="92"/>
      <c r="H11" s="94"/>
      <c r="I11" s="44"/>
    </row>
    <row r="12" spans="1:16" s="44" customFormat="1" ht="13.8" x14ac:dyDescent="0.3">
      <c r="D12" s="59"/>
    </row>
    <row r="13" spans="1:16" customFormat="1" ht="52.65" customHeight="1" x14ac:dyDescent="0.3">
      <c r="A13" s="265" t="s">
        <v>253</v>
      </c>
      <c r="B13" s="266"/>
      <c r="C13" s="266"/>
      <c r="D13" s="266"/>
      <c r="E13" s="266"/>
      <c r="F13" s="266"/>
      <c r="G13" s="266"/>
      <c r="H13" s="266"/>
      <c r="I13" s="267"/>
    </row>
    <row r="14" spans="1:16" x14ac:dyDescent="0.2">
      <c r="A14" s="95"/>
      <c r="B14" s="95"/>
      <c r="C14" s="95"/>
      <c r="E14" s="95"/>
      <c r="F14" s="95"/>
      <c r="G14" s="95"/>
    </row>
    <row r="15" spans="1:16" s="49" customFormat="1" ht="13.35" customHeight="1" x14ac:dyDescent="0.3">
      <c r="A15" s="97" t="s">
        <v>223</v>
      </c>
      <c r="B15" s="268" t="s">
        <v>255</v>
      </c>
      <c r="C15" s="268"/>
      <c r="D15" s="98" t="s">
        <v>252</v>
      </c>
      <c r="E15" s="99"/>
      <c r="F15" s="86"/>
      <c r="G15" s="99"/>
      <c r="H15" s="99"/>
      <c r="I15" s="99"/>
      <c r="J15" s="58"/>
      <c r="K15" s="58"/>
      <c r="L15" s="58"/>
      <c r="M15" s="58"/>
      <c r="N15" s="58"/>
    </row>
    <row r="16" spans="1:16" s="49" customFormat="1" x14ac:dyDescent="0.3">
      <c r="A16" s="100"/>
      <c r="B16" s="101"/>
      <c r="C16" s="102"/>
      <c r="D16" s="103"/>
      <c r="E16" s="102"/>
      <c r="F16" s="104"/>
      <c r="G16" s="253"/>
      <c r="H16" s="253"/>
      <c r="I16" s="105"/>
      <c r="K16" s="51"/>
      <c r="L16" s="51"/>
      <c r="M16" s="51"/>
    </row>
    <row r="17" spans="1:14" s="49" customFormat="1" ht="14.4" x14ac:dyDescent="0.3">
      <c r="A17" s="61"/>
      <c r="B17" s="80"/>
      <c r="C17" s="87"/>
      <c r="D17" s="81"/>
      <c r="E17" s="80"/>
      <c r="F17" s="80"/>
      <c r="G17" s="80"/>
      <c r="H17" s="80"/>
      <c r="I17" s="61"/>
      <c r="J17" s="47"/>
      <c r="K17" s="47"/>
      <c r="L17" s="47"/>
      <c r="M17" s="47"/>
      <c r="N17" s="47"/>
    </row>
    <row r="18" spans="1:14" s="49" customFormat="1" x14ac:dyDescent="0.3">
      <c r="A18" s="86"/>
      <c r="B18" s="101" t="s">
        <v>224</v>
      </c>
      <c r="C18" s="101" t="s">
        <v>225</v>
      </c>
      <c r="D18" s="106" t="s">
        <v>226</v>
      </c>
      <c r="E18" s="107" t="s">
        <v>227</v>
      </c>
      <c r="F18" s="107" t="s">
        <v>228</v>
      </c>
      <c r="G18" s="107" t="s">
        <v>281</v>
      </c>
      <c r="H18" s="107" t="s">
        <v>280</v>
      </c>
      <c r="I18" s="101"/>
    </row>
    <row r="19" spans="1:14" s="50" customFormat="1" ht="14.4" x14ac:dyDescent="0.2">
      <c r="A19" s="88"/>
      <c r="B19" s="61"/>
      <c r="C19" s="101" t="s">
        <v>229</v>
      </c>
      <c r="D19" s="60"/>
      <c r="E19" s="84"/>
      <c r="F19" s="84"/>
      <c r="G19" s="84"/>
      <c r="H19" s="84"/>
      <c r="I19" s="101"/>
    </row>
    <row r="20" spans="1:14" s="50" customFormat="1" ht="10.35" customHeight="1" x14ac:dyDescent="0.2">
      <c r="A20" s="88"/>
      <c r="B20" s="100"/>
      <c r="C20" s="108" t="s">
        <v>254</v>
      </c>
      <c r="D20" s="109" t="s">
        <v>230</v>
      </c>
      <c r="E20" s="132"/>
      <c r="F20" s="133"/>
      <c r="G20" s="133"/>
      <c r="H20" s="133">
        <f>G20*F20*E20</f>
        <v>0</v>
      </c>
      <c r="I20" s="108"/>
    </row>
    <row r="21" spans="1:14" s="50" customFormat="1" ht="10.35" customHeight="1" x14ac:dyDescent="0.2">
      <c r="A21" s="88"/>
      <c r="B21" s="100"/>
      <c r="C21" s="108" t="s">
        <v>267</v>
      </c>
      <c r="D21" s="109" t="s">
        <v>230</v>
      </c>
      <c r="E21" s="132"/>
      <c r="F21" s="133"/>
      <c r="G21" s="133"/>
      <c r="H21" s="133">
        <f>G21*F21*E21</f>
        <v>0</v>
      </c>
      <c r="I21" s="108"/>
    </row>
    <row r="22" spans="1:14" s="50" customFormat="1" ht="10.35" customHeight="1" x14ac:dyDescent="0.2">
      <c r="A22" s="88"/>
      <c r="B22" s="100"/>
      <c r="C22" s="108" t="s">
        <v>295</v>
      </c>
      <c r="D22" s="109" t="s">
        <v>230</v>
      </c>
      <c r="E22" s="132"/>
      <c r="F22" s="133"/>
      <c r="G22" s="133"/>
      <c r="H22" s="133">
        <f>G22*F22*E22</f>
        <v>0</v>
      </c>
      <c r="I22" s="108"/>
    </row>
    <row r="23" spans="1:14" s="50" customFormat="1" ht="10.199999999999999" customHeight="1" x14ac:dyDescent="0.2">
      <c r="A23" s="88"/>
      <c r="B23" s="100"/>
      <c r="C23" s="108"/>
      <c r="D23" s="109"/>
      <c r="E23" s="132"/>
      <c r="F23" s="133"/>
      <c r="G23" s="133"/>
      <c r="H23" s="134">
        <f>SUM(H20:H22)</f>
        <v>0</v>
      </c>
      <c r="I23" s="108"/>
    </row>
    <row r="24" spans="1:14" ht="11.4" customHeight="1" x14ac:dyDescent="0.2">
      <c r="B24" s="61"/>
      <c r="C24" s="101" t="s">
        <v>231</v>
      </c>
      <c r="D24" s="60"/>
      <c r="E24" s="84"/>
      <c r="F24" s="89"/>
      <c r="G24" s="84"/>
      <c r="H24" s="84"/>
      <c r="I24" s="61"/>
    </row>
    <row r="25" spans="1:14" ht="14.4" x14ac:dyDescent="0.2">
      <c r="B25" s="61"/>
      <c r="C25" s="108" t="s">
        <v>257</v>
      </c>
      <c r="D25" s="109" t="s">
        <v>260</v>
      </c>
      <c r="E25" s="132"/>
      <c r="F25" s="133"/>
      <c r="G25" s="133"/>
      <c r="H25" s="133">
        <f>G25*F25*E25</f>
        <v>0</v>
      </c>
      <c r="I25" s="101"/>
    </row>
    <row r="26" spans="1:14" x14ac:dyDescent="0.2">
      <c r="B26" s="100"/>
      <c r="C26" s="108" t="s">
        <v>282</v>
      </c>
      <c r="D26" s="109" t="s">
        <v>283</v>
      </c>
      <c r="E26" s="132"/>
      <c r="F26" s="133"/>
      <c r="G26" s="133"/>
      <c r="H26" s="133">
        <f>G26*F26*E26</f>
        <v>0</v>
      </c>
      <c r="I26" s="108"/>
    </row>
    <row r="27" spans="1:14" x14ac:dyDescent="0.2">
      <c r="B27" s="100"/>
      <c r="C27" s="108" t="s">
        <v>296</v>
      </c>
      <c r="D27" s="109" t="s">
        <v>262</v>
      </c>
      <c r="E27" s="132"/>
      <c r="F27" s="133"/>
      <c r="G27" s="133"/>
      <c r="H27" s="133">
        <f>G27*F27*E27</f>
        <v>0</v>
      </c>
      <c r="I27" s="108"/>
    </row>
    <row r="28" spans="1:14" x14ac:dyDescent="0.2">
      <c r="B28" s="100"/>
      <c r="C28" s="108" t="s">
        <v>293</v>
      </c>
      <c r="D28" s="109" t="s">
        <v>260</v>
      </c>
      <c r="E28" s="132"/>
      <c r="F28" s="133"/>
      <c r="G28" s="133"/>
      <c r="H28" s="133">
        <f t="shared" ref="H28:H29" si="0">G28*F28*E28</f>
        <v>0</v>
      </c>
      <c r="I28" s="108"/>
    </row>
    <row r="29" spans="1:14" x14ac:dyDescent="0.2">
      <c r="B29" s="100"/>
      <c r="C29" s="108" t="s">
        <v>294</v>
      </c>
      <c r="D29" s="109" t="s">
        <v>260</v>
      </c>
      <c r="E29" s="132"/>
      <c r="F29" s="133"/>
      <c r="G29" s="133"/>
      <c r="H29" s="133">
        <f t="shared" si="0"/>
        <v>0</v>
      </c>
      <c r="I29" s="108"/>
    </row>
    <row r="30" spans="1:14" ht="14.4" x14ac:dyDescent="0.2">
      <c r="B30" s="100"/>
      <c r="C30" s="207"/>
      <c r="D30" s="208"/>
      <c r="E30" s="209"/>
      <c r="F30" s="209"/>
      <c r="G30" s="209"/>
      <c r="H30" s="206">
        <f>SUM(H25:H29)</f>
        <v>0</v>
      </c>
      <c r="I30" s="108"/>
    </row>
    <row r="31" spans="1:14" ht="14.4" x14ac:dyDescent="0.2">
      <c r="B31" s="61"/>
      <c r="C31" s="101" t="s">
        <v>284</v>
      </c>
      <c r="D31" s="60"/>
      <c r="E31" s="84"/>
      <c r="F31" s="89"/>
      <c r="G31" s="84"/>
      <c r="H31" s="84"/>
      <c r="I31" s="61"/>
    </row>
    <row r="32" spans="1:14" ht="12" customHeight="1" x14ac:dyDescent="0.2">
      <c r="B32" s="100"/>
      <c r="C32" s="108" t="s">
        <v>285</v>
      </c>
      <c r="D32" s="109" t="s">
        <v>260</v>
      </c>
      <c r="E32" s="132"/>
      <c r="F32" s="133"/>
      <c r="G32" s="133"/>
      <c r="H32" s="133">
        <f>G32*F32*E32</f>
        <v>0</v>
      </c>
      <c r="I32" s="61"/>
    </row>
    <row r="33" spans="2:9" ht="10.35" customHeight="1" x14ac:dyDescent="0.2">
      <c r="B33" s="100"/>
      <c r="C33" s="108" t="s">
        <v>286</v>
      </c>
      <c r="D33" s="109" t="s">
        <v>260</v>
      </c>
      <c r="E33" s="132"/>
      <c r="F33" s="133"/>
      <c r="G33" s="133"/>
      <c r="H33" s="133">
        <f>G33*F33*E33</f>
        <v>0</v>
      </c>
      <c r="I33" s="108"/>
    </row>
    <row r="34" spans="2:9" ht="14.4" x14ac:dyDescent="0.2">
      <c r="B34" s="207"/>
      <c r="C34" s="207"/>
      <c r="D34" s="208"/>
      <c r="E34" s="209"/>
      <c r="F34" s="209"/>
      <c r="G34" s="209"/>
      <c r="H34" s="206">
        <f>SUM(H31:H33)</f>
        <v>0</v>
      </c>
    </row>
    <row r="35" spans="2:9" ht="14.4" x14ac:dyDescent="0.2">
      <c r="B35" s="207"/>
      <c r="C35" s="234" t="s">
        <v>287</v>
      </c>
      <c r="D35" s="60"/>
      <c r="E35" s="84"/>
      <c r="F35" s="89"/>
      <c r="G35" s="84"/>
      <c r="H35" s="84"/>
    </row>
    <row r="36" spans="2:9" ht="11.4" customHeight="1" x14ac:dyDescent="0.2">
      <c r="B36" s="207"/>
      <c r="C36" s="108" t="s">
        <v>288</v>
      </c>
      <c r="D36" s="109" t="s">
        <v>262</v>
      </c>
      <c r="E36" s="132"/>
      <c r="F36" s="133"/>
      <c r="G36" s="133"/>
      <c r="H36" s="133">
        <f>G36*F36*E36</f>
        <v>0</v>
      </c>
    </row>
    <row r="37" spans="2:9" ht="11.4" customHeight="1" x14ac:dyDescent="0.2">
      <c r="B37" s="207"/>
      <c r="C37" s="108" t="s">
        <v>289</v>
      </c>
      <c r="D37" s="109" t="s">
        <v>262</v>
      </c>
      <c r="E37" s="132"/>
      <c r="F37" s="133"/>
      <c r="G37" s="133"/>
      <c r="H37" s="133">
        <f>G37*F37*E37</f>
        <v>0</v>
      </c>
    </row>
    <row r="38" spans="2:9" ht="12" customHeight="1" x14ac:dyDescent="0.2">
      <c r="B38" s="207"/>
      <c r="C38" s="108" t="s">
        <v>290</v>
      </c>
      <c r="D38" s="109" t="s">
        <v>262</v>
      </c>
      <c r="E38" s="132"/>
      <c r="F38" s="133"/>
      <c r="G38" s="133"/>
      <c r="H38" s="133">
        <f>G38*F38*E38</f>
        <v>0</v>
      </c>
    </row>
    <row r="39" spans="2:9" ht="14.4" x14ac:dyDescent="0.2">
      <c r="B39" s="207"/>
      <c r="C39" s="207"/>
      <c r="D39" s="208"/>
      <c r="E39" s="209"/>
      <c r="F39" s="209"/>
      <c r="G39" s="209"/>
      <c r="H39" s="206">
        <f>SUM(H36:H38)</f>
        <v>0</v>
      </c>
    </row>
    <row r="40" spans="2:9" ht="14.4" x14ac:dyDescent="0.2">
      <c r="B40" s="207"/>
      <c r="C40" s="101" t="s">
        <v>306</v>
      </c>
      <c r="D40" s="208"/>
      <c r="E40" s="209"/>
      <c r="F40" s="209"/>
      <c r="G40" s="209"/>
      <c r="H40" s="206"/>
    </row>
    <row r="41" spans="2:9" ht="14.4" x14ac:dyDescent="0.2">
      <c r="B41" s="207"/>
      <c r="C41" s="108" t="s">
        <v>291</v>
      </c>
      <c r="D41" s="109" t="s">
        <v>230</v>
      </c>
      <c r="E41" s="132"/>
      <c r="F41" s="133"/>
      <c r="G41" s="133"/>
      <c r="H41" s="133">
        <f>G41*F41*E41</f>
        <v>0</v>
      </c>
    </row>
    <row r="42" spans="2:9" ht="14.4" x14ac:dyDescent="0.2">
      <c r="B42" s="207"/>
      <c r="C42" s="108" t="s">
        <v>292</v>
      </c>
      <c r="D42" s="109" t="s">
        <v>230</v>
      </c>
      <c r="E42" s="132"/>
      <c r="F42" s="133"/>
      <c r="G42" s="133"/>
      <c r="H42" s="133">
        <f>G42*F42*E42</f>
        <v>0</v>
      </c>
    </row>
    <row r="43" spans="2:9" ht="14.4" x14ac:dyDescent="0.2">
      <c r="B43" s="207"/>
      <c r="C43" s="108" t="s">
        <v>308</v>
      </c>
      <c r="D43" s="109" t="s">
        <v>262</v>
      </c>
      <c r="E43" s="132"/>
      <c r="F43" s="133"/>
      <c r="G43" s="133"/>
      <c r="H43" s="133">
        <f t="shared" ref="H43:H44" si="1">G43*F43*E43</f>
        <v>0</v>
      </c>
    </row>
    <row r="44" spans="2:9" ht="14.4" x14ac:dyDescent="0.2">
      <c r="B44" s="207"/>
      <c r="C44" s="108" t="s">
        <v>307</v>
      </c>
      <c r="D44" s="109" t="s">
        <v>260</v>
      </c>
      <c r="E44" s="132"/>
      <c r="F44" s="133"/>
      <c r="G44" s="133"/>
      <c r="H44" s="133">
        <f t="shared" si="1"/>
        <v>0</v>
      </c>
    </row>
    <row r="45" spans="2:9" ht="14.4" x14ac:dyDescent="0.2">
      <c r="B45" s="207"/>
      <c r="C45" s="207"/>
      <c r="D45" s="208"/>
      <c r="E45" s="209"/>
      <c r="F45" s="209"/>
      <c r="G45" s="209"/>
      <c r="H45" s="206">
        <f>SUM(H41:H44)</f>
        <v>0</v>
      </c>
    </row>
    <row r="46" spans="2:9" x14ac:dyDescent="0.2">
      <c r="B46" s="210"/>
      <c r="C46" s="211" t="s">
        <v>268</v>
      </c>
      <c r="D46" s="212"/>
      <c r="E46" s="213"/>
      <c r="F46" s="213"/>
      <c r="G46" s="214"/>
      <c r="H46" s="215">
        <f>H30+H23+H34+H39+H45</f>
        <v>0</v>
      </c>
    </row>
    <row r="47" spans="2:9" ht="14.4" x14ac:dyDescent="0.2">
      <c r="B47" s="61"/>
      <c r="C47" s="61"/>
      <c r="D47" s="60"/>
      <c r="E47" s="61"/>
      <c r="F47" s="61"/>
      <c r="G47" s="61"/>
      <c r="H47" s="135"/>
    </row>
    <row r="49" spans="2:8" ht="16.2" customHeight="1" x14ac:dyDescent="0.2">
      <c r="B49" s="136" t="s">
        <v>266</v>
      </c>
      <c r="C49" s="137"/>
      <c r="D49" s="138"/>
      <c r="E49" s="137"/>
      <c r="F49" s="137"/>
      <c r="G49" s="139"/>
    </row>
    <row r="50" spans="2:8" ht="16.2" customHeight="1" x14ac:dyDescent="0.2">
      <c r="B50" s="140" t="s">
        <v>269</v>
      </c>
      <c r="C50" s="141"/>
      <c r="D50" s="142"/>
      <c r="E50" s="141"/>
      <c r="F50" s="141"/>
      <c r="G50" s="143"/>
    </row>
    <row r="51" spans="2:8" ht="16.2" customHeight="1" x14ac:dyDescent="0.2">
      <c r="B51" s="140"/>
      <c r="C51" s="141"/>
      <c r="D51" s="142"/>
      <c r="E51" s="141"/>
      <c r="F51" s="141"/>
      <c r="G51" s="143"/>
    </row>
    <row r="52" spans="2:8" ht="14.4" x14ac:dyDescent="0.2">
      <c r="B52" s="144" t="s">
        <v>261</v>
      </c>
      <c r="C52" s="145"/>
      <c r="D52" s="146"/>
      <c r="E52" s="147"/>
      <c r="F52" s="141" t="s">
        <v>226</v>
      </c>
      <c r="G52" s="143" t="s">
        <v>228</v>
      </c>
    </row>
    <row r="53" spans="2:8" x14ac:dyDescent="0.2">
      <c r="B53" s="249" t="s">
        <v>277</v>
      </c>
      <c r="C53" s="250"/>
      <c r="D53" s="142"/>
      <c r="E53" s="141"/>
      <c r="F53" s="148" t="s">
        <v>234</v>
      </c>
      <c r="G53" s="149">
        <v>3299</v>
      </c>
      <c r="H53" s="111"/>
    </row>
    <row r="54" spans="2:8" x14ac:dyDescent="0.2">
      <c r="B54" s="249" t="s">
        <v>278</v>
      </c>
      <c r="C54" s="250"/>
      <c r="D54" s="142"/>
      <c r="E54" s="141"/>
      <c r="F54" s="148" t="s">
        <v>234</v>
      </c>
      <c r="G54" s="149">
        <v>1656</v>
      </c>
      <c r="H54" s="111"/>
    </row>
    <row r="55" spans="2:8" ht="10.199999999999999" customHeight="1" x14ac:dyDescent="0.2">
      <c r="B55" s="249" t="s">
        <v>279</v>
      </c>
      <c r="C55" s="250"/>
      <c r="D55" s="142"/>
      <c r="E55" s="141"/>
      <c r="F55" s="148" t="s">
        <v>234</v>
      </c>
      <c r="G55" s="149">
        <v>1832</v>
      </c>
      <c r="H55" s="111"/>
    </row>
    <row r="56" spans="2:8" x14ac:dyDescent="0.2">
      <c r="B56" s="251" t="s">
        <v>323</v>
      </c>
      <c r="C56" s="252"/>
      <c r="D56" s="150"/>
      <c r="E56" s="151"/>
      <c r="F56" s="152" t="s">
        <v>234</v>
      </c>
      <c r="G56" s="153">
        <v>508</v>
      </c>
      <c r="H56" s="111"/>
    </row>
    <row r="57" spans="2:8" x14ac:dyDescent="0.2">
      <c r="B57" s="90"/>
      <c r="C57" s="90"/>
      <c r="D57" s="91"/>
      <c r="E57" s="90"/>
      <c r="F57" s="90"/>
      <c r="G57" s="90"/>
    </row>
    <row r="60" spans="2:8" x14ac:dyDescent="0.2">
      <c r="G60" s="205"/>
    </row>
  </sheetData>
  <mergeCells count="16">
    <mergeCell ref="B53:C53"/>
    <mergeCell ref="B54:C54"/>
    <mergeCell ref="B56:C56"/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E10"/>
    <mergeCell ref="A13:I13"/>
    <mergeCell ref="B15:C15"/>
    <mergeCell ref="B55:C55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56A82-D475-4A80-B4A5-3EE4C5A00F9D}">
  <dimension ref="A1:P56"/>
  <sheetViews>
    <sheetView showGridLines="0" view="pageBreakPreview" topLeftCell="A23" zoomScale="85" zoomScaleNormal="100" zoomScaleSheetLayoutView="85" workbookViewId="0">
      <selection activeCell="C53" sqref="C53:F56"/>
    </sheetView>
  </sheetViews>
  <sheetFormatPr baseColWidth="10" defaultColWidth="15.109375" defaultRowHeight="10.199999999999999" x14ac:dyDescent="0.2"/>
  <cols>
    <col min="1" max="1" width="13.5546875" style="50" customWidth="1"/>
    <col min="2" max="2" width="10.109375" style="50" customWidth="1"/>
    <col min="3" max="3" width="54" style="50" customWidth="1"/>
    <col min="4" max="4" width="7.44140625" style="75" customWidth="1"/>
    <col min="5" max="6" width="7.44140625" style="50" customWidth="1"/>
    <col min="7" max="7" width="11.44140625" style="50" customWidth="1"/>
    <col min="8" max="8" width="13.109375" style="50" customWidth="1"/>
    <col min="9" max="9" width="4" style="50" customWidth="1"/>
    <col min="10" max="237" width="15.109375" style="48"/>
    <col min="238" max="238" width="13.88671875" style="48" customWidth="1"/>
    <col min="239" max="239" width="47.109375" style="48" bestFit="1" customWidth="1"/>
    <col min="240" max="240" width="9" style="48" customWidth="1"/>
    <col min="241" max="241" width="10.5546875" style="48" customWidth="1"/>
    <col min="242" max="242" width="16.44140625" style="48" bestFit="1" customWidth="1"/>
    <col min="243" max="243" width="13.5546875" style="48" customWidth="1"/>
    <col min="244" max="248" width="15.109375" style="48"/>
    <col min="249" max="249" width="16.44140625" style="48" bestFit="1" customWidth="1"/>
    <col min="250" max="252" width="15.109375" style="48"/>
    <col min="253" max="253" width="15.5546875" style="48" bestFit="1" customWidth="1"/>
    <col min="254" max="493" width="15.109375" style="48"/>
    <col min="494" max="494" width="13.88671875" style="48" customWidth="1"/>
    <col min="495" max="495" width="47.109375" style="48" bestFit="1" customWidth="1"/>
    <col min="496" max="496" width="9" style="48" customWidth="1"/>
    <col min="497" max="497" width="10.5546875" style="48" customWidth="1"/>
    <col min="498" max="498" width="16.44140625" style="48" bestFit="1" customWidth="1"/>
    <col min="499" max="499" width="13.5546875" style="48" customWidth="1"/>
    <col min="500" max="504" width="15.109375" style="48"/>
    <col min="505" max="505" width="16.44140625" style="48" bestFit="1" customWidth="1"/>
    <col min="506" max="508" width="15.109375" style="48"/>
    <col min="509" max="509" width="15.5546875" style="48" bestFit="1" customWidth="1"/>
    <col min="510" max="749" width="15.109375" style="48"/>
    <col min="750" max="750" width="13.88671875" style="48" customWidth="1"/>
    <col min="751" max="751" width="47.109375" style="48" bestFit="1" customWidth="1"/>
    <col min="752" max="752" width="9" style="48" customWidth="1"/>
    <col min="753" max="753" width="10.5546875" style="48" customWidth="1"/>
    <col min="754" max="754" width="16.44140625" style="48" bestFit="1" customWidth="1"/>
    <col min="755" max="755" width="13.5546875" style="48" customWidth="1"/>
    <col min="756" max="760" width="15.109375" style="48"/>
    <col min="761" max="761" width="16.44140625" style="48" bestFit="1" customWidth="1"/>
    <col min="762" max="764" width="15.109375" style="48"/>
    <col min="765" max="765" width="15.5546875" style="48" bestFit="1" customWidth="1"/>
    <col min="766" max="1005" width="15.109375" style="48"/>
    <col min="1006" max="1006" width="13.88671875" style="48" customWidth="1"/>
    <col min="1007" max="1007" width="47.109375" style="48" bestFit="1" customWidth="1"/>
    <col min="1008" max="1008" width="9" style="48" customWidth="1"/>
    <col min="1009" max="1009" width="10.5546875" style="48" customWidth="1"/>
    <col min="1010" max="1010" width="16.44140625" style="48" bestFit="1" customWidth="1"/>
    <col min="1011" max="1011" width="13.5546875" style="48" customWidth="1"/>
    <col min="1012" max="1016" width="15.109375" style="48"/>
    <col min="1017" max="1017" width="16.44140625" style="48" bestFit="1" customWidth="1"/>
    <col min="1018" max="1020" width="15.109375" style="48"/>
    <col min="1021" max="1021" width="15.5546875" style="48" bestFit="1" customWidth="1"/>
    <col min="1022" max="1261" width="15.109375" style="48"/>
    <col min="1262" max="1262" width="13.88671875" style="48" customWidth="1"/>
    <col min="1263" max="1263" width="47.109375" style="48" bestFit="1" customWidth="1"/>
    <col min="1264" max="1264" width="9" style="48" customWidth="1"/>
    <col min="1265" max="1265" width="10.5546875" style="48" customWidth="1"/>
    <col min="1266" max="1266" width="16.44140625" style="48" bestFit="1" customWidth="1"/>
    <col min="1267" max="1267" width="13.5546875" style="48" customWidth="1"/>
    <col min="1268" max="1272" width="15.109375" style="48"/>
    <col min="1273" max="1273" width="16.44140625" style="48" bestFit="1" customWidth="1"/>
    <col min="1274" max="1276" width="15.109375" style="48"/>
    <col min="1277" max="1277" width="15.5546875" style="48" bestFit="1" customWidth="1"/>
    <col min="1278" max="1517" width="15.109375" style="48"/>
    <col min="1518" max="1518" width="13.88671875" style="48" customWidth="1"/>
    <col min="1519" max="1519" width="47.109375" style="48" bestFit="1" customWidth="1"/>
    <col min="1520" max="1520" width="9" style="48" customWidth="1"/>
    <col min="1521" max="1521" width="10.5546875" style="48" customWidth="1"/>
    <col min="1522" max="1522" width="16.44140625" style="48" bestFit="1" customWidth="1"/>
    <col min="1523" max="1523" width="13.5546875" style="48" customWidth="1"/>
    <col min="1524" max="1528" width="15.109375" style="48"/>
    <col min="1529" max="1529" width="16.44140625" style="48" bestFit="1" customWidth="1"/>
    <col min="1530" max="1532" width="15.109375" style="48"/>
    <col min="1533" max="1533" width="15.5546875" style="48" bestFit="1" customWidth="1"/>
    <col min="1534" max="1773" width="15.109375" style="48"/>
    <col min="1774" max="1774" width="13.88671875" style="48" customWidth="1"/>
    <col min="1775" max="1775" width="47.109375" style="48" bestFit="1" customWidth="1"/>
    <col min="1776" max="1776" width="9" style="48" customWidth="1"/>
    <col min="1777" max="1777" width="10.5546875" style="48" customWidth="1"/>
    <col min="1778" max="1778" width="16.44140625" style="48" bestFit="1" customWidth="1"/>
    <col min="1779" max="1779" width="13.5546875" style="48" customWidth="1"/>
    <col min="1780" max="1784" width="15.109375" style="48"/>
    <col min="1785" max="1785" width="16.44140625" style="48" bestFit="1" customWidth="1"/>
    <col min="1786" max="1788" width="15.109375" style="48"/>
    <col min="1789" max="1789" width="15.5546875" style="48" bestFit="1" customWidth="1"/>
    <col min="1790" max="2029" width="15.109375" style="48"/>
    <col min="2030" max="2030" width="13.88671875" style="48" customWidth="1"/>
    <col min="2031" max="2031" width="47.109375" style="48" bestFit="1" customWidth="1"/>
    <col min="2032" max="2032" width="9" style="48" customWidth="1"/>
    <col min="2033" max="2033" width="10.5546875" style="48" customWidth="1"/>
    <col min="2034" max="2034" width="16.44140625" style="48" bestFit="1" customWidth="1"/>
    <col min="2035" max="2035" width="13.5546875" style="48" customWidth="1"/>
    <col min="2036" max="2040" width="15.109375" style="48"/>
    <col min="2041" max="2041" width="16.44140625" style="48" bestFit="1" customWidth="1"/>
    <col min="2042" max="2044" width="15.109375" style="48"/>
    <col min="2045" max="2045" width="15.5546875" style="48" bestFit="1" customWidth="1"/>
    <col min="2046" max="2285" width="15.109375" style="48"/>
    <col min="2286" max="2286" width="13.88671875" style="48" customWidth="1"/>
    <col min="2287" max="2287" width="47.109375" style="48" bestFit="1" customWidth="1"/>
    <col min="2288" max="2288" width="9" style="48" customWidth="1"/>
    <col min="2289" max="2289" width="10.5546875" style="48" customWidth="1"/>
    <col min="2290" max="2290" width="16.44140625" style="48" bestFit="1" customWidth="1"/>
    <col min="2291" max="2291" width="13.5546875" style="48" customWidth="1"/>
    <col min="2292" max="2296" width="15.109375" style="48"/>
    <col min="2297" max="2297" width="16.44140625" style="48" bestFit="1" customWidth="1"/>
    <col min="2298" max="2300" width="15.109375" style="48"/>
    <col min="2301" max="2301" width="15.5546875" style="48" bestFit="1" customWidth="1"/>
    <col min="2302" max="2541" width="15.109375" style="48"/>
    <col min="2542" max="2542" width="13.88671875" style="48" customWidth="1"/>
    <col min="2543" max="2543" width="47.109375" style="48" bestFit="1" customWidth="1"/>
    <col min="2544" max="2544" width="9" style="48" customWidth="1"/>
    <col min="2545" max="2545" width="10.5546875" style="48" customWidth="1"/>
    <col min="2546" max="2546" width="16.44140625" style="48" bestFit="1" customWidth="1"/>
    <col min="2547" max="2547" width="13.5546875" style="48" customWidth="1"/>
    <col min="2548" max="2552" width="15.109375" style="48"/>
    <col min="2553" max="2553" width="16.44140625" style="48" bestFit="1" customWidth="1"/>
    <col min="2554" max="2556" width="15.109375" style="48"/>
    <col min="2557" max="2557" width="15.5546875" style="48" bestFit="1" customWidth="1"/>
    <col min="2558" max="2797" width="15.109375" style="48"/>
    <col min="2798" max="2798" width="13.88671875" style="48" customWidth="1"/>
    <col min="2799" max="2799" width="47.109375" style="48" bestFit="1" customWidth="1"/>
    <col min="2800" max="2800" width="9" style="48" customWidth="1"/>
    <col min="2801" max="2801" width="10.5546875" style="48" customWidth="1"/>
    <col min="2802" max="2802" width="16.44140625" style="48" bestFit="1" customWidth="1"/>
    <col min="2803" max="2803" width="13.5546875" style="48" customWidth="1"/>
    <col min="2804" max="2808" width="15.109375" style="48"/>
    <col min="2809" max="2809" width="16.44140625" style="48" bestFit="1" customWidth="1"/>
    <col min="2810" max="2812" width="15.109375" style="48"/>
    <col min="2813" max="2813" width="15.5546875" style="48" bestFit="1" customWidth="1"/>
    <col min="2814" max="3053" width="15.109375" style="48"/>
    <col min="3054" max="3054" width="13.88671875" style="48" customWidth="1"/>
    <col min="3055" max="3055" width="47.109375" style="48" bestFit="1" customWidth="1"/>
    <col min="3056" max="3056" width="9" style="48" customWidth="1"/>
    <col min="3057" max="3057" width="10.5546875" style="48" customWidth="1"/>
    <col min="3058" max="3058" width="16.44140625" style="48" bestFit="1" customWidth="1"/>
    <col min="3059" max="3059" width="13.5546875" style="48" customWidth="1"/>
    <col min="3060" max="3064" width="15.109375" style="48"/>
    <col min="3065" max="3065" width="16.44140625" style="48" bestFit="1" customWidth="1"/>
    <col min="3066" max="3068" width="15.109375" style="48"/>
    <col min="3069" max="3069" width="15.5546875" style="48" bestFit="1" customWidth="1"/>
    <col min="3070" max="3309" width="15.109375" style="48"/>
    <col min="3310" max="3310" width="13.88671875" style="48" customWidth="1"/>
    <col min="3311" max="3311" width="47.109375" style="48" bestFit="1" customWidth="1"/>
    <col min="3312" max="3312" width="9" style="48" customWidth="1"/>
    <col min="3313" max="3313" width="10.5546875" style="48" customWidth="1"/>
    <col min="3314" max="3314" width="16.44140625" style="48" bestFit="1" customWidth="1"/>
    <col min="3315" max="3315" width="13.5546875" style="48" customWidth="1"/>
    <col min="3316" max="3320" width="15.109375" style="48"/>
    <col min="3321" max="3321" width="16.44140625" style="48" bestFit="1" customWidth="1"/>
    <col min="3322" max="3324" width="15.109375" style="48"/>
    <col min="3325" max="3325" width="15.5546875" style="48" bestFit="1" customWidth="1"/>
    <col min="3326" max="3565" width="15.109375" style="48"/>
    <col min="3566" max="3566" width="13.88671875" style="48" customWidth="1"/>
    <col min="3567" max="3567" width="47.109375" style="48" bestFit="1" customWidth="1"/>
    <col min="3568" max="3568" width="9" style="48" customWidth="1"/>
    <col min="3569" max="3569" width="10.5546875" style="48" customWidth="1"/>
    <col min="3570" max="3570" width="16.44140625" style="48" bestFit="1" customWidth="1"/>
    <col min="3571" max="3571" width="13.5546875" style="48" customWidth="1"/>
    <col min="3572" max="3576" width="15.109375" style="48"/>
    <col min="3577" max="3577" width="16.44140625" style="48" bestFit="1" customWidth="1"/>
    <col min="3578" max="3580" width="15.109375" style="48"/>
    <col min="3581" max="3581" width="15.5546875" style="48" bestFit="1" customWidth="1"/>
    <col min="3582" max="3821" width="15.109375" style="48"/>
    <col min="3822" max="3822" width="13.88671875" style="48" customWidth="1"/>
    <col min="3823" max="3823" width="47.109375" style="48" bestFit="1" customWidth="1"/>
    <col min="3824" max="3824" width="9" style="48" customWidth="1"/>
    <col min="3825" max="3825" width="10.5546875" style="48" customWidth="1"/>
    <col min="3826" max="3826" width="16.44140625" style="48" bestFit="1" customWidth="1"/>
    <col min="3827" max="3827" width="13.5546875" style="48" customWidth="1"/>
    <col min="3828" max="3832" width="15.109375" style="48"/>
    <col min="3833" max="3833" width="16.44140625" style="48" bestFit="1" customWidth="1"/>
    <col min="3834" max="3836" width="15.109375" style="48"/>
    <col min="3837" max="3837" width="15.5546875" style="48" bestFit="1" customWidth="1"/>
    <col min="3838" max="4077" width="15.109375" style="48"/>
    <col min="4078" max="4078" width="13.88671875" style="48" customWidth="1"/>
    <col min="4079" max="4079" width="47.109375" style="48" bestFit="1" customWidth="1"/>
    <col min="4080" max="4080" width="9" style="48" customWidth="1"/>
    <col min="4081" max="4081" width="10.5546875" style="48" customWidth="1"/>
    <col min="4082" max="4082" width="16.44140625" style="48" bestFit="1" customWidth="1"/>
    <col min="4083" max="4083" width="13.5546875" style="48" customWidth="1"/>
    <col min="4084" max="4088" width="15.109375" style="48"/>
    <col min="4089" max="4089" width="16.44140625" style="48" bestFit="1" customWidth="1"/>
    <col min="4090" max="4092" width="15.109375" style="48"/>
    <col min="4093" max="4093" width="15.5546875" style="48" bestFit="1" customWidth="1"/>
    <col min="4094" max="4333" width="15.109375" style="48"/>
    <col min="4334" max="4334" width="13.88671875" style="48" customWidth="1"/>
    <col min="4335" max="4335" width="47.109375" style="48" bestFit="1" customWidth="1"/>
    <col min="4336" max="4336" width="9" style="48" customWidth="1"/>
    <col min="4337" max="4337" width="10.5546875" style="48" customWidth="1"/>
    <col min="4338" max="4338" width="16.44140625" style="48" bestFit="1" customWidth="1"/>
    <col min="4339" max="4339" width="13.5546875" style="48" customWidth="1"/>
    <col min="4340" max="4344" width="15.109375" style="48"/>
    <col min="4345" max="4345" width="16.44140625" style="48" bestFit="1" customWidth="1"/>
    <col min="4346" max="4348" width="15.109375" style="48"/>
    <col min="4349" max="4349" width="15.5546875" style="48" bestFit="1" customWidth="1"/>
    <col min="4350" max="4589" width="15.109375" style="48"/>
    <col min="4590" max="4590" width="13.88671875" style="48" customWidth="1"/>
    <col min="4591" max="4591" width="47.109375" style="48" bestFit="1" customWidth="1"/>
    <col min="4592" max="4592" width="9" style="48" customWidth="1"/>
    <col min="4593" max="4593" width="10.5546875" style="48" customWidth="1"/>
    <col min="4594" max="4594" width="16.44140625" style="48" bestFit="1" customWidth="1"/>
    <col min="4595" max="4595" width="13.5546875" style="48" customWidth="1"/>
    <col min="4596" max="4600" width="15.109375" style="48"/>
    <col min="4601" max="4601" width="16.44140625" style="48" bestFit="1" customWidth="1"/>
    <col min="4602" max="4604" width="15.109375" style="48"/>
    <col min="4605" max="4605" width="15.5546875" style="48" bestFit="1" customWidth="1"/>
    <col min="4606" max="4845" width="15.109375" style="48"/>
    <col min="4846" max="4846" width="13.88671875" style="48" customWidth="1"/>
    <col min="4847" max="4847" width="47.109375" style="48" bestFit="1" customWidth="1"/>
    <col min="4848" max="4848" width="9" style="48" customWidth="1"/>
    <col min="4849" max="4849" width="10.5546875" style="48" customWidth="1"/>
    <col min="4850" max="4850" width="16.44140625" style="48" bestFit="1" customWidth="1"/>
    <col min="4851" max="4851" width="13.5546875" style="48" customWidth="1"/>
    <col min="4852" max="4856" width="15.109375" style="48"/>
    <col min="4857" max="4857" width="16.44140625" style="48" bestFit="1" customWidth="1"/>
    <col min="4858" max="4860" width="15.109375" style="48"/>
    <col min="4861" max="4861" width="15.5546875" style="48" bestFit="1" customWidth="1"/>
    <col min="4862" max="5101" width="15.109375" style="48"/>
    <col min="5102" max="5102" width="13.88671875" style="48" customWidth="1"/>
    <col min="5103" max="5103" width="47.109375" style="48" bestFit="1" customWidth="1"/>
    <col min="5104" max="5104" width="9" style="48" customWidth="1"/>
    <col min="5105" max="5105" width="10.5546875" style="48" customWidth="1"/>
    <col min="5106" max="5106" width="16.44140625" style="48" bestFit="1" customWidth="1"/>
    <col min="5107" max="5107" width="13.5546875" style="48" customWidth="1"/>
    <col min="5108" max="5112" width="15.109375" style="48"/>
    <col min="5113" max="5113" width="16.44140625" style="48" bestFit="1" customWidth="1"/>
    <col min="5114" max="5116" width="15.109375" style="48"/>
    <col min="5117" max="5117" width="15.5546875" style="48" bestFit="1" customWidth="1"/>
    <col min="5118" max="5357" width="15.109375" style="48"/>
    <col min="5358" max="5358" width="13.88671875" style="48" customWidth="1"/>
    <col min="5359" max="5359" width="47.109375" style="48" bestFit="1" customWidth="1"/>
    <col min="5360" max="5360" width="9" style="48" customWidth="1"/>
    <col min="5361" max="5361" width="10.5546875" style="48" customWidth="1"/>
    <col min="5362" max="5362" width="16.44140625" style="48" bestFit="1" customWidth="1"/>
    <col min="5363" max="5363" width="13.5546875" style="48" customWidth="1"/>
    <col min="5364" max="5368" width="15.109375" style="48"/>
    <col min="5369" max="5369" width="16.44140625" style="48" bestFit="1" customWidth="1"/>
    <col min="5370" max="5372" width="15.109375" style="48"/>
    <col min="5373" max="5373" width="15.5546875" style="48" bestFit="1" customWidth="1"/>
    <col min="5374" max="5613" width="15.109375" style="48"/>
    <col min="5614" max="5614" width="13.88671875" style="48" customWidth="1"/>
    <col min="5615" max="5615" width="47.109375" style="48" bestFit="1" customWidth="1"/>
    <col min="5616" max="5616" width="9" style="48" customWidth="1"/>
    <col min="5617" max="5617" width="10.5546875" style="48" customWidth="1"/>
    <col min="5618" max="5618" width="16.44140625" style="48" bestFit="1" customWidth="1"/>
    <col min="5619" max="5619" width="13.5546875" style="48" customWidth="1"/>
    <col min="5620" max="5624" width="15.109375" style="48"/>
    <col min="5625" max="5625" width="16.44140625" style="48" bestFit="1" customWidth="1"/>
    <col min="5626" max="5628" width="15.109375" style="48"/>
    <col min="5629" max="5629" width="15.5546875" style="48" bestFit="1" customWidth="1"/>
    <col min="5630" max="5869" width="15.109375" style="48"/>
    <col min="5870" max="5870" width="13.88671875" style="48" customWidth="1"/>
    <col min="5871" max="5871" width="47.109375" style="48" bestFit="1" customWidth="1"/>
    <col min="5872" max="5872" width="9" style="48" customWidth="1"/>
    <col min="5873" max="5873" width="10.5546875" style="48" customWidth="1"/>
    <col min="5874" max="5874" width="16.44140625" style="48" bestFit="1" customWidth="1"/>
    <col min="5875" max="5875" width="13.5546875" style="48" customWidth="1"/>
    <col min="5876" max="5880" width="15.109375" style="48"/>
    <col min="5881" max="5881" width="16.44140625" style="48" bestFit="1" customWidth="1"/>
    <col min="5882" max="5884" width="15.109375" style="48"/>
    <col min="5885" max="5885" width="15.5546875" style="48" bestFit="1" customWidth="1"/>
    <col min="5886" max="6125" width="15.109375" style="48"/>
    <col min="6126" max="6126" width="13.88671875" style="48" customWidth="1"/>
    <col min="6127" max="6127" width="47.109375" style="48" bestFit="1" customWidth="1"/>
    <col min="6128" max="6128" width="9" style="48" customWidth="1"/>
    <col min="6129" max="6129" width="10.5546875" style="48" customWidth="1"/>
    <col min="6130" max="6130" width="16.44140625" style="48" bestFit="1" customWidth="1"/>
    <col min="6131" max="6131" width="13.5546875" style="48" customWidth="1"/>
    <col min="6132" max="6136" width="15.109375" style="48"/>
    <col min="6137" max="6137" width="16.44140625" style="48" bestFit="1" customWidth="1"/>
    <col min="6138" max="6140" width="15.109375" style="48"/>
    <col min="6141" max="6141" width="15.5546875" style="48" bestFit="1" customWidth="1"/>
    <col min="6142" max="6381" width="15.109375" style="48"/>
    <col min="6382" max="6382" width="13.88671875" style="48" customWidth="1"/>
    <col min="6383" max="6383" width="47.109375" style="48" bestFit="1" customWidth="1"/>
    <col min="6384" max="6384" width="9" style="48" customWidth="1"/>
    <col min="6385" max="6385" width="10.5546875" style="48" customWidth="1"/>
    <col min="6386" max="6386" width="16.44140625" style="48" bestFit="1" customWidth="1"/>
    <col min="6387" max="6387" width="13.5546875" style="48" customWidth="1"/>
    <col min="6388" max="6392" width="15.109375" style="48"/>
    <col min="6393" max="6393" width="16.44140625" style="48" bestFit="1" customWidth="1"/>
    <col min="6394" max="6396" width="15.109375" style="48"/>
    <col min="6397" max="6397" width="15.5546875" style="48" bestFit="1" customWidth="1"/>
    <col min="6398" max="6637" width="15.109375" style="48"/>
    <col min="6638" max="6638" width="13.88671875" style="48" customWidth="1"/>
    <col min="6639" max="6639" width="47.109375" style="48" bestFit="1" customWidth="1"/>
    <col min="6640" max="6640" width="9" style="48" customWidth="1"/>
    <col min="6641" max="6641" width="10.5546875" style="48" customWidth="1"/>
    <col min="6642" max="6642" width="16.44140625" style="48" bestFit="1" customWidth="1"/>
    <col min="6643" max="6643" width="13.5546875" style="48" customWidth="1"/>
    <col min="6644" max="6648" width="15.109375" style="48"/>
    <col min="6649" max="6649" width="16.44140625" style="48" bestFit="1" customWidth="1"/>
    <col min="6650" max="6652" width="15.109375" style="48"/>
    <col min="6653" max="6653" width="15.5546875" style="48" bestFit="1" customWidth="1"/>
    <col min="6654" max="6893" width="15.109375" style="48"/>
    <col min="6894" max="6894" width="13.88671875" style="48" customWidth="1"/>
    <col min="6895" max="6895" width="47.109375" style="48" bestFit="1" customWidth="1"/>
    <col min="6896" max="6896" width="9" style="48" customWidth="1"/>
    <col min="6897" max="6897" width="10.5546875" style="48" customWidth="1"/>
    <col min="6898" max="6898" width="16.44140625" style="48" bestFit="1" customWidth="1"/>
    <col min="6899" max="6899" width="13.5546875" style="48" customWidth="1"/>
    <col min="6900" max="6904" width="15.109375" style="48"/>
    <col min="6905" max="6905" width="16.44140625" style="48" bestFit="1" customWidth="1"/>
    <col min="6906" max="6908" width="15.109375" style="48"/>
    <col min="6909" max="6909" width="15.5546875" style="48" bestFit="1" customWidth="1"/>
    <col min="6910" max="7149" width="15.109375" style="48"/>
    <col min="7150" max="7150" width="13.88671875" style="48" customWidth="1"/>
    <col min="7151" max="7151" width="47.109375" style="48" bestFit="1" customWidth="1"/>
    <col min="7152" max="7152" width="9" style="48" customWidth="1"/>
    <col min="7153" max="7153" width="10.5546875" style="48" customWidth="1"/>
    <col min="7154" max="7154" width="16.44140625" style="48" bestFit="1" customWidth="1"/>
    <col min="7155" max="7155" width="13.5546875" style="48" customWidth="1"/>
    <col min="7156" max="7160" width="15.109375" style="48"/>
    <col min="7161" max="7161" width="16.44140625" style="48" bestFit="1" customWidth="1"/>
    <col min="7162" max="7164" width="15.109375" style="48"/>
    <col min="7165" max="7165" width="15.5546875" style="48" bestFit="1" customWidth="1"/>
    <col min="7166" max="7405" width="15.109375" style="48"/>
    <col min="7406" max="7406" width="13.88671875" style="48" customWidth="1"/>
    <col min="7407" max="7407" width="47.109375" style="48" bestFit="1" customWidth="1"/>
    <col min="7408" max="7408" width="9" style="48" customWidth="1"/>
    <col min="7409" max="7409" width="10.5546875" style="48" customWidth="1"/>
    <col min="7410" max="7410" width="16.44140625" style="48" bestFit="1" customWidth="1"/>
    <col min="7411" max="7411" width="13.5546875" style="48" customWidth="1"/>
    <col min="7412" max="7416" width="15.109375" style="48"/>
    <col min="7417" max="7417" width="16.44140625" style="48" bestFit="1" customWidth="1"/>
    <col min="7418" max="7420" width="15.109375" style="48"/>
    <col min="7421" max="7421" width="15.5546875" style="48" bestFit="1" customWidth="1"/>
    <col min="7422" max="7661" width="15.109375" style="48"/>
    <col min="7662" max="7662" width="13.88671875" style="48" customWidth="1"/>
    <col min="7663" max="7663" width="47.109375" style="48" bestFit="1" customWidth="1"/>
    <col min="7664" max="7664" width="9" style="48" customWidth="1"/>
    <col min="7665" max="7665" width="10.5546875" style="48" customWidth="1"/>
    <col min="7666" max="7666" width="16.44140625" style="48" bestFit="1" customWidth="1"/>
    <col min="7667" max="7667" width="13.5546875" style="48" customWidth="1"/>
    <col min="7668" max="7672" width="15.109375" style="48"/>
    <col min="7673" max="7673" width="16.44140625" style="48" bestFit="1" customWidth="1"/>
    <col min="7674" max="7676" width="15.109375" style="48"/>
    <col min="7677" max="7677" width="15.5546875" style="48" bestFit="1" customWidth="1"/>
    <col min="7678" max="7917" width="15.109375" style="48"/>
    <col min="7918" max="7918" width="13.88671875" style="48" customWidth="1"/>
    <col min="7919" max="7919" width="47.109375" style="48" bestFit="1" customWidth="1"/>
    <col min="7920" max="7920" width="9" style="48" customWidth="1"/>
    <col min="7921" max="7921" width="10.5546875" style="48" customWidth="1"/>
    <col min="7922" max="7922" width="16.44140625" style="48" bestFit="1" customWidth="1"/>
    <col min="7923" max="7923" width="13.5546875" style="48" customWidth="1"/>
    <col min="7924" max="7928" width="15.109375" style="48"/>
    <col min="7929" max="7929" width="16.44140625" style="48" bestFit="1" customWidth="1"/>
    <col min="7930" max="7932" width="15.109375" style="48"/>
    <col min="7933" max="7933" width="15.5546875" style="48" bestFit="1" customWidth="1"/>
    <col min="7934" max="8173" width="15.109375" style="48"/>
    <col min="8174" max="8174" width="13.88671875" style="48" customWidth="1"/>
    <col min="8175" max="8175" width="47.109375" style="48" bestFit="1" customWidth="1"/>
    <col min="8176" max="8176" width="9" style="48" customWidth="1"/>
    <col min="8177" max="8177" width="10.5546875" style="48" customWidth="1"/>
    <col min="8178" max="8178" width="16.44140625" style="48" bestFit="1" customWidth="1"/>
    <col min="8179" max="8179" width="13.5546875" style="48" customWidth="1"/>
    <col min="8180" max="8184" width="15.109375" style="48"/>
    <col min="8185" max="8185" width="16.44140625" style="48" bestFit="1" customWidth="1"/>
    <col min="8186" max="8188" width="15.109375" style="48"/>
    <col min="8189" max="8189" width="15.5546875" style="48" bestFit="1" customWidth="1"/>
    <col min="8190" max="8429" width="15.109375" style="48"/>
    <col min="8430" max="8430" width="13.88671875" style="48" customWidth="1"/>
    <col min="8431" max="8431" width="47.109375" style="48" bestFit="1" customWidth="1"/>
    <col min="8432" max="8432" width="9" style="48" customWidth="1"/>
    <col min="8433" max="8433" width="10.5546875" style="48" customWidth="1"/>
    <col min="8434" max="8434" width="16.44140625" style="48" bestFit="1" customWidth="1"/>
    <col min="8435" max="8435" width="13.5546875" style="48" customWidth="1"/>
    <col min="8436" max="8440" width="15.109375" style="48"/>
    <col min="8441" max="8441" width="16.44140625" style="48" bestFit="1" customWidth="1"/>
    <col min="8442" max="8444" width="15.109375" style="48"/>
    <col min="8445" max="8445" width="15.5546875" style="48" bestFit="1" customWidth="1"/>
    <col min="8446" max="8685" width="15.109375" style="48"/>
    <col min="8686" max="8686" width="13.88671875" style="48" customWidth="1"/>
    <col min="8687" max="8687" width="47.109375" style="48" bestFit="1" customWidth="1"/>
    <col min="8688" max="8688" width="9" style="48" customWidth="1"/>
    <col min="8689" max="8689" width="10.5546875" style="48" customWidth="1"/>
    <col min="8690" max="8690" width="16.44140625" style="48" bestFit="1" customWidth="1"/>
    <col min="8691" max="8691" width="13.5546875" style="48" customWidth="1"/>
    <col min="8692" max="8696" width="15.109375" style="48"/>
    <col min="8697" max="8697" width="16.44140625" style="48" bestFit="1" customWidth="1"/>
    <col min="8698" max="8700" width="15.109375" style="48"/>
    <col min="8701" max="8701" width="15.5546875" style="48" bestFit="1" customWidth="1"/>
    <col min="8702" max="8941" width="15.109375" style="48"/>
    <col min="8942" max="8942" width="13.88671875" style="48" customWidth="1"/>
    <col min="8943" max="8943" width="47.109375" style="48" bestFit="1" customWidth="1"/>
    <col min="8944" max="8944" width="9" style="48" customWidth="1"/>
    <col min="8945" max="8945" width="10.5546875" style="48" customWidth="1"/>
    <col min="8946" max="8946" width="16.44140625" style="48" bestFit="1" customWidth="1"/>
    <col min="8947" max="8947" width="13.5546875" style="48" customWidth="1"/>
    <col min="8948" max="8952" width="15.109375" style="48"/>
    <col min="8953" max="8953" width="16.44140625" style="48" bestFit="1" customWidth="1"/>
    <col min="8954" max="8956" width="15.109375" style="48"/>
    <col min="8957" max="8957" width="15.5546875" style="48" bestFit="1" customWidth="1"/>
    <col min="8958" max="9197" width="15.109375" style="48"/>
    <col min="9198" max="9198" width="13.88671875" style="48" customWidth="1"/>
    <col min="9199" max="9199" width="47.109375" style="48" bestFit="1" customWidth="1"/>
    <col min="9200" max="9200" width="9" style="48" customWidth="1"/>
    <col min="9201" max="9201" width="10.5546875" style="48" customWidth="1"/>
    <col min="9202" max="9202" width="16.44140625" style="48" bestFit="1" customWidth="1"/>
    <col min="9203" max="9203" width="13.5546875" style="48" customWidth="1"/>
    <col min="9204" max="9208" width="15.109375" style="48"/>
    <col min="9209" max="9209" width="16.44140625" style="48" bestFit="1" customWidth="1"/>
    <col min="9210" max="9212" width="15.109375" style="48"/>
    <col min="9213" max="9213" width="15.5546875" style="48" bestFit="1" customWidth="1"/>
    <col min="9214" max="9453" width="15.109375" style="48"/>
    <col min="9454" max="9454" width="13.88671875" style="48" customWidth="1"/>
    <col min="9455" max="9455" width="47.109375" style="48" bestFit="1" customWidth="1"/>
    <col min="9456" max="9456" width="9" style="48" customWidth="1"/>
    <col min="9457" max="9457" width="10.5546875" style="48" customWidth="1"/>
    <col min="9458" max="9458" width="16.44140625" style="48" bestFit="1" customWidth="1"/>
    <col min="9459" max="9459" width="13.5546875" style="48" customWidth="1"/>
    <col min="9460" max="9464" width="15.109375" style="48"/>
    <col min="9465" max="9465" width="16.44140625" style="48" bestFit="1" customWidth="1"/>
    <col min="9466" max="9468" width="15.109375" style="48"/>
    <col min="9469" max="9469" width="15.5546875" style="48" bestFit="1" customWidth="1"/>
    <col min="9470" max="9709" width="15.109375" style="48"/>
    <col min="9710" max="9710" width="13.88671875" style="48" customWidth="1"/>
    <col min="9711" max="9711" width="47.109375" style="48" bestFit="1" customWidth="1"/>
    <col min="9712" max="9712" width="9" style="48" customWidth="1"/>
    <col min="9713" max="9713" width="10.5546875" style="48" customWidth="1"/>
    <col min="9714" max="9714" width="16.44140625" style="48" bestFit="1" customWidth="1"/>
    <col min="9715" max="9715" width="13.5546875" style="48" customWidth="1"/>
    <col min="9716" max="9720" width="15.109375" style="48"/>
    <col min="9721" max="9721" width="16.44140625" style="48" bestFit="1" customWidth="1"/>
    <col min="9722" max="9724" width="15.109375" style="48"/>
    <col min="9725" max="9725" width="15.5546875" style="48" bestFit="1" customWidth="1"/>
    <col min="9726" max="9965" width="15.109375" style="48"/>
    <col min="9966" max="9966" width="13.88671875" style="48" customWidth="1"/>
    <col min="9967" max="9967" width="47.109375" style="48" bestFit="1" customWidth="1"/>
    <col min="9968" max="9968" width="9" style="48" customWidth="1"/>
    <col min="9969" max="9969" width="10.5546875" style="48" customWidth="1"/>
    <col min="9970" max="9970" width="16.44140625" style="48" bestFit="1" customWidth="1"/>
    <col min="9971" max="9971" width="13.5546875" style="48" customWidth="1"/>
    <col min="9972" max="9976" width="15.109375" style="48"/>
    <col min="9977" max="9977" width="16.44140625" style="48" bestFit="1" customWidth="1"/>
    <col min="9978" max="9980" width="15.109375" style="48"/>
    <col min="9981" max="9981" width="15.5546875" style="48" bestFit="1" customWidth="1"/>
    <col min="9982" max="10221" width="15.109375" style="48"/>
    <col min="10222" max="10222" width="13.88671875" style="48" customWidth="1"/>
    <col min="10223" max="10223" width="47.109375" style="48" bestFit="1" customWidth="1"/>
    <col min="10224" max="10224" width="9" style="48" customWidth="1"/>
    <col min="10225" max="10225" width="10.5546875" style="48" customWidth="1"/>
    <col min="10226" max="10226" width="16.44140625" style="48" bestFit="1" customWidth="1"/>
    <col min="10227" max="10227" width="13.5546875" style="48" customWidth="1"/>
    <col min="10228" max="10232" width="15.109375" style="48"/>
    <col min="10233" max="10233" width="16.44140625" style="48" bestFit="1" customWidth="1"/>
    <col min="10234" max="10236" width="15.109375" style="48"/>
    <col min="10237" max="10237" width="15.5546875" style="48" bestFit="1" customWidth="1"/>
    <col min="10238" max="10477" width="15.109375" style="48"/>
    <col min="10478" max="10478" width="13.88671875" style="48" customWidth="1"/>
    <col min="10479" max="10479" width="47.109375" style="48" bestFit="1" customWidth="1"/>
    <col min="10480" max="10480" width="9" style="48" customWidth="1"/>
    <col min="10481" max="10481" width="10.5546875" style="48" customWidth="1"/>
    <col min="10482" max="10482" width="16.44140625" style="48" bestFit="1" customWidth="1"/>
    <col min="10483" max="10483" width="13.5546875" style="48" customWidth="1"/>
    <col min="10484" max="10488" width="15.109375" style="48"/>
    <col min="10489" max="10489" width="16.44140625" style="48" bestFit="1" customWidth="1"/>
    <col min="10490" max="10492" width="15.109375" style="48"/>
    <col min="10493" max="10493" width="15.5546875" style="48" bestFit="1" customWidth="1"/>
    <col min="10494" max="10733" width="15.109375" style="48"/>
    <col min="10734" max="10734" width="13.88671875" style="48" customWidth="1"/>
    <col min="10735" max="10735" width="47.109375" style="48" bestFit="1" customWidth="1"/>
    <col min="10736" max="10736" width="9" style="48" customWidth="1"/>
    <col min="10737" max="10737" width="10.5546875" style="48" customWidth="1"/>
    <col min="10738" max="10738" width="16.44140625" style="48" bestFit="1" customWidth="1"/>
    <col min="10739" max="10739" width="13.5546875" style="48" customWidth="1"/>
    <col min="10740" max="10744" width="15.109375" style="48"/>
    <col min="10745" max="10745" width="16.44140625" style="48" bestFit="1" customWidth="1"/>
    <col min="10746" max="10748" width="15.109375" style="48"/>
    <col min="10749" max="10749" width="15.5546875" style="48" bestFit="1" customWidth="1"/>
    <col min="10750" max="10989" width="15.109375" style="48"/>
    <col min="10990" max="10990" width="13.88671875" style="48" customWidth="1"/>
    <col min="10991" max="10991" width="47.109375" style="48" bestFit="1" customWidth="1"/>
    <col min="10992" max="10992" width="9" style="48" customWidth="1"/>
    <col min="10993" max="10993" width="10.5546875" style="48" customWidth="1"/>
    <col min="10994" max="10994" width="16.44140625" style="48" bestFit="1" customWidth="1"/>
    <col min="10995" max="10995" width="13.5546875" style="48" customWidth="1"/>
    <col min="10996" max="11000" width="15.109375" style="48"/>
    <col min="11001" max="11001" width="16.44140625" style="48" bestFit="1" customWidth="1"/>
    <col min="11002" max="11004" width="15.109375" style="48"/>
    <col min="11005" max="11005" width="15.5546875" style="48" bestFit="1" customWidth="1"/>
    <col min="11006" max="11245" width="15.109375" style="48"/>
    <col min="11246" max="11246" width="13.88671875" style="48" customWidth="1"/>
    <col min="11247" max="11247" width="47.109375" style="48" bestFit="1" customWidth="1"/>
    <col min="11248" max="11248" width="9" style="48" customWidth="1"/>
    <col min="11249" max="11249" width="10.5546875" style="48" customWidth="1"/>
    <col min="11250" max="11250" width="16.44140625" style="48" bestFit="1" customWidth="1"/>
    <col min="11251" max="11251" width="13.5546875" style="48" customWidth="1"/>
    <col min="11252" max="11256" width="15.109375" style="48"/>
    <col min="11257" max="11257" width="16.44140625" style="48" bestFit="1" customWidth="1"/>
    <col min="11258" max="11260" width="15.109375" style="48"/>
    <col min="11261" max="11261" width="15.5546875" style="48" bestFit="1" customWidth="1"/>
    <col min="11262" max="11501" width="15.109375" style="48"/>
    <col min="11502" max="11502" width="13.88671875" style="48" customWidth="1"/>
    <col min="11503" max="11503" width="47.109375" style="48" bestFit="1" customWidth="1"/>
    <col min="11504" max="11504" width="9" style="48" customWidth="1"/>
    <col min="11505" max="11505" width="10.5546875" style="48" customWidth="1"/>
    <col min="11506" max="11506" width="16.44140625" style="48" bestFit="1" customWidth="1"/>
    <col min="11507" max="11507" width="13.5546875" style="48" customWidth="1"/>
    <col min="11508" max="11512" width="15.109375" style="48"/>
    <col min="11513" max="11513" width="16.44140625" style="48" bestFit="1" customWidth="1"/>
    <col min="11514" max="11516" width="15.109375" style="48"/>
    <col min="11517" max="11517" width="15.5546875" style="48" bestFit="1" customWidth="1"/>
    <col min="11518" max="11757" width="15.109375" style="48"/>
    <col min="11758" max="11758" width="13.88671875" style="48" customWidth="1"/>
    <col min="11759" max="11759" width="47.109375" style="48" bestFit="1" customWidth="1"/>
    <col min="11760" max="11760" width="9" style="48" customWidth="1"/>
    <col min="11761" max="11761" width="10.5546875" style="48" customWidth="1"/>
    <col min="11762" max="11762" width="16.44140625" style="48" bestFit="1" customWidth="1"/>
    <col min="11763" max="11763" width="13.5546875" style="48" customWidth="1"/>
    <col min="11764" max="11768" width="15.109375" style="48"/>
    <col min="11769" max="11769" width="16.44140625" style="48" bestFit="1" customWidth="1"/>
    <col min="11770" max="11772" width="15.109375" style="48"/>
    <col min="11773" max="11773" width="15.5546875" style="48" bestFit="1" customWidth="1"/>
    <col min="11774" max="12013" width="15.109375" style="48"/>
    <col min="12014" max="12014" width="13.88671875" style="48" customWidth="1"/>
    <col min="12015" max="12015" width="47.109375" style="48" bestFit="1" customWidth="1"/>
    <col min="12016" max="12016" width="9" style="48" customWidth="1"/>
    <col min="12017" max="12017" width="10.5546875" style="48" customWidth="1"/>
    <col min="12018" max="12018" width="16.44140625" style="48" bestFit="1" customWidth="1"/>
    <col min="12019" max="12019" width="13.5546875" style="48" customWidth="1"/>
    <col min="12020" max="12024" width="15.109375" style="48"/>
    <col min="12025" max="12025" width="16.44140625" style="48" bestFit="1" customWidth="1"/>
    <col min="12026" max="12028" width="15.109375" style="48"/>
    <col min="12029" max="12029" width="15.5546875" style="48" bestFit="1" customWidth="1"/>
    <col min="12030" max="12269" width="15.109375" style="48"/>
    <col min="12270" max="12270" width="13.88671875" style="48" customWidth="1"/>
    <col min="12271" max="12271" width="47.109375" style="48" bestFit="1" customWidth="1"/>
    <col min="12272" max="12272" width="9" style="48" customWidth="1"/>
    <col min="12273" max="12273" width="10.5546875" style="48" customWidth="1"/>
    <col min="12274" max="12274" width="16.44140625" style="48" bestFit="1" customWidth="1"/>
    <col min="12275" max="12275" width="13.5546875" style="48" customWidth="1"/>
    <col min="12276" max="12280" width="15.109375" style="48"/>
    <col min="12281" max="12281" width="16.44140625" style="48" bestFit="1" customWidth="1"/>
    <col min="12282" max="12284" width="15.109375" style="48"/>
    <col min="12285" max="12285" width="15.5546875" style="48" bestFit="1" customWidth="1"/>
    <col min="12286" max="12525" width="15.109375" style="48"/>
    <col min="12526" max="12526" width="13.88671875" style="48" customWidth="1"/>
    <col min="12527" max="12527" width="47.109375" style="48" bestFit="1" customWidth="1"/>
    <col min="12528" max="12528" width="9" style="48" customWidth="1"/>
    <col min="12529" max="12529" width="10.5546875" style="48" customWidth="1"/>
    <col min="12530" max="12530" width="16.44140625" style="48" bestFit="1" customWidth="1"/>
    <col min="12531" max="12531" width="13.5546875" style="48" customWidth="1"/>
    <col min="12532" max="12536" width="15.109375" style="48"/>
    <col min="12537" max="12537" width="16.44140625" style="48" bestFit="1" customWidth="1"/>
    <col min="12538" max="12540" width="15.109375" style="48"/>
    <col min="12541" max="12541" width="15.5546875" style="48" bestFit="1" customWidth="1"/>
    <col min="12542" max="12781" width="15.109375" style="48"/>
    <col min="12782" max="12782" width="13.88671875" style="48" customWidth="1"/>
    <col min="12783" max="12783" width="47.109375" style="48" bestFit="1" customWidth="1"/>
    <col min="12784" max="12784" width="9" style="48" customWidth="1"/>
    <col min="12785" max="12785" width="10.5546875" style="48" customWidth="1"/>
    <col min="12786" max="12786" width="16.44140625" style="48" bestFit="1" customWidth="1"/>
    <col min="12787" max="12787" width="13.5546875" style="48" customWidth="1"/>
    <col min="12788" max="12792" width="15.109375" style="48"/>
    <col min="12793" max="12793" width="16.44140625" style="48" bestFit="1" customWidth="1"/>
    <col min="12794" max="12796" width="15.109375" style="48"/>
    <col min="12797" max="12797" width="15.5546875" style="48" bestFit="1" customWidth="1"/>
    <col min="12798" max="13037" width="15.109375" style="48"/>
    <col min="13038" max="13038" width="13.88671875" style="48" customWidth="1"/>
    <col min="13039" max="13039" width="47.109375" style="48" bestFit="1" customWidth="1"/>
    <col min="13040" max="13040" width="9" style="48" customWidth="1"/>
    <col min="13041" max="13041" width="10.5546875" style="48" customWidth="1"/>
    <col min="13042" max="13042" width="16.44140625" style="48" bestFit="1" customWidth="1"/>
    <col min="13043" max="13043" width="13.5546875" style="48" customWidth="1"/>
    <col min="13044" max="13048" width="15.109375" style="48"/>
    <col min="13049" max="13049" width="16.44140625" style="48" bestFit="1" customWidth="1"/>
    <col min="13050" max="13052" width="15.109375" style="48"/>
    <col min="13053" max="13053" width="15.5546875" style="48" bestFit="1" customWidth="1"/>
    <col min="13054" max="13293" width="15.109375" style="48"/>
    <col min="13294" max="13294" width="13.88671875" style="48" customWidth="1"/>
    <col min="13295" max="13295" width="47.109375" style="48" bestFit="1" customWidth="1"/>
    <col min="13296" max="13296" width="9" style="48" customWidth="1"/>
    <col min="13297" max="13297" width="10.5546875" style="48" customWidth="1"/>
    <col min="13298" max="13298" width="16.44140625" style="48" bestFit="1" customWidth="1"/>
    <col min="13299" max="13299" width="13.5546875" style="48" customWidth="1"/>
    <col min="13300" max="13304" width="15.109375" style="48"/>
    <col min="13305" max="13305" width="16.44140625" style="48" bestFit="1" customWidth="1"/>
    <col min="13306" max="13308" width="15.109375" style="48"/>
    <col min="13309" max="13309" width="15.5546875" style="48" bestFit="1" customWidth="1"/>
    <col min="13310" max="13549" width="15.109375" style="48"/>
    <col min="13550" max="13550" width="13.88671875" style="48" customWidth="1"/>
    <col min="13551" max="13551" width="47.109375" style="48" bestFit="1" customWidth="1"/>
    <col min="13552" max="13552" width="9" style="48" customWidth="1"/>
    <col min="13553" max="13553" width="10.5546875" style="48" customWidth="1"/>
    <col min="13554" max="13554" width="16.44140625" style="48" bestFit="1" customWidth="1"/>
    <col min="13555" max="13555" width="13.5546875" style="48" customWidth="1"/>
    <col min="13556" max="13560" width="15.109375" style="48"/>
    <col min="13561" max="13561" width="16.44140625" style="48" bestFit="1" customWidth="1"/>
    <col min="13562" max="13564" width="15.109375" style="48"/>
    <col min="13565" max="13565" width="15.5546875" style="48" bestFit="1" customWidth="1"/>
    <col min="13566" max="13805" width="15.109375" style="48"/>
    <col min="13806" max="13806" width="13.88671875" style="48" customWidth="1"/>
    <col min="13807" max="13807" width="47.109375" style="48" bestFit="1" customWidth="1"/>
    <col min="13808" max="13808" width="9" style="48" customWidth="1"/>
    <col min="13809" max="13809" width="10.5546875" style="48" customWidth="1"/>
    <col min="13810" max="13810" width="16.44140625" style="48" bestFit="1" customWidth="1"/>
    <col min="13811" max="13811" width="13.5546875" style="48" customWidth="1"/>
    <col min="13812" max="13816" width="15.109375" style="48"/>
    <col min="13817" max="13817" width="16.44140625" style="48" bestFit="1" customWidth="1"/>
    <col min="13818" max="13820" width="15.109375" style="48"/>
    <col min="13821" max="13821" width="15.5546875" style="48" bestFit="1" customWidth="1"/>
    <col min="13822" max="14061" width="15.109375" style="48"/>
    <col min="14062" max="14062" width="13.88671875" style="48" customWidth="1"/>
    <col min="14063" max="14063" width="47.109375" style="48" bestFit="1" customWidth="1"/>
    <col min="14064" max="14064" width="9" style="48" customWidth="1"/>
    <col min="14065" max="14065" width="10.5546875" style="48" customWidth="1"/>
    <col min="14066" max="14066" width="16.44140625" style="48" bestFit="1" customWidth="1"/>
    <col min="14067" max="14067" width="13.5546875" style="48" customWidth="1"/>
    <col min="14068" max="14072" width="15.109375" style="48"/>
    <col min="14073" max="14073" width="16.44140625" style="48" bestFit="1" customWidth="1"/>
    <col min="14074" max="14076" width="15.109375" style="48"/>
    <col min="14077" max="14077" width="15.5546875" style="48" bestFit="1" customWidth="1"/>
    <col min="14078" max="14317" width="15.109375" style="48"/>
    <col min="14318" max="14318" width="13.88671875" style="48" customWidth="1"/>
    <col min="14319" max="14319" width="47.109375" style="48" bestFit="1" customWidth="1"/>
    <col min="14320" max="14320" width="9" style="48" customWidth="1"/>
    <col min="14321" max="14321" width="10.5546875" style="48" customWidth="1"/>
    <col min="14322" max="14322" width="16.44140625" style="48" bestFit="1" customWidth="1"/>
    <col min="14323" max="14323" width="13.5546875" style="48" customWidth="1"/>
    <col min="14324" max="14328" width="15.109375" style="48"/>
    <col min="14329" max="14329" width="16.44140625" style="48" bestFit="1" customWidth="1"/>
    <col min="14330" max="14332" width="15.109375" style="48"/>
    <col min="14333" max="14333" width="15.5546875" style="48" bestFit="1" customWidth="1"/>
    <col min="14334" max="14573" width="15.109375" style="48"/>
    <col min="14574" max="14574" width="13.88671875" style="48" customWidth="1"/>
    <col min="14575" max="14575" width="47.109375" style="48" bestFit="1" customWidth="1"/>
    <col min="14576" max="14576" width="9" style="48" customWidth="1"/>
    <col min="14577" max="14577" width="10.5546875" style="48" customWidth="1"/>
    <col min="14578" max="14578" width="16.44140625" style="48" bestFit="1" customWidth="1"/>
    <col min="14579" max="14579" width="13.5546875" style="48" customWidth="1"/>
    <col min="14580" max="14584" width="15.109375" style="48"/>
    <col min="14585" max="14585" width="16.44140625" style="48" bestFit="1" customWidth="1"/>
    <col min="14586" max="14588" width="15.109375" style="48"/>
    <col min="14589" max="14589" width="15.5546875" style="48" bestFit="1" customWidth="1"/>
    <col min="14590" max="14829" width="15.109375" style="48"/>
    <col min="14830" max="14830" width="13.88671875" style="48" customWidth="1"/>
    <col min="14831" max="14831" width="47.109375" style="48" bestFit="1" customWidth="1"/>
    <col min="14832" max="14832" width="9" style="48" customWidth="1"/>
    <col min="14833" max="14833" width="10.5546875" style="48" customWidth="1"/>
    <col min="14834" max="14834" width="16.44140625" style="48" bestFit="1" customWidth="1"/>
    <col min="14835" max="14835" width="13.5546875" style="48" customWidth="1"/>
    <col min="14836" max="14840" width="15.109375" style="48"/>
    <col min="14841" max="14841" width="16.44140625" style="48" bestFit="1" customWidth="1"/>
    <col min="14842" max="14844" width="15.109375" style="48"/>
    <col min="14845" max="14845" width="15.5546875" style="48" bestFit="1" customWidth="1"/>
    <col min="14846" max="15085" width="15.109375" style="48"/>
    <col min="15086" max="15086" width="13.88671875" style="48" customWidth="1"/>
    <col min="15087" max="15087" width="47.109375" style="48" bestFit="1" customWidth="1"/>
    <col min="15088" max="15088" width="9" style="48" customWidth="1"/>
    <col min="15089" max="15089" width="10.5546875" style="48" customWidth="1"/>
    <col min="15090" max="15090" width="16.44140625" style="48" bestFit="1" customWidth="1"/>
    <col min="15091" max="15091" width="13.5546875" style="48" customWidth="1"/>
    <col min="15092" max="15096" width="15.109375" style="48"/>
    <col min="15097" max="15097" width="16.44140625" style="48" bestFit="1" customWidth="1"/>
    <col min="15098" max="15100" width="15.109375" style="48"/>
    <col min="15101" max="15101" width="15.5546875" style="48" bestFit="1" customWidth="1"/>
    <col min="15102" max="15341" width="15.109375" style="48"/>
    <col min="15342" max="15342" width="13.88671875" style="48" customWidth="1"/>
    <col min="15343" max="15343" width="47.109375" style="48" bestFit="1" customWidth="1"/>
    <col min="15344" max="15344" width="9" style="48" customWidth="1"/>
    <col min="15345" max="15345" width="10.5546875" style="48" customWidth="1"/>
    <col min="15346" max="15346" width="16.44140625" style="48" bestFit="1" customWidth="1"/>
    <col min="15347" max="15347" width="13.5546875" style="48" customWidth="1"/>
    <col min="15348" max="15352" width="15.109375" style="48"/>
    <col min="15353" max="15353" width="16.44140625" style="48" bestFit="1" customWidth="1"/>
    <col min="15354" max="15356" width="15.109375" style="48"/>
    <col min="15357" max="15357" width="15.5546875" style="48" bestFit="1" customWidth="1"/>
    <col min="15358" max="15597" width="15.109375" style="48"/>
    <col min="15598" max="15598" width="13.88671875" style="48" customWidth="1"/>
    <col min="15599" max="15599" width="47.109375" style="48" bestFit="1" customWidth="1"/>
    <col min="15600" max="15600" width="9" style="48" customWidth="1"/>
    <col min="15601" max="15601" width="10.5546875" style="48" customWidth="1"/>
    <col min="15602" max="15602" width="16.44140625" style="48" bestFit="1" customWidth="1"/>
    <col min="15603" max="15603" width="13.5546875" style="48" customWidth="1"/>
    <col min="15604" max="15608" width="15.109375" style="48"/>
    <col min="15609" max="15609" width="16.44140625" style="48" bestFit="1" customWidth="1"/>
    <col min="15610" max="15612" width="15.109375" style="48"/>
    <col min="15613" max="15613" width="15.5546875" style="48" bestFit="1" customWidth="1"/>
    <col min="15614" max="15853" width="15.109375" style="48"/>
    <col min="15854" max="15854" width="13.88671875" style="48" customWidth="1"/>
    <col min="15855" max="15855" width="47.109375" style="48" bestFit="1" customWidth="1"/>
    <col min="15856" max="15856" width="9" style="48" customWidth="1"/>
    <col min="15857" max="15857" width="10.5546875" style="48" customWidth="1"/>
    <col min="15858" max="15858" width="16.44140625" style="48" bestFit="1" customWidth="1"/>
    <col min="15859" max="15859" width="13.5546875" style="48" customWidth="1"/>
    <col min="15860" max="15864" width="15.109375" style="48"/>
    <col min="15865" max="15865" width="16.44140625" style="48" bestFit="1" customWidth="1"/>
    <col min="15866" max="15868" width="15.109375" style="48"/>
    <col min="15869" max="15869" width="15.5546875" style="48" bestFit="1" customWidth="1"/>
    <col min="15870" max="16109" width="15.109375" style="48"/>
    <col min="16110" max="16110" width="13.88671875" style="48" customWidth="1"/>
    <col min="16111" max="16111" width="47.109375" style="48" bestFit="1" customWidth="1"/>
    <col min="16112" max="16112" width="9" style="48" customWidth="1"/>
    <col min="16113" max="16113" width="10.5546875" style="48" customWidth="1"/>
    <col min="16114" max="16114" width="16.44140625" style="48" bestFit="1" customWidth="1"/>
    <col min="16115" max="16115" width="13.5546875" style="48" customWidth="1"/>
    <col min="16116" max="16120" width="15.109375" style="48"/>
    <col min="16121" max="16121" width="16.44140625" style="48" bestFit="1" customWidth="1"/>
    <col min="16122" max="16124" width="15.109375" style="48"/>
    <col min="16125" max="16125" width="15.5546875" style="48" bestFit="1" customWidth="1"/>
    <col min="16126" max="16384" width="15.109375" style="48"/>
  </cols>
  <sheetData>
    <row r="1" spans="1:16" customFormat="1" ht="10.35" customHeight="1" x14ac:dyDescent="0.3">
      <c r="A1" s="62"/>
      <c r="B1" s="63"/>
      <c r="C1" s="63"/>
      <c r="D1" s="62"/>
      <c r="E1" s="62"/>
      <c r="F1" s="63"/>
      <c r="G1" s="62"/>
      <c r="H1" s="63"/>
      <c r="I1" s="63"/>
    </row>
    <row r="2" spans="1:16" s="42" customFormat="1" ht="14.4" customHeight="1" x14ac:dyDescent="0.3">
      <c r="A2" s="270"/>
      <c r="B2" s="271" t="s">
        <v>213</v>
      </c>
      <c r="C2" s="272"/>
      <c r="D2" s="272"/>
      <c r="E2" s="272"/>
      <c r="F2" s="272"/>
      <c r="G2" s="272"/>
      <c r="H2" s="275" t="s">
        <v>214</v>
      </c>
      <c r="I2" s="275"/>
      <c r="J2" s="45"/>
      <c r="K2" s="45"/>
      <c r="L2" s="45"/>
      <c r="M2" s="45"/>
      <c r="N2" s="45"/>
      <c r="O2" s="45"/>
      <c r="P2" s="45"/>
    </row>
    <row r="3" spans="1:16" s="42" customFormat="1" ht="12.9" customHeight="1" x14ac:dyDescent="0.3">
      <c r="A3" s="270"/>
      <c r="B3" s="273"/>
      <c r="C3" s="274"/>
      <c r="D3" s="274"/>
      <c r="E3" s="274"/>
      <c r="F3" s="274"/>
      <c r="G3" s="274"/>
      <c r="H3" s="275" t="s">
        <v>215</v>
      </c>
      <c r="I3" s="275"/>
      <c r="J3" s="45"/>
      <c r="K3" s="45"/>
      <c r="L3" s="45"/>
      <c r="M3" s="45"/>
      <c r="N3" s="45"/>
      <c r="O3" s="45"/>
      <c r="P3" s="45"/>
    </row>
    <row r="4" spans="1:16" s="42" customFormat="1" ht="24" customHeight="1" x14ac:dyDescent="0.3">
      <c r="A4" s="270"/>
      <c r="B4" s="276" t="s">
        <v>216</v>
      </c>
      <c r="C4" s="277"/>
      <c r="D4" s="277"/>
      <c r="E4" s="277"/>
      <c r="F4" s="277"/>
      <c r="G4" s="277"/>
      <c r="H4" s="275" t="s">
        <v>217</v>
      </c>
      <c r="I4" s="275"/>
      <c r="J4" s="45"/>
      <c r="K4" s="45"/>
      <c r="L4" s="45"/>
      <c r="M4" s="45"/>
      <c r="N4" s="45"/>
      <c r="O4" s="45"/>
      <c r="P4" s="45"/>
    </row>
    <row r="5" spans="1:16" s="42" customFormat="1" ht="14.4" customHeight="1" x14ac:dyDescent="0.3">
      <c r="A5" s="278"/>
      <c r="B5" s="278"/>
      <c r="C5" s="278"/>
      <c r="D5" s="278"/>
      <c r="E5" s="278"/>
      <c r="F5" s="278"/>
      <c r="G5" s="278"/>
      <c r="H5" s="278"/>
      <c r="I5" s="278"/>
      <c r="J5" s="46"/>
      <c r="K5" s="46"/>
      <c r="L5" s="46"/>
      <c r="M5" s="46"/>
      <c r="N5" s="46"/>
      <c r="O5" s="46"/>
      <c r="P5" s="46"/>
    </row>
    <row r="6" spans="1:16" s="42" customFormat="1" ht="14.4" customHeight="1" x14ac:dyDescent="0.3">
      <c r="A6" s="64" t="s">
        <v>218</v>
      </c>
      <c r="B6" s="65"/>
      <c r="C6" s="54" t="s">
        <v>243</v>
      </c>
      <c r="D6" s="66"/>
      <c r="E6" s="66"/>
      <c r="F6" s="67"/>
      <c r="G6" s="67"/>
      <c r="H6" s="67"/>
      <c r="I6" s="67"/>
      <c r="J6" s="46"/>
      <c r="K6" s="46"/>
      <c r="L6" s="46"/>
      <c r="M6" s="46"/>
      <c r="N6" s="46"/>
      <c r="O6" s="46"/>
      <c r="P6" s="46"/>
    </row>
    <row r="7" spans="1:16" s="42" customFormat="1" ht="14.4" customHeight="1" x14ac:dyDescent="0.3">
      <c r="A7" s="64" t="s">
        <v>219</v>
      </c>
      <c r="B7" s="65"/>
      <c r="C7" s="54" t="s">
        <v>244</v>
      </c>
      <c r="D7" s="66"/>
      <c r="E7" s="66"/>
      <c r="F7" s="67"/>
      <c r="G7" s="67"/>
      <c r="H7" s="67"/>
      <c r="I7" s="67"/>
      <c r="J7" s="46"/>
      <c r="K7" s="46"/>
      <c r="L7" s="46"/>
      <c r="M7" s="46"/>
      <c r="N7" s="46"/>
      <c r="O7" s="46"/>
      <c r="P7" s="46"/>
    </row>
    <row r="8" spans="1:16" s="42" customFormat="1" ht="14.4" customHeight="1" x14ac:dyDescent="0.3">
      <c r="A8" s="68" t="s">
        <v>220</v>
      </c>
      <c r="B8" s="65"/>
      <c r="C8" s="54"/>
      <c r="D8" s="66"/>
      <c r="E8" s="66"/>
      <c r="F8" s="67"/>
      <c r="G8" s="67"/>
      <c r="H8" s="67"/>
      <c r="I8" s="67"/>
      <c r="J8" s="46"/>
      <c r="K8" s="46"/>
      <c r="L8" s="46"/>
      <c r="M8" s="46"/>
      <c r="N8" s="46"/>
      <c r="O8" s="46"/>
      <c r="P8" s="46"/>
    </row>
    <row r="9" spans="1:16" s="42" customFormat="1" ht="14.4" customHeight="1" x14ac:dyDescent="0.3">
      <c r="A9" s="263" t="s">
        <v>221</v>
      </c>
      <c r="B9" s="263"/>
      <c r="C9" s="279"/>
      <c r="D9" s="279"/>
      <c r="E9" s="279"/>
      <c r="F9" s="67"/>
      <c r="G9" s="67"/>
      <c r="H9" s="67"/>
      <c r="I9" s="67"/>
      <c r="J9" s="46"/>
      <c r="K9" s="46"/>
      <c r="L9" s="46"/>
      <c r="M9" s="46"/>
      <c r="N9" s="46"/>
      <c r="O9" s="46"/>
      <c r="P9" s="46"/>
    </row>
    <row r="10" spans="1:16" s="42" customFormat="1" ht="12.9" customHeight="1" x14ac:dyDescent="0.3">
      <c r="A10" s="263"/>
      <c r="B10" s="263"/>
      <c r="C10" s="279"/>
      <c r="D10" s="279"/>
      <c r="E10" s="279"/>
      <c r="F10" s="69"/>
      <c r="G10" s="69"/>
      <c r="H10" s="69"/>
      <c r="I10" s="69"/>
    </row>
    <row r="11" spans="1:16" s="43" customFormat="1" ht="15" customHeight="1" x14ac:dyDescent="0.3">
      <c r="A11" s="64" t="s">
        <v>222</v>
      </c>
      <c r="B11" s="65"/>
      <c r="C11" s="70"/>
      <c r="D11" s="66"/>
      <c r="E11" s="71"/>
      <c r="F11" s="72"/>
      <c r="G11" s="73"/>
      <c r="H11" s="72"/>
      <c r="I11" s="71"/>
    </row>
    <row r="12" spans="1:16" s="44" customFormat="1" ht="13.8" x14ac:dyDescent="0.3">
      <c r="D12" s="59"/>
    </row>
    <row r="13" spans="1:16" customFormat="1" ht="52.65" customHeight="1" x14ac:dyDescent="0.3">
      <c r="A13" s="265" t="s">
        <v>253</v>
      </c>
      <c r="B13" s="266"/>
      <c r="C13" s="266"/>
      <c r="D13" s="266"/>
      <c r="E13" s="266"/>
      <c r="F13" s="266"/>
      <c r="G13" s="266"/>
      <c r="H13" s="266"/>
      <c r="I13" s="267"/>
    </row>
    <row r="14" spans="1:16" x14ac:dyDescent="0.2">
      <c r="A14" s="74"/>
      <c r="B14" s="74"/>
      <c r="C14" s="74"/>
      <c r="E14" s="74"/>
      <c r="F14" s="74"/>
      <c r="G14" s="74"/>
    </row>
    <row r="15" spans="1:16" s="49" customFormat="1" ht="13.35" customHeight="1" x14ac:dyDescent="0.3">
      <c r="A15" s="71" t="s">
        <v>223</v>
      </c>
      <c r="B15" s="280" t="s">
        <v>259</v>
      </c>
      <c r="C15" s="280"/>
      <c r="D15" s="193" t="s">
        <v>252</v>
      </c>
      <c r="E15" s="194"/>
      <c r="F15" s="195"/>
      <c r="G15" s="194"/>
      <c r="H15" s="194"/>
      <c r="I15" s="76"/>
      <c r="J15" s="58"/>
      <c r="K15" s="58"/>
      <c r="L15" s="58"/>
      <c r="M15" s="58"/>
      <c r="N15" s="58"/>
    </row>
    <row r="16" spans="1:16" s="49" customFormat="1" ht="13.8" x14ac:dyDescent="0.3">
      <c r="A16" s="196"/>
      <c r="B16" s="197"/>
      <c r="C16" s="198"/>
      <c r="D16" s="199"/>
      <c r="E16" s="198"/>
      <c r="F16" s="200"/>
      <c r="G16" s="269"/>
      <c r="H16" s="269"/>
      <c r="I16" s="79"/>
      <c r="K16" s="51"/>
      <c r="L16" s="51"/>
      <c r="M16" s="51"/>
    </row>
    <row r="17" spans="1:14" s="49" customFormat="1" ht="14.4" x14ac:dyDescent="0.3">
      <c r="A17" s="117"/>
      <c r="B17" s="123"/>
      <c r="C17" s="201"/>
      <c r="D17" s="125"/>
      <c r="E17" s="123"/>
      <c r="F17" s="123"/>
      <c r="G17" s="123"/>
      <c r="H17" s="123"/>
      <c r="I17" s="61"/>
      <c r="J17" s="47"/>
      <c r="K17" s="47"/>
      <c r="L17" s="47"/>
      <c r="M17" s="47"/>
      <c r="N17" s="47"/>
    </row>
    <row r="18" spans="1:14" s="49" customFormat="1" ht="13.8" x14ac:dyDescent="0.3">
      <c r="A18" s="195"/>
      <c r="B18" s="78" t="s">
        <v>224</v>
      </c>
      <c r="C18" s="78" t="s">
        <v>225</v>
      </c>
      <c r="D18" s="228" t="s">
        <v>226</v>
      </c>
      <c r="E18" s="229" t="s">
        <v>227</v>
      </c>
      <c r="F18" s="229" t="s">
        <v>228</v>
      </c>
      <c r="G18" s="229" t="s">
        <v>281</v>
      </c>
      <c r="H18" s="229" t="s">
        <v>280</v>
      </c>
      <c r="I18" s="78"/>
    </row>
    <row r="19" spans="1:14" s="50" customFormat="1" ht="13.8" x14ac:dyDescent="0.3">
      <c r="A19" s="202"/>
      <c r="B19" s="100"/>
      <c r="C19" s="78" t="s">
        <v>229</v>
      </c>
      <c r="D19" s="109"/>
      <c r="E19" s="100"/>
      <c r="F19" s="100"/>
      <c r="G19" s="100"/>
      <c r="H19" s="100"/>
      <c r="I19" s="78"/>
    </row>
    <row r="20" spans="1:14" s="50" customFormat="1" ht="10.35" customHeight="1" x14ac:dyDescent="0.3">
      <c r="A20" s="202"/>
      <c r="B20" s="196"/>
      <c r="C20" s="82" t="s">
        <v>258</v>
      </c>
      <c r="D20" s="219" t="s">
        <v>230</v>
      </c>
      <c r="E20" s="216"/>
      <c r="F20" s="216"/>
      <c r="G20" s="83"/>
      <c r="H20" s="83">
        <f>E20*F20*G20</f>
        <v>0</v>
      </c>
      <c r="I20" s="82"/>
    </row>
    <row r="21" spans="1:14" ht="13.2" customHeight="1" x14ac:dyDescent="0.3">
      <c r="A21" s="202"/>
      <c r="B21" s="196"/>
      <c r="C21" s="82" t="s">
        <v>256</v>
      </c>
      <c r="D21" s="220" t="s">
        <v>230</v>
      </c>
      <c r="E21" s="217"/>
      <c r="F21" s="216"/>
      <c r="G21" s="218"/>
      <c r="H21" s="218">
        <f>G21*F21*E21</f>
        <v>0</v>
      </c>
      <c r="I21" s="82"/>
    </row>
    <row r="22" spans="1:14" ht="14.4" x14ac:dyDescent="0.3">
      <c r="A22" s="202"/>
      <c r="B22" s="117"/>
      <c r="C22" s="100"/>
      <c r="D22" s="221"/>
      <c r="E22" s="222"/>
      <c r="F22" s="222"/>
      <c r="G22" s="222"/>
      <c r="H22" s="223">
        <f>SUM(H20:H21)</f>
        <v>0</v>
      </c>
      <c r="I22" s="61"/>
    </row>
    <row r="23" spans="1:14" ht="14.4" x14ac:dyDescent="0.3">
      <c r="A23" s="202"/>
      <c r="B23" s="117"/>
      <c r="C23" s="230" t="s">
        <v>297</v>
      </c>
      <c r="D23" s="224"/>
      <c r="E23" s="225"/>
      <c r="F23" s="225"/>
      <c r="G23" s="225"/>
      <c r="H23" s="225"/>
      <c r="I23" s="61"/>
    </row>
    <row r="24" spans="1:14" ht="14.4" x14ac:dyDescent="0.3">
      <c r="A24" s="202"/>
      <c r="B24" s="117"/>
      <c r="C24" s="50" t="s">
        <v>302</v>
      </c>
      <c r="D24" s="231" t="s">
        <v>262</v>
      </c>
      <c r="E24" s="232"/>
      <c r="F24" s="233"/>
      <c r="G24" s="233"/>
      <c r="H24" s="233">
        <f t="shared" ref="H24:H30" si="0">G24*F24*E24</f>
        <v>0</v>
      </c>
      <c r="I24" s="61"/>
    </row>
    <row r="25" spans="1:14" ht="14.4" x14ac:dyDescent="0.3">
      <c r="A25" s="202"/>
      <c r="B25" s="117"/>
      <c r="C25" s="50" t="s">
        <v>298</v>
      </c>
      <c r="D25" s="231" t="s">
        <v>262</v>
      </c>
      <c r="E25" s="232"/>
      <c r="F25" s="233"/>
      <c r="G25" s="233"/>
      <c r="H25" s="233">
        <f t="shared" si="0"/>
        <v>0</v>
      </c>
      <c r="I25" s="61"/>
    </row>
    <row r="26" spans="1:14" ht="14.4" x14ac:dyDescent="0.3">
      <c r="A26" s="202"/>
      <c r="B26" s="117"/>
      <c r="C26" s="50" t="s">
        <v>299</v>
      </c>
      <c r="D26" s="231" t="s">
        <v>262</v>
      </c>
      <c r="E26" s="232"/>
      <c r="F26" s="233"/>
      <c r="G26" s="233"/>
      <c r="H26" s="233">
        <f t="shared" si="0"/>
        <v>0</v>
      </c>
      <c r="I26" s="61"/>
    </row>
    <row r="27" spans="1:14" ht="14.4" x14ac:dyDescent="0.3">
      <c r="A27" s="202"/>
      <c r="B27" s="117"/>
      <c r="C27" s="50" t="s">
        <v>300</v>
      </c>
      <c r="D27" s="231" t="s">
        <v>262</v>
      </c>
      <c r="E27" s="232"/>
      <c r="F27" s="233"/>
      <c r="G27" s="233"/>
      <c r="H27" s="233">
        <f t="shared" si="0"/>
        <v>0</v>
      </c>
      <c r="I27" s="61"/>
    </row>
    <row r="28" spans="1:14" ht="14.4" x14ac:dyDescent="0.3">
      <c r="A28" s="202"/>
      <c r="B28" s="117"/>
      <c r="C28" s="50" t="s">
        <v>301</v>
      </c>
      <c r="D28" s="231" t="s">
        <v>303</v>
      </c>
      <c r="E28" s="232"/>
      <c r="F28" s="233"/>
      <c r="G28" s="233"/>
      <c r="H28" s="233">
        <f t="shared" si="0"/>
        <v>0</v>
      </c>
      <c r="I28" s="61"/>
    </row>
    <row r="29" spans="1:14" ht="14.4" x14ac:dyDescent="0.3">
      <c r="A29" s="202"/>
      <c r="B29" s="117"/>
      <c r="C29" s="50" t="s">
        <v>304</v>
      </c>
      <c r="D29" s="231" t="s">
        <v>303</v>
      </c>
      <c r="E29" s="232"/>
      <c r="F29" s="233"/>
      <c r="G29" s="233"/>
      <c r="H29" s="233">
        <f t="shared" si="0"/>
        <v>0</v>
      </c>
      <c r="I29" s="61"/>
    </row>
    <row r="30" spans="1:14" ht="14.4" x14ac:dyDescent="0.3">
      <c r="A30" s="202"/>
      <c r="B30" s="117"/>
      <c r="C30" s="50" t="s">
        <v>282</v>
      </c>
      <c r="D30" s="231" t="s">
        <v>262</v>
      </c>
      <c r="E30" s="232"/>
      <c r="F30" s="233"/>
      <c r="G30" s="233"/>
      <c r="H30" s="233">
        <f t="shared" si="0"/>
        <v>0</v>
      </c>
      <c r="I30" s="61"/>
    </row>
    <row r="31" spans="1:14" ht="14.4" x14ac:dyDescent="0.3">
      <c r="A31" s="202"/>
      <c r="B31" s="117"/>
      <c r="D31" s="231"/>
      <c r="E31" s="232"/>
      <c r="F31" s="233"/>
      <c r="G31" s="233"/>
      <c r="H31" s="85">
        <f>SUM(H24:H30)</f>
        <v>0</v>
      </c>
      <c r="I31" s="61"/>
    </row>
    <row r="32" spans="1:14" ht="14.4" x14ac:dyDescent="0.3">
      <c r="A32" s="202"/>
      <c r="B32" s="117"/>
      <c r="C32" s="101" t="s">
        <v>284</v>
      </c>
      <c r="D32" s="60"/>
      <c r="E32" s="84"/>
      <c r="F32" s="89"/>
      <c r="G32" s="84"/>
      <c r="H32" s="84"/>
      <c r="I32" s="61"/>
    </row>
    <row r="33" spans="1:9" ht="14.4" x14ac:dyDescent="0.3">
      <c r="A33" s="202"/>
      <c r="B33" s="117"/>
      <c r="C33" s="108" t="s">
        <v>286</v>
      </c>
      <c r="D33" s="109" t="s">
        <v>303</v>
      </c>
      <c r="E33" s="132"/>
      <c r="F33" s="133"/>
      <c r="G33" s="133"/>
      <c r="H33" s="133">
        <f>G33*F33*E33</f>
        <v>0</v>
      </c>
      <c r="I33" s="61"/>
    </row>
    <row r="34" spans="1:9" ht="14.4" x14ac:dyDescent="0.3">
      <c r="A34" s="202"/>
      <c r="B34" s="117"/>
      <c r="C34" s="207"/>
      <c r="D34" s="208"/>
      <c r="E34" s="209"/>
      <c r="F34" s="209"/>
      <c r="G34" s="209"/>
      <c r="H34" s="206">
        <f>SUM(H32:H33)</f>
        <v>0</v>
      </c>
      <c r="I34" s="61"/>
    </row>
    <row r="35" spans="1:9" ht="14.4" x14ac:dyDescent="0.3">
      <c r="A35" s="202"/>
      <c r="B35" s="117"/>
      <c r="C35" s="234" t="s">
        <v>287</v>
      </c>
      <c r="D35" s="60"/>
      <c r="E35" s="84"/>
      <c r="F35" s="89"/>
      <c r="G35" s="84"/>
      <c r="H35" s="84"/>
      <c r="I35" s="61"/>
    </row>
    <row r="36" spans="1:9" ht="14.4" x14ac:dyDescent="0.3">
      <c r="A36" s="202"/>
      <c r="B36" s="117"/>
      <c r="C36" s="108" t="s">
        <v>288</v>
      </c>
      <c r="D36" s="109" t="s">
        <v>262</v>
      </c>
      <c r="E36" s="132"/>
      <c r="F36" s="133"/>
      <c r="G36" s="133"/>
      <c r="H36" s="133">
        <f>G36*F36*E36</f>
        <v>0</v>
      </c>
      <c r="I36" s="61"/>
    </row>
    <row r="37" spans="1:9" ht="14.4" x14ac:dyDescent="0.3">
      <c r="A37" s="202"/>
      <c r="B37" s="117"/>
      <c r="C37" s="108" t="s">
        <v>289</v>
      </c>
      <c r="D37" s="109" t="s">
        <v>262</v>
      </c>
      <c r="E37" s="132"/>
      <c r="F37" s="133"/>
      <c r="G37" s="133"/>
      <c r="H37" s="133">
        <f>G37*F37*E37</f>
        <v>0</v>
      </c>
      <c r="I37" s="61"/>
    </row>
    <row r="38" spans="1:9" ht="14.4" x14ac:dyDescent="0.3">
      <c r="A38" s="202"/>
      <c r="B38" s="117"/>
      <c r="C38" s="108" t="s">
        <v>290</v>
      </c>
      <c r="D38" s="109" t="s">
        <v>262</v>
      </c>
      <c r="E38" s="132"/>
      <c r="F38" s="133"/>
      <c r="G38" s="133"/>
      <c r="H38" s="133">
        <f>G38*F38*E38</f>
        <v>0</v>
      </c>
      <c r="I38" s="61"/>
    </row>
    <row r="39" spans="1:9" ht="14.4" customHeight="1" x14ac:dyDescent="0.3">
      <c r="A39" s="202"/>
      <c r="B39" s="117"/>
      <c r="C39" s="100"/>
      <c r="D39" s="109"/>
      <c r="E39" s="100"/>
      <c r="F39" s="100"/>
      <c r="G39" s="100"/>
      <c r="H39" s="85">
        <f>SUM(H36:H38)</f>
        <v>0</v>
      </c>
      <c r="I39" s="78"/>
    </row>
    <row r="40" spans="1:9" ht="14.4" customHeight="1" x14ac:dyDescent="0.3">
      <c r="A40" s="202"/>
      <c r="B40" s="117"/>
      <c r="C40" s="101" t="s">
        <v>306</v>
      </c>
      <c r="D40" s="208"/>
      <c r="E40" s="209"/>
      <c r="F40" s="209"/>
      <c r="G40" s="209"/>
      <c r="H40" s="206"/>
      <c r="I40" s="78"/>
    </row>
    <row r="41" spans="1:9" ht="14.4" customHeight="1" x14ac:dyDescent="0.3">
      <c r="A41" s="202"/>
      <c r="B41" s="117"/>
      <c r="C41" s="108" t="s">
        <v>291</v>
      </c>
      <c r="D41" s="109" t="s">
        <v>230</v>
      </c>
      <c r="E41" s="132"/>
      <c r="F41" s="133"/>
      <c r="G41" s="133"/>
      <c r="H41" s="133">
        <f>G41*F41*E41</f>
        <v>0</v>
      </c>
      <c r="I41" s="78"/>
    </row>
    <row r="42" spans="1:9" ht="14.4" customHeight="1" x14ac:dyDescent="0.3">
      <c r="A42" s="202"/>
      <c r="B42" s="117"/>
      <c r="C42" s="108" t="s">
        <v>292</v>
      </c>
      <c r="D42" s="109" t="s">
        <v>230</v>
      </c>
      <c r="E42" s="132"/>
      <c r="F42" s="133"/>
      <c r="G42" s="133"/>
      <c r="H42" s="133">
        <f>G42*F42*E42</f>
        <v>0</v>
      </c>
      <c r="I42" s="78"/>
    </row>
    <row r="43" spans="1:9" ht="14.4" customHeight="1" x14ac:dyDescent="0.3">
      <c r="A43" s="202"/>
      <c r="B43" s="117"/>
      <c r="C43" s="108" t="s">
        <v>307</v>
      </c>
      <c r="D43" s="109" t="s">
        <v>303</v>
      </c>
      <c r="E43" s="132"/>
      <c r="F43" s="133"/>
      <c r="G43" s="133"/>
      <c r="H43" s="133">
        <f t="shared" ref="H43" si="1">G43*F43*E43</f>
        <v>0</v>
      </c>
      <c r="I43" s="78"/>
    </row>
    <row r="44" spans="1:9" ht="14.4" customHeight="1" x14ac:dyDescent="0.3">
      <c r="A44" s="202"/>
      <c r="B44" s="117"/>
      <c r="C44" s="100"/>
      <c r="D44" s="109"/>
      <c r="E44" s="100"/>
      <c r="F44" s="100"/>
      <c r="G44" s="100"/>
      <c r="H44" s="85">
        <f>SUM(H41:H43)</f>
        <v>0</v>
      </c>
      <c r="I44" s="78"/>
    </row>
    <row r="45" spans="1:9" ht="13.8" x14ac:dyDescent="0.3">
      <c r="A45" s="202"/>
      <c r="B45" s="204"/>
      <c r="C45" s="210" t="s">
        <v>271</v>
      </c>
      <c r="D45" s="212"/>
      <c r="E45" s="210"/>
      <c r="F45" s="210"/>
      <c r="G45" s="210"/>
      <c r="H45" s="227">
        <f>SUM(H22+H31+H34+H39+H44)</f>
        <v>0</v>
      </c>
      <c r="I45" s="82"/>
    </row>
    <row r="46" spans="1:9" ht="13.8" x14ac:dyDescent="0.3">
      <c r="A46" s="202"/>
      <c r="B46" s="196"/>
      <c r="C46" s="202"/>
      <c r="D46" s="203"/>
      <c r="E46" s="202"/>
      <c r="F46" s="202"/>
      <c r="G46" s="202"/>
      <c r="H46" s="202"/>
      <c r="I46" s="82"/>
    </row>
    <row r="48" spans="1:9" x14ac:dyDescent="0.2">
      <c r="B48" s="154"/>
      <c r="C48" s="155" t="s">
        <v>266</v>
      </c>
      <c r="D48" s="156"/>
      <c r="E48" s="155"/>
      <c r="F48" s="155"/>
      <c r="G48" s="157"/>
    </row>
    <row r="49" spans="2:8" x14ac:dyDescent="0.2">
      <c r="B49" s="158"/>
      <c r="C49" s="159" t="s">
        <v>269</v>
      </c>
      <c r="D49" s="160"/>
      <c r="E49" s="159"/>
      <c r="F49" s="159"/>
      <c r="G49" s="161"/>
    </row>
    <row r="50" spans="2:8" x14ac:dyDescent="0.2">
      <c r="B50" s="158"/>
      <c r="C50" s="159"/>
      <c r="D50" s="160"/>
      <c r="E50" s="159"/>
      <c r="F50" s="159"/>
      <c r="G50" s="161"/>
    </row>
    <row r="51" spans="2:8" x14ac:dyDescent="0.2">
      <c r="B51" s="158"/>
      <c r="C51" s="159"/>
      <c r="D51" s="160"/>
      <c r="E51" s="159"/>
      <c r="F51" s="159"/>
      <c r="G51" s="161"/>
    </row>
    <row r="52" spans="2:8" ht="14.4" customHeight="1" x14ac:dyDescent="0.2">
      <c r="B52" s="158"/>
      <c r="C52" s="162" t="s">
        <v>263</v>
      </c>
      <c r="D52" s="145"/>
      <c r="E52" s="146"/>
      <c r="F52" s="147"/>
      <c r="G52" s="163"/>
      <c r="H52" s="61"/>
    </row>
    <row r="53" spans="2:8" ht="10.199999999999999" customHeight="1" x14ac:dyDescent="0.2">
      <c r="B53" s="158"/>
      <c r="C53" s="164" t="s">
        <v>274</v>
      </c>
      <c r="D53" s="165" t="s">
        <v>234</v>
      </c>
      <c r="E53" s="166">
        <v>1</v>
      </c>
      <c r="F53" s="149">
        <v>3299</v>
      </c>
      <c r="G53" s="167"/>
      <c r="H53" s="83"/>
    </row>
    <row r="54" spans="2:8" ht="10.199999999999999" customHeight="1" x14ac:dyDescent="0.2">
      <c r="B54" s="158"/>
      <c r="C54" s="164" t="s">
        <v>275</v>
      </c>
      <c r="D54" s="165" t="s">
        <v>234</v>
      </c>
      <c r="E54" s="166">
        <v>1</v>
      </c>
      <c r="F54" s="149">
        <v>1656</v>
      </c>
      <c r="G54" s="167"/>
      <c r="H54" s="83"/>
    </row>
    <row r="55" spans="2:8" ht="10.199999999999999" customHeight="1" x14ac:dyDescent="0.2">
      <c r="B55" s="158"/>
      <c r="C55" s="164" t="s">
        <v>276</v>
      </c>
      <c r="D55" s="165" t="s">
        <v>234</v>
      </c>
      <c r="E55" s="166">
        <v>1</v>
      </c>
      <c r="F55" s="149">
        <v>1832</v>
      </c>
      <c r="G55" s="167"/>
      <c r="H55" s="83"/>
    </row>
    <row r="56" spans="2:8" x14ac:dyDescent="0.2">
      <c r="B56" s="168"/>
      <c r="C56" s="169" t="s">
        <v>323</v>
      </c>
      <c r="D56" s="170" t="s">
        <v>234</v>
      </c>
      <c r="E56" s="171">
        <v>1</v>
      </c>
      <c r="F56" s="172">
        <v>508</v>
      </c>
      <c r="G56" s="173"/>
      <c r="H56" s="85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E10"/>
    <mergeCell ref="A13:I13"/>
    <mergeCell ref="B15:C15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94CA6-60C4-4BCD-9B99-A7452AAA1D3E}">
  <dimension ref="A1:P56"/>
  <sheetViews>
    <sheetView showGridLines="0" view="pageBreakPreview" topLeftCell="A37" zoomScaleNormal="100" zoomScaleSheetLayoutView="100" workbookViewId="0">
      <selection activeCell="F49" sqref="F49"/>
    </sheetView>
  </sheetViews>
  <sheetFormatPr baseColWidth="10" defaultColWidth="15.109375" defaultRowHeight="13.8" x14ac:dyDescent="0.3"/>
  <cols>
    <col min="1" max="1" width="13.5546875" style="113" customWidth="1"/>
    <col min="2" max="2" width="10.109375" style="113" customWidth="1"/>
    <col min="3" max="3" width="50" style="113" customWidth="1"/>
    <col min="4" max="4" width="7.44140625" style="112" customWidth="1"/>
    <col min="5" max="6" width="7.44140625" style="113" customWidth="1"/>
    <col min="7" max="7" width="11.44140625" style="113" customWidth="1"/>
    <col min="8" max="8" width="13" style="113" bestFit="1" customWidth="1"/>
    <col min="9" max="9" width="7.109375" style="113" customWidth="1"/>
    <col min="10" max="237" width="15.109375" style="48"/>
    <col min="238" max="238" width="13.88671875" style="48" customWidth="1"/>
    <col min="239" max="239" width="47.109375" style="48" bestFit="1" customWidth="1"/>
    <col min="240" max="240" width="9" style="48" customWidth="1"/>
    <col min="241" max="241" width="10.5546875" style="48" customWidth="1"/>
    <col min="242" max="242" width="16.44140625" style="48" bestFit="1" customWidth="1"/>
    <col min="243" max="243" width="13.5546875" style="48" customWidth="1"/>
    <col min="244" max="248" width="15.109375" style="48"/>
    <col min="249" max="249" width="16.44140625" style="48" bestFit="1" customWidth="1"/>
    <col min="250" max="252" width="15.109375" style="48"/>
    <col min="253" max="253" width="15.5546875" style="48" bestFit="1" customWidth="1"/>
    <col min="254" max="493" width="15.109375" style="48"/>
    <col min="494" max="494" width="13.88671875" style="48" customWidth="1"/>
    <col min="495" max="495" width="47.109375" style="48" bestFit="1" customWidth="1"/>
    <col min="496" max="496" width="9" style="48" customWidth="1"/>
    <col min="497" max="497" width="10.5546875" style="48" customWidth="1"/>
    <col min="498" max="498" width="16.44140625" style="48" bestFit="1" customWidth="1"/>
    <col min="499" max="499" width="13.5546875" style="48" customWidth="1"/>
    <col min="500" max="504" width="15.109375" style="48"/>
    <col min="505" max="505" width="16.44140625" style="48" bestFit="1" customWidth="1"/>
    <col min="506" max="508" width="15.109375" style="48"/>
    <col min="509" max="509" width="15.5546875" style="48" bestFit="1" customWidth="1"/>
    <col min="510" max="749" width="15.109375" style="48"/>
    <col min="750" max="750" width="13.88671875" style="48" customWidth="1"/>
    <col min="751" max="751" width="47.109375" style="48" bestFit="1" customWidth="1"/>
    <col min="752" max="752" width="9" style="48" customWidth="1"/>
    <col min="753" max="753" width="10.5546875" style="48" customWidth="1"/>
    <col min="754" max="754" width="16.44140625" style="48" bestFit="1" customWidth="1"/>
    <col min="755" max="755" width="13.5546875" style="48" customWidth="1"/>
    <col min="756" max="760" width="15.109375" style="48"/>
    <col min="761" max="761" width="16.44140625" style="48" bestFit="1" customWidth="1"/>
    <col min="762" max="764" width="15.109375" style="48"/>
    <col min="765" max="765" width="15.5546875" style="48" bestFit="1" customWidth="1"/>
    <col min="766" max="1005" width="15.109375" style="48"/>
    <col min="1006" max="1006" width="13.88671875" style="48" customWidth="1"/>
    <col min="1007" max="1007" width="47.109375" style="48" bestFit="1" customWidth="1"/>
    <col min="1008" max="1008" width="9" style="48" customWidth="1"/>
    <col min="1009" max="1009" width="10.5546875" style="48" customWidth="1"/>
    <col min="1010" max="1010" width="16.44140625" style="48" bestFit="1" customWidth="1"/>
    <col min="1011" max="1011" width="13.5546875" style="48" customWidth="1"/>
    <col min="1012" max="1016" width="15.109375" style="48"/>
    <col min="1017" max="1017" width="16.44140625" style="48" bestFit="1" customWidth="1"/>
    <col min="1018" max="1020" width="15.109375" style="48"/>
    <col min="1021" max="1021" width="15.5546875" style="48" bestFit="1" customWidth="1"/>
    <col min="1022" max="1261" width="15.109375" style="48"/>
    <col min="1262" max="1262" width="13.88671875" style="48" customWidth="1"/>
    <col min="1263" max="1263" width="47.109375" style="48" bestFit="1" customWidth="1"/>
    <col min="1264" max="1264" width="9" style="48" customWidth="1"/>
    <col min="1265" max="1265" width="10.5546875" style="48" customWidth="1"/>
    <col min="1266" max="1266" width="16.44140625" style="48" bestFit="1" customWidth="1"/>
    <col min="1267" max="1267" width="13.5546875" style="48" customWidth="1"/>
    <col min="1268" max="1272" width="15.109375" style="48"/>
    <col min="1273" max="1273" width="16.44140625" style="48" bestFit="1" customWidth="1"/>
    <col min="1274" max="1276" width="15.109375" style="48"/>
    <col min="1277" max="1277" width="15.5546875" style="48" bestFit="1" customWidth="1"/>
    <col min="1278" max="1517" width="15.109375" style="48"/>
    <col min="1518" max="1518" width="13.88671875" style="48" customWidth="1"/>
    <col min="1519" max="1519" width="47.109375" style="48" bestFit="1" customWidth="1"/>
    <col min="1520" max="1520" width="9" style="48" customWidth="1"/>
    <col min="1521" max="1521" width="10.5546875" style="48" customWidth="1"/>
    <col min="1522" max="1522" width="16.44140625" style="48" bestFit="1" customWidth="1"/>
    <col min="1523" max="1523" width="13.5546875" style="48" customWidth="1"/>
    <col min="1524" max="1528" width="15.109375" style="48"/>
    <col min="1529" max="1529" width="16.44140625" style="48" bestFit="1" customWidth="1"/>
    <col min="1530" max="1532" width="15.109375" style="48"/>
    <col min="1533" max="1533" width="15.5546875" style="48" bestFit="1" customWidth="1"/>
    <col min="1534" max="1773" width="15.109375" style="48"/>
    <col min="1774" max="1774" width="13.88671875" style="48" customWidth="1"/>
    <col min="1775" max="1775" width="47.109375" style="48" bestFit="1" customWidth="1"/>
    <col min="1776" max="1776" width="9" style="48" customWidth="1"/>
    <col min="1777" max="1777" width="10.5546875" style="48" customWidth="1"/>
    <col min="1778" max="1778" width="16.44140625" style="48" bestFit="1" customWidth="1"/>
    <col min="1779" max="1779" width="13.5546875" style="48" customWidth="1"/>
    <col min="1780" max="1784" width="15.109375" style="48"/>
    <col min="1785" max="1785" width="16.44140625" style="48" bestFit="1" customWidth="1"/>
    <col min="1786" max="1788" width="15.109375" style="48"/>
    <col min="1789" max="1789" width="15.5546875" style="48" bestFit="1" customWidth="1"/>
    <col min="1790" max="2029" width="15.109375" style="48"/>
    <col min="2030" max="2030" width="13.88671875" style="48" customWidth="1"/>
    <col min="2031" max="2031" width="47.109375" style="48" bestFit="1" customWidth="1"/>
    <col min="2032" max="2032" width="9" style="48" customWidth="1"/>
    <col min="2033" max="2033" width="10.5546875" style="48" customWidth="1"/>
    <col min="2034" max="2034" width="16.44140625" style="48" bestFit="1" customWidth="1"/>
    <col min="2035" max="2035" width="13.5546875" style="48" customWidth="1"/>
    <col min="2036" max="2040" width="15.109375" style="48"/>
    <col min="2041" max="2041" width="16.44140625" style="48" bestFit="1" customWidth="1"/>
    <col min="2042" max="2044" width="15.109375" style="48"/>
    <col min="2045" max="2045" width="15.5546875" style="48" bestFit="1" customWidth="1"/>
    <col min="2046" max="2285" width="15.109375" style="48"/>
    <col min="2286" max="2286" width="13.88671875" style="48" customWidth="1"/>
    <col min="2287" max="2287" width="47.109375" style="48" bestFit="1" customWidth="1"/>
    <col min="2288" max="2288" width="9" style="48" customWidth="1"/>
    <col min="2289" max="2289" width="10.5546875" style="48" customWidth="1"/>
    <col min="2290" max="2290" width="16.44140625" style="48" bestFit="1" customWidth="1"/>
    <col min="2291" max="2291" width="13.5546875" style="48" customWidth="1"/>
    <col min="2292" max="2296" width="15.109375" style="48"/>
    <col min="2297" max="2297" width="16.44140625" style="48" bestFit="1" customWidth="1"/>
    <col min="2298" max="2300" width="15.109375" style="48"/>
    <col min="2301" max="2301" width="15.5546875" style="48" bestFit="1" customWidth="1"/>
    <col min="2302" max="2541" width="15.109375" style="48"/>
    <col min="2542" max="2542" width="13.88671875" style="48" customWidth="1"/>
    <col min="2543" max="2543" width="47.109375" style="48" bestFit="1" customWidth="1"/>
    <col min="2544" max="2544" width="9" style="48" customWidth="1"/>
    <col min="2545" max="2545" width="10.5546875" style="48" customWidth="1"/>
    <col min="2546" max="2546" width="16.44140625" style="48" bestFit="1" customWidth="1"/>
    <col min="2547" max="2547" width="13.5546875" style="48" customWidth="1"/>
    <col min="2548" max="2552" width="15.109375" style="48"/>
    <col min="2553" max="2553" width="16.44140625" style="48" bestFit="1" customWidth="1"/>
    <col min="2554" max="2556" width="15.109375" style="48"/>
    <col min="2557" max="2557" width="15.5546875" style="48" bestFit="1" customWidth="1"/>
    <col min="2558" max="2797" width="15.109375" style="48"/>
    <col min="2798" max="2798" width="13.88671875" style="48" customWidth="1"/>
    <col min="2799" max="2799" width="47.109375" style="48" bestFit="1" customWidth="1"/>
    <col min="2800" max="2800" width="9" style="48" customWidth="1"/>
    <col min="2801" max="2801" width="10.5546875" style="48" customWidth="1"/>
    <col min="2802" max="2802" width="16.44140625" style="48" bestFit="1" customWidth="1"/>
    <col min="2803" max="2803" width="13.5546875" style="48" customWidth="1"/>
    <col min="2804" max="2808" width="15.109375" style="48"/>
    <col min="2809" max="2809" width="16.44140625" style="48" bestFit="1" customWidth="1"/>
    <col min="2810" max="2812" width="15.109375" style="48"/>
    <col min="2813" max="2813" width="15.5546875" style="48" bestFit="1" customWidth="1"/>
    <col min="2814" max="3053" width="15.109375" style="48"/>
    <col min="3054" max="3054" width="13.88671875" style="48" customWidth="1"/>
    <col min="3055" max="3055" width="47.109375" style="48" bestFit="1" customWidth="1"/>
    <col min="3056" max="3056" width="9" style="48" customWidth="1"/>
    <col min="3057" max="3057" width="10.5546875" style="48" customWidth="1"/>
    <col min="3058" max="3058" width="16.44140625" style="48" bestFit="1" customWidth="1"/>
    <col min="3059" max="3059" width="13.5546875" style="48" customWidth="1"/>
    <col min="3060" max="3064" width="15.109375" style="48"/>
    <col min="3065" max="3065" width="16.44140625" style="48" bestFit="1" customWidth="1"/>
    <col min="3066" max="3068" width="15.109375" style="48"/>
    <col min="3069" max="3069" width="15.5546875" style="48" bestFit="1" customWidth="1"/>
    <col min="3070" max="3309" width="15.109375" style="48"/>
    <col min="3310" max="3310" width="13.88671875" style="48" customWidth="1"/>
    <col min="3311" max="3311" width="47.109375" style="48" bestFit="1" customWidth="1"/>
    <col min="3312" max="3312" width="9" style="48" customWidth="1"/>
    <col min="3313" max="3313" width="10.5546875" style="48" customWidth="1"/>
    <col min="3314" max="3314" width="16.44140625" style="48" bestFit="1" customWidth="1"/>
    <col min="3315" max="3315" width="13.5546875" style="48" customWidth="1"/>
    <col min="3316" max="3320" width="15.109375" style="48"/>
    <col min="3321" max="3321" width="16.44140625" style="48" bestFit="1" customWidth="1"/>
    <col min="3322" max="3324" width="15.109375" style="48"/>
    <col min="3325" max="3325" width="15.5546875" style="48" bestFit="1" customWidth="1"/>
    <col min="3326" max="3565" width="15.109375" style="48"/>
    <col min="3566" max="3566" width="13.88671875" style="48" customWidth="1"/>
    <col min="3567" max="3567" width="47.109375" style="48" bestFit="1" customWidth="1"/>
    <col min="3568" max="3568" width="9" style="48" customWidth="1"/>
    <col min="3569" max="3569" width="10.5546875" style="48" customWidth="1"/>
    <col min="3570" max="3570" width="16.44140625" style="48" bestFit="1" customWidth="1"/>
    <col min="3571" max="3571" width="13.5546875" style="48" customWidth="1"/>
    <col min="3572" max="3576" width="15.109375" style="48"/>
    <col min="3577" max="3577" width="16.44140625" style="48" bestFit="1" customWidth="1"/>
    <col min="3578" max="3580" width="15.109375" style="48"/>
    <col min="3581" max="3581" width="15.5546875" style="48" bestFit="1" customWidth="1"/>
    <col min="3582" max="3821" width="15.109375" style="48"/>
    <col min="3822" max="3822" width="13.88671875" style="48" customWidth="1"/>
    <col min="3823" max="3823" width="47.109375" style="48" bestFit="1" customWidth="1"/>
    <col min="3824" max="3824" width="9" style="48" customWidth="1"/>
    <col min="3825" max="3825" width="10.5546875" style="48" customWidth="1"/>
    <col min="3826" max="3826" width="16.44140625" style="48" bestFit="1" customWidth="1"/>
    <col min="3827" max="3827" width="13.5546875" style="48" customWidth="1"/>
    <col min="3828" max="3832" width="15.109375" style="48"/>
    <col min="3833" max="3833" width="16.44140625" style="48" bestFit="1" customWidth="1"/>
    <col min="3834" max="3836" width="15.109375" style="48"/>
    <col min="3837" max="3837" width="15.5546875" style="48" bestFit="1" customWidth="1"/>
    <col min="3838" max="4077" width="15.109375" style="48"/>
    <col min="4078" max="4078" width="13.88671875" style="48" customWidth="1"/>
    <col min="4079" max="4079" width="47.109375" style="48" bestFit="1" customWidth="1"/>
    <col min="4080" max="4080" width="9" style="48" customWidth="1"/>
    <col min="4081" max="4081" width="10.5546875" style="48" customWidth="1"/>
    <col min="4082" max="4082" width="16.44140625" style="48" bestFit="1" customWidth="1"/>
    <col min="4083" max="4083" width="13.5546875" style="48" customWidth="1"/>
    <col min="4084" max="4088" width="15.109375" style="48"/>
    <col min="4089" max="4089" width="16.44140625" style="48" bestFit="1" customWidth="1"/>
    <col min="4090" max="4092" width="15.109375" style="48"/>
    <col min="4093" max="4093" width="15.5546875" style="48" bestFit="1" customWidth="1"/>
    <col min="4094" max="4333" width="15.109375" style="48"/>
    <col min="4334" max="4334" width="13.88671875" style="48" customWidth="1"/>
    <col min="4335" max="4335" width="47.109375" style="48" bestFit="1" customWidth="1"/>
    <col min="4336" max="4336" width="9" style="48" customWidth="1"/>
    <col min="4337" max="4337" width="10.5546875" style="48" customWidth="1"/>
    <col min="4338" max="4338" width="16.44140625" style="48" bestFit="1" customWidth="1"/>
    <col min="4339" max="4339" width="13.5546875" style="48" customWidth="1"/>
    <col min="4340" max="4344" width="15.109375" style="48"/>
    <col min="4345" max="4345" width="16.44140625" style="48" bestFit="1" customWidth="1"/>
    <col min="4346" max="4348" width="15.109375" style="48"/>
    <col min="4349" max="4349" width="15.5546875" style="48" bestFit="1" customWidth="1"/>
    <col min="4350" max="4589" width="15.109375" style="48"/>
    <col min="4590" max="4590" width="13.88671875" style="48" customWidth="1"/>
    <col min="4591" max="4591" width="47.109375" style="48" bestFit="1" customWidth="1"/>
    <col min="4592" max="4592" width="9" style="48" customWidth="1"/>
    <col min="4593" max="4593" width="10.5546875" style="48" customWidth="1"/>
    <col min="4594" max="4594" width="16.44140625" style="48" bestFit="1" customWidth="1"/>
    <col min="4595" max="4595" width="13.5546875" style="48" customWidth="1"/>
    <col min="4596" max="4600" width="15.109375" style="48"/>
    <col min="4601" max="4601" width="16.44140625" style="48" bestFit="1" customWidth="1"/>
    <col min="4602" max="4604" width="15.109375" style="48"/>
    <col min="4605" max="4605" width="15.5546875" style="48" bestFit="1" customWidth="1"/>
    <col min="4606" max="4845" width="15.109375" style="48"/>
    <col min="4846" max="4846" width="13.88671875" style="48" customWidth="1"/>
    <col min="4847" max="4847" width="47.109375" style="48" bestFit="1" customWidth="1"/>
    <col min="4848" max="4848" width="9" style="48" customWidth="1"/>
    <col min="4849" max="4849" width="10.5546875" style="48" customWidth="1"/>
    <col min="4850" max="4850" width="16.44140625" style="48" bestFit="1" customWidth="1"/>
    <col min="4851" max="4851" width="13.5546875" style="48" customWidth="1"/>
    <col min="4852" max="4856" width="15.109375" style="48"/>
    <col min="4857" max="4857" width="16.44140625" style="48" bestFit="1" customWidth="1"/>
    <col min="4858" max="4860" width="15.109375" style="48"/>
    <col min="4861" max="4861" width="15.5546875" style="48" bestFit="1" customWidth="1"/>
    <col min="4862" max="5101" width="15.109375" style="48"/>
    <col min="5102" max="5102" width="13.88671875" style="48" customWidth="1"/>
    <col min="5103" max="5103" width="47.109375" style="48" bestFit="1" customWidth="1"/>
    <col min="5104" max="5104" width="9" style="48" customWidth="1"/>
    <col min="5105" max="5105" width="10.5546875" style="48" customWidth="1"/>
    <col min="5106" max="5106" width="16.44140625" style="48" bestFit="1" customWidth="1"/>
    <col min="5107" max="5107" width="13.5546875" style="48" customWidth="1"/>
    <col min="5108" max="5112" width="15.109375" style="48"/>
    <col min="5113" max="5113" width="16.44140625" style="48" bestFit="1" customWidth="1"/>
    <col min="5114" max="5116" width="15.109375" style="48"/>
    <col min="5117" max="5117" width="15.5546875" style="48" bestFit="1" customWidth="1"/>
    <col min="5118" max="5357" width="15.109375" style="48"/>
    <col min="5358" max="5358" width="13.88671875" style="48" customWidth="1"/>
    <col min="5359" max="5359" width="47.109375" style="48" bestFit="1" customWidth="1"/>
    <col min="5360" max="5360" width="9" style="48" customWidth="1"/>
    <col min="5361" max="5361" width="10.5546875" style="48" customWidth="1"/>
    <col min="5362" max="5362" width="16.44140625" style="48" bestFit="1" customWidth="1"/>
    <col min="5363" max="5363" width="13.5546875" style="48" customWidth="1"/>
    <col min="5364" max="5368" width="15.109375" style="48"/>
    <col min="5369" max="5369" width="16.44140625" style="48" bestFit="1" customWidth="1"/>
    <col min="5370" max="5372" width="15.109375" style="48"/>
    <col min="5373" max="5373" width="15.5546875" style="48" bestFit="1" customWidth="1"/>
    <col min="5374" max="5613" width="15.109375" style="48"/>
    <col min="5614" max="5614" width="13.88671875" style="48" customWidth="1"/>
    <col min="5615" max="5615" width="47.109375" style="48" bestFit="1" customWidth="1"/>
    <col min="5616" max="5616" width="9" style="48" customWidth="1"/>
    <col min="5617" max="5617" width="10.5546875" style="48" customWidth="1"/>
    <col min="5618" max="5618" width="16.44140625" style="48" bestFit="1" customWidth="1"/>
    <col min="5619" max="5619" width="13.5546875" style="48" customWidth="1"/>
    <col min="5620" max="5624" width="15.109375" style="48"/>
    <col min="5625" max="5625" width="16.44140625" style="48" bestFit="1" customWidth="1"/>
    <col min="5626" max="5628" width="15.109375" style="48"/>
    <col min="5629" max="5629" width="15.5546875" style="48" bestFit="1" customWidth="1"/>
    <col min="5630" max="5869" width="15.109375" style="48"/>
    <col min="5870" max="5870" width="13.88671875" style="48" customWidth="1"/>
    <col min="5871" max="5871" width="47.109375" style="48" bestFit="1" customWidth="1"/>
    <col min="5872" max="5872" width="9" style="48" customWidth="1"/>
    <col min="5873" max="5873" width="10.5546875" style="48" customWidth="1"/>
    <col min="5874" max="5874" width="16.44140625" style="48" bestFit="1" customWidth="1"/>
    <col min="5875" max="5875" width="13.5546875" style="48" customWidth="1"/>
    <col min="5876" max="5880" width="15.109375" style="48"/>
    <col min="5881" max="5881" width="16.44140625" style="48" bestFit="1" customWidth="1"/>
    <col min="5882" max="5884" width="15.109375" style="48"/>
    <col min="5885" max="5885" width="15.5546875" style="48" bestFit="1" customWidth="1"/>
    <col min="5886" max="6125" width="15.109375" style="48"/>
    <col min="6126" max="6126" width="13.88671875" style="48" customWidth="1"/>
    <col min="6127" max="6127" width="47.109375" style="48" bestFit="1" customWidth="1"/>
    <col min="6128" max="6128" width="9" style="48" customWidth="1"/>
    <col min="6129" max="6129" width="10.5546875" style="48" customWidth="1"/>
    <col min="6130" max="6130" width="16.44140625" style="48" bestFit="1" customWidth="1"/>
    <col min="6131" max="6131" width="13.5546875" style="48" customWidth="1"/>
    <col min="6132" max="6136" width="15.109375" style="48"/>
    <col min="6137" max="6137" width="16.44140625" style="48" bestFit="1" customWidth="1"/>
    <col min="6138" max="6140" width="15.109375" style="48"/>
    <col min="6141" max="6141" width="15.5546875" style="48" bestFit="1" customWidth="1"/>
    <col min="6142" max="6381" width="15.109375" style="48"/>
    <col min="6382" max="6382" width="13.88671875" style="48" customWidth="1"/>
    <col min="6383" max="6383" width="47.109375" style="48" bestFit="1" customWidth="1"/>
    <col min="6384" max="6384" width="9" style="48" customWidth="1"/>
    <col min="6385" max="6385" width="10.5546875" style="48" customWidth="1"/>
    <col min="6386" max="6386" width="16.44140625" style="48" bestFit="1" customWidth="1"/>
    <col min="6387" max="6387" width="13.5546875" style="48" customWidth="1"/>
    <col min="6388" max="6392" width="15.109375" style="48"/>
    <col min="6393" max="6393" width="16.44140625" style="48" bestFit="1" customWidth="1"/>
    <col min="6394" max="6396" width="15.109375" style="48"/>
    <col min="6397" max="6397" width="15.5546875" style="48" bestFit="1" customWidth="1"/>
    <col min="6398" max="6637" width="15.109375" style="48"/>
    <col min="6638" max="6638" width="13.88671875" style="48" customWidth="1"/>
    <col min="6639" max="6639" width="47.109375" style="48" bestFit="1" customWidth="1"/>
    <col min="6640" max="6640" width="9" style="48" customWidth="1"/>
    <col min="6641" max="6641" width="10.5546875" style="48" customWidth="1"/>
    <col min="6642" max="6642" width="16.44140625" style="48" bestFit="1" customWidth="1"/>
    <col min="6643" max="6643" width="13.5546875" style="48" customWidth="1"/>
    <col min="6644" max="6648" width="15.109375" style="48"/>
    <col min="6649" max="6649" width="16.44140625" style="48" bestFit="1" customWidth="1"/>
    <col min="6650" max="6652" width="15.109375" style="48"/>
    <col min="6653" max="6653" width="15.5546875" style="48" bestFit="1" customWidth="1"/>
    <col min="6654" max="6893" width="15.109375" style="48"/>
    <col min="6894" max="6894" width="13.88671875" style="48" customWidth="1"/>
    <col min="6895" max="6895" width="47.109375" style="48" bestFit="1" customWidth="1"/>
    <col min="6896" max="6896" width="9" style="48" customWidth="1"/>
    <col min="6897" max="6897" width="10.5546875" style="48" customWidth="1"/>
    <col min="6898" max="6898" width="16.44140625" style="48" bestFit="1" customWidth="1"/>
    <col min="6899" max="6899" width="13.5546875" style="48" customWidth="1"/>
    <col min="6900" max="6904" width="15.109375" style="48"/>
    <col min="6905" max="6905" width="16.44140625" style="48" bestFit="1" customWidth="1"/>
    <col min="6906" max="6908" width="15.109375" style="48"/>
    <col min="6909" max="6909" width="15.5546875" style="48" bestFit="1" customWidth="1"/>
    <col min="6910" max="7149" width="15.109375" style="48"/>
    <col min="7150" max="7150" width="13.88671875" style="48" customWidth="1"/>
    <col min="7151" max="7151" width="47.109375" style="48" bestFit="1" customWidth="1"/>
    <col min="7152" max="7152" width="9" style="48" customWidth="1"/>
    <col min="7153" max="7153" width="10.5546875" style="48" customWidth="1"/>
    <col min="7154" max="7154" width="16.44140625" style="48" bestFit="1" customWidth="1"/>
    <col min="7155" max="7155" width="13.5546875" style="48" customWidth="1"/>
    <col min="7156" max="7160" width="15.109375" style="48"/>
    <col min="7161" max="7161" width="16.44140625" style="48" bestFit="1" customWidth="1"/>
    <col min="7162" max="7164" width="15.109375" style="48"/>
    <col min="7165" max="7165" width="15.5546875" style="48" bestFit="1" customWidth="1"/>
    <col min="7166" max="7405" width="15.109375" style="48"/>
    <col min="7406" max="7406" width="13.88671875" style="48" customWidth="1"/>
    <col min="7407" max="7407" width="47.109375" style="48" bestFit="1" customWidth="1"/>
    <col min="7408" max="7408" width="9" style="48" customWidth="1"/>
    <col min="7409" max="7409" width="10.5546875" style="48" customWidth="1"/>
    <col min="7410" max="7410" width="16.44140625" style="48" bestFit="1" customWidth="1"/>
    <col min="7411" max="7411" width="13.5546875" style="48" customWidth="1"/>
    <col min="7412" max="7416" width="15.109375" style="48"/>
    <col min="7417" max="7417" width="16.44140625" style="48" bestFit="1" customWidth="1"/>
    <col min="7418" max="7420" width="15.109375" style="48"/>
    <col min="7421" max="7421" width="15.5546875" style="48" bestFit="1" customWidth="1"/>
    <col min="7422" max="7661" width="15.109375" style="48"/>
    <col min="7662" max="7662" width="13.88671875" style="48" customWidth="1"/>
    <col min="7663" max="7663" width="47.109375" style="48" bestFit="1" customWidth="1"/>
    <col min="7664" max="7664" width="9" style="48" customWidth="1"/>
    <col min="7665" max="7665" width="10.5546875" style="48" customWidth="1"/>
    <col min="7666" max="7666" width="16.44140625" style="48" bestFit="1" customWidth="1"/>
    <col min="7667" max="7667" width="13.5546875" style="48" customWidth="1"/>
    <col min="7668" max="7672" width="15.109375" style="48"/>
    <col min="7673" max="7673" width="16.44140625" style="48" bestFit="1" customWidth="1"/>
    <col min="7674" max="7676" width="15.109375" style="48"/>
    <col min="7677" max="7677" width="15.5546875" style="48" bestFit="1" customWidth="1"/>
    <col min="7678" max="7917" width="15.109375" style="48"/>
    <col min="7918" max="7918" width="13.88671875" style="48" customWidth="1"/>
    <col min="7919" max="7919" width="47.109375" style="48" bestFit="1" customWidth="1"/>
    <col min="7920" max="7920" width="9" style="48" customWidth="1"/>
    <col min="7921" max="7921" width="10.5546875" style="48" customWidth="1"/>
    <col min="7922" max="7922" width="16.44140625" style="48" bestFit="1" customWidth="1"/>
    <col min="7923" max="7923" width="13.5546875" style="48" customWidth="1"/>
    <col min="7924" max="7928" width="15.109375" style="48"/>
    <col min="7929" max="7929" width="16.44140625" style="48" bestFit="1" customWidth="1"/>
    <col min="7930" max="7932" width="15.109375" style="48"/>
    <col min="7933" max="7933" width="15.5546875" style="48" bestFit="1" customWidth="1"/>
    <col min="7934" max="8173" width="15.109375" style="48"/>
    <col min="8174" max="8174" width="13.88671875" style="48" customWidth="1"/>
    <col min="8175" max="8175" width="47.109375" style="48" bestFit="1" customWidth="1"/>
    <col min="8176" max="8176" width="9" style="48" customWidth="1"/>
    <col min="8177" max="8177" width="10.5546875" style="48" customWidth="1"/>
    <col min="8178" max="8178" width="16.44140625" style="48" bestFit="1" customWidth="1"/>
    <col min="8179" max="8179" width="13.5546875" style="48" customWidth="1"/>
    <col min="8180" max="8184" width="15.109375" style="48"/>
    <col min="8185" max="8185" width="16.44140625" style="48" bestFit="1" customWidth="1"/>
    <col min="8186" max="8188" width="15.109375" style="48"/>
    <col min="8189" max="8189" width="15.5546875" style="48" bestFit="1" customWidth="1"/>
    <col min="8190" max="8429" width="15.109375" style="48"/>
    <col min="8430" max="8430" width="13.88671875" style="48" customWidth="1"/>
    <col min="8431" max="8431" width="47.109375" style="48" bestFit="1" customWidth="1"/>
    <col min="8432" max="8432" width="9" style="48" customWidth="1"/>
    <col min="8433" max="8433" width="10.5546875" style="48" customWidth="1"/>
    <col min="8434" max="8434" width="16.44140625" style="48" bestFit="1" customWidth="1"/>
    <col min="8435" max="8435" width="13.5546875" style="48" customWidth="1"/>
    <col min="8436" max="8440" width="15.109375" style="48"/>
    <col min="8441" max="8441" width="16.44140625" style="48" bestFit="1" customWidth="1"/>
    <col min="8442" max="8444" width="15.109375" style="48"/>
    <col min="8445" max="8445" width="15.5546875" style="48" bestFit="1" customWidth="1"/>
    <col min="8446" max="8685" width="15.109375" style="48"/>
    <col min="8686" max="8686" width="13.88671875" style="48" customWidth="1"/>
    <col min="8687" max="8687" width="47.109375" style="48" bestFit="1" customWidth="1"/>
    <col min="8688" max="8688" width="9" style="48" customWidth="1"/>
    <col min="8689" max="8689" width="10.5546875" style="48" customWidth="1"/>
    <col min="8690" max="8690" width="16.44140625" style="48" bestFit="1" customWidth="1"/>
    <col min="8691" max="8691" width="13.5546875" style="48" customWidth="1"/>
    <col min="8692" max="8696" width="15.109375" style="48"/>
    <col min="8697" max="8697" width="16.44140625" style="48" bestFit="1" customWidth="1"/>
    <col min="8698" max="8700" width="15.109375" style="48"/>
    <col min="8701" max="8701" width="15.5546875" style="48" bestFit="1" customWidth="1"/>
    <col min="8702" max="8941" width="15.109375" style="48"/>
    <col min="8942" max="8942" width="13.88671875" style="48" customWidth="1"/>
    <col min="8943" max="8943" width="47.109375" style="48" bestFit="1" customWidth="1"/>
    <col min="8944" max="8944" width="9" style="48" customWidth="1"/>
    <col min="8945" max="8945" width="10.5546875" style="48" customWidth="1"/>
    <col min="8946" max="8946" width="16.44140625" style="48" bestFit="1" customWidth="1"/>
    <col min="8947" max="8947" width="13.5546875" style="48" customWidth="1"/>
    <col min="8948" max="8952" width="15.109375" style="48"/>
    <col min="8953" max="8953" width="16.44140625" style="48" bestFit="1" customWidth="1"/>
    <col min="8954" max="8956" width="15.109375" style="48"/>
    <col min="8957" max="8957" width="15.5546875" style="48" bestFit="1" customWidth="1"/>
    <col min="8958" max="9197" width="15.109375" style="48"/>
    <col min="9198" max="9198" width="13.88671875" style="48" customWidth="1"/>
    <col min="9199" max="9199" width="47.109375" style="48" bestFit="1" customWidth="1"/>
    <col min="9200" max="9200" width="9" style="48" customWidth="1"/>
    <col min="9201" max="9201" width="10.5546875" style="48" customWidth="1"/>
    <col min="9202" max="9202" width="16.44140625" style="48" bestFit="1" customWidth="1"/>
    <col min="9203" max="9203" width="13.5546875" style="48" customWidth="1"/>
    <col min="9204" max="9208" width="15.109375" style="48"/>
    <col min="9209" max="9209" width="16.44140625" style="48" bestFit="1" customWidth="1"/>
    <col min="9210" max="9212" width="15.109375" style="48"/>
    <col min="9213" max="9213" width="15.5546875" style="48" bestFit="1" customWidth="1"/>
    <col min="9214" max="9453" width="15.109375" style="48"/>
    <col min="9454" max="9454" width="13.88671875" style="48" customWidth="1"/>
    <col min="9455" max="9455" width="47.109375" style="48" bestFit="1" customWidth="1"/>
    <col min="9456" max="9456" width="9" style="48" customWidth="1"/>
    <col min="9457" max="9457" width="10.5546875" style="48" customWidth="1"/>
    <col min="9458" max="9458" width="16.44140625" style="48" bestFit="1" customWidth="1"/>
    <col min="9459" max="9459" width="13.5546875" style="48" customWidth="1"/>
    <col min="9460" max="9464" width="15.109375" style="48"/>
    <col min="9465" max="9465" width="16.44140625" style="48" bestFit="1" customWidth="1"/>
    <col min="9466" max="9468" width="15.109375" style="48"/>
    <col min="9469" max="9469" width="15.5546875" style="48" bestFit="1" customWidth="1"/>
    <col min="9470" max="9709" width="15.109375" style="48"/>
    <col min="9710" max="9710" width="13.88671875" style="48" customWidth="1"/>
    <col min="9711" max="9711" width="47.109375" style="48" bestFit="1" customWidth="1"/>
    <col min="9712" max="9712" width="9" style="48" customWidth="1"/>
    <col min="9713" max="9713" width="10.5546875" style="48" customWidth="1"/>
    <col min="9714" max="9714" width="16.44140625" style="48" bestFit="1" customWidth="1"/>
    <col min="9715" max="9715" width="13.5546875" style="48" customWidth="1"/>
    <col min="9716" max="9720" width="15.109375" style="48"/>
    <col min="9721" max="9721" width="16.44140625" style="48" bestFit="1" customWidth="1"/>
    <col min="9722" max="9724" width="15.109375" style="48"/>
    <col min="9725" max="9725" width="15.5546875" style="48" bestFit="1" customWidth="1"/>
    <col min="9726" max="9965" width="15.109375" style="48"/>
    <col min="9966" max="9966" width="13.88671875" style="48" customWidth="1"/>
    <col min="9967" max="9967" width="47.109375" style="48" bestFit="1" customWidth="1"/>
    <col min="9968" max="9968" width="9" style="48" customWidth="1"/>
    <col min="9969" max="9969" width="10.5546875" style="48" customWidth="1"/>
    <col min="9970" max="9970" width="16.44140625" style="48" bestFit="1" customWidth="1"/>
    <col min="9971" max="9971" width="13.5546875" style="48" customWidth="1"/>
    <col min="9972" max="9976" width="15.109375" style="48"/>
    <col min="9977" max="9977" width="16.44140625" style="48" bestFit="1" customWidth="1"/>
    <col min="9978" max="9980" width="15.109375" style="48"/>
    <col min="9981" max="9981" width="15.5546875" style="48" bestFit="1" customWidth="1"/>
    <col min="9982" max="10221" width="15.109375" style="48"/>
    <col min="10222" max="10222" width="13.88671875" style="48" customWidth="1"/>
    <col min="10223" max="10223" width="47.109375" style="48" bestFit="1" customWidth="1"/>
    <col min="10224" max="10224" width="9" style="48" customWidth="1"/>
    <col min="10225" max="10225" width="10.5546875" style="48" customWidth="1"/>
    <col min="10226" max="10226" width="16.44140625" style="48" bestFit="1" customWidth="1"/>
    <col min="10227" max="10227" width="13.5546875" style="48" customWidth="1"/>
    <col min="10228" max="10232" width="15.109375" style="48"/>
    <col min="10233" max="10233" width="16.44140625" style="48" bestFit="1" customWidth="1"/>
    <col min="10234" max="10236" width="15.109375" style="48"/>
    <col min="10237" max="10237" width="15.5546875" style="48" bestFit="1" customWidth="1"/>
    <col min="10238" max="10477" width="15.109375" style="48"/>
    <col min="10478" max="10478" width="13.88671875" style="48" customWidth="1"/>
    <col min="10479" max="10479" width="47.109375" style="48" bestFit="1" customWidth="1"/>
    <col min="10480" max="10480" width="9" style="48" customWidth="1"/>
    <col min="10481" max="10481" width="10.5546875" style="48" customWidth="1"/>
    <col min="10482" max="10482" width="16.44140625" style="48" bestFit="1" customWidth="1"/>
    <col min="10483" max="10483" width="13.5546875" style="48" customWidth="1"/>
    <col min="10484" max="10488" width="15.109375" style="48"/>
    <col min="10489" max="10489" width="16.44140625" style="48" bestFit="1" customWidth="1"/>
    <col min="10490" max="10492" width="15.109375" style="48"/>
    <col min="10493" max="10493" width="15.5546875" style="48" bestFit="1" customWidth="1"/>
    <col min="10494" max="10733" width="15.109375" style="48"/>
    <col min="10734" max="10734" width="13.88671875" style="48" customWidth="1"/>
    <col min="10735" max="10735" width="47.109375" style="48" bestFit="1" customWidth="1"/>
    <col min="10736" max="10736" width="9" style="48" customWidth="1"/>
    <col min="10737" max="10737" width="10.5546875" style="48" customWidth="1"/>
    <col min="10738" max="10738" width="16.44140625" style="48" bestFit="1" customWidth="1"/>
    <col min="10739" max="10739" width="13.5546875" style="48" customWidth="1"/>
    <col min="10740" max="10744" width="15.109375" style="48"/>
    <col min="10745" max="10745" width="16.44140625" style="48" bestFit="1" customWidth="1"/>
    <col min="10746" max="10748" width="15.109375" style="48"/>
    <col min="10749" max="10749" width="15.5546875" style="48" bestFit="1" customWidth="1"/>
    <col min="10750" max="10989" width="15.109375" style="48"/>
    <col min="10990" max="10990" width="13.88671875" style="48" customWidth="1"/>
    <col min="10991" max="10991" width="47.109375" style="48" bestFit="1" customWidth="1"/>
    <col min="10992" max="10992" width="9" style="48" customWidth="1"/>
    <col min="10993" max="10993" width="10.5546875" style="48" customWidth="1"/>
    <col min="10994" max="10994" width="16.44140625" style="48" bestFit="1" customWidth="1"/>
    <col min="10995" max="10995" width="13.5546875" style="48" customWidth="1"/>
    <col min="10996" max="11000" width="15.109375" style="48"/>
    <col min="11001" max="11001" width="16.44140625" style="48" bestFit="1" customWidth="1"/>
    <col min="11002" max="11004" width="15.109375" style="48"/>
    <col min="11005" max="11005" width="15.5546875" style="48" bestFit="1" customWidth="1"/>
    <col min="11006" max="11245" width="15.109375" style="48"/>
    <col min="11246" max="11246" width="13.88671875" style="48" customWidth="1"/>
    <col min="11247" max="11247" width="47.109375" style="48" bestFit="1" customWidth="1"/>
    <col min="11248" max="11248" width="9" style="48" customWidth="1"/>
    <col min="11249" max="11249" width="10.5546875" style="48" customWidth="1"/>
    <col min="11250" max="11250" width="16.44140625" style="48" bestFit="1" customWidth="1"/>
    <col min="11251" max="11251" width="13.5546875" style="48" customWidth="1"/>
    <col min="11252" max="11256" width="15.109375" style="48"/>
    <col min="11257" max="11257" width="16.44140625" style="48" bestFit="1" customWidth="1"/>
    <col min="11258" max="11260" width="15.109375" style="48"/>
    <col min="11261" max="11261" width="15.5546875" style="48" bestFit="1" customWidth="1"/>
    <col min="11262" max="11501" width="15.109375" style="48"/>
    <col min="11502" max="11502" width="13.88671875" style="48" customWidth="1"/>
    <col min="11503" max="11503" width="47.109375" style="48" bestFit="1" customWidth="1"/>
    <col min="11504" max="11504" width="9" style="48" customWidth="1"/>
    <col min="11505" max="11505" width="10.5546875" style="48" customWidth="1"/>
    <col min="11506" max="11506" width="16.44140625" style="48" bestFit="1" customWidth="1"/>
    <col min="11507" max="11507" width="13.5546875" style="48" customWidth="1"/>
    <col min="11508" max="11512" width="15.109375" style="48"/>
    <col min="11513" max="11513" width="16.44140625" style="48" bestFit="1" customWidth="1"/>
    <col min="11514" max="11516" width="15.109375" style="48"/>
    <col min="11517" max="11517" width="15.5546875" style="48" bestFit="1" customWidth="1"/>
    <col min="11518" max="11757" width="15.109375" style="48"/>
    <col min="11758" max="11758" width="13.88671875" style="48" customWidth="1"/>
    <col min="11759" max="11759" width="47.109375" style="48" bestFit="1" customWidth="1"/>
    <col min="11760" max="11760" width="9" style="48" customWidth="1"/>
    <col min="11761" max="11761" width="10.5546875" style="48" customWidth="1"/>
    <col min="11762" max="11762" width="16.44140625" style="48" bestFit="1" customWidth="1"/>
    <col min="11763" max="11763" width="13.5546875" style="48" customWidth="1"/>
    <col min="11764" max="11768" width="15.109375" style="48"/>
    <col min="11769" max="11769" width="16.44140625" style="48" bestFit="1" customWidth="1"/>
    <col min="11770" max="11772" width="15.109375" style="48"/>
    <col min="11773" max="11773" width="15.5546875" style="48" bestFit="1" customWidth="1"/>
    <col min="11774" max="12013" width="15.109375" style="48"/>
    <col min="12014" max="12014" width="13.88671875" style="48" customWidth="1"/>
    <col min="12015" max="12015" width="47.109375" style="48" bestFit="1" customWidth="1"/>
    <col min="12016" max="12016" width="9" style="48" customWidth="1"/>
    <col min="12017" max="12017" width="10.5546875" style="48" customWidth="1"/>
    <col min="12018" max="12018" width="16.44140625" style="48" bestFit="1" customWidth="1"/>
    <col min="12019" max="12019" width="13.5546875" style="48" customWidth="1"/>
    <col min="12020" max="12024" width="15.109375" style="48"/>
    <col min="12025" max="12025" width="16.44140625" style="48" bestFit="1" customWidth="1"/>
    <col min="12026" max="12028" width="15.109375" style="48"/>
    <col min="12029" max="12029" width="15.5546875" style="48" bestFit="1" customWidth="1"/>
    <col min="12030" max="12269" width="15.109375" style="48"/>
    <col min="12270" max="12270" width="13.88671875" style="48" customWidth="1"/>
    <col min="12271" max="12271" width="47.109375" style="48" bestFit="1" customWidth="1"/>
    <col min="12272" max="12272" width="9" style="48" customWidth="1"/>
    <col min="12273" max="12273" width="10.5546875" style="48" customWidth="1"/>
    <col min="12274" max="12274" width="16.44140625" style="48" bestFit="1" customWidth="1"/>
    <col min="12275" max="12275" width="13.5546875" style="48" customWidth="1"/>
    <col min="12276" max="12280" width="15.109375" style="48"/>
    <col min="12281" max="12281" width="16.44140625" style="48" bestFit="1" customWidth="1"/>
    <col min="12282" max="12284" width="15.109375" style="48"/>
    <col min="12285" max="12285" width="15.5546875" style="48" bestFit="1" customWidth="1"/>
    <col min="12286" max="12525" width="15.109375" style="48"/>
    <col min="12526" max="12526" width="13.88671875" style="48" customWidth="1"/>
    <col min="12527" max="12527" width="47.109375" style="48" bestFit="1" customWidth="1"/>
    <col min="12528" max="12528" width="9" style="48" customWidth="1"/>
    <col min="12529" max="12529" width="10.5546875" style="48" customWidth="1"/>
    <col min="12530" max="12530" width="16.44140625" style="48" bestFit="1" customWidth="1"/>
    <col min="12531" max="12531" width="13.5546875" style="48" customWidth="1"/>
    <col min="12532" max="12536" width="15.109375" style="48"/>
    <col min="12537" max="12537" width="16.44140625" style="48" bestFit="1" customWidth="1"/>
    <col min="12538" max="12540" width="15.109375" style="48"/>
    <col min="12541" max="12541" width="15.5546875" style="48" bestFit="1" customWidth="1"/>
    <col min="12542" max="12781" width="15.109375" style="48"/>
    <col min="12782" max="12782" width="13.88671875" style="48" customWidth="1"/>
    <col min="12783" max="12783" width="47.109375" style="48" bestFit="1" customWidth="1"/>
    <col min="12784" max="12784" width="9" style="48" customWidth="1"/>
    <col min="12785" max="12785" width="10.5546875" style="48" customWidth="1"/>
    <col min="12786" max="12786" width="16.44140625" style="48" bestFit="1" customWidth="1"/>
    <col min="12787" max="12787" width="13.5546875" style="48" customWidth="1"/>
    <col min="12788" max="12792" width="15.109375" style="48"/>
    <col min="12793" max="12793" width="16.44140625" style="48" bestFit="1" customWidth="1"/>
    <col min="12794" max="12796" width="15.109375" style="48"/>
    <col min="12797" max="12797" width="15.5546875" style="48" bestFit="1" customWidth="1"/>
    <col min="12798" max="13037" width="15.109375" style="48"/>
    <col min="13038" max="13038" width="13.88671875" style="48" customWidth="1"/>
    <col min="13039" max="13039" width="47.109375" style="48" bestFit="1" customWidth="1"/>
    <col min="13040" max="13040" width="9" style="48" customWidth="1"/>
    <col min="13041" max="13041" width="10.5546875" style="48" customWidth="1"/>
    <col min="13042" max="13042" width="16.44140625" style="48" bestFit="1" customWidth="1"/>
    <col min="13043" max="13043" width="13.5546875" style="48" customWidth="1"/>
    <col min="13044" max="13048" width="15.109375" style="48"/>
    <col min="13049" max="13049" width="16.44140625" style="48" bestFit="1" customWidth="1"/>
    <col min="13050" max="13052" width="15.109375" style="48"/>
    <col min="13053" max="13053" width="15.5546875" style="48" bestFit="1" customWidth="1"/>
    <col min="13054" max="13293" width="15.109375" style="48"/>
    <col min="13294" max="13294" width="13.88671875" style="48" customWidth="1"/>
    <col min="13295" max="13295" width="47.109375" style="48" bestFit="1" customWidth="1"/>
    <col min="13296" max="13296" width="9" style="48" customWidth="1"/>
    <col min="13297" max="13297" width="10.5546875" style="48" customWidth="1"/>
    <col min="13298" max="13298" width="16.44140625" style="48" bestFit="1" customWidth="1"/>
    <col min="13299" max="13299" width="13.5546875" style="48" customWidth="1"/>
    <col min="13300" max="13304" width="15.109375" style="48"/>
    <col min="13305" max="13305" width="16.44140625" style="48" bestFit="1" customWidth="1"/>
    <col min="13306" max="13308" width="15.109375" style="48"/>
    <col min="13309" max="13309" width="15.5546875" style="48" bestFit="1" customWidth="1"/>
    <col min="13310" max="13549" width="15.109375" style="48"/>
    <col min="13550" max="13550" width="13.88671875" style="48" customWidth="1"/>
    <col min="13551" max="13551" width="47.109375" style="48" bestFit="1" customWidth="1"/>
    <col min="13552" max="13552" width="9" style="48" customWidth="1"/>
    <col min="13553" max="13553" width="10.5546875" style="48" customWidth="1"/>
    <col min="13554" max="13554" width="16.44140625" style="48" bestFit="1" customWidth="1"/>
    <col min="13555" max="13555" width="13.5546875" style="48" customWidth="1"/>
    <col min="13556" max="13560" width="15.109375" style="48"/>
    <col min="13561" max="13561" width="16.44140625" style="48" bestFit="1" customWidth="1"/>
    <col min="13562" max="13564" width="15.109375" style="48"/>
    <col min="13565" max="13565" width="15.5546875" style="48" bestFit="1" customWidth="1"/>
    <col min="13566" max="13805" width="15.109375" style="48"/>
    <col min="13806" max="13806" width="13.88671875" style="48" customWidth="1"/>
    <col min="13807" max="13807" width="47.109375" style="48" bestFit="1" customWidth="1"/>
    <col min="13808" max="13808" width="9" style="48" customWidth="1"/>
    <col min="13809" max="13809" width="10.5546875" style="48" customWidth="1"/>
    <col min="13810" max="13810" width="16.44140625" style="48" bestFit="1" customWidth="1"/>
    <col min="13811" max="13811" width="13.5546875" style="48" customWidth="1"/>
    <col min="13812" max="13816" width="15.109375" style="48"/>
    <col min="13817" max="13817" width="16.44140625" style="48" bestFit="1" customWidth="1"/>
    <col min="13818" max="13820" width="15.109375" style="48"/>
    <col min="13821" max="13821" width="15.5546875" style="48" bestFit="1" customWidth="1"/>
    <col min="13822" max="14061" width="15.109375" style="48"/>
    <col min="14062" max="14062" width="13.88671875" style="48" customWidth="1"/>
    <col min="14063" max="14063" width="47.109375" style="48" bestFit="1" customWidth="1"/>
    <col min="14064" max="14064" width="9" style="48" customWidth="1"/>
    <col min="14065" max="14065" width="10.5546875" style="48" customWidth="1"/>
    <col min="14066" max="14066" width="16.44140625" style="48" bestFit="1" customWidth="1"/>
    <col min="14067" max="14067" width="13.5546875" style="48" customWidth="1"/>
    <col min="14068" max="14072" width="15.109375" style="48"/>
    <col min="14073" max="14073" width="16.44140625" style="48" bestFit="1" customWidth="1"/>
    <col min="14074" max="14076" width="15.109375" style="48"/>
    <col min="14077" max="14077" width="15.5546875" style="48" bestFit="1" customWidth="1"/>
    <col min="14078" max="14317" width="15.109375" style="48"/>
    <col min="14318" max="14318" width="13.88671875" style="48" customWidth="1"/>
    <col min="14319" max="14319" width="47.109375" style="48" bestFit="1" customWidth="1"/>
    <col min="14320" max="14320" width="9" style="48" customWidth="1"/>
    <col min="14321" max="14321" width="10.5546875" style="48" customWidth="1"/>
    <col min="14322" max="14322" width="16.44140625" style="48" bestFit="1" customWidth="1"/>
    <col min="14323" max="14323" width="13.5546875" style="48" customWidth="1"/>
    <col min="14324" max="14328" width="15.109375" style="48"/>
    <col min="14329" max="14329" width="16.44140625" style="48" bestFit="1" customWidth="1"/>
    <col min="14330" max="14332" width="15.109375" style="48"/>
    <col min="14333" max="14333" width="15.5546875" style="48" bestFit="1" customWidth="1"/>
    <col min="14334" max="14573" width="15.109375" style="48"/>
    <col min="14574" max="14574" width="13.88671875" style="48" customWidth="1"/>
    <col min="14575" max="14575" width="47.109375" style="48" bestFit="1" customWidth="1"/>
    <col min="14576" max="14576" width="9" style="48" customWidth="1"/>
    <col min="14577" max="14577" width="10.5546875" style="48" customWidth="1"/>
    <col min="14578" max="14578" width="16.44140625" style="48" bestFit="1" customWidth="1"/>
    <col min="14579" max="14579" width="13.5546875" style="48" customWidth="1"/>
    <col min="14580" max="14584" width="15.109375" style="48"/>
    <col min="14585" max="14585" width="16.44140625" style="48" bestFit="1" customWidth="1"/>
    <col min="14586" max="14588" width="15.109375" style="48"/>
    <col min="14589" max="14589" width="15.5546875" style="48" bestFit="1" customWidth="1"/>
    <col min="14590" max="14829" width="15.109375" style="48"/>
    <col min="14830" max="14830" width="13.88671875" style="48" customWidth="1"/>
    <col min="14831" max="14831" width="47.109375" style="48" bestFit="1" customWidth="1"/>
    <col min="14832" max="14832" width="9" style="48" customWidth="1"/>
    <col min="14833" max="14833" width="10.5546875" style="48" customWidth="1"/>
    <col min="14834" max="14834" width="16.44140625" style="48" bestFit="1" customWidth="1"/>
    <col min="14835" max="14835" width="13.5546875" style="48" customWidth="1"/>
    <col min="14836" max="14840" width="15.109375" style="48"/>
    <col min="14841" max="14841" width="16.44140625" style="48" bestFit="1" customWidth="1"/>
    <col min="14842" max="14844" width="15.109375" style="48"/>
    <col min="14845" max="14845" width="15.5546875" style="48" bestFit="1" customWidth="1"/>
    <col min="14846" max="15085" width="15.109375" style="48"/>
    <col min="15086" max="15086" width="13.88671875" style="48" customWidth="1"/>
    <col min="15087" max="15087" width="47.109375" style="48" bestFit="1" customWidth="1"/>
    <col min="15088" max="15088" width="9" style="48" customWidth="1"/>
    <col min="15089" max="15089" width="10.5546875" style="48" customWidth="1"/>
    <col min="15090" max="15090" width="16.44140625" style="48" bestFit="1" customWidth="1"/>
    <col min="15091" max="15091" width="13.5546875" style="48" customWidth="1"/>
    <col min="15092" max="15096" width="15.109375" style="48"/>
    <col min="15097" max="15097" width="16.44140625" style="48" bestFit="1" customWidth="1"/>
    <col min="15098" max="15100" width="15.109375" style="48"/>
    <col min="15101" max="15101" width="15.5546875" style="48" bestFit="1" customWidth="1"/>
    <col min="15102" max="15341" width="15.109375" style="48"/>
    <col min="15342" max="15342" width="13.88671875" style="48" customWidth="1"/>
    <col min="15343" max="15343" width="47.109375" style="48" bestFit="1" customWidth="1"/>
    <col min="15344" max="15344" width="9" style="48" customWidth="1"/>
    <col min="15345" max="15345" width="10.5546875" style="48" customWidth="1"/>
    <col min="15346" max="15346" width="16.44140625" style="48" bestFit="1" customWidth="1"/>
    <col min="15347" max="15347" width="13.5546875" style="48" customWidth="1"/>
    <col min="15348" max="15352" width="15.109375" style="48"/>
    <col min="15353" max="15353" width="16.44140625" style="48" bestFit="1" customWidth="1"/>
    <col min="15354" max="15356" width="15.109375" style="48"/>
    <col min="15357" max="15357" width="15.5546875" style="48" bestFit="1" customWidth="1"/>
    <col min="15358" max="15597" width="15.109375" style="48"/>
    <col min="15598" max="15598" width="13.88671875" style="48" customWidth="1"/>
    <col min="15599" max="15599" width="47.109375" style="48" bestFit="1" customWidth="1"/>
    <col min="15600" max="15600" width="9" style="48" customWidth="1"/>
    <col min="15601" max="15601" width="10.5546875" style="48" customWidth="1"/>
    <col min="15602" max="15602" width="16.44140625" style="48" bestFit="1" customWidth="1"/>
    <col min="15603" max="15603" width="13.5546875" style="48" customWidth="1"/>
    <col min="15604" max="15608" width="15.109375" style="48"/>
    <col min="15609" max="15609" width="16.44140625" style="48" bestFit="1" customWidth="1"/>
    <col min="15610" max="15612" width="15.109375" style="48"/>
    <col min="15613" max="15613" width="15.5546875" style="48" bestFit="1" customWidth="1"/>
    <col min="15614" max="15853" width="15.109375" style="48"/>
    <col min="15854" max="15854" width="13.88671875" style="48" customWidth="1"/>
    <col min="15855" max="15855" width="47.109375" style="48" bestFit="1" customWidth="1"/>
    <col min="15856" max="15856" width="9" style="48" customWidth="1"/>
    <col min="15857" max="15857" width="10.5546875" style="48" customWidth="1"/>
    <col min="15858" max="15858" width="16.44140625" style="48" bestFit="1" customWidth="1"/>
    <col min="15859" max="15859" width="13.5546875" style="48" customWidth="1"/>
    <col min="15860" max="15864" width="15.109375" style="48"/>
    <col min="15865" max="15865" width="16.44140625" style="48" bestFit="1" customWidth="1"/>
    <col min="15866" max="15868" width="15.109375" style="48"/>
    <col min="15869" max="15869" width="15.5546875" style="48" bestFit="1" customWidth="1"/>
    <col min="15870" max="16109" width="15.109375" style="48"/>
    <col min="16110" max="16110" width="13.88671875" style="48" customWidth="1"/>
    <col min="16111" max="16111" width="47.109375" style="48" bestFit="1" customWidth="1"/>
    <col min="16112" max="16112" width="9" style="48" customWidth="1"/>
    <col min="16113" max="16113" width="10.5546875" style="48" customWidth="1"/>
    <col min="16114" max="16114" width="16.44140625" style="48" bestFit="1" customWidth="1"/>
    <col min="16115" max="16115" width="13.5546875" style="48" customWidth="1"/>
    <col min="16116" max="16120" width="15.109375" style="48"/>
    <col min="16121" max="16121" width="16.44140625" style="48" bestFit="1" customWidth="1"/>
    <col min="16122" max="16124" width="15.109375" style="48"/>
    <col min="16125" max="16125" width="15.5546875" style="48" bestFit="1" customWidth="1"/>
    <col min="16126" max="16384" width="15.109375" style="48"/>
  </cols>
  <sheetData>
    <row r="1" spans="1:16" customFormat="1" ht="10.35" customHeight="1" x14ac:dyDescent="0.3">
      <c r="A1" s="112"/>
      <c r="B1" s="113"/>
      <c r="C1" s="113"/>
      <c r="D1" s="112"/>
      <c r="E1" s="112"/>
      <c r="F1" s="113"/>
      <c r="G1" s="112"/>
      <c r="H1" s="113"/>
      <c r="I1" s="113"/>
    </row>
    <row r="2" spans="1:16" s="42" customFormat="1" ht="14.4" customHeight="1" x14ac:dyDescent="0.3">
      <c r="A2" s="254"/>
      <c r="B2" s="255" t="s">
        <v>213</v>
      </c>
      <c r="C2" s="256"/>
      <c r="D2" s="256"/>
      <c r="E2" s="256"/>
      <c r="F2" s="256"/>
      <c r="G2" s="256"/>
      <c r="H2" s="282" t="s">
        <v>214</v>
      </c>
      <c r="I2" s="282"/>
      <c r="J2" s="45"/>
      <c r="K2" s="45"/>
      <c r="L2" s="45"/>
      <c r="M2" s="45"/>
      <c r="N2" s="45"/>
      <c r="O2" s="45"/>
      <c r="P2" s="45"/>
    </row>
    <row r="3" spans="1:16" s="42" customFormat="1" ht="12.9" customHeight="1" x14ac:dyDescent="0.3">
      <c r="A3" s="254"/>
      <c r="B3" s="257"/>
      <c r="C3" s="258"/>
      <c r="D3" s="258"/>
      <c r="E3" s="258"/>
      <c r="F3" s="258"/>
      <c r="G3" s="258"/>
      <c r="H3" s="282" t="s">
        <v>215</v>
      </c>
      <c r="I3" s="282"/>
      <c r="J3" s="45"/>
      <c r="K3" s="45"/>
      <c r="L3" s="45"/>
      <c r="M3" s="45"/>
      <c r="N3" s="45"/>
      <c r="O3" s="45"/>
      <c r="P3" s="45"/>
    </row>
    <row r="4" spans="1:16" s="42" customFormat="1" ht="24" customHeight="1" x14ac:dyDescent="0.3">
      <c r="A4" s="254"/>
      <c r="B4" s="283" t="s">
        <v>216</v>
      </c>
      <c r="C4" s="284"/>
      <c r="D4" s="284"/>
      <c r="E4" s="284"/>
      <c r="F4" s="284"/>
      <c r="G4" s="284"/>
      <c r="H4" s="282" t="s">
        <v>217</v>
      </c>
      <c r="I4" s="282"/>
      <c r="J4" s="45"/>
      <c r="K4" s="45"/>
      <c r="L4" s="45"/>
      <c r="M4" s="45"/>
      <c r="N4" s="45"/>
      <c r="O4" s="45"/>
      <c r="P4" s="45"/>
    </row>
    <row r="5" spans="1:16" s="42" customFormat="1" ht="14.4" customHeight="1" x14ac:dyDescent="0.3">
      <c r="A5" s="262"/>
      <c r="B5" s="262"/>
      <c r="C5" s="262"/>
      <c r="D5" s="262"/>
      <c r="E5" s="262"/>
      <c r="F5" s="262"/>
      <c r="G5" s="262"/>
      <c r="H5" s="262"/>
      <c r="I5" s="262"/>
      <c r="J5" s="46"/>
      <c r="K5" s="46"/>
      <c r="L5" s="46"/>
      <c r="M5" s="46"/>
      <c r="N5" s="46"/>
      <c r="O5" s="46"/>
      <c r="P5" s="46"/>
    </row>
    <row r="6" spans="1:16" s="42" customFormat="1" ht="14.4" customHeight="1" x14ac:dyDescent="0.3">
      <c r="A6" s="114" t="s">
        <v>218</v>
      </c>
      <c r="B6" s="44"/>
      <c r="C6" s="44" t="s">
        <v>243</v>
      </c>
      <c r="D6" s="59"/>
      <c r="E6" s="59"/>
      <c r="F6" s="92"/>
      <c r="G6" s="92"/>
      <c r="H6" s="92"/>
      <c r="I6" s="92"/>
      <c r="J6" s="46"/>
      <c r="K6" s="46"/>
      <c r="L6" s="46"/>
      <c r="M6" s="46"/>
      <c r="N6" s="46"/>
      <c r="O6" s="46"/>
      <c r="P6" s="46"/>
    </row>
    <row r="7" spans="1:16" s="42" customFormat="1" ht="14.4" customHeight="1" x14ac:dyDescent="0.3">
      <c r="A7" s="114" t="s">
        <v>219</v>
      </c>
      <c r="B7" s="44"/>
      <c r="C7" s="44" t="s">
        <v>244</v>
      </c>
      <c r="D7" s="59"/>
      <c r="E7" s="59"/>
      <c r="F7" s="92"/>
      <c r="G7" s="92"/>
      <c r="H7" s="92"/>
      <c r="I7" s="92"/>
      <c r="J7" s="46"/>
      <c r="K7" s="46"/>
      <c r="L7" s="46"/>
      <c r="M7" s="46"/>
      <c r="N7" s="46"/>
      <c r="O7" s="46"/>
      <c r="P7" s="46"/>
    </row>
    <row r="8" spans="1:16" s="42" customFormat="1" ht="14.4" customHeight="1" x14ac:dyDescent="0.3">
      <c r="A8" s="115" t="s">
        <v>220</v>
      </c>
      <c r="B8" s="44"/>
      <c r="C8" s="44"/>
      <c r="D8" s="59"/>
      <c r="E8" s="59"/>
      <c r="F8" s="92"/>
      <c r="G8" s="92"/>
      <c r="H8" s="92"/>
      <c r="I8" s="92"/>
      <c r="J8" s="46"/>
      <c r="K8" s="46"/>
      <c r="L8" s="46"/>
      <c r="M8" s="46"/>
      <c r="N8" s="46"/>
      <c r="O8" s="46"/>
      <c r="P8" s="46"/>
    </row>
    <row r="9" spans="1:16" s="42" customFormat="1" ht="14.4" customHeight="1" x14ac:dyDescent="0.3">
      <c r="A9" s="285" t="s">
        <v>221</v>
      </c>
      <c r="B9" s="285"/>
      <c r="C9" s="286"/>
      <c r="D9" s="286"/>
      <c r="E9" s="286"/>
      <c r="F9" s="92"/>
      <c r="G9" s="92"/>
      <c r="H9" s="92"/>
      <c r="I9" s="92"/>
      <c r="J9" s="46"/>
      <c r="K9" s="46"/>
      <c r="L9" s="46"/>
      <c r="M9" s="46"/>
      <c r="N9" s="46"/>
      <c r="O9" s="46"/>
      <c r="P9" s="46"/>
    </row>
    <row r="10" spans="1:16" s="42" customFormat="1" ht="12.9" customHeight="1" x14ac:dyDescent="0.3">
      <c r="A10" s="285"/>
      <c r="B10" s="285"/>
      <c r="C10" s="286"/>
      <c r="D10" s="286"/>
      <c r="E10" s="286"/>
      <c r="F10" s="93"/>
      <c r="G10" s="93"/>
      <c r="H10" s="93"/>
      <c r="I10" s="93"/>
    </row>
    <row r="11" spans="1:16" s="43" customFormat="1" ht="15" customHeight="1" x14ac:dyDescent="0.3">
      <c r="A11" s="114" t="s">
        <v>222</v>
      </c>
      <c r="B11" s="44"/>
      <c r="C11" s="44"/>
      <c r="D11" s="59"/>
      <c r="E11" s="44"/>
      <c r="F11" s="94"/>
      <c r="G11" s="92"/>
      <c r="H11" s="94"/>
      <c r="I11" s="44"/>
    </row>
    <row r="12" spans="1:16" s="44" customFormat="1" x14ac:dyDescent="0.3">
      <c r="D12" s="59"/>
    </row>
    <row r="13" spans="1:16" customFormat="1" ht="52.65" customHeight="1" x14ac:dyDescent="0.3">
      <c r="A13" s="287" t="s">
        <v>253</v>
      </c>
      <c r="B13" s="288"/>
      <c r="C13" s="288"/>
      <c r="D13" s="288"/>
      <c r="E13" s="288"/>
      <c r="F13" s="288"/>
      <c r="G13" s="288"/>
      <c r="H13" s="288"/>
      <c r="I13" s="289"/>
    </row>
    <row r="14" spans="1:16" x14ac:dyDescent="0.3">
      <c r="A14" s="115"/>
      <c r="B14" s="115"/>
      <c r="C14" s="115"/>
      <c r="E14" s="115"/>
      <c r="F14" s="115"/>
      <c r="G14" s="115"/>
    </row>
    <row r="15" spans="1:16" s="49" customFormat="1" ht="13.35" customHeight="1" x14ac:dyDescent="0.3">
      <c r="A15" s="44" t="s">
        <v>223</v>
      </c>
      <c r="B15" s="290" t="s">
        <v>264</v>
      </c>
      <c r="C15" s="290"/>
      <c r="D15" s="93" t="s">
        <v>252</v>
      </c>
      <c r="E15" s="116"/>
      <c r="F15" s="94"/>
      <c r="G15" s="116"/>
      <c r="H15" s="116"/>
      <c r="I15" s="116"/>
      <c r="J15" s="58"/>
      <c r="K15" s="58"/>
      <c r="L15" s="58"/>
      <c r="M15" s="58"/>
      <c r="N15" s="58"/>
    </row>
    <row r="16" spans="1:16" s="49" customFormat="1" x14ac:dyDescent="0.3">
      <c r="A16" s="117"/>
      <c r="B16" s="118"/>
      <c r="C16" s="119"/>
      <c r="D16" s="120"/>
      <c r="E16" s="119"/>
      <c r="F16" s="121"/>
      <c r="G16" s="281"/>
      <c r="H16" s="281"/>
      <c r="I16" s="122"/>
      <c r="K16" s="51"/>
      <c r="L16" s="51"/>
      <c r="M16" s="51"/>
    </row>
    <row r="17" spans="1:14" s="49" customFormat="1" ht="14.4" x14ac:dyDescent="0.3">
      <c r="A17" s="117"/>
      <c r="B17" s="123"/>
      <c r="C17" s="124"/>
      <c r="D17" s="125"/>
      <c r="E17" s="123"/>
      <c r="F17" s="123"/>
      <c r="G17" s="123"/>
      <c r="H17" s="123"/>
      <c r="I17" s="117"/>
      <c r="J17" s="47"/>
      <c r="K17" s="47"/>
      <c r="L17" s="47"/>
      <c r="M17" s="47"/>
      <c r="N17" s="47"/>
    </row>
    <row r="18" spans="1:14" s="49" customFormat="1" x14ac:dyDescent="0.3">
      <c r="A18" s="94"/>
      <c r="B18" s="118" t="s">
        <v>224</v>
      </c>
      <c r="C18" s="118" t="s">
        <v>225</v>
      </c>
      <c r="D18" s="126" t="s">
        <v>226</v>
      </c>
      <c r="E18" s="127" t="s">
        <v>227</v>
      </c>
      <c r="F18" s="127" t="s">
        <v>228</v>
      </c>
      <c r="G18" s="127" t="s">
        <v>281</v>
      </c>
      <c r="H18" s="127" t="s">
        <v>280</v>
      </c>
      <c r="I18" s="118"/>
    </row>
    <row r="19" spans="1:14" s="50" customFormat="1" x14ac:dyDescent="0.3">
      <c r="A19" s="113"/>
      <c r="B19" s="117"/>
      <c r="C19" s="101" t="s">
        <v>229</v>
      </c>
      <c r="D19" s="109"/>
      <c r="E19" s="100"/>
      <c r="F19" s="100"/>
      <c r="G19" s="100"/>
      <c r="H19" s="100"/>
      <c r="I19" s="118"/>
    </row>
    <row r="20" spans="1:14" s="50" customFormat="1" ht="10.35" customHeight="1" x14ac:dyDescent="0.3">
      <c r="A20" s="113"/>
      <c r="B20" s="117"/>
      <c r="C20" s="108" t="s">
        <v>254</v>
      </c>
      <c r="D20" s="109" t="s">
        <v>230</v>
      </c>
      <c r="E20" s="132"/>
      <c r="F20" s="133"/>
      <c r="G20" s="133"/>
      <c r="H20" s="133">
        <f>G20*F20*E20</f>
        <v>0</v>
      </c>
      <c r="I20" s="129"/>
    </row>
    <row r="21" spans="1:14" x14ac:dyDescent="0.3">
      <c r="B21" s="117"/>
      <c r="C21" s="108" t="s">
        <v>267</v>
      </c>
      <c r="D21" s="109" t="s">
        <v>230</v>
      </c>
      <c r="E21" s="132"/>
      <c r="F21" s="133"/>
      <c r="G21" s="133"/>
      <c r="H21" s="133">
        <f>G21*F21*E21</f>
        <v>0</v>
      </c>
      <c r="I21" s="117"/>
    </row>
    <row r="22" spans="1:14" x14ac:dyDescent="0.3">
      <c r="B22" s="117"/>
      <c r="C22" s="108"/>
      <c r="D22" s="109"/>
      <c r="E22" s="132"/>
      <c r="F22" s="133"/>
      <c r="G22" s="133"/>
      <c r="H22" s="134">
        <f>SUM(H20:H21)</f>
        <v>0</v>
      </c>
      <c r="I22" s="117"/>
    </row>
    <row r="23" spans="1:14" ht="14.4" x14ac:dyDescent="0.3">
      <c r="B23" s="117"/>
      <c r="C23" s="101" t="s">
        <v>231</v>
      </c>
      <c r="D23" s="60"/>
      <c r="E23" s="84"/>
      <c r="F23" s="89"/>
      <c r="G23" s="84"/>
      <c r="H23" s="84"/>
      <c r="I23" s="117"/>
    </row>
    <row r="24" spans="1:14" x14ac:dyDescent="0.3">
      <c r="B24" s="117"/>
      <c r="C24" s="108" t="s">
        <v>257</v>
      </c>
      <c r="D24" s="109" t="s">
        <v>260</v>
      </c>
      <c r="E24" s="132"/>
      <c r="F24" s="133"/>
      <c r="G24" s="133"/>
      <c r="H24" s="133">
        <f>G24*F24*E24</f>
        <v>0</v>
      </c>
      <c r="I24" s="117"/>
    </row>
    <row r="25" spans="1:14" x14ac:dyDescent="0.3">
      <c r="B25" s="117"/>
      <c r="C25" s="108" t="s">
        <v>282</v>
      </c>
      <c r="D25" s="109" t="s">
        <v>283</v>
      </c>
      <c r="E25" s="132"/>
      <c r="F25" s="133"/>
      <c r="G25" s="133"/>
      <c r="H25" s="133">
        <f>G25*F25*E25</f>
        <v>0</v>
      </c>
      <c r="I25" s="117"/>
    </row>
    <row r="26" spans="1:14" x14ac:dyDescent="0.3">
      <c r="B26" s="117"/>
      <c r="C26" s="108" t="s">
        <v>296</v>
      </c>
      <c r="D26" s="109" t="s">
        <v>262</v>
      </c>
      <c r="E26" s="132"/>
      <c r="F26" s="133"/>
      <c r="G26" s="133"/>
      <c r="H26" s="133">
        <f>G26*F26*E26</f>
        <v>0</v>
      </c>
      <c r="I26" s="117"/>
    </row>
    <row r="27" spans="1:14" x14ac:dyDescent="0.3">
      <c r="B27" s="117"/>
      <c r="C27" s="108" t="s">
        <v>293</v>
      </c>
      <c r="D27" s="109" t="s">
        <v>260</v>
      </c>
      <c r="E27" s="132"/>
      <c r="F27" s="133"/>
      <c r="G27" s="133"/>
      <c r="H27" s="133">
        <f t="shared" ref="H27:H28" si="0">G27*F27*E27</f>
        <v>0</v>
      </c>
      <c r="I27" s="117"/>
    </row>
    <row r="28" spans="1:14" x14ac:dyDescent="0.3">
      <c r="B28" s="117"/>
      <c r="C28" s="108" t="s">
        <v>294</v>
      </c>
      <c r="D28" s="109" t="s">
        <v>260</v>
      </c>
      <c r="E28" s="132"/>
      <c r="F28" s="133"/>
      <c r="G28" s="133"/>
      <c r="H28" s="133">
        <f t="shared" si="0"/>
        <v>0</v>
      </c>
      <c r="I28" s="117"/>
    </row>
    <row r="29" spans="1:14" ht="14.4" x14ac:dyDescent="0.3">
      <c r="B29" s="117"/>
      <c r="C29" s="207"/>
      <c r="D29" s="208"/>
      <c r="E29" s="209"/>
      <c r="F29" s="209"/>
      <c r="G29" s="209"/>
      <c r="H29" s="206">
        <f>SUM(H24:H28)</f>
        <v>0</v>
      </c>
      <c r="I29" s="117"/>
    </row>
    <row r="30" spans="1:14" ht="14.4" x14ac:dyDescent="0.3">
      <c r="B30" s="117"/>
      <c r="C30" s="101" t="s">
        <v>284</v>
      </c>
      <c r="D30" s="60"/>
      <c r="E30" s="84"/>
      <c r="F30" s="89"/>
      <c r="G30" s="84"/>
      <c r="H30" s="84"/>
      <c r="I30" s="117"/>
    </row>
    <row r="31" spans="1:14" x14ac:dyDescent="0.3">
      <c r="B31" s="117"/>
      <c r="C31" s="108" t="s">
        <v>285</v>
      </c>
      <c r="D31" s="109" t="s">
        <v>260</v>
      </c>
      <c r="E31" s="132"/>
      <c r="F31" s="133"/>
      <c r="G31" s="133"/>
      <c r="H31" s="133">
        <f>G31*F31*E31</f>
        <v>0</v>
      </c>
      <c r="I31" s="117"/>
    </row>
    <row r="32" spans="1:14" x14ac:dyDescent="0.3">
      <c r="B32" s="117"/>
      <c r="C32" s="108" t="s">
        <v>286</v>
      </c>
      <c r="D32" s="109" t="s">
        <v>260</v>
      </c>
      <c r="E32" s="132"/>
      <c r="F32" s="133"/>
      <c r="G32" s="133"/>
      <c r="H32" s="133">
        <f>G32*F32*E32</f>
        <v>0</v>
      </c>
      <c r="I32" s="117"/>
    </row>
    <row r="33" spans="2:12" ht="14.4" x14ac:dyDescent="0.3">
      <c r="B33" s="117"/>
      <c r="C33" s="207"/>
      <c r="D33" s="208"/>
      <c r="E33" s="209"/>
      <c r="F33" s="209"/>
      <c r="G33" s="209"/>
      <c r="H33" s="206">
        <f>SUM(H30:H32)</f>
        <v>0</v>
      </c>
      <c r="I33" s="117"/>
    </row>
    <row r="34" spans="2:12" ht="14.4" x14ac:dyDescent="0.3">
      <c r="B34" s="117"/>
      <c r="C34" s="234" t="s">
        <v>287</v>
      </c>
      <c r="D34" s="60"/>
      <c r="E34" s="84"/>
      <c r="F34" s="89"/>
      <c r="G34" s="84"/>
      <c r="H34" s="84"/>
      <c r="I34" s="117"/>
    </row>
    <row r="35" spans="2:12" x14ac:dyDescent="0.3">
      <c r="B35" s="117"/>
      <c r="C35" s="108" t="s">
        <v>288</v>
      </c>
      <c r="D35" s="109" t="s">
        <v>262</v>
      </c>
      <c r="E35" s="132"/>
      <c r="F35" s="133"/>
      <c r="G35" s="133"/>
      <c r="H35" s="133">
        <f>G35*F35*E35</f>
        <v>0</v>
      </c>
      <c r="I35" s="117"/>
    </row>
    <row r="36" spans="2:12" x14ac:dyDescent="0.3">
      <c r="B36" s="117"/>
      <c r="C36" s="108" t="s">
        <v>289</v>
      </c>
      <c r="D36" s="109" t="s">
        <v>262</v>
      </c>
      <c r="E36" s="132"/>
      <c r="F36" s="133"/>
      <c r="G36" s="133"/>
      <c r="H36" s="133">
        <f>G36*F36*E36</f>
        <v>0</v>
      </c>
      <c r="I36" s="117"/>
    </row>
    <row r="37" spans="2:12" x14ac:dyDescent="0.3">
      <c r="B37" s="117"/>
      <c r="C37" s="108" t="s">
        <v>290</v>
      </c>
      <c r="D37" s="109" t="s">
        <v>262</v>
      </c>
      <c r="E37" s="132"/>
      <c r="F37" s="133"/>
      <c r="G37" s="133"/>
      <c r="H37" s="133">
        <f>G37*F37*E37</f>
        <v>0</v>
      </c>
      <c r="I37" s="117"/>
    </row>
    <row r="38" spans="2:12" ht="14.4" x14ac:dyDescent="0.3">
      <c r="B38" s="117"/>
      <c r="C38" s="207"/>
      <c r="D38" s="208"/>
      <c r="E38" s="209"/>
      <c r="F38" s="209"/>
      <c r="G38" s="209"/>
      <c r="H38" s="206">
        <f>SUM(H35:H37)</f>
        <v>0</v>
      </c>
      <c r="I38" s="117"/>
    </row>
    <row r="39" spans="2:12" ht="14.4" x14ac:dyDescent="0.3">
      <c r="B39" s="117"/>
      <c r="C39" s="101" t="s">
        <v>306</v>
      </c>
      <c r="D39" s="208"/>
      <c r="E39" s="209"/>
      <c r="F39" s="209"/>
      <c r="G39" s="209"/>
      <c r="H39" s="206"/>
      <c r="I39" s="117"/>
    </row>
    <row r="40" spans="2:12" x14ac:dyDescent="0.3">
      <c r="B40" s="117"/>
      <c r="C40" s="108" t="s">
        <v>291</v>
      </c>
      <c r="D40" s="109" t="s">
        <v>230</v>
      </c>
      <c r="E40" s="132"/>
      <c r="F40" s="133"/>
      <c r="G40" s="133"/>
      <c r="H40" s="133">
        <f>G40*F40*E40</f>
        <v>0</v>
      </c>
      <c r="I40" s="117"/>
    </row>
    <row r="41" spans="2:12" x14ac:dyDescent="0.3">
      <c r="B41" s="117"/>
      <c r="C41" s="108" t="s">
        <v>292</v>
      </c>
      <c r="D41" s="109" t="s">
        <v>230</v>
      </c>
      <c r="E41" s="132"/>
      <c r="F41" s="133"/>
      <c r="G41" s="133"/>
      <c r="H41" s="133">
        <f>G41*F41*E41</f>
        <v>0</v>
      </c>
      <c r="I41" s="117"/>
    </row>
    <row r="42" spans="2:12" x14ac:dyDescent="0.3">
      <c r="B42" s="117"/>
      <c r="C42" s="108" t="s">
        <v>307</v>
      </c>
      <c r="D42" s="109" t="s">
        <v>260</v>
      </c>
      <c r="E42" s="132"/>
      <c r="F42" s="133"/>
      <c r="G42" s="133"/>
      <c r="H42" s="133">
        <f t="shared" ref="H42" si="1">G42*F42*E42</f>
        <v>0</v>
      </c>
      <c r="I42" s="117"/>
    </row>
    <row r="43" spans="2:12" ht="14.4" x14ac:dyDescent="0.3">
      <c r="B43" s="117"/>
      <c r="C43" s="207"/>
      <c r="D43" s="208"/>
      <c r="E43" s="209"/>
      <c r="F43" s="209"/>
      <c r="G43" s="209"/>
      <c r="H43" s="206">
        <f>SUM(H40:H42)</f>
        <v>0</v>
      </c>
      <c r="I43" s="117"/>
    </row>
    <row r="44" spans="2:12" x14ac:dyDescent="0.3">
      <c r="B44" s="204"/>
      <c r="C44" s="210" t="s">
        <v>305</v>
      </c>
      <c r="D44" s="212"/>
      <c r="E44" s="210"/>
      <c r="F44" s="210"/>
      <c r="G44" s="210"/>
      <c r="H44" s="215">
        <f>SUM(H22+H29+H33+H38+H43)</f>
        <v>0</v>
      </c>
      <c r="I44" s="117"/>
    </row>
    <row r="45" spans="2:12" ht="10.35" customHeight="1" x14ac:dyDescent="0.3">
      <c r="B45" s="117"/>
      <c r="I45" s="129"/>
    </row>
    <row r="46" spans="2:12" ht="14.4" x14ac:dyDescent="0.3">
      <c r="B46" s="117"/>
      <c r="C46" s="117"/>
      <c r="D46" s="128"/>
      <c r="E46" s="117"/>
      <c r="F46" s="117"/>
      <c r="G46" s="117"/>
      <c r="I46" s="117"/>
      <c r="J46" s="47"/>
      <c r="K46" s="47"/>
      <c r="L46" s="47"/>
    </row>
    <row r="47" spans="2:12" x14ac:dyDescent="0.3">
      <c r="B47" s="180"/>
      <c r="C47" s="137" t="s">
        <v>266</v>
      </c>
      <c r="D47" s="138"/>
      <c r="E47" s="137"/>
      <c r="F47" s="137"/>
      <c r="G47" s="137"/>
      <c r="H47" s="139"/>
    </row>
    <row r="48" spans="2:12" x14ac:dyDescent="0.3">
      <c r="B48" s="181"/>
      <c r="C48" s="141" t="s">
        <v>269</v>
      </c>
      <c r="D48" s="142"/>
      <c r="E48" s="141"/>
      <c r="F48" s="141"/>
      <c r="G48" s="141"/>
      <c r="H48" s="143"/>
    </row>
    <row r="49" spans="2:8" x14ac:dyDescent="0.3">
      <c r="B49" s="181"/>
      <c r="C49" s="141"/>
      <c r="D49" s="142"/>
      <c r="E49" s="141"/>
      <c r="F49" s="141"/>
      <c r="G49" s="141"/>
      <c r="H49" s="143"/>
    </row>
    <row r="50" spans="2:8" x14ac:dyDescent="0.3">
      <c r="B50" s="181"/>
      <c r="C50" s="141"/>
      <c r="D50" s="142"/>
      <c r="E50" s="141"/>
      <c r="F50" s="141"/>
      <c r="G50" s="141"/>
      <c r="H50" s="143"/>
    </row>
    <row r="51" spans="2:8" x14ac:dyDescent="0.3">
      <c r="B51" s="181"/>
      <c r="C51" s="182" t="s">
        <v>265</v>
      </c>
      <c r="D51" s="148"/>
      <c r="E51" s="174"/>
      <c r="F51" s="175"/>
      <c r="G51" s="174"/>
      <c r="H51" s="176"/>
    </row>
    <row r="52" spans="2:8" x14ac:dyDescent="0.3">
      <c r="B52" s="181"/>
      <c r="C52" s="164" t="s">
        <v>274</v>
      </c>
      <c r="D52" s="165" t="s">
        <v>234</v>
      </c>
      <c r="E52" s="166">
        <v>1</v>
      </c>
      <c r="F52" s="149">
        <v>3299</v>
      </c>
      <c r="G52" s="177">
        <v>0</v>
      </c>
      <c r="H52" s="149">
        <f>G52*F52*E52</f>
        <v>0</v>
      </c>
    </row>
    <row r="53" spans="2:8" x14ac:dyDescent="0.3">
      <c r="B53" s="181"/>
      <c r="C53" s="164" t="s">
        <v>275</v>
      </c>
      <c r="D53" s="165" t="s">
        <v>234</v>
      </c>
      <c r="E53" s="166">
        <v>1</v>
      </c>
      <c r="F53" s="149">
        <v>1656</v>
      </c>
      <c r="G53" s="177">
        <v>0</v>
      </c>
      <c r="H53" s="149">
        <f t="shared" ref="H53:H54" si="2">G53*F53*E53</f>
        <v>0</v>
      </c>
    </row>
    <row r="54" spans="2:8" x14ac:dyDescent="0.3">
      <c r="B54" s="181"/>
      <c r="C54" s="164" t="s">
        <v>276</v>
      </c>
      <c r="D54" s="165" t="s">
        <v>234</v>
      </c>
      <c r="E54" s="166">
        <v>1</v>
      </c>
      <c r="F54" s="149">
        <v>1832</v>
      </c>
      <c r="G54" s="177">
        <v>0</v>
      </c>
      <c r="H54" s="149">
        <f t="shared" si="2"/>
        <v>0</v>
      </c>
    </row>
    <row r="55" spans="2:8" x14ac:dyDescent="0.3">
      <c r="B55" s="183"/>
      <c r="C55" s="169" t="s">
        <v>323</v>
      </c>
      <c r="D55" s="170" t="s">
        <v>234</v>
      </c>
      <c r="E55" s="171">
        <v>1</v>
      </c>
      <c r="F55" s="172">
        <v>508</v>
      </c>
      <c r="G55" s="178"/>
      <c r="H55" s="179">
        <f>SUM(H52:H54)</f>
        <v>0</v>
      </c>
    </row>
    <row r="56" spans="2:8" x14ac:dyDescent="0.3">
      <c r="C56" s="130"/>
      <c r="D56" s="131"/>
      <c r="E56" s="130"/>
      <c r="F56" s="130"/>
      <c r="G56" s="130"/>
      <c r="H56" s="130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E10"/>
    <mergeCell ref="A13:I13"/>
    <mergeCell ref="B15:C15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6BF8-F4FF-4E34-BE69-8655E0F8344C}">
  <dimension ref="A1:P44"/>
  <sheetViews>
    <sheetView showGridLines="0" view="pageBreakPreview" topLeftCell="A16" zoomScaleNormal="100" zoomScaleSheetLayoutView="100" workbookViewId="0">
      <selection activeCell="C7" sqref="C7"/>
    </sheetView>
  </sheetViews>
  <sheetFormatPr baseColWidth="10" defaultColWidth="15.109375" defaultRowHeight="10.199999999999999" x14ac:dyDescent="0.2"/>
  <cols>
    <col min="1" max="1" width="13.5546875" style="50" customWidth="1"/>
    <col min="2" max="2" width="10.109375" style="50" customWidth="1"/>
    <col min="3" max="3" width="50" style="50" customWidth="1"/>
    <col min="4" max="4" width="7.44140625" style="75" customWidth="1"/>
    <col min="5" max="6" width="7.44140625" style="50" customWidth="1"/>
    <col min="7" max="7" width="11.44140625" style="50" customWidth="1"/>
    <col min="8" max="8" width="13" style="50" bestFit="1" customWidth="1"/>
    <col min="9" max="9" width="7.109375" style="50" customWidth="1"/>
    <col min="10" max="237" width="15.109375" style="48"/>
    <col min="238" max="238" width="13.88671875" style="48" customWidth="1"/>
    <col min="239" max="239" width="47.109375" style="48" bestFit="1" customWidth="1"/>
    <col min="240" max="240" width="9" style="48" customWidth="1"/>
    <col min="241" max="241" width="10.5546875" style="48" customWidth="1"/>
    <col min="242" max="242" width="16.44140625" style="48" bestFit="1" customWidth="1"/>
    <col min="243" max="243" width="13.5546875" style="48" customWidth="1"/>
    <col min="244" max="248" width="15.109375" style="48"/>
    <col min="249" max="249" width="16.44140625" style="48" bestFit="1" customWidth="1"/>
    <col min="250" max="252" width="15.109375" style="48"/>
    <col min="253" max="253" width="15.5546875" style="48" bestFit="1" customWidth="1"/>
    <col min="254" max="493" width="15.109375" style="48"/>
    <col min="494" max="494" width="13.88671875" style="48" customWidth="1"/>
    <col min="495" max="495" width="47.109375" style="48" bestFit="1" customWidth="1"/>
    <col min="496" max="496" width="9" style="48" customWidth="1"/>
    <col min="497" max="497" width="10.5546875" style="48" customWidth="1"/>
    <col min="498" max="498" width="16.44140625" style="48" bestFit="1" customWidth="1"/>
    <col min="499" max="499" width="13.5546875" style="48" customWidth="1"/>
    <col min="500" max="504" width="15.109375" style="48"/>
    <col min="505" max="505" width="16.44140625" style="48" bestFit="1" customWidth="1"/>
    <col min="506" max="508" width="15.109375" style="48"/>
    <col min="509" max="509" width="15.5546875" style="48" bestFit="1" customWidth="1"/>
    <col min="510" max="749" width="15.109375" style="48"/>
    <col min="750" max="750" width="13.88671875" style="48" customWidth="1"/>
    <col min="751" max="751" width="47.109375" style="48" bestFit="1" customWidth="1"/>
    <col min="752" max="752" width="9" style="48" customWidth="1"/>
    <col min="753" max="753" width="10.5546875" style="48" customWidth="1"/>
    <col min="754" max="754" width="16.44140625" style="48" bestFit="1" customWidth="1"/>
    <col min="755" max="755" width="13.5546875" style="48" customWidth="1"/>
    <col min="756" max="760" width="15.109375" style="48"/>
    <col min="761" max="761" width="16.44140625" style="48" bestFit="1" customWidth="1"/>
    <col min="762" max="764" width="15.109375" style="48"/>
    <col min="765" max="765" width="15.5546875" style="48" bestFit="1" customWidth="1"/>
    <col min="766" max="1005" width="15.109375" style="48"/>
    <col min="1006" max="1006" width="13.88671875" style="48" customWidth="1"/>
    <col min="1007" max="1007" width="47.109375" style="48" bestFit="1" customWidth="1"/>
    <col min="1008" max="1008" width="9" style="48" customWidth="1"/>
    <col min="1009" max="1009" width="10.5546875" style="48" customWidth="1"/>
    <col min="1010" max="1010" width="16.44140625" style="48" bestFit="1" customWidth="1"/>
    <col min="1011" max="1011" width="13.5546875" style="48" customWidth="1"/>
    <col min="1012" max="1016" width="15.109375" style="48"/>
    <col min="1017" max="1017" width="16.44140625" style="48" bestFit="1" customWidth="1"/>
    <col min="1018" max="1020" width="15.109375" style="48"/>
    <col min="1021" max="1021" width="15.5546875" style="48" bestFit="1" customWidth="1"/>
    <col min="1022" max="1261" width="15.109375" style="48"/>
    <col min="1262" max="1262" width="13.88671875" style="48" customWidth="1"/>
    <col min="1263" max="1263" width="47.109375" style="48" bestFit="1" customWidth="1"/>
    <col min="1264" max="1264" width="9" style="48" customWidth="1"/>
    <col min="1265" max="1265" width="10.5546875" style="48" customWidth="1"/>
    <col min="1266" max="1266" width="16.44140625" style="48" bestFit="1" customWidth="1"/>
    <col min="1267" max="1267" width="13.5546875" style="48" customWidth="1"/>
    <col min="1268" max="1272" width="15.109375" style="48"/>
    <col min="1273" max="1273" width="16.44140625" style="48" bestFit="1" customWidth="1"/>
    <col min="1274" max="1276" width="15.109375" style="48"/>
    <col min="1277" max="1277" width="15.5546875" style="48" bestFit="1" customWidth="1"/>
    <col min="1278" max="1517" width="15.109375" style="48"/>
    <col min="1518" max="1518" width="13.88671875" style="48" customWidth="1"/>
    <col min="1519" max="1519" width="47.109375" style="48" bestFit="1" customWidth="1"/>
    <col min="1520" max="1520" width="9" style="48" customWidth="1"/>
    <col min="1521" max="1521" width="10.5546875" style="48" customWidth="1"/>
    <col min="1522" max="1522" width="16.44140625" style="48" bestFit="1" customWidth="1"/>
    <col min="1523" max="1523" width="13.5546875" style="48" customWidth="1"/>
    <col min="1524" max="1528" width="15.109375" style="48"/>
    <col min="1529" max="1529" width="16.44140625" style="48" bestFit="1" customWidth="1"/>
    <col min="1530" max="1532" width="15.109375" style="48"/>
    <col min="1533" max="1533" width="15.5546875" style="48" bestFit="1" customWidth="1"/>
    <col min="1534" max="1773" width="15.109375" style="48"/>
    <col min="1774" max="1774" width="13.88671875" style="48" customWidth="1"/>
    <col min="1775" max="1775" width="47.109375" style="48" bestFit="1" customWidth="1"/>
    <col min="1776" max="1776" width="9" style="48" customWidth="1"/>
    <col min="1777" max="1777" width="10.5546875" style="48" customWidth="1"/>
    <col min="1778" max="1778" width="16.44140625" style="48" bestFit="1" customWidth="1"/>
    <col min="1779" max="1779" width="13.5546875" style="48" customWidth="1"/>
    <col min="1780" max="1784" width="15.109375" style="48"/>
    <col min="1785" max="1785" width="16.44140625" style="48" bestFit="1" customWidth="1"/>
    <col min="1786" max="1788" width="15.109375" style="48"/>
    <col min="1789" max="1789" width="15.5546875" style="48" bestFit="1" customWidth="1"/>
    <col min="1790" max="2029" width="15.109375" style="48"/>
    <col min="2030" max="2030" width="13.88671875" style="48" customWidth="1"/>
    <col min="2031" max="2031" width="47.109375" style="48" bestFit="1" customWidth="1"/>
    <col min="2032" max="2032" width="9" style="48" customWidth="1"/>
    <col min="2033" max="2033" width="10.5546875" style="48" customWidth="1"/>
    <col min="2034" max="2034" width="16.44140625" style="48" bestFit="1" customWidth="1"/>
    <col min="2035" max="2035" width="13.5546875" style="48" customWidth="1"/>
    <col min="2036" max="2040" width="15.109375" style="48"/>
    <col min="2041" max="2041" width="16.44140625" style="48" bestFit="1" customWidth="1"/>
    <col min="2042" max="2044" width="15.109375" style="48"/>
    <col min="2045" max="2045" width="15.5546875" style="48" bestFit="1" customWidth="1"/>
    <col min="2046" max="2285" width="15.109375" style="48"/>
    <col min="2286" max="2286" width="13.88671875" style="48" customWidth="1"/>
    <col min="2287" max="2287" width="47.109375" style="48" bestFit="1" customWidth="1"/>
    <col min="2288" max="2288" width="9" style="48" customWidth="1"/>
    <col min="2289" max="2289" width="10.5546875" style="48" customWidth="1"/>
    <col min="2290" max="2290" width="16.44140625" style="48" bestFit="1" customWidth="1"/>
    <col min="2291" max="2291" width="13.5546875" style="48" customWidth="1"/>
    <col min="2292" max="2296" width="15.109375" style="48"/>
    <col min="2297" max="2297" width="16.44140625" style="48" bestFit="1" customWidth="1"/>
    <col min="2298" max="2300" width="15.109375" style="48"/>
    <col min="2301" max="2301" width="15.5546875" style="48" bestFit="1" customWidth="1"/>
    <col min="2302" max="2541" width="15.109375" style="48"/>
    <col min="2542" max="2542" width="13.88671875" style="48" customWidth="1"/>
    <col min="2543" max="2543" width="47.109375" style="48" bestFit="1" customWidth="1"/>
    <col min="2544" max="2544" width="9" style="48" customWidth="1"/>
    <col min="2545" max="2545" width="10.5546875" style="48" customWidth="1"/>
    <col min="2546" max="2546" width="16.44140625" style="48" bestFit="1" customWidth="1"/>
    <col min="2547" max="2547" width="13.5546875" style="48" customWidth="1"/>
    <col min="2548" max="2552" width="15.109375" style="48"/>
    <col min="2553" max="2553" width="16.44140625" style="48" bestFit="1" customWidth="1"/>
    <col min="2554" max="2556" width="15.109375" style="48"/>
    <col min="2557" max="2557" width="15.5546875" style="48" bestFit="1" customWidth="1"/>
    <col min="2558" max="2797" width="15.109375" style="48"/>
    <col min="2798" max="2798" width="13.88671875" style="48" customWidth="1"/>
    <col min="2799" max="2799" width="47.109375" style="48" bestFit="1" customWidth="1"/>
    <col min="2800" max="2800" width="9" style="48" customWidth="1"/>
    <col min="2801" max="2801" width="10.5546875" style="48" customWidth="1"/>
    <col min="2802" max="2802" width="16.44140625" style="48" bestFit="1" customWidth="1"/>
    <col min="2803" max="2803" width="13.5546875" style="48" customWidth="1"/>
    <col min="2804" max="2808" width="15.109375" style="48"/>
    <col min="2809" max="2809" width="16.44140625" style="48" bestFit="1" customWidth="1"/>
    <col min="2810" max="2812" width="15.109375" style="48"/>
    <col min="2813" max="2813" width="15.5546875" style="48" bestFit="1" customWidth="1"/>
    <col min="2814" max="3053" width="15.109375" style="48"/>
    <col min="3054" max="3054" width="13.88671875" style="48" customWidth="1"/>
    <col min="3055" max="3055" width="47.109375" style="48" bestFit="1" customWidth="1"/>
    <col min="3056" max="3056" width="9" style="48" customWidth="1"/>
    <col min="3057" max="3057" width="10.5546875" style="48" customWidth="1"/>
    <col min="3058" max="3058" width="16.44140625" style="48" bestFit="1" customWidth="1"/>
    <col min="3059" max="3059" width="13.5546875" style="48" customWidth="1"/>
    <col min="3060" max="3064" width="15.109375" style="48"/>
    <col min="3065" max="3065" width="16.44140625" style="48" bestFit="1" customWidth="1"/>
    <col min="3066" max="3068" width="15.109375" style="48"/>
    <col min="3069" max="3069" width="15.5546875" style="48" bestFit="1" customWidth="1"/>
    <col min="3070" max="3309" width="15.109375" style="48"/>
    <col min="3310" max="3310" width="13.88671875" style="48" customWidth="1"/>
    <col min="3311" max="3311" width="47.109375" style="48" bestFit="1" customWidth="1"/>
    <col min="3312" max="3312" width="9" style="48" customWidth="1"/>
    <col min="3313" max="3313" width="10.5546875" style="48" customWidth="1"/>
    <col min="3314" max="3314" width="16.44140625" style="48" bestFit="1" customWidth="1"/>
    <col min="3315" max="3315" width="13.5546875" style="48" customWidth="1"/>
    <col min="3316" max="3320" width="15.109375" style="48"/>
    <col min="3321" max="3321" width="16.44140625" style="48" bestFit="1" customWidth="1"/>
    <col min="3322" max="3324" width="15.109375" style="48"/>
    <col min="3325" max="3325" width="15.5546875" style="48" bestFit="1" customWidth="1"/>
    <col min="3326" max="3565" width="15.109375" style="48"/>
    <col min="3566" max="3566" width="13.88671875" style="48" customWidth="1"/>
    <col min="3567" max="3567" width="47.109375" style="48" bestFit="1" customWidth="1"/>
    <col min="3568" max="3568" width="9" style="48" customWidth="1"/>
    <col min="3569" max="3569" width="10.5546875" style="48" customWidth="1"/>
    <col min="3570" max="3570" width="16.44140625" style="48" bestFit="1" customWidth="1"/>
    <col min="3571" max="3571" width="13.5546875" style="48" customWidth="1"/>
    <col min="3572" max="3576" width="15.109375" style="48"/>
    <col min="3577" max="3577" width="16.44140625" style="48" bestFit="1" customWidth="1"/>
    <col min="3578" max="3580" width="15.109375" style="48"/>
    <col min="3581" max="3581" width="15.5546875" style="48" bestFit="1" customWidth="1"/>
    <col min="3582" max="3821" width="15.109375" style="48"/>
    <col min="3822" max="3822" width="13.88671875" style="48" customWidth="1"/>
    <col min="3823" max="3823" width="47.109375" style="48" bestFit="1" customWidth="1"/>
    <col min="3824" max="3824" width="9" style="48" customWidth="1"/>
    <col min="3825" max="3825" width="10.5546875" style="48" customWidth="1"/>
    <col min="3826" max="3826" width="16.44140625" style="48" bestFit="1" customWidth="1"/>
    <col min="3827" max="3827" width="13.5546875" style="48" customWidth="1"/>
    <col min="3828" max="3832" width="15.109375" style="48"/>
    <col min="3833" max="3833" width="16.44140625" style="48" bestFit="1" customWidth="1"/>
    <col min="3834" max="3836" width="15.109375" style="48"/>
    <col min="3837" max="3837" width="15.5546875" style="48" bestFit="1" customWidth="1"/>
    <col min="3838" max="4077" width="15.109375" style="48"/>
    <col min="4078" max="4078" width="13.88671875" style="48" customWidth="1"/>
    <col min="4079" max="4079" width="47.109375" style="48" bestFit="1" customWidth="1"/>
    <col min="4080" max="4080" width="9" style="48" customWidth="1"/>
    <col min="4081" max="4081" width="10.5546875" style="48" customWidth="1"/>
    <col min="4082" max="4082" width="16.44140625" style="48" bestFit="1" customWidth="1"/>
    <col min="4083" max="4083" width="13.5546875" style="48" customWidth="1"/>
    <col min="4084" max="4088" width="15.109375" style="48"/>
    <col min="4089" max="4089" width="16.44140625" style="48" bestFit="1" customWidth="1"/>
    <col min="4090" max="4092" width="15.109375" style="48"/>
    <col min="4093" max="4093" width="15.5546875" style="48" bestFit="1" customWidth="1"/>
    <col min="4094" max="4333" width="15.109375" style="48"/>
    <col min="4334" max="4334" width="13.88671875" style="48" customWidth="1"/>
    <col min="4335" max="4335" width="47.109375" style="48" bestFit="1" customWidth="1"/>
    <col min="4336" max="4336" width="9" style="48" customWidth="1"/>
    <col min="4337" max="4337" width="10.5546875" style="48" customWidth="1"/>
    <col min="4338" max="4338" width="16.44140625" style="48" bestFit="1" customWidth="1"/>
    <col min="4339" max="4339" width="13.5546875" style="48" customWidth="1"/>
    <col min="4340" max="4344" width="15.109375" style="48"/>
    <col min="4345" max="4345" width="16.44140625" style="48" bestFit="1" customWidth="1"/>
    <col min="4346" max="4348" width="15.109375" style="48"/>
    <col min="4349" max="4349" width="15.5546875" style="48" bestFit="1" customWidth="1"/>
    <col min="4350" max="4589" width="15.109375" style="48"/>
    <col min="4590" max="4590" width="13.88671875" style="48" customWidth="1"/>
    <col min="4591" max="4591" width="47.109375" style="48" bestFit="1" customWidth="1"/>
    <col min="4592" max="4592" width="9" style="48" customWidth="1"/>
    <col min="4593" max="4593" width="10.5546875" style="48" customWidth="1"/>
    <col min="4594" max="4594" width="16.44140625" style="48" bestFit="1" customWidth="1"/>
    <col min="4595" max="4595" width="13.5546875" style="48" customWidth="1"/>
    <col min="4596" max="4600" width="15.109375" style="48"/>
    <col min="4601" max="4601" width="16.44140625" style="48" bestFit="1" customWidth="1"/>
    <col min="4602" max="4604" width="15.109375" style="48"/>
    <col min="4605" max="4605" width="15.5546875" style="48" bestFit="1" customWidth="1"/>
    <col min="4606" max="4845" width="15.109375" style="48"/>
    <col min="4846" max="4846" width="13.88671875" style="48" customWidth="1"/>
    <col min="4847" max="4847" width="47.109375" style="48" bestFit="1" customWidth="1"/>
    <col min="4848" max="4848" width="9" style="48" customWidth="1"/>
    <col min="4849" max="4849" width="10.5546875" style="48" customWidth="1"/>
    <col min="4850" max="4850" width="16.44140625" style="48" bestFit="1" customWidth="1"/>
    <col min="4851" max="4851" width="13.5546875" style="48" customWidth="1"/>
    <col min="4852" max="4856" width="15.109375" style="48"/>
    <col min="4857" max="4857" width="16.44140625" style="48" bestFit="1" customWidth="1"/>
    <col min="4858" max="4860" width="15.109375" style="48"/>
    <col min="4861" max="4861" width="15.5546875" style="48" bestFit="1" customWidth="1"/>
    <col min="4862" max="5101" width="15.109375" style="48"/>
    <col min="5102" max="5102" width="13.88671875" style="48" customWidth="1"/>
    <col min="5103" max="5103" width="47.109375" style="48" bestFit="1" customWidth="1"/>
    <col min="5104" max="5104" width="9" style="48" customWidth="1"/>
    <col min="5105" max="5105" width="10.5546875" style="48" customWidth="1"/>
    <col min="5106" max="5106" width="16.44140625" style="48" bestFit="1" customWidth="1"/>
    <col min="5107" max="5107" width="13.5546875" style="48" customWidth="1"/>
    <col min="5108" max="5112" width="15.109375" style="48"/>
    <col min="5113" max="5113" width="16.44140625" style="48" bestFit="1" customWidth="1"/>
    <col min="5114" max="5116" width="15.109375" style="48"/>
    <col min="5117" max="5117" width="15.5546875" style="48" bestFit="1" customWidth="1"/>
    <col min="5118" max="5357" width="15.109375" style="48"/>
    <col min="5358" max="5358" width="13.88671875" style="48" customWidth="1"/>
    <col min="5359" max="5359" width="47.109375" style="48" bestFit="1" customWidth="1"/>
    <col min="5360" max="5360" width="9" style="48" customWidth="1"/>
    <col min="5361" max="5361" width="10.5546875" style="48" customWidth="1"/>
    <col min="5362" max="5362" width="16.44140625" style="48" bestFit="1" customWidth="1"/>
    <col min="5363" max="5363" width="13.5546875" style="48" customWidth="1"/>
    <col min="5364" max="5368" width="15.109375" style="48"/>
    <col min="5369" max="5369" width="16.44140625" style="48" bestFit="1" customWidth="1"/>
    <col min="5370" max="5372" width="15.109375" style="48"/>
    <col min="5373" max="5373" width="15.5546875" style="48" bestFit="1" customWidth="1"/>
    <col min="5374" max="5613" width="15.109375" style="48"/>
    <col min="5614" max="5614" width="13.88671875" style="48" customWidth="1"/>
    <col min="5615" max="5615" width="47.109375" style="48" bestFit="1" customWidth="1"/>
    <col min="5616" max="5616" width="9" style="48" customWidth="1"/>
    <col min="5617" max="5617" width="10.5546875" style="48" customWidth="1"/>
    <col min="5618" max="5618" width="16.44140625" style="48" bestFit="1" customWidth="1"/>
    <col min="5619" max="5619" width="13.5546875" style="48" customWidth="1"/>
    <col min="5620" max="5624" width="15.109375" style="48"/>
    <col min="5625" max="5625" width="16.44140625" style="48" bestFit="1" customWidth="1"/>
    <col min="5626" max="5628" width="15.109375" style="48"/>
    <col min="5629" max="5629" width="15.5546875" style="48" bestFit="1" customWidth="1"/>
    <col min="5630" max="5869" width="15.109375" style="48"/>
    <col min="5870" max="5870" width="13.88671875" style="48" customWidth="1"/>
    <col min="5871" max="5871" width="47.109375" style="48" bestFit="1" customWidth="1"/>
    <col min="5872" max="5872" width="9" style="48" customWidth="1"/>
    <col min="5873" max="5873" width="10.5546875" style="48" customWidth="1"/>
    <col min="5874" max="5874" width="16.44140625" style="48" bestFit="1" customWidth="1"/>
    <col min="5875" max="5875" width="13.5546875" style="48" customWidth="1"/>
    <col min="5876" max="5880" width="15.109375" style="48"/>
    <col min="5881" max="5881" width="16.44140625" style="48" bestFit="1" customWidth="1"/>
    <col min="5882" max="5884" width="15.109375" style="48"/>
    <col min="5885" max="5885" width="15.5546875" style="48" bestFit="1" customWidth="1"/>
    <col min="5886" max="6125" width="15.109375" style="48"/>
    <col min="6126" max="6126" width="13.88671875" style="48" customWidth="1"/>
    <col min="6127" max="6127" width="47.109375" style="48" bestFit="1" customWidth="1"/>
    <col min="6128" max="6128" width="9" style="48" customWidth="1"/>
    <col min="6129" max="6129" width="10.5546875" style="48" customWidth="1"/>
    <col min="6130" max="6130" width="16.44140625" style="48" bestFit="1" customWidth="1"/>
    <col min="6131" max="6131" width="13.5546875" style="48" customWidth="1"/>
    <col min="6132" max="6136" width="15.109375" style="48"/>
    <col min="6137" max="6137" width="16.44140625" style="48" bestFit="1" customWidth="1"/>
    <col min="6138" max="6140" width="15.109375" style="48"/>
    <col min="6141" max="6141" width="15.5546875" style="48" bestFit="1" customWidth="1"/>
    <col min="6142" max="6381" width="15.109375" style="48"/>
    <col min="6382" max="6382" width="13.88671875" style="48" customWidth="1"/>
    <col min="6383" max="6383" width="47.109375" style="48" bestFit="1" customWidth="1"/>
    <col min="6384" max="6384" width="9" style="48" customWidth="1"/>
    <col min="6385" max="6385" width="10.5546875" style="48" customWidth="1"/>
    <col min="6386" max="6386" width="16.44140625" style="48" bestFit="1" customWidth="1"/>
    <col min="6387" max="6387" width="13.5546875" style="48" customWidth="1"/>
    <col min="6388" max="6392" width="15.109375" style="48"/>
    <col min="6393" max="6393" width="16.44140625" style="48" bestFit="1" customWidth="1"/>
    <col min="6394" max="6396" width="15.109375" style="48"/>
    <col min="6397" max="6397" width="15.5546875" style="48" bestFit="1" customWidth="1"/>
    <col min="6398" max="6637" width="15.109375" style="48"/>
    <col min="6638" max="6638" width="13.88671875" style="48" customWidth="1"/>
    <col min="6639" max="6639" width="47.109375" style="48" bestFit="1" customWidth="1"/>
    <col min="6640" max="6640" width="9" style="48" customWidth="1"/>
    <col min="6641" max="6641" width="10.5546875" style="48" customWidth="1"/>
    <col min="6642" max="6642" width="16.44140625" style="48" bestFit="1" customWidth="1"/>
    <col min="6643" max="6643" width="13.5546875" style="48" customWidth="1"/>
    <col min="6644" max="6648" width="15.109375" style="48"/>
    <col min="6649" max="6649" width="16.44140625" style="48" bestFit="1" customWidth="1"/>
    <col min="6650" max="6652" width="15.109375" style="48"/>
    <col min="6653" max="6653" width="15.5546875" style="48" bestFit="1" customWidth="1"/>
    <col min="6654" max="6893" width="15.109375" style="48"/>
    <col min="6894" max="6894" width="13.88671875" style="48" customWidth="1"/>
    <col min="6895" max="6895" width="47.109375" style="48" bestFit="1" customWidth="1"/>
    <col min="6896" max="6896" width="9" style="48" customWidth="1"/>
    <col min="6897" max="6897" width="10.5546875" style="48" customWidth="1"/>
    <col min="6898" max="6898" width="16.44140625" style="48" bestFit="1" customWidth="1"/>
    <col min="6899" max="6899" width="13.5546875" style="48" customWidth="1"/>
    <col min="6900" max="6904" width="15.109375" style="48"/>
    <col min="6905" max="6905" width="16.44140625" style="48" bestFit="1" customWidth="1"/>
    <col min="6906" max="6908" width="15.109375" style="48"/>
    <col min="6909" max="6909" width="15.5546875" style="48" bestFit="1" customWidth="1"/>
    <col min="6910" max="7149" width="15.109375" style="48"/>
    <col min="7150" max="7150" width="13.88671875" style="48" customWidth="1"/>
    <col min="7151" max="7151" width="47.109375" style="48" bestFit="1" customWidth="1"/>
    <col min="7152" max="7152" width="9" style="48" customWidth="1"/>
    <col min="7153" max="7153" width="10.5546875" style="48" customWidth="1"/>
    <col min="7154" max="7154" width="16.44140625" style="48" bestFit="1" customWidth="1"/>
    <col min="7155" max="7155" width="13.5546875" style="48" customWidth="1"/>
    <col min="7156" max="7160" width="15.109375" style="48"/>
    <col min="7161" max="7161" width="16.44140625" style="48" bestFit="1" customWidth="1"/>
    <col min="7162" max="7164" width="15.109375" style="48"/>
    <col min="7165" max="7165" width="15.5546875" style="48" bestFit="1" customWidth="1"/>
    <col min="7166" max="7405" width="15.109375" style="48"/>
    <col min="7406" max="7406" width="13.88671875" style="48" customWidth="1"/>
    <col min="7407" max="7407" width="47.109375" style="48" bestFit="1" customWidth="1"/>
    <col min="7408" max="7408" width="9" style="48" customWidth="1"/>
    <col min="7409" max="7409" width="10.5546875" style="48" customWidth="1"/>
    <col min="7410" max="7410" width="16.44140625" style="48" bestFit="1" customWidth="1"/>
    <col min="7411" max="7411" width="13.5546875" style="48" customWidth="1"/>
    <col min="7412" max="7416" width="15.109375" style="48"/>
    <col min="7417" max="7417" width="16.44140625" style="48" bestFit="1" customWidth="1"/>
    <col min="7418" max="7420" width="15.109375" style="48"/>
    <col min="7421" max="7421" width="15.5546875" style="48" bestFit="1" customWidth="1"/>
    <col min="7422" max="7661" width="15.109375" style="48"/>
    <col min="7662" max="7662" width="13.88671875" style="48" customWidth="1"/>
    <col min="7663" max="7663" width="47.109375" style="48" bestFit="1" customWidth="1"/>
    <col min="7664" max="7664" width="9" style="48" customWidth="1"/>
    <col min="7665" max="7665" width="10.5546875" style="48" customWidth="1"/>
    <col min="7666" max="7666" width="16.44140625" style="48" bestFit="1" customWidth="1"/>
    <col min="7667" max="7667" width="13.5546875" style="48" customWidth="1"/>
    <col min="7668" max="7672" width="15.109375" style="48"/>
    <col min="7673" max="7673" width="16.44140625" style="48" bestFit="1" customWidth="1"/>
    <col min="7674" max="7676" width="15.109375" style="48"/>
    <col min="7677" max="7677" width="15.5546875" style="48" bestFit="1" customWidth="1"/>
    <col min="7678" max="7917" width="15.109375" style="48"/>
    <col min="7918" max="7918" width="13.88671875" style="48" customWidth="1"/>
    <col min="7919" max="7919" width="47.109375" style="48" bestFit="1" customWidth="1"/>
    <col min="7920" max="7920" width="9" style="48" customWidth="1"/>
    <col min="7921" max="7921" width="10.5546875" style="48" customWidth="1"/>
    <col min="7922" max="7922" width="16.44140625" style="48" bestFit="1" customWidth="1"/>
    <col min="7923" max="7923" width="13.5546875" style="48" customWidth="1"/>
    <col min="7924" max="7928" width="15.109375" style="48"/>
    <col min="7929" max="7929" width="16.44140625" style="48" bestFit="1" customWidth="1"/>
    <col min="7930" max="7932" width="15.109375" style="48"/>
    <col min="7933" max="7933" width="15.5546875" style="48" bestFit="1" customWidth="1"/>
    <col min="7934" max="8173" width="15.109375" style="48"/>
    <col min="8174" max="8174" width="13.88671875" style="48" customWidth="1"/>
    <col min="8175" max="8175" width="47.109375" style="48" bestFit="1" customWidth="1"/>
    <col min="8176" max="8176" width="9" style="48" customWidth="1"/>
    <col min="8177" max="8177" width="10.5546875" style="48" customWidth="1"/>
    <col min="8178" max="8178" width="16.44140625" style="48" bestFit="1" customWidth="1"/>
    <col min="8179" max="8179" width="13.5546875" style="48" customWidth="1"/>
    <col min="8180" max="8184" width="15.109375" style="48"/>
    <col min="8185" max="8185" width="16.44140625" style="48" bestFit="1" customWidth="1"/>
    <col min="8186" max="8188" width="15.109375" style="48"/>
    <col min="8189" max="8189" width="15.5546875" style="48" bestFit="1" customWidth="1"/>
    <col min="8190" max="8429" width="15.109375" style="48"/>
    <col min="8430" max="8430" width="13.88671875" style="48" customWidth="1"/>
    <col min="8431" max="8431" width="47.109375" style="48" bestFit="1" customWidth="1"/>
    <col min="8432" max="8432" width="9" style="48" customWidth="1"/>
    <col min="8433" max="8433" width="10.5546875" style="48" customWidth="1"/>
    <col min="8434" max="8434" width="16.44140625" style="48" bestFit="1" customWidth="1"/>
    <col min="8435" max="8435" width="13.5546875" style="48" customWidth="1"/>
    <col min="8436" max="8440" width="15.109375" style="48"/>
    <col min="8441" max="8441" width="16.44140625" style="48" bestFit="1" customWidth="1"/>
    <col min="8442" max="8444" width="15.109375" style="48"/>
    <col min="8445" max="8445" width="15.5546875" style="48" bestFit="1" customWidth="1"/>
    <col min="8446" max="8685" width="15.109375" style="48"/>
    <col min="8686" max="8686" width="13.88671875" style="48" customWidth="1"/>
    <col min="8687" max="8687" width="47.109375" style="48" bestFit="1" customWidth="1"/>
    <col min="8688" max="8688" width="9" style="48" customWidth="1"/>
    <col min="8689" max="8689" width="10.5546875" style="48" customWidth="1"/>
    <col min="8690" max="8690" width="16.44140625" style="48" bestFit="1" customWidth="1"/>
    <col min="8691" max="8691" width="13.5546875" style="48" customWidth="1"/>
    <col min="8692" max="8696" width="15.109375" style="48"/>
    <col min="8697" max="8697" width="16.44140625" style="48" bestFit="1" customWidth="1"/>
    <col min="8698" max="8700" width="15.109375" style="48"/>
    <col min="8701" max="8701" width="15.5546875" style="48" bestFit="1" customWidth="1"/>
    <col min="8702" max="8941" width="15.109375" style="48"/>
    <col min="8942" max="8942" width="13.88671875" style="48" customWidth="1"/>
    <col min="8943" max="8943" width="47.109375" style="48" bestFit="1" customWidth="1"/>
    <col min="8944" max="8944" width="9" style="48" customWidth="1"/>
    <col min="8945" max="8945" width="10.5546875" style="48" customWidth="1"/>
    <col min="8946" max="8946" width="16.44140625" style="48" bestFit="1" customWidth="1"/>
    <col min="8947" max="8947" width="13.5546875" style="48" customWidth="1"/>
    <col min="8948" max="8952" width="15.109375" style="48"/>
    <col min="8953" max="8953" width="16.44140625" style="48" bestFit="1" customWidth="1"/>
    <col min="8954" max="8956" width="15.109375" style="48"/>
    <col min="8957" max="8957" width="15.5546875" style="48" bestFit="1" customWidth="1"/>
    <col min="8958" max="9197" width="15.109375" style="48"/>
    <col min="9198" max="9198" width="13.88671875" style="48" customWidth="1"/>
    <col min="9199" max="9199" width="47.109375" style="48" bestFit="1" customWidth="1"/>
    <col min="9200" max="9200" width="9" style="48" customWidth="1"/>
    <col min="9201" max="9201" width="10.5546875" style="48" customWidth="1"/>
    <col min="9202" max="9202" width="16.44140625" style="48" bestFit="1" customWidth="1"/>
    <col min="9203" max="9203" width="13.5546875" style="48" customWidth="1"/>
    <col min="9204" max="9208" width="15.109375" style="48"/>
    <col min="9209" max="9209" width="16.44140625" style="48" bestFit="1" customWidth="1"/>
    <col min="9210" max="9212" width="15.109375" style="48"/>
    <col min="9213" max="9213" width="15.5546875" style="48" bestFit="1" customWidth="1"/>
    <col min="9214" max="9453" width="15.109375" style="48"/>
    <col min="9454" max="9454" width="13.88671875" style="48" customWidth="1"/>
    <col min="9455" max="9455" width="47.109375" style="48" bestFit="1" customWidth="1"/>
    <col min="9456" max="9456" width="9" style="48" customWidth="1"/>
    <col min="9457" max="9457" width="10.5546875" style="48" customWidth="1"/>
    <col min="9458" max="9458" width="16.44140625" style="48" bestFit="1" customWidth="1"/>
    <col min="9459" max="9459" width="13.5546875" style="48" customWidth="1"/>
    <col min="9460" max="9464" width="15.109375" style="48"/>
    <col min="9465" max="9465" width="16.44140625" style="48" bestFit="1" customWidth="1"/>
    <col min="9466" max="9468" width="15.109375" style="48"/>
    <col min="9469" max="9469" width="15.5546875" style="48" bestFit="1" customWidth="1"/>
    <col min="9470" max="9709" width="15.109375" style="48"/>
    <col min="9710" max="9710" width="13.88671875" style="48" customWidth="1"/>
    <col min="9711" max="9711" width="47.109375" style="48" bestFit="1" customWidth="1"/>
    <col min="9712" max="9712" width="9" style="48" customWidth="1"/>
    <col min="9713" max="9713" width="10.5546875" style="48" customWidth="1"/>
    <col min="9714" max="9714" width="16.44140625" style="48" bestFit="1" customWidth="1"/>
    <col min="9715" max="9715" width="13.5546875" style="48" customWidth="1"/>
    <col min="9716" max="9720" width="15.109375" style="48"/>
    <col min="9721" max="9721" width="16.44140625" style="48" bestFit="1" customWidth="1"/>
    <col min="9722" max="9724" width="15.109375" style="48"/>
    <col min="9725" max="9725" width="15.5546875" style="48" bestFit="1" customWidth="1"/>
    <col min="9726" max="9965" width="15.109375" style="48"/>
    <col min="9966" max="9966" width="13.88671875" style="48" customWidth="1"/>
    <col min="9967" max="9967" width="47.109375" style="48" bestFit="1" customWidth="1"/>
    <col min="9968" max="9968" width="9" style="48" customWidth="1"/>
    <col min="9969" max="9969" width="10.5546875" style="48" customWidth="1"/>
    <col min="9970" max="9970" width="16.44140625" style="48" bestFit="1" customWidth="1"/>
    <col min="9971" max="9971" width="13.5546875" style="48" customWidth="1"/>
    <col min="9972" max="9976" width="15.109375" style="48"/>
    <col min="9977" max="9977" width="16.44140625" style="48" bestFit="1" customWidth="1"/>
    <col min="9978" max="9980" width="15.109375" style="48"/>
    <col min="9981" max="9981" width="15.5546875" style="48" bestFit="1" customWidth="1"/>
    <col min="9982" max="10221" width="15.109375" style="48"/>
    <col min="10222" max="10222" width="13.88671875" style="48" customWidth="1"/>
    <col min="10223" max="10223" width="47.109375" style="48" bestFit="1" customWidth="1"/>
    <col min="10224" max="10224" width="9" style="48" customWidth="1"/>
    <col min="10225" max="10225" width="10.5546875" style="48" customWidth="1"/>
    <col min="10226" max="10226" width="16.44140625" style="48" bestFit="1" customWidth="1"/>
    <col min="10227" max="10227" width="13.5546875" style="48" customWidth="1"/>
    <col min="10228" max="10232" width="15.109375" style="48"/>
    <col min="10233" max="10233" width="16.44140625" style="48" bestFit="1" customWidth="1"/>
    <col min="10234" max="10236" width="15.109375" style="48"/>
    <col min="10237" max="10237" width="15.5546875" style="48" bestFit="1" customWidth="1"/>
    <col min="10238" max="10477" width="15.109375" style="48"/>
    <col min="10478" max="10478" width="13.88671875" style="48" customWidth="1"/>
    <col min="10479" max="10479" width="47.109375" style="48" bestFit="1" customWidth="1"/>
    <col min="10480" max="10480" width="9" style="48" customWidth="1"/>
    <col min="10481" max="10481" width="10.5546875" style="48" customWidth="1"/>
    <col min="10482" max="10482" width="16.44140625" style="48" bestFit="1" customWidth="1"/>
    <col min="10483" max="10483" width="13.5546875" style="48" customWidth="1"/>
    <col min="10484" max="10488" width="15.109375" style="48"/>
    <col min="10489" max="10489" width="16.44140625" style="48" bestFit="1" customWidth="1"/>
    <col min="10490" max="10492" width="15.109375" style="48"/>
    <col min="10493" max="10493" width="15.5546875" style="48" bestFit="1" customWidth="1"/>
    <col min="10494" max="10733" width="15.109375" style="48"/>
    <col min="10734" max="10734" width="13.88671875" style="48" customWidth="1"/>
    <col min="10735" max="10735" width="47.109375" style="48" bestFit="1" customWidth="1"/>
    <col min="10736" max="10736" width="9" style="48" customWidth="1"/>
    <col min="10737" max="10737" width="10.5546875" style="48" customWidth="1"/>
    <col min="10738" max="10738" width="16.44140625" style="48" bestFit="1" customWidth="1"/>
    <col min="10739" max="10739" width="13.5546875" style="48" customWidth="1"/>
    <col min="10740" max="10744" width="15.109375" style="48"/>
    <col min="10745" max="10745" width="16.44140625" style="48" bestFit="1" customWidth="1"/>
    <col min="10746" max="10748" width="15.109375" style="48"/>
    <col min="10749" max="10749" width="15.5546875" style="48" bestFit="1" customWidth="1"/>
    <col min="10750" max="10989" width="15.109375" style="48"/>
    <col min="10990" max="10990" width="13.88671875" style="48" customWidth="1"/>
    <col min="10991" max="10991" width="47.109375" style="48" bestFit="1" customWidth="1"/>
    <col min="10992" max="10992" width="9" style="48" customWidth="1"/>
    <col min="10993" max="10993" width="10.5546875" style="48" customWidth="1"/>
    <col min="10994" max="10994" width="16.44140625" style="48" bestFit="1" customWidth="1"/>
    <col min="10995" max="10995" width="13.5546875" style="48" customWidth="1"/>
    <col min="10996" max="11000" width="15.109375" style="48"/>
    <col min="11001" max="11001" width="16.44140625" style="48" bestFit="1" customWidth="1"/>
    <col min="11002" max="11004" width="15.109375" style="48"/>
    <col min="11005" max="11005" width="15.5546875" style="48" bestFit="1" customWidth="1"/>
    <col min="11006" max="11245" width="15.109375" style="48"/>
    <col min="11246" max="11246" width="13.88671875" style="48" customWidth="1"/>
    <col min="11247" max="11247" width="47.109375" style="48" bestFit="1" customWidth="1"/>
    <col min="11248" max="11248" width="9" style="48" customWidth="1"/>
    <col min="11249" max="11249" width="10.5546875" style="48" customWidth="1"/>
    <col min="11250" max="11250" width="16.44140625" style="48" bestFit="1" customWidth="1"/>
    <col min="11251" max="11251" width="13.5546875" style="48" customWidth="1"/>
    <col min="11252" max="11256" width="15.109375" style="48"/>
    <col min="11257" max="11257" width="16.44140625" style="48" bestFit="1" customWidth="1"/>
    <col min="11258" max="11260" width="15.109375" style="48"/>
    <col min="11261" max="11261" width="15.5546875" style="48" bestFit="1" customWidth="1"/>
    <col min="11262" max="11501" width="15.109375" style="48"/>
    <col min="11502" max="11502" width="13.88671875" style="48" customWidth="1"/>
    <col min="11503" max="11503" width="47.109375" style="48" bestFit="1" customWidth="1"/>
    <col min="11504" max="11504" width="9" style="48" customWidth="1"/>
    <col min="11505" max="11505" width="10.5546875" style="48" customWidth="1"/>
    <col min="11506" max="11506" width="16.44140625" style="48" bestFit="1" customWidth="1"/>
    <col min="11507" max="11507" width="13.5546875" style="48" customWidth="1"/>
    <col min="11508" max="11512" width="15.109375" style="48"/>
    <col min="11513" max="11513" width="16.44140625" style="48" bestFit="1" customWidth="1"/>
    <col min="11514" max="11516" width="15.109375" style="48"/>
    <col min="11517" max="11517" width="15.5546875" style="48" bestFit="1" customWidth="1"/>
    <col min="11518" max="11757" width="15.109375" style="48"/>
    <col min="11758" max="11758" width="13.88671875" style="48" customWidth="1"/>
    <col min="11759" max="11759" width="47.109375" style="48" bestFit="1" customWidth="1"/>
    <col min="11760" max="11760" width="9" style="48" customWidth="1"/>
    <col min="11761" max="11761" width="10.5546875" style="48" customWidth="1"/>
    <col min="11762" max="11762" width="16.44140625" style="48" bestFit="1" customWidth="1"/>
    <col min="11763" max="11763" width="13.5546875" style="48" customWidth="1"/>
    <col min="11764" max="11768" width="15.109375" style="48"/>
    <col min="11769" max="11769" width="16.44140625" style="48" bestFit="1" customWidth="1"/>
    <col min="11770" max="11772" width="15.109375" style="48"/>
    <col min="11773" max="11773" width="15.5546875" style="48" bestFit="1" customWidth="1"/>
    <col min="11774" max="12013" width="15.109375" style="48"/>
    <col min="12014" max="12014" width="13.88671875" style="48" customWidth="1"/>
    <col min="12015" max="12015" width="47.109375" style="48" bestFit="1" customWidth="1"/>
    <col min="12016" max="12016" width="9" style="48" customWidth="1"/>
    <col min="12017" max="12017" width="10.5546875" style="48" customWidth="1"/>
    <col min="12018" max="12018" width="16.44140625" style="48" bestFit="1" customWidth="1"/>
    <col min="12019" max="12019" width="13.5546875" style="48" customWidth="1"/>
    <col min="12020" max="12024" width="15.109375" style="48"/>
    <col min="12025" max="12025" width="16.44140625" style="48" bestFit="1" customWidth="1"/>
    <col min="12026" max="12028" width="15.109375" style="48"/>
    <col min="12029" max="12029" width="15.5546875" style="48" bestFit="1" customWidth="1"/>
    <col min="12030" max="12269" width="15.109375" style="48"/>
    <col min="12270" max="12270" width="13.88671875" style="48" customWidth="1"/>
    <col min="12271" max="12271" width="47.109375" style="48" bestFit="1" customWidth="1"/>
    <col min="12272" max="12272" width="9" style="48" customWidth="1"/>
    <col min="12273" max="12273" width="10.5546875" style="48" customWidth="1"/>
    <col min="12274" max="12274" width="16.44140625" style="48" bestFit="1" customWidth="1"/>
    <col min="12275" max="12275" width="13.5546875" style="48" customWidth="1"/>
    <col min="12276" max="12280" width="15.109375" style="48"/>
    <col min="12281" max="12281" width="16.44140625" style="48" bestFit="1" customWidth="1"/>
    <col min="12282" max="12284" width="15.109375" style="48"/>
    <col min="12285" max="12285" width="15.5546875" style="48" bestFit="1" customWidth="1"/>
    <col min="12286" max="12525" width="15.109375" style="48"/>
    <col min="12526" max="12526" width="13.88671875" style="48" customWidth="1"/>
    <col min="12527" max="12527" width="47.109375" style="48" bestFit="1" customWidth="1"/>
    <col min="12528" max="12528" width="9" style="48" customWidth="1"/>
    <col min="12529" max="12529" width="10.5546875" style="48" customWidth="1"/>
    <col min="12530" max="12530" width="16.44140625" style="48" bestFit="1" customWidth="1"/>
    <col min="12531" max="12531" width="13.5546875" style="48" customWidth="1"/>
    <col min="12532" max="12536" width="15.109375" style="48"/>
    <col min="12537" max="12537" width="16.44140625" style="48" bestFit="1" customWidth="1"/>
    <col min="12538" max="12540" width="15.109375" style="48"/>
    <col min="12541" max="12541" width="15.5546875" style="48" bestFit="1" customWidth="1"/>
    <col min="12542" max="12781" width="15.109375" style="48"/>
    <col min="12782" max="12782" width="13.88671875" style="48" customWidth="1"/>
    <col min="12783" max="12783" width="47.109375" style="48" bestFit="1" customWidth="1"/>
    <col min="12784" max="12784" width="9" style="48" customWidth="1"/>
    <col min="12785" max="12785" width="10.5546875" style="48" customWidth="1"/>
    <col min="12786" max="12786" width="16.44140625" style="48" bestFit="1" customWidth="1"/>
    <col min="12787" max="12787" width="13.5546875" style="48" customWidth="1"/>
    <col min="12788" max="12792" width="15.109375" style="48"/>
    <col min="12793" max="12793" width="16.44140625" style="48" bestFit="1" customWidth="1"/>
    <col min="12794" max="12796" width="15.109375" style="48"/>
    <col min="12797" max="12797" width="15.5546875" style="48" bestFit="1" customWidth="1"/>
    <col min="12798" max="13037" width="15.109375" style="48"/>
    <col min="13038" max="13038" width="13.88671875" style="48" customWidth="1"/>
    <col min="13039" max="13039" width="47.109375" style="48" bestFit="1" customWidth="1"/>
    <col min="13040" max="13040" width="9" style="48" customWidth="1"/>
    <col min="13041" max="13041" width="10.5546875" style="48" customWidth="1"/>
    <col min="13042" max="13042" width="16.44140625" style="48" bestFit="1" customWidth="1"/>
    <col min="13043" max="13043" width="13.5546875" style="48" customWidth="1"/>
    <col min="13044" max="13048" width="15.109375" style="48"/>
    <col min="13049" max="13049" width="16.44140625" style="48" bestFit="1" customWidth="1"/>
    <col min="13050" max="13052" width="15.109375" style="48"/>
    <col min="13053" max="13053" width="15.5546875" style="48" bestFit="1" customWidth="1"/>
    <col min="13054" max="13293" width="15.109375" style="48"/>
    <col min="13294" max="13294" width="13.88671875" style="48" customWidth="1"/>
    <col min="13295" max="13295" width="47.109375" style="48" bestFit="1" customWidth="1"/>
    <col min="13296" max="13296" width="9" style="48" customWidth="1"/>
    <col min="13297" max="13297" width="10.5546875" style="48" customWidth="1"/>
    <col min="13298" max="13298" width="16.44140625" style="48" bestFit="1" customWidth="1"/>
    <col min="13299" max="13299" width="13.5546875" style="48" customWidth="1"/>
    <col min="13300" max="13304" width="15.109375" style="48"/>
    <col min="13305" max="13305" width="16.44140625" style="48" bestFit="1" customWidth="1"/>
    <col min="13306" max="13308" width="15.109375" style="48"/>
    <col min="13309" max="13309" width="15.5546875" style="48" bestFit="1" customWidth="1"/>
    <col min="13310" max="13549" width="15.109375" style="48"/>
    <col min="13550" max="13550" width="13.88671875" style="48" customWidth="1"/>
    <col min="13551" max="13551" width="47.109375" style="48" bestFit="1" customWidth="1"/>
    <col min="13552" max="13552" width="9" style="48" customWidth="1"/>
    <col min="13553" max="13553" width="10.5546875" style="48" customWidth="1"/>
    <col min="13554" max="13554" width="16.44140625" style="48" bestFit="1" customWidth="1"/>
    <col min="13555" max="13555" width="13.5546875" style="48" customWidth="1"/>
    <col min="13556" max="13560" width="15.109375" style="48"/>
    <col min="13561" max="13561" width="16.44140625" style="48" bestFit="1" customWidth="1"/>
    <col min="13562" max="13564" width="15.109375" style="48"/>
    <col min="13565" max="13565" width="15.5546875" style="48" bestFit="1" customWidth="1"/>
    <col min="13566" max="13805" width="15.109375" style="48"/>
    <col min="13806" max="13806" width="13.88671875" style="48" customWidth="1"/>
    <col min="13807" max="13807" width="47.109375" style="48" bestFit="1" customWidth="1"/>
    <col min="13808" max="13808" width="9" style="48" customWidth="1"/>
    <col min="13809" max="13809" width="10.5546875" style="48" customWidth="1"/>
    <col min="13810" max="13810" width="16.44140625" style="48" bestFit="1" customWidth="1"/>
    <col min="13811" max="13811" width="13.5546875" style="48" customWidth="1"/>
    <col min="13812" max="13816" width="15.109375" style="48"/>
    <col min="13817" max="13817" width="16.44140625" style="48" bestFit="1" customWidth="1"/>
    <col min="13818" max="13820" width="15.109375" style="48"/>
    <col min="13821" max="13821" width="15.5546875" style="48" bestFit="1" customWidth="1"/>
    <col min="13822" max="14061" width="15.109375" style="48"/>
    <col min="14062" max="14062" width="13.88671875" style="48" customWidth="1"/>
    <col min="14063" max="14063" width="47.109375" style="48" bestFit="1" customWidth="1"/>
    <col min="14064" max="14064" width="9" style="48" customWidth="1"/>
    <col min="14065" max="14065" width="10.5546875" style="48" customWidth="1"/>
    <col min="14066" max="14066" width="16.44140625" style="48" bestFit="1" customWidth="1"/>
    <col min="14067" max="14067" width="13.5546875" style="48" customWidth="1"/>
    <col min="14068" max="14072" width="15.109375" style="48"/>
    <col min="14073" max="14073" width="16.44140625" style="48" bestFit="1" customWidth="1"/>
    <col min="14074" max="14076" width="15.109375" style="48"/>
    <col min="14077" max="14077" width="15.5546875" style="48" bestFit="1" customWidth="1"/>
    <col min="14078" max="14317" width="15.109375" style="48"/>
    <col min="14318" max="14318" width="13.88671875" style="48" customWidth="1"/>
    <col min="14319" max="14319" width="47.109375" style="48" bestFit="1" customWidth="1"/>
    <col min="14320" max="14320" width="9" style="48" customWidth="1"/>
    <col min="14321" max="14321" width="10.5546875" style="48" customWidth="1"/>
    <col min="14322" max="14322" width="16.44140625" style="48" bestFit="1" customWidth="1"/>
    <col min="14323" max="14323" width="13.5546875" style="48" customWidth="1"/>
    <col min="14324" max="14328" width="15.109375" style="48"/>
    <col min="14329" max="14329" width="16.44140625" style="48" bestFit="1" customWidth="1"/>
    <col min="14330" max="14332" width="15.109375" style="48"/>
    <col min="14333" max="14333" width="15.5546875" style="48" bestFit="1" customWidth="1"/>
    <col min="14334" max="14573" width="15.109375" style="48"/>
    <col min="14574" max="14574" width="13.88671875" style="48" customWidth="1"/>
    <col min="14575" max="14575" width="47.109375" style="48" bestFit="1" customWidth="1"/>
    <col min="14576" max="14576" width="9" style="48" customWidth="1"/>
    <col min="14577" max="14577" width="10.5546875" style="48" customWidth="1"/>
    <col min="14578" max="14578" width="16.44140625" style="48" bestFit="1" customWidth="1"/>
    <col min="14579" max="14579" width="13.5546875" style="48" customWidth="1"/>
    <col min="14580" max="14584" width="15.109375" style="48"/>
    <col min="14585" max="14585" width="16.44140625" style="48" bestFit="1" customWidth="1"/>
    <col min="14586" max="14588" width="15.109375" style="48"/>
    <col min="14589" max="14589" width="15.5546875" style="48" bestFit="1" customWidth="1"/>
    <col min="14590" max="14829" width="15.109375" style="48"/>
    <col min="14830" max="14830" width="13.88671875" style="48" customWidth="1"/>
    <col min="14831" max="14831" width="47.109375" style="48" bestFit="1" customWidth="1"/>
    <col min="14832" max="14832" width="9" style="48" customWidth="1"/>
    <col min="14833" max="14833" width="10.5546875" style="48" customWidth="1"/>
    <col min="14834" max="14834" width="16.44140625" style="48" bestFit="1" customWidth="1"/>
    <col min="14835" max="14835" width="13.5546875" style="48" customWidth="1"/>
    <col min="14836" max="14840" width="15.109375" style="48"/>
    <col min="14841" max="14841" width="16.44140625" style="48" bestFit="1" customWidth="1"/>
    <col min="14842" max="14844" width="15.109375" style="48"/>
    <col min="14845" max="14845" width="15.5546875" style="48" bestFit="1" customWidth="1"/>
    <col min="14846" max="15085" width="15.109375" style="48"/>
    <col min="15086" max="15086" width="13.88671875" style="48" customWidth="1"/>
    <col min="15087" max="15087" width="47.109375" style="48" bestFit="1" customWidth="1"/>
    <col min="15088" max="15088" width="9" style="48" customWidth="1"/>
    <col min="15089" max="15089" width="10.5546875" style="48" customWidth="1"/>
    <col min="15090" max="15090" width="16.44140625" style="48" bestFit="1" customWidth="1"/>
    <col min="15091" max="15091" width="13.5546875" style="48" customWidth="1"/>
    <col min="15092" max="15096" width="15.109375" style="48"/>
    <col min="15097" max="15097" width="16.44140625" style="48" bestFit="1" customWidth="1"/>
    <col min="15098" max="15100" width="15.109375" style="48"/>
    <col min="15101" max="15101" width="15.5546875" style="48" bestFit="1" customWidth="1"/>
    <col min="15102" max="15341" width="15.109375" style="48"/>
    <col min="15342" max="15342" width="13.88671875" style="48" customWidth="1"/>
    <col min="15343" max="15343" width="47.109375" style="48" bestFit="1" customWidth="1"/>
    <col min="15344" max="15344" width="9" style="48" customWidth="1"/>
    <col min="15345" max="15345" width="10.5546875" style="48" customWidth="1"/>
    <col min="15346" max="15346" width="16.44140625" style="48" bestFit="1" customWidth="1"/>
    <col min="15347" max="15347" width="13.5546875" style="48" customWidth="1"/>
    <col min="15348" max="15352" width="15.109375" style="48"/>
    <col min="15353" max="15353" width="16.44140625" style="48" bestFit="1" customWidth="1"/>
    <col min="15354" max="15356" width="15.109375" style="48"/>
    <col min="15357" max="15357" width="15.5546875" style="48" bestFit="1" customWidth="1"/>
    <col min="15358" max="15597" width="15.109375" style="48"/>
    <col min="15598" max="15598" width="13.88671875" style="48" customWidth="1"/>
    <col min="15599" max="15599" width="47.109375" style="48" bestFit="1" customWidth="1"/>
    <col min="15600" max="15600" width="9" style="48" customWidth="1"/>
    <col min="15601" max="15601" width="10.5546875" style="48" customWidth="1"/>
    <col min="15602" max="15602" width="16.44140625" style="48" bestFit="1" customWidth="1"/>
    <col min="15603" max="15603" width="13.5546875" style="48" customWidth="1"/>
    <col min="15604" max="15608" width="15.109375" style="48"/>
    <col min="15609" max="15609" width="16.44140625" style="48" bestFit="1" customWidth="1"/>
    <col min="15610" max="15612" width="15.109375" style="48"/>
    <col min="15613" max="15613" width="15.5546875" style="48" bestFit="1" customWidth="1"/>
    <col min="15614" max="15853" width="15.109375" style="48"/>
    <col min="15854" max="15854" width="13.88671875" style="48" customWidth="1"/>
    <col min="15855" max="15855" width="47.109375" style="48" bestFit="1" customWidth="1"/>
    <col min="15856" max="15856" width="9" style="48" customWidth="1"/>
    <col min="15857" max="15857" width="10.5546875" style="48" customWidth="1"/>
    <col min="15858" max="15858" width="16.44140625" style="48" bestFit="1" customWidth="1"/>
    <col min="15859" max="15859" width="13.5546875" style="48" customWidth="1"/>
    <col min="15860" max="15864" width="15.109375" style="48"/>
    <col min="15865" max="15865" width="16.44140625" style="48" bestFit="1" customWidth="1"/>
    <col min="15866" max="15868" width="15.109375" style="48"/>
    <col min="15869" max="15869" width="15.5546875" style="48" bestFit="1" customWidth="1"/>
    <col min="15870" max="16109" width="15.109375" style="48"/>
    <col min="16110" max="16110" width="13.88671875" style="48" customWidth="1"/>
    <col min="16111" max="16111" width="47.109375" style="48" bestFit="1" customWidth="1"/>
    <col min="16112" max="16112" width="9" style="48" customWidth="1"/>
    <col min="16113" max="16113" width="10.5546875" style="48" customWidth="1"/>
    <col min="16114" max="16114" width="16.44140625" style="48" bestFit="1" customWidth="1"/>
    <col min="16115" max="16115" width="13.5546875" style="48" customWidth="1"/>
    <col min="16116" max="16120" width="15.109375" style="48"/>
    <col min="16121" max="16121" width="16.44140625" style="48" bestFit="1" customWidth="1"/>
    <col min="16122" max="16124" width="15.109375" style="48"/>
    <col min="16125" max="16125" width="15.5546875" style="48" bestFit="1" customWidth="1"/>
    <col min="16126" max="16384" width="15.109375" style="48"/>
  </cols>
  <sheetData>
    <row r="1" spans="1:16" customFormat="1" ht="10.35" customHeight="1" x14ac:dyDescent="0.3">
      <c r="A1" s="62"/>
      <c r="B1" s="63"/>
      <c r="C1" s="63"/>
      <c r="D1" s="62"/>
      <c r="E1" s="62"/>
      <c r="F1" s="63"/>
      <c r="G1" s="62"/>
      <c r="H1" s="63"/>
      <c r="I1" s="63"/>
    </row>
    <row r="2" spans="1:16" s="42" customFormat="1" ht="14.4" customHeight="1" x14ac:dyDescent="0.3">
      <c r="A2" s="270"/>
      <c r="B2" s="271" t="s">
        <v>213</v>
      </c>
      <c r="C2" s="272"/>
      <c r="D2" s="272"/>
      <c r="E2" s="272"/>
      <c r="F2" s="272"/>
      <c r="G2" s="272"/>
      <c r="H2" s="275" t="s">
        <v>214</v>
      </c>
      <c r="I2" s="275"/>
      <c r="J2" s="45"/>
      <c r="K2" s="45"/>
      <c r="L2" s="45"/>
      <c r="M2" s="45"/>
      <c r="N2" s="45"/>
      <c r="O2" s="45"/>
      <c r="P2" s="45"/>
    </row>
    <row r="3" spans="1:16" s="42" customFormat="1" ht="12.9" customHeight="1" x14ac:dyDescent="0.3">
      <c r="A3" s="270"/>
      <c r="B3" s="273"/>
      <c r="C3" s="274"/>
      <c r="D3" s="274"/>
      <c r="E3" s="274"/>
      <c r="F3" s="274"/>
      <c r="G3" s="274"/>
      <c r="H3" s="275" t="s">
        <v>215</v>
      </c>
      <c r="I3" s="275"/>
      <c r="J3" s="45"/>
      <c r="K3" s="45"/>
      <c r="L3" s="45"/>
      <c r="M3" s="45"/>
      <c r="N3" s="45"/>
      <c r="O3" s="45"/>
      <c r="P3" s="45"/>
    </row>
    <row r="4" spans="1:16" s="42" customFormat="1" ht="24" customHeight="1" x14ac:dyDescent="0.3">
      <c r="A4" s="270"/>
      <c r="B4" s="276" t="s">
        <v>216</v>
      </c>
      <c r="C4" s="277"/>
      <c r="D4" s="277"/>
      <c r="E4" s="277"/>
      <c r="F4" s="277"/>
      <c r="G4" s="277"/>
      <c r="H4" s="275" t="s">
        <v>217</v>
      </c>
      <c r="I4" s="275"/>
      <c r="J4" s="45"/>
      <c r="K4" s="45"/>
      <c r="L4" s="45"/>
      <c r="M4" s="45"/>
      <c r="N4" s="45"/>
      <c r="O4" s="45"/>
      <c r="P4" s="45"/>
    </row>
    <row r="5" spans="1:16" s="42" customFormat="1" ht="14.4" customHeight="1" x14ac:dyDescent="0.3">
      <c r="A5" s="278"/>
      <c r="B5" s="278"/>
      <c r="C5" s="278"/>
      <c r="D5" s="278"/>
      <c r="E5" s="278"/>
      <c r="F5" s="278"/>
      <c r="G5" s="278"/>
      <c r="H5" s="278"/>
      <c r="I5" s="278"/>
      <c r="J5" s="46"/>
      <c r="K5" s="46"/>
      <c r="L5" s="46"/>
      <c r="M5" s="46"/>
      <c r="N5" s="46"/>
      <c r="O5" s="46"/>
      <c r="P5" s="46"/>
    </row>
    <row r="6" spans="1:16" s="42" customFormat="1" ht="14.4" customHeight="1" x14ac:dyDescent="0.3">
      <c r="A6" s="64" t="s">
        <v>218</v>
      </c>
      <c r="B6" s="65"/>
      <c r="C6" s="54" t="s">
        <v>243</v>
      </c>
      <c r="D6" s="66"/>
      <c r="E6" s="66"/>
      <c r="F6" s="67"/>
      <c r="G6" s="67"/>
      <c r="H6" s="67"/>
      <c r="I6" s="67"/>
      <c r="J6" s="46"/>
      <c r="K6" s="46"/>
      <c r="L6" s="46"/>
      <c r="M6" s="46"/>
      <c r="N6" s="46"/>
      <c r="O6" s="46"/>
      <c r="P6" s="46"/>
    </row>
    <row r="7" spans="1:16" s="42" customFormat="1" ht="14.4" customHeight="1" x14ac:dyDescent="0.3">
      <c r="A7" s="64" t="s">
        <v>219</v>
      </c>
      <c r="B7" s="65"/>
      <c r="C7" s="54" t="s">
        <v>244</v>
      </c>
      <c r="D7" s="66"/>
      <c r="E7" s="66"/>
      <c r="F7" s="67"/>
      <c r="G7" s="67"/>
      <c r="H7" s="67"/>
      <c r="I7" s="67"/>
      <c r="J7" s="46"/>
      <c r="K7" s="46"/>
      <c r="L7" s="46"/>
      <c r="M7" s="46"/>
      <c r="N7" s="46"/>
      <c r="O7" s="46"/>
      <c r="P7" s="46"/>
    </row>
    <row r="8" spans="1:16" s="42" customFormat="1" ht="14.4" customHeight="1" x14ac:dyDescent="0.3">
      <c r="A8" s="68" t="s">
        <v>220</v>
      </c>
      <c r="B8" s="65"/>
      <c r="C8" s="54"/>
      <c r="D8" s="66"/>
      <c r="E8" s="66"/>
      <c r="F8" s="67"/>
      <c r="G8" s="67"/>
      <c r="H8" s="67"/>
      <c r="I8" s="67"/>
      <c r="J8" s="46"/>
      <c r="K8" s="46"/>
      <c r="L8" s="46"/>
      <c r="M8" s="46"/>
      <c r="N8" s="46"/>
      <c r="O8" s="46"/>
      <c r="P8" s="46"/>
    </row>
    <row r="9" spans="1:16" s="42" customFormat="1" ht="14.4" customHeight="1" x14ac:dyDescent="0.3">
      <c r="A9" s="263" t="s">
        <v>221</v>
      </c>
      <c r="B9" s="263"/>
      <c r="C9" s="279"/>
      <c r="D9" s="279"/>
      <c r="E9" s="279"/>
      <c r="F9" s="67"/>
      <c r="G9" s="67"/>
      <c r="H9" s="67"/>
      <c r="I9" s="67"/>
      <c r="J9" s="46"/>
      <c r="K9" s="46"/>
      <c r="L9" s="46"/>
      <c r="M9" s="46"/>
      <c r="N9" s="46"/>
      <c r="O9" s="46"/>
      <c r="P9" s="46"/>
    </row>
    <row r="10" spans="1:16" s="42" customFormat="1" ht="12.9" customHeight="1" x14ac:dyDescent="0.3">
      <c r="A10" s="263"/>
      <c r="B10" s="263"/>
      <c r="C10" s="279"/>
      <c r="D10" s="279"/>
      <c r="E10" s="279"/>
      <c r="F10" s="69"/>
      <c r="G10" s="69"/>
      <c r="H10" s="69"/>
      <c r="I10" s="69"/>
    </row>
    <row r="11" spans="1:16" s="43" customFormat="1" ht="15" customHeight="1" x14ac:dyDescent="0.3">
      <c r="A11" s="64" t="s">
        <v>222</v>
      </c>
      <c r="B11" s="65"/>
      <c r="C11" s="70"/>
      <c r="D11" s="66"/>
      <c r="E11" s="71"/>
      <c r="F11" s="72"/>
      <c r="G11" s="73"/>
      <c r="H11" s="72"/>
      <c r="I11" s="71"/>
    </row>
    <row r="12" spans="1:16" s="44" customFormat="1" ht="13.8" x14ac:dyDescent="0.3">
      <c r="D12" s="59"/>
    </row>
    <row r="13" spans="1:16" customFormat="1" ht="52.65" customHeight="1" x14ac:dyDescent="0.3">
      <c r="A13" s="265" t="s">
        <v>253</v>
      </c>
      <c r="B13" s="266"/>
      <c r="C13" s="266"/>
      <c r="D13" s="266"/>
      <c r="E13" s="266"/>
      <c r="F13" s="266"/>
      <c r="G13" s="266"/>
      <c r="H13" s="266"/>
      <c r="I13" s="267"/>
    </row>
    <row r="14" spans="1:16" x14ac:dyDescent="0.2">
      <c r="A14" s="74"/>
      <c r="B14" s="74"/>
      <c r="C14" s="74"/>
      <c r="E14" s="74"/>
      <c r="F14" s="74"/>
      <c r="G14" s="74"/>
    </row>
    <row r="15" spans="1:16" s="49" customFormat="1" ht="13.35" customHeight="1" x14ac:dyDescent="0.3">
      <c r="A15" s="71" t="s">
        <v>223</v>
      </c>
      <c r="B15" s="280" t="s">
        <v>270</v>
      </c>
      <c r="C15" s="280"/>
      <c r="D15" s="193" t="s">
        <v>252</v>
      </c>
      <c r="E15" s="194"/>
      <c r="F15" s="195"/>
      <c r="G15" s="194"/>
      <c r="H15" s="194"/>
      <c r="I15" s="76"/>
      <c r="J15" s="58"/>
      <c r="K15" s="58"/>
      <c r="L15" s="58"/>
      <c r="M15" s="58"/>
      <c r="N15" s="58"/>
    </row>
    <row r="16" spans="1:16" s="49" customFormat="1" ht="13.8" x14ac:dyDescent="0.3">
      <c r="A16" s="196"/>
      <c r="B16" s="197"/>
      <c r="C16" s="198"/>
      <c r="D16" s="199"/>
      <c r="E16" s="198"/>
      <c r="F16" s="200"/>
      <c r="G16" s="269"/>
      <c r="H16" s="269"/>
      <c r="I16" s="79"/>
      <c r="K16" s="51"/>
      <c r="L16" s="51"/>
      <c r="M16" s="51"/>
    </row>
    <row r="17" spans="1:14" s="49" customFormat="1" ht="14.4" x14ac:dyDescent="0.3">
      <c r="A17" s="117"/>
      <c r="B17" s="123"/>
      <c r="C17" s="201"/>
      <c r="D17" s="125"/>
      <c r="E17" s="123"/>
      <c r="F17" s="123"/>
      <c r="G17" s="123"/>
      <c r="H17" s="123"/>
      <c r="I17" s="61"/>
      <c r="J17" s="47"/>
      <c r="K17" s="47"/>
      <c r="L17" s="47"/>
      <c r="M17" s="47"/>
      <c r="N17" s="47"/>
    </row>
    <row r="18" spans="1:14" s="49" customFormat="1" ht="13.8" x14ac:dyDescent="0.3">
      <c r="A18" s="195"/>
      <c r="B18" s="78" t="s">
        <v>224</v>
      </c>
      <c r="C18" s="78" t="s">
        <v>225</v>
      </c>
      <c r="D18" s="228" t="s">
        <v>226</v>
      </c>
      <c r="E18" s="229" t="s">
        <v>227</v>
      </c>
      <c r="F18" s="229" t="s">
        <v>228</v>
      </c>
      <c r="G18" s="229" t="s">
        <v>281</v>
      </c>
      <c r="H18" s="229" t="s">
        <v>280</v>
      </c>
      <c r="I18" s="78"/>
    </row>
    <row r="19" spans="1:14" s="50" customFormat="1" ht="13.8" x14ac:dyDescent="0.3">
      <c r="A19" s="202"/>
      <c r="B19" s="100"/>
      <c r="C19" s="78" t="s">
        <v>229</v>
      </c>
      <c r="D19" s="109"/>
      <c r="E19" s="100"/>
      <c r="F19" s="100"/>
      <c r="G19" s="100"/>
      <c r="H19" s="100"/>
      <c r="I19" s="78"/>
    </row>
    <row r="20" spans="1:14" s="50" customFormat="1" ht="10.35" customHeight="1" x14ac:dyDescent="0.3">
      <c r="A20" s="202"/>
      <c r="B20" s="77"/>
      <c r="C20" s="108" t="s">
        <v>254</v>
      </c>
      <c r="D20" s="109" t="s">
        <v>230</v>
      </c>
      <c r="E20" s="132"/>
      <c r="F20" s="133"/>
      <c r="G20" s="133"/>
      <c r="H20" s="133">
        <f>G20*F20*E20</f>
        <v>0</v>
      </c>
      <c r="I20" s="82"/>
    </row>
    <row r="21" spans="1:14" s="50" customFormat="1" ht="10.35" customHeight="1" x14ac:dyDescent="0.3">
      <c r="A21" s="202"/>
      <c r="B21" s="77"/>
      <c r="C21" s="108" t="s">
        <v>267</v>
      </c>
      <c r="D21" s="109" t="s">
        <v>230</v>
      </c>
      <c r="E21" s="132"/>
      <c r="F21" s="133"/>
      <c r="G21" s="133"/>
      <c r="H21" s="133">
        <f>G21*F21*E21</f>
        <v>0</v>
      </c>
      <c r="I21" s="82"/>
    </row>
    <row r="22" spans="1:14" s="50" customFormat="1" ht="10.35" customHeight="1" x14ac:dyDescent="0.3">
      <c r="A22" s="202"/>
      <c r="B22" s="77"/>
      <c r="C22" s="82"/>
      <c r="D22" s="219"/>
      <c r="E22" s="216"/>
      <c r="F22" s="216"/>
      <c r="G22" s="83"/>
      <c r="H22" s="85">
        <f>SUM(H20:H21)</f>
        <v>0</v>
      </c>
      <c r="I22" s="82"/>
    </row>
    <row r="23" spans="1:14" s="50" customFormat="1" ht="10.35" customHeight="1" x14ac:dyDescent="0.3">
      <c r="A23" s="202"/>
      <c r="B23" s="77"/>
      <c r="C23" s="82"/>
      <c r="D23" s="219"/>
      <c r="E23" s="216"/>
      <c r="F23" s="216"/>
      <c r="G23" s="83"/>
      <c r="H23" s="85"/>
      <c r="I23" s="82"/>
    </row>
    <row r="24" spans="1:14" ht="13.8" x14ac:dyDescent="0.3">
      <c r="A24" s="202"/>
      <c r="B24" s="100"/>
      <c r="C24" s="78" t="s">
        <v>232</v>
      </c>
      <c r="D24" s="109"/>
      <c r="E24" s="100"/>
      <c r="F24" s="100"/>
      <c r="G24" s="100"/>
      <c r="H24" s="100"/>
      <c r="I24" s="78"/>
    </row>
    <row r="25" spans="1:14" ht="13.8" x14ac:dyDescent="0.3">
      <c r="A25" s="202"/>
      <c r="B25" s="100"/>
      <c r="C25" s="235" t="s">
        <v>257</v>
      </c>
      <c r="D25" s="219" t="s">
        <v>260</v>
      </c>
      <c r="E25" s="216"/>
      <c r="F25" s="216"/>
      <c r="G25" s="226"/>
      <c r="H25" s="83">
        <f>G25*F25*E25</f>
        <v>0</v>
      </c>
      <c r="I25" s="78"/>
    </row>
    <row r="26" spans="1:14" ht="13.8" x14ac:dyDescent="0.3">
      <c r="A26" s="202"/>
      <c r="B26" s="100"/>
      <c r="C26" s="108" t="s">
        <v>296</v>
      </c>
      <c r="D26" s="109" t="s">
        <v>262</v>
      </c>
      <c r="E26" s="132"/>
      <c r="F26" s="133"/>
      <c r="G26" s="133"/>
      <c r="H26" s="133">
        <f>G26*F26*E26</f>
        <v>0</v>
      </c>
      <c r="I26" s="78"/>
    </row>
    <row r="27" spans="1:14" ht="13.8" x14ac:dyDescent="0.3">
      <c r="A27" s="202"/>
      <c r="B27" s="100"/>
      <c r="D27" s="50"/>
      <c r="H27" s="85">
        <f>SUM(H25:H26)</f>
        <v>0</v>
      </c>
      <c r="I27" s="78"/>
    </row>
    <row r="28" spans="1:14" ht="14.4" x14ac:dyDescent="0.3">
      <c r="A28" s="202"/>
      <c r="B28" s="100"/>
      <c r="C28" s="101" t="s">
        <v>284</v>
      </c>
      <c r="D28" s="60"/>
      <c r="E28" s="84"/>
      <c r="F28" s="89"/>
      <c r="G28" s="84"/>
      <c r="H28" s="84"/>
      <c r="I28" s="78"/>
    </row>
    <row r="29" spans="1:14" ht="13.8" x14ac:dyDescent="0.3">
      <c r="A29" s="202"/>
      <c r="B29" s="100"/>
      <c r="C29" s="108" t="s">
        <v>285</v>
      </c>
      <c r="D29" s="109" t="s">
        <v>260</v>
      </c>
      <c r="E29" s="132"/>
      <c r="F29" s="133"/>
      <c r="G29" s="133"/>
      <c r="H29" s="133">
        <f>G29*F29*E29</f>
        <v>0</v>
      </c>
      <c r="I29" s="78"/>
    </row>
    <row r="30" spans="1:14" ht="13.8" x14ac:dyDescent="0.3">
      <c r="A30" s="202"/>
      <c r="B30" s="100"/>
      <c r="C30" s="108" t="s">
        <v>286</v>
      </c>
      <c r="D30" s="109" t="s">
        <v>260</v>
      </c>
      <c r="E30" s="132"/>
      <c r="F30" s="133"/>
      <c r="G30" s="133"/>
      <c r="H30" s="133">
        <f>G30*F30*E30</f>
        <v>0</v>
      </c>
      <c r="I30" s="78"/>
    </row>
    <row r="31" spans="1:14" ht="14.4" x14ac:dyDescent="0.3">
      <c r="A31" s="202"/>
      <c r="C31" s="207"/>
      <c r="D31" s="208"/>
      <c r="E31" s="209"/>
      <c r="F31" s="209"/>
      <c r="G31" s="209"/>
      <c r="H31" s="206">
        <f>SUM(H28:H30)</f>
        <v>0</v>
      </c>
      <c r="I31" s="61"/>
      <c r="J31" s="47"/>
      <c r="K31" s="47"/>
      <c r="L31" s="47"/>
    </row>
    <row r="32" spans="1:14" ht="14.4" x14ac:dyDescent="0.3">
      <c r="A32" s="202"/>
      <c r="C32" s="108" t="s">
        <v>288</v>
      </c>
      <c r="D32" s="109" t="s">
        <v>262</v>
      </c>
      <c r="E32" s="132"/>
      <c r="F32" s="133"/>
      <c r="G32" s="133"/>
      <c r="H32" s="133">
        <f>G32*F32*E32</f>
        <v>0</v>
      </c>
      <c r="I32" s="61"/>
      <c r="J32" s="47"/>
      <c r="K32" s="47"/>
      <c r="L32" s="47"/>
    </row>
    <row r="33" spans="1:12" ht="14.4" x14ac:dyDescent="0.3">
      <c r="A33" s="202"/>
      <c r="C33" s="108" t="s">
        <v>290</v>
      </c>
      <c r="D33" s="109" t="s">
        <v>262</v>
      </c>
      <c r="E33" s="132"/>
      <c r="F33" s="133"/>
      <c r="G33" s="133"/>
      <c r="H33" s="133">
        <f>G33*F33*E33</f>
        <v>0</v>
      </c>
      <c r="I33" s="61"/>
      <c r="J33" s="47"/>
      <c r="K33" s="47"/>
      <c r="L33" s="47"/>
    </row>
    <row r="34" spans="1:12" ht="14.4" x14ac:dyDescent="0.3">
      <c r="A34" s="202"/>
      <c r="C34" s="207"/>
      <c r="D34" s="208"/>
      <c r="E34" s="209"/>
      <c r="F34" s="209"/>
      <c r="G34" s="209"/>
      <c r="H34" s="206">
        <f>SUM(H32:H33)</f>
        <v>0</v>
      </c>
    </row>
    <row r="35" spans="1:12" ht="14.4" x14ac:dyDescent="0.3">
      <c r="A35" s="202"/>
      <c r="C35" s="101" t="s">
        <v>306</v>
      </c>
      <c r="D35" s="208"/>
      <c r="E35" s="209"/>
      <c r="F35" s="209"/>
      <c r="G35" s="209"/>
      <c r="H35" s="206"/>
    </row>
    <row r="36" spans="1:12" ht="13.8" x14ac:dyDescent="0.3">
      <c r="A36" s="202"/>
      <c r="C36" s="108" t="s">
        <v>291</v>
      </c>
      <c r="D36" s="109" t="s">
        <v>230</v>
      </c>
      <c r="E36" s="132"/>
      <c r="F36" s="133"/>
      <c r="G36" s="133"/>
      <c r="H36" s="133">
        <f>G36*F36*E36</f>
        <v>0</v>
      </c>
    </row>
    <row r="37" spans="1:12" ht="13.8" x14ac:dyDescent="0.3">
      <c r="A37" s="202"/>
      <c r="C37" s="108" t="s">
        <v>292</v>
      </c>
      <c r="D37" s="109" t="s">
        <v>230</v>
      </c>
      <c r="E37" s="132"/>
      <c r="F37" s="133"/>
      <c r="G37" s="133"/>
      <c r="H37" s="133">
        <f>G37*F37*E37</f>
        <v>0</v>
      </c>
    </row>
    <row r="38" spans="1:12" ht="13.8" x14ac:dyDescent="0.3">
      <c r="A38" s="202"/>
      <c r="C38" s="108" t="s">
        <v>307</v>
      </c>
      <c r="D38" s="109" t="s">
        <v>260</v>
      </c>
      <c r="E38" s="132"/>
      <c r="F38" s="133"/>
      <c r="G38" s="133"/>
      <c r="H38" s="133">
        <f t="shared" ref="H38" si="0">G38*F38*E38</f>
        <v>0</v>
      </c>
    </row>
    <row r="39" spans="1:12" ht="14.4" x14ac:dyDescent="0.3">
      <c r="A39" s="202"/>
      <c r="C39" s="207"/>
      <c r="D39" s="208"/>
      <c r="E39" s="209"/>
      <c r="F39" s="209"/>
      <c r="G39" s="209"/>
      <c r="H39" s="206">
        <f>SUM(H36:H38)</f>
        <v>0</v>
      </c>
    </row>
    <row r="40" spans="1:12" x14ac:dyDescent="0.2">
      <c r="B40" s="236"/>
      <c r="C40" s="237" t="s">
        <v>273</v>
      </c>
      <c r="D40" s="238"/>
      <c r="E40" s="236"/>
      <c r="F40" s="236"/>
      <c r="G40" s="236"/>
      <c r="H40" s="239">
        <f>SUM(H22+H27+H31+H34+H39)</f>
        <v>0</v>
      </c>
    </row>
    <row r="42" spans="1:12" x14ac:dyDescent="0.2">
      <c r="B42" s="154"/>
      <c r="C42" s="155" t="s">
        <v>266</v>
      </c>
      <c r="D42" s="184"/>
      <c r="E42" s="185"/>
      <c r="F42" s="185"/>
      <c r="G42" s="185"/>
      <c r="H42" s="186"/>
    </row>
    <row r="43" spans="1:12" x14ac:dyDescent="0.2">
      <c r="B43" s="158"/>
      <c r="C43" s="159" t="s">
        <v>272</v>
      </c>
      <c r="D43" s="187"/>
      <c r="E43" s="188"/>
      <c r="F43" s="188"/>
      <c r="G43" s="188"/>
      <c r="H43" s="189"/>
    </row>
    <row r="44" spans="1:12" x14ac:dyDescent="0.2">
      <c r="B44" s="168"/>
      <c r="C44" s="190"/>
      <c r="D44" s="191"/>
      <c r="E44" s="190"/>
      <c r="F44" s="190"/>
      <c r="G44" s="190"/>
      <c r="H44" s="192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E10"/>
    <mergeCell ref="A13:I13"/>
    <mergeCell ref="B15:C15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ignoredErrors>
    <ignoredError sqref="H31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C93CD-4740-4214-B0A9-0904DF464CCF}">
  <sheetPr>
    <tabColor rgb="FF92D050"/>
  </sheetPr>
  <dimension ref="A1:J10"/>
  <sheetViews>
    <sheetView tabSelected="1" topLeftCell="A4" workbookViewId="0">
      <selection activeCell="C18" sqref="C18"/>
    </sheetView>
  </sheetViews>
  <sheetFormatPr baseColWidth="10" defaultRowHeight="14.4" x14ac:dyDescent="0.3"/>
  <cols>
    <col min="1" max="1" width="6.5546875" customWidth="1"/>
    <col min="2" max="2" width="27.6640625" customWidth="1"/>
    <col min="5" max="5" width="16.77734375" customWidth="1"/>
    <col min="6" max="6" width="17" customWidth="1"/>
  </cols>
  <sheetData>
    <row r="1" spans="1:10" x14ac:dyDescent="0.3">
      <c r="A1" s="242" t="s">
        <v>309</v>
      </c>
      <c r="B1" s="242" t="s">
        <v>310</v>
      </c>
      <c r="C1" s="242" t="s">
        <v>226</v>
      </c>
      <c r="D1" s="242" t="s">
        <v>228</v>
      </c>
      <c r="E1" s="242" t="s">
        <v>312</v>
      </c>
      <c r="F1" s="242" t="s">
        <v>311</v>
      </c>
    </row>
    <row r="2" spans="1:10" x14ac:dyDescent="0.3">
      <c r="A2" s="240">
        <v>1</v>
      </c>
      <c r="B2" s="240" t="s">
        <v>314</v>
      </c>
      <c r="C2" s="240" t="s">
        <v>313</v>
      </c>
      <c r="D2" s="240">
        <v>1</v>
      </c>
      <c r="E2" s="243">
        <f>'Rescate y traslado'!H46</f>
        <v>0</v>
      </c>
      <c r="F2" s="243">
        <f>D2*E2</f>
        <v>0</v>
      </c>
    </row>
    <row r="3" spans="1:10" x14ac:dyDescent="0.3">
      <c r="A3" s="240">
        <v>2</v>
      </c>
      <c r="B3" s="240" t="s">
        <v>315</v>
      </c>
      <c r="C3" s="240" t="s">
        <v>313</v>
      </c>
      <c r="D3" s="240">
        <v>1</v>
      </c>
      <c r="E3" s="243">
        <f>'Mantenimiento de Vivero'!H45</f>
        <v>0</v>
      </c>
      <c r="F3" s="243">
        <f t="shared" ref="F3:F5" si="0">D3*E3</f>
        <v>0</v>
      </c>
    </row>
    <row r="4" spans="1:10" x14ac:dyDescent="0.3">
      <c r="A4" s="240">
        <v>3</v>
      </c>
      <c r="B4" s="240" t="s">
        <v>316</v>
      </c>
      <c r="C4" s="240" t="s">
        <v>313</v>
      </c>
      <c r="D4" s="240">
        <v>1</v>
      </c>
      <c r="E4" s="243">
        <f>'Transplante y reubicación'!H44</f>
        <v>0</v>
      </c>
      <c r="F4" s="243">
        <f t="shared" si="0"/>
        <v>0</v>
      </c>
    </row>
    <row r="5" spans="1:10" ht="15" thickBot="1" x14ac:dyDescent="0.35">
      <c r="A5" s="241">
        <v>4</v>
      </c>
      <c r="B5" s="241" t="s">
        <v>317</v>
      </c>
      <c r="C5" s="241" t="s">
        <v>313</v>
      </c>
      <c r="D5" s="241">
        <v>1</v>
      </c>
      <c r="E5" s="244">
        <f>'Mantto. Evaluación y control'!H40</f>
        <v>0</v>
      </c>
      <c r="F5" s="244">
        <f t="shared" si="0"/>
        <v>0</v>
      </c>
    </row>
    <row r="6" spans="1:10" x14ac:dyDescent="0.3">
      <c r="A6" s="291" t="s">
        <v>319</v>
      </c>
      <c r="B6" s="291"/>
      <c r="C6" s="291"/>
      <c r="D6" s="291"/>
      <c r="E6" s="291"/>
      <c r="F6" s="245">
        <f>SUM(F2:F5)</f>
        <v>0</v>
      </c>
    </row>
    <row r="7" spans="1:10" x14ac:dyDescent="0.3">
      <c r="A7" s="292" t="s">
        <v>320</v>
      </c>
      <c r="B7" s="292"/>
      <c r="C7" s="292"/>
      <c r="D7" s="292"/>
      <c r="E7" s="292"/>
      <c r="F7" s="243">
        <f>F6*0.1</f>
        <v>0</v>
      </c>
    </row>
    <row r="8" spans="1:10" x14ac:dyDescent="0.3">
      <c r="A8" s="295" t="s">
        <v>321</v>
      </c>
      <c r="B8" s="295"/>
      <c r="C8" s="295"/>
      <c r="D8" s="295"/>
      <c r="E8" s="295"/>
      <c r="F8" s="246">
        <f>SUM(F5:F6)</f>
        <v>0</v>
      </c>
    </row>
    <row r="9" spans="1:10" ht="15" thickBot="1" x14ac:dyDescent="0.35">
      <c r="A9" s="293" t="s">
        <v>322</v>
      </c>
      <c r="B9" s="293"/>
      <c r="C9" s="293"/>
      <c r="D9" s="293"/>
      <c r="E9" s="293"/>
      <c r="F9" s="247">
        <f>F8*0.18</f>
        <v>0</v>
      </c>
      <c r="G9" s="97"/>
      <c r="H9" s="97"/>
      <c r="I9" s="97"/>
      <c r="J9" s="97"/>
    </row>
    <row r="10" spans="1:10" ht="15" thickBot="1" x14ac:dyDescent="0.35">
      <c r="A10" s="294" t="s">
        <v>318</v>
      </c>
      <c r="B10" s="294"/>
      <c r="C10" s="294"/>
      <c r="D10" s="294"/>
      <c r="E10" s="294"/>
      <c r="F10" s="248">
        <f>SUM(F8:F9)</f>
        <v>0</v>
      </c>
    </row>
  </sheetData>
  <mergeCells count="5">
    <mergeCell ref="A6:E6"/>
    <mergeCell ref="A7:E7"/>
    <mergeCell ref="A9:E9"/>
    <mergeCell ref="A10:E10"/>
    <mergeCell ref="A8:E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4DEB-BF78-4DFA-AF68-FC52B7B209C7}">
  <dimension ref="A2:C16"/>
  <sheetViews>
    <sheetView workbookViewId="0">
      <selection activeCell="E15" sqref="E15"/>
    </sheetView>
  </sheetViews>
  <sheetFormatPr baseColWidth="10" defaultRowHeight="14.4" x14ac:dyDescent="0.3"/>
  <cols>
    <col min="1" max="1" width="14.33203125" bestFit="1" customWidth="1"/>
  </cols>
  <sheetData>
    <row r="2" spans="1:3" x14ac:dyDescent="0.3">
      <c r="A2" s="53" t="s">
        <v>247</v>
      </c>
      <c r="B2" s="56" t="s">
        <v>248</v>
      </c>
      <c r="C2" s="56" t="s">
        <v>249</v>
      </c>
    </row>
    <row r="3" spans="1:3" ht="20.399999999999999" x14ac:dyDescent="0.3">
      <c r="A3" s="52" t="s">
        <v>233</v>
      </c>
      <c r="B3" s="52">
        <v>4500</v>
      </c>
      <c r="C3" s="57">
        <f>B3/240</f>
        <v>18.75</v>
      </c>
    </row>
    <row r="4" spans="1:3" ht="20.399999999999999" x14ac:dyDescent="0.3">
      <c r="A4" s="52" t="s">
        <v>245</v>
      </c>
      <c r="B4" s="52">
        <v>2500</v>
      </c>
      <c r="C4" s="57">
        <f t="shared" ref="C4:C5" si="0">B4/240</f>
        <v>10.416666666666666</v>
      </c>
    </row>
    <row r="5" spans="1:3" ht="20.399999999999999" x14ac:dyDescent="0.3">
      <c r="A5" s="52" t="s">
        <v>241</v>
      </c>
      <c r="B5" s="52">
        <v>1500</v>
      </c>
      <c r="C5" s="57">
        <f t="shared" si="0"/>
        <v>6.25</v>
      </c>
    </row>
    <row r="8" spans="1:3" x14ac:dyDescent="0.3">
      <c r="A8" s="53" t="s">
        <v>250</v>
      </c>
      <c r="B8" s="56" t="s">
        <v>251</v>
      </c>
      <c r="C8" s="56" t="s">
        <v>249</v>
      </c>
    </row>
    <row r="9" spans="1:3" ht="40.799999999999997" x14ac:dyDescent="0.3">
      <c r="A9" s="55" t="s">
        <v>236</v>
      </c>
      <c r="B9" s="57">
        <v>200</v>
      </c>
      <c r="C9" s="57">
        <f>B9/24</f>
        <v>8.3333333333333339</v>
      </c>
    </row>
    <row r="10" spans="1:3" ht="40.799999999999997" x14ac:dyDescent="0.3">
      <c r="A10" s="55" t="s">
        <v>237</v>
      </c>
      <c r="B10" s="57">
        <v>200</v>
      </c>
      <c r="C10" s="57">
        <f>B10/24</f>
        <v>8.3333333333333339</v>
      </c>
    </row>
    <row r="11" spans="1:3" ht="20.399999999999999" x14ac:dyDescent="0.3">
      <c r="A11" s="55" t="s">
        <v>238</v>
      </c>
      <c r="B11" s="57">
        <v>200</v>
      </c>
      <c r="C11" s="57">
        <f>B11/24</f>
        <v>8.3333333333333339</v>
      </c>
    </row>
    <row r="12" spans="1:3" ht="20.399999999999999" x14ac:dyDescent="0.3">
      <c r="A12" s="55" t="s">
        <v>239</v>
      </c>
      <c r="B12" s="57">
        <f>225/2</f>
        <v>112.5</v>
      </c>
      <c r="C12" s="57">
        <f>B12/24</f>
        <v>4.6875</v>
      </c>
    </row>
    <row r="13" spans="1:3" ht="20.399999999999999" x14ac:dyDescent="0.3">
      <c r="A13" s="55" t="s">
        <v>240</v>
      </c>
      <c r="B13" s="57">
        <v>100</v>
      </c>
      <c r="C13" s="57">
        <f>B13/24</f>
        <v>4.166666666666667</v>
      </c>
    </row>
    <row r="14" spans="1:3" x14ac:dyDescent="0.3">
      <c r="A14" s="55" t="s">
        <v>242</v>
      </c>
      <c r="B14" s="57">
        <v>400</v>
      </c>
      <c r="C14" s="57">
        <f>B14/8</f>
        <v>50</v>
      </c>
    </row>
    <row r="15" spans="1:3" x14ac:dyDescent="0.3">
      <c r="A15" s="52" t="s">
        <v>235</v>
      </c>
      <c r="B15" s="57">
        <v>140</v>
      </c>
      <c r="C15" s="57">
        <v>140</v>
      </c>
    </row>
    <row r="16" spans="1:3" ht="30.6" x14ac:dyDescent="0.3">
      <c r="A16" s="52" t="s">
        <v>246</v>
      </c>
      <c r="B16" s="57">
        <v>225</v>
      </c>
      <c r="C16" s="57">
        <f>B16/8</f>
        <v>28.125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DD2DE7-FA8B-41FD-AED7-28FFF13B3B5B}">
  <ds:schemaRefs>
    <ds:schemaRef ds:uri="267c4d04-9e80-4fa2-a816-72c2f787efb4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bf002415-66b4-49b9-a1c9-362206eb161a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F4F4FC9-E872-4442-9E61-3F25B4F87C05}"/>
</file>

<file path=customXml/itemProps3.xml><?xml version="1.0" encoding="utf-8"?>
<ds:datastoreItem xmlns:ds="http://schemas.openxmlformats.org/officeDocument/2006/customXml" ds:itemID="{3CE0A07A-14D9-461A-A214-AABD37DE72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EAP Chicama</vt:lpstr>
      <vt:lpstr>EAP Virú</vt:lpstr>
      <vt:lpstr>Rescate y traslado</vt:lpstr>
      <vt:lpstr>Mantenimiento de Vivero</vt:lpstr>
      <vt:lpstr>Transplante y reubicación</vt:lpstr>
      <vt:lpstr>Mantto. Evaluación y control</vt:lpstr>
      <vt:lpstr>RESUMEN DE COSTOS</vt:lpstr>
      <vt:lpstr>PLANILLA</vt:lpstr>
      <vt:lpstr>'Mantenimiento de Vivero'!Área_de_impresión</vt:lpstr>
      <vt:lpstr>'Mantto. Evaluación y control'!Área_de_impresión</vt:lpstr>
      <vt:lpstr>'Rescate y traslado'!Área_de_impresión</vt:lpstr>
      <vt:lpstr>'Transplante y reubicación'!Área_de_impresión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Mauro Centurión</cp:lastModifiedBy>
  <cp:revision/>
  <dcterms:created xsi:type="dcterms:W3CDTF">2021-10-13T22:24:50Z</dcterms:created>
  <dcterms:modified xsi:type="dcterms:W3CDTF">2024-05-10T17:58:41Z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