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\Descargas\OHLA\"/>
    </mc:Choice>
  </mc:AlternateContent>
  <xr:revisionPtr revIDLastSave="0" documentId="8_{82C7BE31-0E69-432B-83CA-1322A60A27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FIL OHLA 2023" sheetId="1" r:id="rId1"/>
  </sheets>
  <definedNames>
    <definedName name="_xlnm.Print_Area" localSheetId="0">'PERFIL OHLA 2023'!$A$1:$X$55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51" i="1" l="1"/>
  <c r="X52" i="1" s="1"/>
  <c r="W51" i="1"/>
  <c r="V51" i="1"/>
  <c r="U51" i="1"/>
  <c r="T51" i="1"/>
  <c r="T52" i="1" s="1"/>
  <c r="S51" i="1"/>
  <c r="R51" i="1"/>
  <c r="Q51" i="1"/>
  <c r="P51" i="1"/>
  <c r="P52" i="1" s="1"/>
  <c r="O51" i="1"/>
  <c r="N51" i="1"/>
  <c r="M51" i="1"/>
  <c r="L51" i="1"/>
  <c r="L52" i="1" s="1"/>
  <c r="K51" i="1"/>
  <c r="J51" i="1"/>
  <c r="I51" i="1"/>
  <c r="H51" i="1"/>
  <c r="H52" i="1" s="1"/>
  <c r="G51" i="1"/>
  <c r="F51" i="1"/>
  <c r="E51" i="1"/>
  <c r="D51" i="1"/>
  <c r="D53" i="1" l="1"/>
  <c r="W52" i="1"/>
  <c r="W53" i="1" s="1"/>
  <c r="S52" i="1"/>
  <c r="S53" i="1" s="1"/>
  <c r="O52" i="1"/>
  <c r="O53" i="1" s="1"/>
  <c r="K52" i="1"/>
  <c r="K53" i="1" s="1"/>
  <c r="G52" i="1"/>
  <c r="G53" i="1" s="1"/>
  <c r="X53" i="1"/>
  <c r="T53" i="1"/>
  <c r="P53" i="1"/>
  <c r="L53" i="1"/>
  <c r="H53" i="1"/>
  <c r="V52" i="1"/>
  <c r="V53" i="1" s="1"/>
  <c r="R52" i="1"/>
  <c r="R53" i="1" s="1"/>
  <c r="N52" i="1"/>
  <c r="N53" i="1" s="1"/>
  <c r="J52" i="1"/>
  <c r="J53" i="1" s="1"/>
  <c r="F52" i="1"/>
  <c r="F53" i="1" s="1"/>
  <c r="D52" i="1"/>
  <c r="U52" i="1"/>
  <c r="U53" i="1" s="1"/>
  <c r="Q52" i="1"/>
  <c r="Q53" i="1" s="1"/>
  <c r="M52" i="1"/>
  <c r="M53" i="1" s="1"/>
  <c r="I52" i="1"/>
  <c r="I53" i="1" s="1"/>
  <c r="E52" i="1"/>
  <c r="E53" i="1" s="1"/>
</calcChain>
</file>

<file path=xl/sharedStrings.xml><?xml version="1.0" encoding="utf-8"?>
<sst xmlns="http://schemas.openxmlformats.org/spreadsheetml/2006/main" count="539" uniqueCount="83">
  <si>
    <t>TIPO DE EXAMEN</t>
  </si>
  <si>
    <t>X</t>
  </si>
  <si>
    <t>Capacidad, coordinacion, competencias y personalidad</t>
  </si>
  <si>
    <t>Test de Fatiga y Somnolencia (Epwarth y  Berlín)</t>
  </si>
  <si>
    <t>Test de Fobias</t>
  </si>
  <si>
    <t>Evaluación Psicológica</t>
  </si>
  <si>
    <t>Psicosensométrico</t>
  </si>
  <si>
    <t>Aplicar  a personal que trabaja a 2,500 msnm o más</t>
  </si>
  <si>
    <t>Evaluación médica para ascenso a grandes altitudes (Anexo 7D)</t>
  </si>
  <si>
    <t>Evaluación para trabajos en altura &gt;1.8 mts</t>
  </si>
  <si>
    <t>Especiales</t>
  </si>
  <si>
    <t>Pruebas cualitativas de drogas en orina (5) Cocaína, marihuana, éxtasis, opiáceos, benzodiacepinas.</t>
  </si>
  <si>
    <t>Toxicológico</t>
  </si>
  <si>
    <t>BHCG en sangre</t>
  </si>
  <si>
    <t xml:space="preserve">VDRL </t>
  </si>
  <si>
    <t>Perfil hepático</t>
  </si>
  <si>
    <t>Creatinina</t>
  </si>
  <si>
    <t>Reticulocitos, plaquetas, VSG</t>
  </si>
  <si>
    <t>Antigeno Austrialino HBsAg</t>
  </si>
  <si>
    <t>Hepatitis A: Anti-VHA, Aglutinaciones tificas y paratificas</t>
  </si>
  <si>
    <t>Cultivo de secreción nasofaríngeo</t>
  </si>
  <si>
    <t>KOH en uñas</t>
  </si>
  <si>
    <t>Examen parasitológico seriado</t>
  </si>
  <si>
    <t>BK en esputo</t>
  </si>
  <si>
    <t>Ácido Úrico  en sangre</t>
  </si>
  <si>
    <t>Glucosa en Ayunas</t>
  </si>
  <si>
    <t>Examen completo de orina</t>
  </si>
  <si>
    <t>Perfil Lipídico</t>
  </si>
  <si>
    <t>Grupo Sanguíneo y Factor RH</t>
  </si>
  <si>
    <t>Hemograma Completo (Incluye Hb y Hto)</t>
  </si>
  <si>
    <t>Exámenes de laboratorio</t>
  </si>
  <si>
    <t>Ecografía de hígado y vías biliares</t>
  </si>
  <si>
    <t>Rx. Columna lumbar</t>
  </si>
  <si>
    <t>Audiometría</t>
  </si>
  <si>
    <t>Espirometria</t>
  </si>
  <si>
    <t>Rx. Tórax PA (Estándar - OIT)</t>
  </si>
  <si>
    <t>Electrocardiograma</t>
  </si>
  <si>
    <t>Exámenes Ocupacionales Complementario</t>
  </si>
  <si>
    <t>Odontograma</t>
  </si>
  <si>
    <t>Evaluación Odontologica</t>
  </si>
  <si>
    <t>Examen del cristalino</t>
  </si>
  <si>
    <t>Estereopsis (Test de profundidad)</t>
  </si>
  <si>
    <t>Test Ishihara</t>
  </si>
  <si>
    <t>Agudeza visual  (cerca y de lejos)</t>
  </si>
  <si>
    <t>Evaluación oftalmológica</t>
  </si>
  <si>
    <t>Extremidades</t>
  </si>
  <si>
    <t>Columna</t>
  </si>
  <si>
    <t>Evaluación Musculo esquelética Integral</t>
  </si>
  <si>
    <t>Antropometria</t>
  </si>
  <si>
    <t>Funciones vitales</t>
  </si>
  <si>
    <t>Examen fisico general</t>
  </si>
  <si>
    <t>Antecedentes personales y ocupacionales</t>
  </si>
  <si>
    <t>Antecedentes medicos ocupacionales</t>
  </si>
  <si>
    <t>Examen clínico Ocupacional</t>
  </si>
  <si>
    <t>EMPO</t>
  </si>
  <si>
    <t>Visita</t>
  </si>
  <si>
    <t>Manipuladores de alimentos</t>
  </si>
  <si>
    <t>Personal de Salud</t>
  </si>
  <si>
    <t>Operario expuesto a radiación</t>
  </si>
  <si>
    <t>Conductores de vehículos</t>
  </si>
  <si>
    <t>Jefes, supervisores, capataz, Mecánico. Trabajos en altura física, Soldador, Técnico, Oficial</t>
  </si>
  <si>
    <t>Auxiliar, Ayudante, Operario, Peón, Vigía, Tareador</t>
  </si>
  <si>
    <t>Administrativos Oficina  obra, Gerentes de obra.</t>
  </si>
  <si>
    <t xml:space="preserve"> Administrativos Oficina Lima</t>
  </si>
  <si>
    <t>4B</t>
  </si>
  <si>
    <t>4A</t>
  </si>
  <si>
    <t>PERFILES</t>
  </si>
  <si>
    <t>EVALUACIONES MÉDICO OCUPACIONAL</t>
  </si>
  <si>
    <t>EMOR</t>
  </si>
  <si>
    <t>EMOP</t>
  </si>
  <si>
    <t>EMPO/ EMOP /EMOR</t>
  </si>
  <si>
    <t>EMOV</t>
  </si>
  <si>
    <t>Aplicar a toda mujer en edad fertil con declaración de sospecha de embarazo previa a la toma de Rayos X</t>
  </si>
  <si>
    <t>Aplicar a personal que ingresa a mina y otras zonas remotas</t>
  </si>
  <si>
    <t>EMPO/ EMOP/EMOR</t>
  </si>
  <si>
    <t>PERFILES DE EXÁMENES MÉDICOS OCUPACIONALES POR PUESTOS DE TRABAJO</t>
  </si>
  <si>
    <t>Pag. 1 de 1</t>
  </si>
  <si>
    <t>CO-PE-1PE326-SS-PR-007-Anexo 02
Revisión: 00
Fecha: 20/04/2024</t>
  </si>
  <si>
    <t>PRECIO UNITARIO</t>
  </si>
  <si>
    <t>PRECIO SIN IGV</t>
  </si>
  <si>
    <t>IGV (18%)</t>
  </si>
  <si>
    <t>PRECIO TOTAL</t>
  </si>
  <si>
    <r>
      <rPr>
        <b/>
        <u/>
        <sz val="8"/>
        <color theme="1"/>
        <rFont val="Times New Roman"/>
        <family val="1"/>
      </rPr>
      <t>Examen Médico Pre Ocupacional (EMPO):</t>
    </r>
    <r>
      <rPr>
        <u/>
        <sz val="8"/>
        <color theme="1"/>
        <rFont val="Times New Roman"/>
        <family val="1"/>
      </rPr>
      <t xml:space="preserve"> Esta evaluación será obligatoria de realizar al trabajador antes de que ingrese al puesto de trabajo. 
</t>
    </r>
    <r>
      <rPr>
        <b/>
        <u/>
        <sz val="8"/>
        <color theme="1"/>
        <rFont val="Times New Roman"/>
        <family val="1"/>
      </rPr>
      <t>Examen Médico Periódico (EMOP):</t>
    </r>
    <r>
      <rPr>
        <u/>
        <sz val="8"/>
        <color theme="1"/>
        <rFont val="Times New Roman"/>
        <family val="1"/>
      </rPr>
      <t xml:space="preserve"> Esta evaluación será obligatoria realizar anualmente a todo trabajador, excepto los que exclusivamente realicen su trabajo en la oficina central de Lima, en los que tendría una periodicidad mínima de dos años (2 años).
</t>
    </r>
    <r>
      <rPr>
        <b/>
        <u/>
        <sz val="8"/>
        <color theme="1"/>
        <rFont val="Times New Roman"/>
        <family val="1"/>
      </rPr>
      <t>Examen Médico de Retiro (EMOR):</t>
    </r>
    <r>
      <rPr>
        <u/>
        <sz val="8"/>
        <color theme="1"/>
        <rFont val="Times New Roman"/>
        <family val="1"/>
      </rPr>
      <t xml:space="preserve"> Esta evaluación será obligatoria de realizara a todo trabajador, al término de la relación laboral, excepto los trabajadores que realicen su trabajo en la oficina central Lima que será facultativo y podrá realizarse a solicitud del trabajador. 
</t>
    </r>
    <r>
      <rPr>
        <b/>
        <u/>
        <sz val="8"/>
        <color theme="1"/>
        <rFont val="Times New Roman"/>
        <family val="1"/>
      </rPr>
      <t>Examen Médico por Cambio de puesto de trabajo (EMOCP):</t>
    </r>
    <r>
      <rPr>
        <u/>
        <sz val="8"/>
        <color theme="1"/>
        <rFont val="Times New Roman"/>
        <family val="1"/>
      </rPr>
      <t xml:space="preserve">  Es la evaluación que se realiza cada vez que un trabajador cambie de puesto de trabajo.
</t>
    </r>
    <r>
      <rPr>
        <b/>
        <u/>
        <sz val="8"/>
        <color theme="1"/>
        <rFont val="Times New Roman"/>
        <family val="1"/>
      </rPr>
      <t>Examen Médico por reincorporación laboral (EMORL):</t>
    </r>
    <r>
      <rPr>
        <u/>
        <sz val="8"/>
        <color theme="1"/>
        <rFont val="Times New Roman"/>
        <family val="1"/>
      </rPr>
      <t xml:space="preserve"> Es la  evaluación que se realiza posterior a la incapacidad temporal prolongada (3 meses o más) de un trabajador.
</t>
    </r>
    <r>
      <rPr>
        <b/>
        <u/>
        <sz val="8"/>
        <color theme="1"/>
        <rFont val="Times New Roman"/>
        <family val="1"/>
      </rPr>
      <t>Examen Médico de visita (EMOV):</t>
    </r>
    <r>
      <rPr>
        <u/>
        <sz val="8"/>
        <color theme="1"/>
        <rFont val="Times New Roman"/>
        <family val="1"/>
      </rPr>
      <t xml:space="preserve"> Es la evaluación que se le realiza  a toda persona que se desplaza  a las instalaciones u obras de OHLA, que no es colaborador habitual. Durante su permanencia no podrá realizar trabajo físico (mano de obra) o conducirá un vehículo de carga o pasajeros en las instalaciones de OHLA.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</si>
</sst>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S/&quot;\ * #,##0.00_-;\-&quot;S/&quot;\ * #,##0.00_-;_-&quot;S/&quot;\ * &quot;-&quot;??_-;_-@_-"/>
  </numFmts>
  <fonts count="1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8"/>
      <color rgb="FFFFFFFF"/>
      <name val="Times New Roman"/>
      <family val="1"/>
    </font>
    <font>
      <b/>
      <u/>
      <sz val="8"/>
      <color theme="0"/>
      <name val="Times New Roman"/>
      <family val="1"/>
    </font>
    <font>
      <b/>
      <u/>
      <sz val="8"/>
      <color rgb="FF000000"/>
      <name val="Times New Roman"/>
      <family val="1"/>
    </font>
    <font>
      <u/>
      <sz val="8"/>
      <color rgb="FFFFFFFF"/>
      <name val="Times New Roman"/>
      <family val="1"/>
    </font>
    <font>
      <b/>
      <u/>
      <sz val="8"/>
      <color theme="1"/>
      <name val="Times New Roman"/>
      <family val="1"/>
    </font>
    <font>
      <b/>
      <u/>
      <sz val="8"/>
      <name val="Times New Roman"/>
      <family val="1"/>
    </font>
    <font>
      <u/>
      <sz val="8"/>
      <color theme="1"/>
      <name val="Arial"/>
      <family val="2"/>
    </font>
    <font>
      <u/>
      <sz val="8"/>
      <color theme="1"/>
      <name val="Times New Roman"/>
      <family val="1"/>
    </font>
    <font>
      <u/>
      <sz val="7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 tint="-0.49998474074526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/>
    <xf numFmtId="0" fontId="1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32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vertical="center" textRotation="90" wrapText="1"/>
    </xf>
    <xf numFmtId="0" fontId="7" fillId="2" borderId="21" xfId="0" applyFont="1" applyFill="1" applyBorder="1" applyAlignment="1">
      <alignment horizontal="center" vertical="center" textRotation="90" wrapText="1"/>
    </xf>
    <xf numFmtId="0" fontId="7" fillId="4" borderId="21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44" fontId="10" fillId="2" borderId="32" xfId="0" applyNumberFormat="1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4" fontId="10" fillId="2" borderId="29" xfId="0" applyNumberFormat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4" fontId="9" fillId="0" borderId="29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9" fillId="0" borderId="5" xfId="0" applyFont="1" applyBorder="1" applyAlignment="1">
      <alignment horizontal="center" vertical="top" wrapText="1"/>
    </xf>
    <xf numFmtId="44" fontId="9" fillId="0" borderId="29" xfId="0" applyNumberFormat="1" applyFont="1" applyBorder="1" applyAlignment="1">
      <alignment horizontal="center" vertical="top" wrapText="1"/>
    </xf>
    <xf numFmtId="0" fontId="11" fillId="3" borderId="13" xfId="0" applyFont="1" applyFill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4" fontId="9" fillId="2" borderId="29" xfId="0" applyNumberFormat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4" fontId="9" fillId="0" borderId="30" xfId="0" applyNumberFormat="1" applyFont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4" fontId="9" fillId="0" borderId="1" xfId="0" applyNumberFormat="1" applyFont="1" applyBorder="1" applyAlignment="1">
      <alignment horizontal="center" vertical="center" wrapText="1"/>
    </xf>
    <xf numFmtId="44" fontId="11" fillId="2" borderId="1" xfId="0" applyNumberFormat="1" applyFont="1" applyFill="1" applyBorder="1" applyAlignment="1">
      <alignment horizontal="center" vertical="center" wrapText="1"/>
    </xf>
    <xf numFmtId="0" fontId="6" fillId="6" borderId="34" xfId="0" applyFont="1" applyFill="1" applyBorder="1" applyAlignment="1">
      <alignment horizontal="center" vertical="center"/>
    </xf>
    <xf numFmtId="0" fontId="6" fillId="6" borderId="32" xfId="0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49696</xdr:rowOff>
    </xdr:from>
    <xdr:to>
      <xdr:col>0</xdr:col>
      <xdr:colOff>1258956</xdr:colOff>
      <xdr:row>2</xdr:row>
      <xdr:rowOff>229556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9E57B6-0A58-D71D-61A0-8DFAA2E1E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13" y="49696"/>
          <a:ext cx="1217543" cy="552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0"/>
  <sheetViews>
    <sheetView tabSelected="1" view="pageBreakPreview" topLeftCell="A46" zoomScale="110" zoomScaleNormal="110" zoomScaleSheetLayoutView="110" workbookViewId="0">
      <selection activeCell="I58" sqref="I58"/>
    </sheetView>
  </sheetViews>
  <sheetFormatPr baseColWidth="10" defaultRowHeight="15" outlineLevelCol="1" x14ac:dyDescent="0.25"/>
  <cols>
    <col min="1" max="1" width="19.85546875" style="5" customWidth="1"/>
    <col min="2" max="2" width="17.28515625" style="5" customWidth="1"/>
    <col min="3" max="3" width="8.140625" style="5" customWidth="1"/>
    <col min="4" max="5" width="9.140625" style="5" customWidth="1"/>
    <col min="6" max="6" width="8.28515625" style="5" customWidth="1" outlineLevel="1"/>
    <col min="7" max="7" width="9.5703125" style="5" customWidth="1"/>
    <col min="8" max="9" width="8.140625" style="5" customWidth="1"/>
    <col min="10" max="10" width="8.85546875" style="5" customWidth="1"/>
    <col min="11" max="11" width="9" style="5" customWidth="1"/>
    <col min="12" max="12" width="9.140625" style="5" customWidth="1"/>
    <col min="13" max="13" width="8.5703125" style="5" customWidth="1"/>
    <col min="14" max="14" width="10.5703125" style="5" customWidth="1"/>
    <col min="15" max="15" width="9.5703125" style="5" customWidth="1"/>
    <col min="16" max="16" width="9" style="5" customWidth="1"/>
    <col min="17" max="17" width="9.28515625" style="5" customWidth="1"/>
    <col min="18" max="18" width="9" style="5" customWidth="1"/>
    <col min="19" max="20" width="8.140625" style="5" customWidth="1"/>
    <col min="21" max="21" width="9.28515625" style="5" customWidth="1"/>
    <col min="22" max="22" width="8.85546875" style="5" customWidth="1"/>
    <col min="23" max="23" width="8.140625" style="5" customWidth="1"/>
    <col min="24" max="24" width="10.42578125" style="5" customWidth="1"/>
    <col min="25" max="16384" width="11.42578125" style="5"/>
  </cols>
  <sheetData>
    <row r="1" spans="1:24" ht="14.45" customHeight="1" x14ac:dyDescent="0.25">
      <c r="A1" s="1"/>
      <c r="B1" s="2" t="s">
        <v>75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 t="s">
        <v>77</v>
      </c>
      <c r="U1" s="3"/>
      <c r="V1" s="3"/>
      <c r="W1" s="3"/>
      <c r="X1" s="4"/>
    </row>
    <row r="2" spans="1:24" ht="15.6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8"/>
      <c r="V2" s="8"/>
      <c r="W2" s="8"/>
      <c r="X2" s="9"/>
    </row>
    <row r="3" spans="1:24" ht="22.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0" t="s">
        <v>76</v>
      </c>
      <c r="U3" s="10"/>
      <c r="V3" s="10"/>
      <c r="W3" s="10"/>
      <c r="X3" s="11"/>
    </row>
    <row r="4" spans="1:24" ht="7.9" customHeight="1" thickBot="1" x14ac:dyDescent="0.3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4"/>
    </row>
    <row r="5" spans="1:24" ht="15.75" customHeight="1" thickBot="1" x14ac:dyDescent="0.3">
      <c r="A5" s="15" t="s">
        <v>67</v>
      </c>
      <c r="B5" s="16"/>
      <c r="C5" s="17"/>
      <c r="D5" s="18" t="s">
        <v>66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</row>
    <row r="6" spans="1:24" ht="15.75" customHeight="1" x14ac:dyDescent="0.25">
      <c r="A6" s="21"/>
      <c r="B6" s="22"/>
      <c r="C6" s="23"/>
      <c r="D6" s="24">
        <v>1</v>
      </c>
      <c r="E6" s="25"/>
      <c r="F6" s="26"/>
      <c r="G6" s="27">
        <v>2</v>
      </c>
      <c r="H6" s="25"/>
      <c r="I6" s="26"/>
      <c r="J6" s="27">
        <v>3</v>
      </c>
      <c r="K6" s="25"/>
      <c r="L6" s="26"/>
      <c r="M6" s="27">
        <v>4</v>
      </c>
      <c r="N6" s="25"/>
      <c r="O6" s="26"/>
      <c r="P6" s="28" t="s">
        <v>65</v>
      </c>
      <c r="Q6" s="28" t="s">
        <v>64</v>
      </c>
      <c r="R6" s="27">
        <v>5</v>
      </c>
      <c r="S6" s="25"/>
      <c r="T6" s="26"/>
      <c r="U6" s="27">
        <v>6</v>
      </c>
      <c r="V6" s="25"/>
      <c r="W6" s="26"/>
      <c r="X6" s="28">
        <v>7</v>
      </c>
    </row>
    <row r="7" spans="1:24" ht="82.5" customHeight="1" thickBot="1" x14ac:dyDescent="0.3">
      <c r="A7" s="21"/>
      <c r="B7" s="22"/>
      <c r="C7" s="29"/>
      <c r="D7" s="30" t="s">
        <v>63</v>
      </c>
      <c r="E7" s="31"/>
      <c r="F7" s="32"/>
      <c r="G7" s="33" t="s">
        <v>62</v>
      </c>
      <c r="H7" s="31"/>
      <c r="I7" s="32"/>
      <c r="J7" s="33" t="s">
        <v>61</v>
      </c>
      <c r="K7" s="31"/>
      <c r="L7" s="32"/>
      <c r="M7" s="34" t="s">
        <v>60</v>
      </c>
      <c r="N7" s="35"/>
      <c r="O7" s="36"/>
      <c r="P7" s="37" t="s">
        <v>59</v>
      </c>
      <c r="Q7" s="38" t="s">
        <v>58</v>
      </c>
      <c r="R7" s="33" t="s">
        <v>57</v>
      </c>
      <c r="S7" s="31"/>
      <c r="T7" s="32"/>
      <c r="U7" s="33" t="s">
        <v>56</v>
      </c>
      <c r="V7" s="31"/>
      <c r="W7" s="32"/>
      <c r="X7" s="39" t="s">
        <v>55</v>
      </c>
    </row>
    <row r="8" spans="1:24" ht="34.5" thickBot="1" x14ac:dyDescent="0.3">
      <c r="A8" s="40"/>
      <c r="B8" s="41"/>
      <c r="C8" s="42" t="s">
        <v>78</v>
      </c>
      <c r="D8" s="43" t="s">
        <v>54</v>
      </c>
      <c r="E8" s="44" t="s">
        <v>69</v>
      </c>
      <c r="F8" s="45" t="s">
        <v>68</v>
      </c>
      <c r="G8" s="43" t="s">
        <v>54</v>
      </c>
      <c r="H8" s="44" t="s">
        <v>69</v>
      </c>
      <c r="I8" s="45" t="s">
        <v>68</v>
      </c>
      <c r="J8" s="43" t="s">
        <v>54</v>
      </c>
      <c r="K8" s="44" t="s">
        <v>69</v>
      </c>
      <c r="L8" s="45" t="s">
        <v>68</v>
      </c>
      <c r="M8" s="43" t="s">
        <v>54</v>
      </c>
      <c r="N8" s="44" t="s">
        <v>69</v>
      </c>
      <c r="O8" s="45" t="s">
        <v>68</v>
      </c>
      <c r="P8" s="46" t="s">
        <v>74</v>
      </c>
      <c r="Q8" s="46" t="s">
        <v>70</v>
      </c>
      <c r="R8" s="43" t="s">
        <v>54</v>
      </c>
      <c r="S8" s="44" t="s">
        <v>69</v>
      </c>
      <c r="T8" s="45" t="s">
        <v>68</v>
      </c>
      <c r="U8" s="43" t="s">
        <v>54</v>
      </c>
      <c r="V8" s="44" t="s">
        <v>69</v>
      </c>
      <c r="W8" s="47" t="s">
        <v>68</v>
      </c>
      <c r="X8" s="46" t="s">
        <v>71</v>
      </c>
    </row>
    <row r="9" spans="1:24" ht="21" customHeight="1" x14ac:dyDescent="0.25">
      <c r="A9" s="48" t="s">
        <v>53</v>
      </c>
      <c r="B9" s="49" t="s">
        <v>52</v>
      </c>
      <c r="C9" s="50">
        <v>3</v>
      </c>
      <c r="D9" s="51" t="s">
        <v>1</v>
      </c>
      <c r="E9" s="52" t="s">
        <v>1</v>
      </c>
      <c r="F9" s="52" t="s">
        <v>1</v>
      </c>
      <c r="G9" s="52" t="s">
        <v>1</v>
      </c>
      <c r="H9" s="52" t="s">
        <v>1</v>
      </c>
      <c r="I9" s="52" t="s">
        <v>1</v>
      </c>
      <c r="J9" s="52" t="s">
        <v>1</v>
      </c>
      <c r="K9" s="52" t="s">
        <v>1</v>
      </c>
      <c r="L9" s="52" t="s">
        <v>1</v>
      </c>
      <c r="M9" s="52" t="s">
        <v>1</v>
      </c>
      <c r="N9" s="52" t="s">
        <v>1</v>
      </c>
      <c r="O9" s="52" t="s">
        <v>1</v>
      </c>
      <c r="P9" s="52" t="s">
        <v>1</v>
      </c>
      <c r="Q9" s="52" t="s">
        <v>1</v>
      </c>
      <c r="R9" s="52" t="s">
        <v>1</v>
      </c>
      <c r="S9" s="52" t="s">
        <v>1</v>
      </c>
      <c r="T9" s="52" t="s">
        <v>1</v>
      </c>
      <c r="U9" s="52" t="s">
        <v>1</v>
      </c>
      <c r="V9" s="52" t="s">
        <v>1</v>
      </c>
      <c r="W9" s="52" t="s">
        <v>1</v>
      </c>
      <c r="X9" s="52" t="s">
        <v>1</v>
      </c>
    </row>
    <row r="10" spans="1:24" ht="21.75" customHeight="1" x14ac:dyDescent="0.25">
      <c r="A10" s="53"/>
      <c r="B10" s="54" t="s">
        <v>51</v>
      </c>
      <c r="C10" s="55">
        <v>2</v>
      </c>
      <c r="D10" s="56" t="s">
        <v>1</v>
      </c>
      <c r="E10" s="57" t="s">
        <v>1</v>
      </c>
      <c r="F10" s="57" t="s">
        <v>1</v>
      </c>
      <c r="G10" s="57" t="s">
        <v>1</v>
      </c>
      <c r="H10" s="57" t="s">
        <v>1</v>
      </c>
      <c r="I10" s="57" t="s">
        <v>1</v>
      </c>
      <c r="J10" s="57" t="s">
        <v>1</v>
      </c>
      <c r="K10" s="57" t="s">
        <v>1</v>
      </c>
      <c r="L10" s="57" t="s">
        <v>1</v>
      </c>
      <c r="M10" s="57" t="s">
        <v>1</v>
      </c>
      <c r="N10" s="57" t="s">
        <v>1</v>
      </c>
      <c r="O10" s="57" t="s">
        <v>1</v>
      </c>
      <c r="P10" s="57" t="s">
        <v>1</v>
      </c>
      <c r="Q10" s="57" t="s">
        <v>1</v>
      </c>
      <c r="R10" s="57" t="s">
        <v>1</v>
      </c>
      <c r="S10" s="57" t="s">
        <v>1</v>
      </c>
      <c r="T10" s="57" t="s">
        <v>1</v>
      </c>
      <c r="U10" s="57" t="s">
        <v>1</v>
      </c>
      <c r="V10" s="57" t="s">
        <v>1</v>
      </c>
      <c r="W10" s="57" t="s">
        <v>1</v>
      </c>
      <c r="X10" s="57" t="s">
        <v>1</v>
      </c>
    </row>
    <row r="11" spans="1:24" ht="15" customHeight="1" x14ac:dyDescent="0.25">
      <c r="A11" s="53"/>
      <c r="B11" s="58" t="s">
        <v>50</v>
      </c>
      <c r="C11" s="59">
        <v>5</v>
      </c>
      <c r="D11" s="56" t="s">
        <v>1</v>
      </c>
      <c r="E11" s="57" t="s">
        <v>1</v>
      </c>
      <c r="F11" s="57" t="s">
        <v>1</v>
      </c>
      <c r="G11" s="57" t="s">
        <v>1</v>
      </c>
      <c r="H11" s="57" t="s">
        <v>1</v>
      </c>
      <c r="I11" s="57" t="s">
        <v>1</v>
      </c>
      <c r="J11" s="57" t="s">
        <v>1</v>
      </c>
      <c r="K11" s="57" t="s">
        <v>1</v>
      </c>
      <c r="L11" s="57" t="s">
        <v>1</v>
      </c>
      <c r="M11" s="57" t="s">
        <v>1</v>
      </c>
      <c r="N11" s="57" t="s">
        <v>1</v>
      </c>
      <c r="O11" s="57" t="s">
        <v>1</v>
      </c>
      <c r="P11" s="57" t="s">
        <v>1</v>
      </c>
      <c r="Q11" s="57" t="s">
        <v>1</v>
      </c>
      <c r="R11" s="57" t="s">
        <v>1</v>
      </c>
      <c r="S11" s="57" t="s">
        <v>1</v>
      </c>
      <c r="T11" s="57" t="s">
        <v>1</v>
      </c>
      <c r="U11" s="57" t="s">
        <v>1</v>
      </c>
      <c r="V11" s="57" t="s">
        <v>1</v>
      </c>
      <c r="W11" s="57" t="s">
        <v>1</v>
      </c>
      <c r="X11" s="57" t="s">
        <v>1</v>
      </c>
    </row>
    <row r="12" spans="1:24" ht="15.75" customHeight="1" x14ac:dyDescent="0.25">
      <c r="A12" s="53"/>
      <c r="B12" s="58" t="s">
        <v>49</v>
      </c>
      <c r="C12" s="59">
        <v>3</v>
      </c>
      <c r="D12" s="56" t="s">
        <v>1</v>
      </c>
      <c r="E12" s="57" t="s">
        <v>1</v>
      </c>
      <c r="F12" s="57" t="s">
        <v>1</v>
      </c>
      <c r="G12" s="57" t="s">
        <v>1</v>
      </c>
      <c r="H12" s="57" t="s">
        <v>1</v>
      </c>
      <c r="I12" s="57" t="s">
        <v>1</v>
      </c>
      <c r="J12" s="57" t="s">
        <v>1</v>
      </c>
      <c r="K12" s="57" t="s">
        <v>1</v>
      </c>
      <c r="L12" s="57" t="s">
        <v>1</v>
      </c>
      <c r="M12" s="57" t="s">
        <v>1</v>
      </c>
      <c r="N12" s="57" t="s">
        <v>1</v>
      </c>
      <c r="O12" s="57" t="s">
        <v>1</v>
      </c>
      <c r="P12" s="57" t="s">
        <v>1</v>
      </c>
      <c r="Q12" s="57" t="s">
        <v>1</v>
      </c>
      <c r="R12" s="57" t="s">
        <v>1</v>
      </c>
      <c r="S12" s="57" t="s">
        <v>1</v>
      </c>
      <c r="T12" s="57" t="s">
        <v>1</v>
      </c>
      <c r="U12" s="57" t="s">
        <v>1</v>
      </c>
      <c r="V12" s="57" t="s">
        <v>1</v>
      </c>
      <c r="W12" s="57" t="s">
        <v>1</v>
      </c>
      <c r="X12" s="57" t="s">
        <v>1</v>
      </c>
    </row>
    <row r="13" spans="1:24" ht="14.25" customHeight="1" x14ac:dyDescent="0.25">
      <c r="A13" s="53"/>
      <c r="B13" s="58" t="s">
        <v>48</v>
      </c>
      <c r="C13" s="59">
        <v>2</v>
      </c>
      <c r="D13" s="56" t="s">
        <v>1</v>
      </c>
      <c r="E13" s="57" t="s">
        <v>1</v>
      </c>
      <c r="F13" s="57" t="s">
        <v>1</v>
      </c>
      <c r="G13" s="57" t="s">
        <v>1</v>
      </c>
      <c r="H13" s="57" t="s">
        <v>1</v>
      </c>
      <c r="I13" s="57" t="s">
        <v>1</v>
      </c>
      <c r="J13" s="57" t="s">
        <v>1</v>
      </c>
      <c r="K13" s="57" t="s">
        <v>1</v>
      </c>
      <c r="L13" s="57" t="s">
        <v>1</v>
      </c>
      <c r="M13" s="57" t="s">
        <v>1</v>
      </c>
      <c r="N13" s="57" t="s">
        <v>1</v>
      </c>
      <c r="O13" s="57" t="s">
        <v>1</v>
      </c>
      <c r="P13" s="57" t="s">
        <v>1</v>
      </c>
      <c r="Q13" s="57" t="s">
        <v>1</v>
      </c>
      <c r="R13" s="57" t="s">
        <v>1</v>
      </c>
      <c r="S13" s="57" t="s">
        <v>1</v>
      </c>
      <c r="T13" s="57" t="s">
        <v>1</v>
      </c>
      <c r="U13" s="57" t="s">
        <v>1</v>
      </c>
      <c r="V13" s="57" t="s">
        <v>1</v>
      </c>
      <c r="W13" s="57" t="s">
        <v>1</v>
      </c>
      <c r="X13" s="57" t="s">
        <v>1</v>
      </c>
    </row>
    <row r="14" spans="1:24" ht="14.25" customHeight="1" x14ac:dyDescent="0.25">
      <c r="A14" s="53" t="s">
        <v>47</v>
      </c>
      <c r="B14" s="58" t="s">
        <v>46</v>
      </c>
      <c r="C14" s="59">
        <v>6</v>
      </c>
      <c r="D14" s="56" t="s">
        <v>1</v>
      </c>
      <c r="E14" s="57" t="s">
        <v>1</v>
      </c>
      <c r="F14" s="57" t="s">
        <v>1</v>
      </c>
      <c r="G14" s="57" t="s">
        <v>1</v>
      </c>
      <c r="H14" s="57" t="s">
        <v>1</v>
      </c>
      <c r="I14" s="57" t="s">
        <v>1</v>
      </c>
      <c r="J14" s="57" t="s">
        <v>1</v>
      </c>
      <c r="K14" s="57" t="s">
        <v>1</v>
      </c>
      <c r="L14" s="57" t="s">
        <v>1</v>
      </c>
      <c r="M14" s="57" t="s">
        <v>1</v>
      </c>
      <c r="N14" s="57" t="s">
        <v>1</v>
      </c>
      <c r="O14" s="60"/>
      <c r="P14" s="57" t="s">
        <v>1</v>
      </c>
      <c r="Q14" s="57" t="s">
        <v>1</v>
      </c>
      <c r="R14" s="57" t="s">
        <v>1</v>
      </c>
      <c r="S14" s="57" t="s">
        <v>1</v>
      </c>
      <c r="T14" s="61"/>
      <c r="U14" s="57" t="s">
        <v>1</v>
      </c>
      <c r="V14" s="57" t="s">
        <v>1</v>
      </c>
      <c r="W14" s="61"/>
      <c r="X14" s="61"/>
    </row>
    <row r="15" spans="1:24" ht="27" customHeight="1" x14ac:dyDescent="0.25">
      <c r="A15" s="53"/>
      <c r="B15" s="58" t="s">
        <v>45</v>
      </c>
      <c r="C15" s="59">
        <v>6</v>
      </c>
      <c r="D15" s="56" t="s">
        <v>1</v>
      </c>
      <c r="E15" s="57" t="s">
        <v>1</v>
      </c>
      <c r="F15" s="57" t="s">
        <v>1</v>
      </c>
      <c r="G15" s="57" t="s">
        <v>1</v>
      </c>
      <c r="H15" s="57" t="s">
        <v>1</v>
      </c>
      <c r="I15" s="57" t="s">
        <v>1</v>
      </c>
      <c r="J15" s="57" t="s">
        <v>1</v>
      </c>
      <c r="K15" s="57" t="s">
        <v>1</v>
      </c>
      <c r="L15" s="57" t="s">
        <v>1</v>
      </c>
      <c r="M15" s="57" t="s">
        <v>1</v>
      </c>
      <c r="N15" s="57" t="s">
        <v>1</v>
      </c>
      <c r="O15" s="60"/>
      <c r="P15" s="57" t="s">
        <v>1</v>
      </c>
      <c r="Q15" s="57" t="s">
        <v>1</v>
      </c>
      <c r="R15" s="57" t="s">
        <v>1</v>
      </c>
      <c r="S15" s="57" t="s">
        <v>1</v>
      </c>
      <c r="T15" s="61"/>
      <c r="U15" s="57" t="s">
        <v>1</v>
      </c>
      <c r="V15" s="57" t="s">
        <v>1</v>
      </c>
      <c r="W15" s="61"/>
      <c r="X15" s="61"/>
    </row>
    <row r="16" spans="1:24" ht="24.6" customHeight="1" x14ac:dyDescent="0.25">
      <c r="A16" s="53" t="s">
        <v>44</v>
      </c>
      <c r="B16" s="62" t="s">
        <v>43</v>
      </c>
      <c r="C16" s="63">
        <v>5</v>
      </c>
      <c r="D16" s="56" t="s">
        <v>1</v>
      </c>
      <c r="E16" s="57" t="s">
        <v>1</v>
      </c>
      <c r="F16" s="60"/>
      <c r="G16" s="57" t="s">
        <v>1</v>
      </c>
      <c r="H16" s="57" t="s">
        <v>1</v>
      </c>
      <c r="I16" s="57" t="s">
        <v>1</v>
      </c>
      <c r="J16" s="57" t="s">
        <v>1</v>
      </c>
      <c r="K16" s="57" t="s">
        <v>1</v>
      </c>
      <c r="L16" s="60"/>
      <c r="M16" s="57" t="s">
        <v>1</v>
      </c>
      <c r="N16" s="57" t="s">
        <v>1</v>
      </c>
      <c r="O16" s="60"/>
      <c r="P16" s="57" t="s">
        <v>1</v>
      </c>
      <c r="Q16" s="57" t="s">
        <v>1</v>
      </c>
      <c r="R16" s="57" t="s">
        <v>1</v>
      </c>
      <c r="S16" s="57" t="s">
        <v>1</v>
      </c>
      <c r="T16" s="60"/>
      <c r="U16" s="57" t="s">
        <v>1</v>
      </c>
      <c r="V16" s="57" t="s">
        <v>1</v>
      </c>
      <c r="W16" s="60"/>
      <c r="X16" s="60"/>
    </row>
    <row r="17" spans="1:24" x14ac:dyDescent="0.25">
      <c r="A17" s="53"/>
      <c r="B17" s="62" t="s">
        <v>42</v>
      </c>
      <c r="C17" s="63">
        <v>2</v>
      </c>
      <c r="D17" s="56" t="s">
        <v>1</v>
      </c>
      <c r="E17" s="57" t="s">
        <v>1</v>
      </c>
      <c r="F17" s="60"/>
      <c r="G17" s="57" t="s">
        <v>1</v>
      </c>
      <c r="H17" s="57" t="s">
        <v>1</v>
      </c>
      <c r="I17" s="57" t="s">
        <v>1</v>
      </c>
      <c r="J17" s="57" t="s">
        <v>1</v>
      </c>
      <c r="K17" s="57" t="s">
        <v>1</v>
      </c>
      <c r="L17" s="60"/>
      <c r="M17" s="57" t="s">
        <v>1</v>
      </c>
      <c r="N17" s="57" t="s">
        <v>1</v>
      </c>
      <c r="O17" s="60"/>
      <c r="P17" s="57" t="s">
        <v>1</v>
      </c>
      <c r="Q17" s="57" t="s">
        <v>1</v>
      </c>
      <c r="R17" s="57" t="s">
        <v>1</v>
      </c>
      <c r="S17" s="57" t="s">
        <v>1</v>
      </c>
      <c r="T17" s="60"/>
      <c r="U17" s="57" t="s">
        <v>1</v>
      </c>
      <c r="V17" s="57" t="s">
        <v>1</v>
      </c>
      <c r="W17" s="60"/>
      <c r="X17" s="60"/>
    </row>
    <row r="18" spans="1:24" ht="21" x14ac:dyDescent="0.25">
      <c r="A18" s="53"/>
      <c r="B18" s="62" t="s">
        <v>41</v>
      </c>
      <c r="C18" s="63">
        <v>3</v>
      </c>
      <c r="D18" s="56" t="s">
        <v>1</v>
      </c>
      <c r="E18" s="57" t="s">
        <v>1</v>
      </c>
      <c r="F18" s="60"/>
      <c r="G18" s="57" t="s">
        <v>1</v>
      </c>
      <c r="H18" s="57" t="s">
        <v>1</v>
      </c>
      <c r="I18" s="57" t="s">
        <v>1</v>
      </c>
      <c r="J18" s="57" t="s">
        <v>1</v>
      </c>
      <c r="K18" s="57" t="s">
        <v>1</v>
      </c>
      <c r="L18" s="60"/>
      <c r="M18" s="57" t="s">
        <v>1</v>
      </c>
      <c r="N18" s="57" t="s">
        <v>1</v>
      </c>
      <c r="O18" s="60"/>
      <c r="P18" s="57" t="s">
        <v>1</v>
      </c>
      <c r="Q18" s="57" t="s">
        <v>1</v>
      </c>
      <c r="R18" s="57" t="s">
        <v>1</v>
      </c>
      <c r="S18" s="57" t="s">
        <v>1</v>
      </c>
      <c r="T18" s="60"/>
      <c r="U18" s="57" t="s">
        <v>1</v>
      </c>
      <c r="V18" s="57" t="s">
        <v>1</v>
      </c>
      <c r="W18" s="60"/>
      <c r="X18" s="60"/>
    </row>
    <row r="19" spans="1:24" x14ac:dyDescent="0.25">
      <c r="A19" s="53"/>
      <c r="B19" s="62" t="s">
        <v>40</v>
      </c>
      <c r="C19" s="63">
        <v>2</v>
      </c>
      <c r="D19" s="64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57" t="s">
        <v>1</v>
      </c>
      <c r="R19" s="61"/>
      <c r="S19" s="61"/>
      <c r="T19" s="60"/>
      <c r="U19" s="61"/>
      <c r="V19" s="61"/>
      <c r="W19" s="60"/>
      <c r="X19" s="60"/>
    </row>
    <row r="20" spans="1:24" x14ac:dyDescent="0.25">
      <c r="A20" s="65" t="s">
        <v>39</v>
      </c>
      <c r="B20" s="58" t="s">
        <v>38</v>
      </c>
      <c r="C20" s="59">
        <v>10</v>
      </c>
      <c r="D20" s="56" t="s">
        <v>1</v>
      </c>
      <c r="E20" s="57" t="s">
        <v>1</v>
      </c>
      <c r="F20" s="60"/>
      <c r="G20" s="57" t="s">
        <v>1</v>
      </c>
      <c r="H20" s="57" t="s">
        <v>1</v>
      </c>
      <c r="I20" s="60"/>
      <c r="J20" s="57" t="s">
        <v>1</v>
      </c>
      <c r="K20" s="57" t="s">
        <v>1</v>
      </c>
      <c r="L20" s="60"/>
      <c r="M20" s="57" t="s">
        <v>1</v>
      </c>
      <c r="N20" s="57" t="s">
        <v>1</v>
      </c>
      <c r="O20" s="60"/>
      <c r="P20" s="57" t="s">
        <v>1</v>
      </c>
      <c r="Q20" s="57" t="s">
        <v>1</v>
      </c>
      <c r="R20" s="57" t="s">
        <v>1</v>
      </c>
      <c r="S20" s="57" t="s">
        <v>1</v>
      </c>
      <c r="T20" s="60"/>
      <c r="U20" s="57" t="s">
        <v>1</v>
      </c>
      <c r="V20" s="57" t="s">
        <v>1</v>
      </c>
      <c r="W20" s="60"/>
      <c r="X20" s="60"/>
    </row>
    <row r="21" spans="1:24" ht="17.25" customHeight="1" x14ac:dyDescent="0.25">
      <c r="A21" s="53" t="s">
        <v>37</v>
      </c>
      <c r="B21" s="58" t="s">
        <v>36</v>
      </c>
      <c r="C21" s="59">
        <v>15</v>
      </c>
      <c r="D21" s="56" t="s">
        <v>1</v>
      </c>
      <c r="E21" s="57" t="s">
        <v>1</v>
      </c>
      <c r="F21" s="60"/>
      <c r="G21" s="57" t="s">
        <v>1</v>
      </c>
      <c r="H21" s="57" t="s">
        <v>1</v>
      </c>
      <c r="I21" s="60"/>
      <c r="J21" s="57" t="s">
        <v>1</v>
      </c>
      <c r="K21" s="57" t="s">
        <v>1</v>
      </c>
      <c r="L21" s="60"/>
      <c r="M21" s="57" t="s">
        <v>1</v>
      </c>
      <c r="N21" s="57" t="s">
        <v>1</v>
      </c>
      <c r="O21" s="60"/>
      <c r="P21" s="57" t="s">
        <v>1</v>
      </c>
      <c r="Q21" s="57" t="s">
        <v>1</v>
      </c>
      <c r="R21" s="57" t="s">
        <v>1</v>
      </c>
      <c r="S21" s="57" t="s">
        <v>1</v>
      </c>
      <c r="T21" s="60"/>
      <c r="U21" s="57" t="s">
        <v>1</v>
      </c>
      <c r="V21" s="57" t="s">
        <v>1</v>
      </c>
      <c r="W21" s="60"/>
      <c r="X21" s="57" t="s">
        <v>1</v>
      </c>
    </row>
    <row r="22" spans="1:24" ht="24.6" customHeight="1" x14ac:dyDescent="0.25">
      <c r="A22" s="53"/>
      <c r="B22" s="58" t="s">
        <v>35</v>
      </c>
      <c r="C22" s="59">
        <v>25</v>
      </c>
      <c r="D22" s="64"/>
      <c r="E22" s="61"/>
      <c r="F22" s="61"/>
      <c r="G22" s="57" t="s">
        <v>1</v>
      </c>
      <c r="H22" s="57" t="s">
        <v>1</v>
      </c>
      <c r="I22" s="57" t="s">
        <v>1</v>
      </c>
      <c r="J22" s="57" t="s">
        <v>1</v>
      </c>
      <c r="K22" s="57" t="s">
        <v>1</v>
      </c>
      <c r="L22" s="57" t="s">
        <v>1</v>
      </c>
      <c r="M22" s="57" t="s">
        <v>1</v>
      </c>
      <c r="N22" s="57" t="s">
        <v>1</v>
      </c>
      <c r="O22" s="57" t="s">
        <v>1</v>
      </c>
      <c r="P22" s="57" t="s">
        <v>1</v>
      </c>
      <c r="Q22" s="57" t="s">
        <v>1</v>
      </c>
      <c r="R22" s="57" t="s">
        <v>1</v>
      </c>
      <c r="S22" s="57" t="s">
        <v>1</v>
      </c>
      <c r="T22" s="57" t="s">
        <v>1</v>
      </c>
      <c r="U22" s="57" t="s">
        <v>1</v>
      </c>
      <c r="V22" s="57" t="s">
        <v>1</v>
      </c>
      <c r="W22" s="57" t="s">
        <v>1</v>
      </c>
      <c r="X22" s="61"/>
    </row>
    <row r="23" spans="1:24" x14ac:dyDescent="0.25">
      <c r="A23" s="53"/>
      <c r="B23" s="58" t="s">
        <v>34</v>
      </c>
      <c r="C23" s="59">
        <v>24</v>
      </c>
      <c r="D23" s="64"/>
      <c r="E23" s="61"/>
      <c r="F23" s="61"/>
      <c r="G23" s="57" t="s">
        <v>1</v>
      </c>
      <c r="H23" s="57" t="s">
        <v>1</v>
      </c>
      <c r="I23" s="57" t="s">
        <v>1</v>
      </c>
      <c r="J23" s="57" t="s">
        <v>1</v>
      </c>
      <c r="K23" s="57" t="s">
        <v>1</v>
      </c>
      <c r="L23" s="57" t="s">
        <v>1</v>
      </c>
      <c r="M23" s="57" t="s">
        <v>1</v>
      </c>
      <c r="N23" s="57" t="s">
        <v>1</v>
      </c>
      <c r="O23" s="57" t="s">
        <v>1</v>
      </c>
      <c r="P23" s="57" t="s">
        <v>1</v>
      </c>
      <c r="Q23" s="57" t="s">
        <v>1</v>
      </c>
      <c r="R23" s="57" t="s">
        <v>1</v>
      </c>
      <c r="S23" s="57" t="s">
        <v>1</v>
      </c>
      <c r="T23" s="57" t="s">
        <v>1</v>
      </c>
      <c r="U23" s="57" t="s">
        <v>1</v>
      </c>
      <c r="V23" s="57" t="s">
        <v>1</v>
      </c>
      <c r="W23" s="57" t="s">
        <v>1</v>
      </c>
      <c r="X23" s="61"/>
    </row>
    <row r="24" spans="1:24" x14ac:dyDescent="0.25">
      <c r="A24" s="53"/>
      <c r="B24" s="58" t="s">
        <v>33</v>
      </c>
      <c r="C24" s="59">
        <v>25</v>
      </c>
      <c r="D24" s="64"/>
      <c r="E24" s="61"/>
      <c r="F24" s="61"/>
      <c r="G24" s="57" t="s">
        <v>1</v>
      </c>
      <c r="H24" s="57" t="s">
        <v>1</v>
      </c>
      <c r="I24" s="57" t="s">
        <v>1</v>
      </c>
      <c r="J24" s="57" t="s">
        <v>1</v>
      </c>
      <c r="K24" s="57" t="s">
        <v>1</v>
      </c>
      <c r="L24" s="57" t="s">
        <v>1</v>
      </c>
      <c r="M24" s="57" t="s">
        <v>1</v>
      </c>
      <c r="N24" s="57" t="s">
        <v>1</v>
      </c>
      <c r="O24" s="57" t="s">
        <v>1</v>
      </c>
      <c r="P24" s="57" t="s">
        <v>1</v>
      </c>
      <c r="Q24" s="57" t="s">
        <v>1</v>
      </c>
      <c r="R24" s="57" t="s">
        <v>1</v>
      </c>
      <c r="S24" s="57" t="s">
        <v>1</v>
      </c>
      <c r="T24" s="57" t="s">
        <v>1</v>
      </c>
      <c r="U24" s="57" t="s">
        <v>1</v>
      </c>
      <c r="V24" s="57" t="s">
        <v>1</v>
      </c>
      <c r="W24" s="57" t="s">
        <v>1</v>
      </c>
      <c r="X24" s="61"/>
    </row>
    <row r="25" spans="1:24" ht="14.45" customHeight="1" x14ac:dyDescent="0.25">
      <c r="A25" s="53"/>
      <c r="B25" s="58" t="s">
        <v>32</v>
      </c>
      <c r="C25" s="59">
        <v>50</v>
      </c>
      <c r="D25" s="64"/>
      <c r="E25" s="61"/>
      <c r="F25" s="61"/>
      <c r="G25" s="61"/>
      <c r="H25" s="61"/>
      <c r="I25" s="61"/>
      <c r="J25" s="57" t="s">
        <v>1</v>
      </c>
      <c r="K25" s="57" t="s">
        <v>1</v>
      </c>
      <c r="L25" s="57" t="s">
        <v>1</v>
      </c>
      <c r="M25" s="57" t="s">
        <v>1</v>
      </c>
      <c r="N25" s="57" t="s">
        <v>1</v>
      </c>
      <c r="O25" s="57" t="s">
        <v>1</v>
      </c>
      <c r="P25" s="57" t="s">
        <v>1</v>
      </c>
      <c r="Q25" s="57" t="s">
        <v>1</v>
      </c>
      <c r="R25" s="57" t="s">
        <v>1</v>
      </c>
      <c r="S25" s="57" t="s">
        <v>1</v>
      </c>
      <c r="T25" s="57" t="s">
        <v>1</v>
      </c>
      <c r="U25" s="61"/>
      <c r="V25" s="61"/>
      <c r="W25" s="61"/>
      <c r="X25" s="61"/>
    </row>
    <row r="26" spans="1:24" ht="21" x14ac:dyDescent="0.25">
      <c r="A26" s="53"/>
      <c r="B26" s="58" t="s">
        <v>31</v>
      </c>
      <c r="C26" s="59">
        <v>100</v>
      </c>
      <c r="D26" s="64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57" t="s">
        <v>1</v>
      </c>
      <c r="R26" s="61"/>
      <c r="S26" s="61"/>
      <c r="T26" s="61"/>
      <c r="U26" s="61"/>
      <c r="V26" s="61"/>
      <c r="W26" s="61"/>
      <c r="X26" s="61"/>
    </row>
    <row r="27" spans="1:24" ht="31.5" x14ac:dyDescent="0.25">
      <c r="A27" s="53" t="s">
        <v>30</v>
      </c>
      <c r="B27" s="58" t="s">
        <v>29</v>
      </c>
      <c r="C27" s="59">
        <v>11</v>
      </c>
      <c r="D27" s="56" t="s">
        <v>1</v>
      </c>
      <c r="E27" s="57" t="s">
        <v>1</v>
      </c>
      <c r="F27" s="57" t="s">
        <v>1</v>
      </c>
      <c r="G27" s="57" t="s">
        <v>1</v>
      </c>
      <c r="H27" s="57" t="s">
        <v>1</v>
      </c>
      <c r="I27" s="57" t="s">
        <v>1</v>
      </c>
      <c r="J27" s="57" t="s">
        <v>1</v>
      </c>
      <c r="K27" s="57" t="s">
        <v>1</v>
      </c>
      <c r="L27" s="57" t="s">
        <v>1</v>
      </c>
      <c r="M27" s="57" t="s">
        <v>1</v>
      </c>
      <c r="N27" s="57" t="s">
        <v>1</v>
      </c>
      <c r="O27" s="57" t="s">
        <v>1</v>
      </c>
      <c r="P27" s="57" t="s">
        <v>1</v>
      </c>
      <c r="Q27" s="57" t="s">
        <v>1</v>
      </c>
      <c r="R27" s="57" t="s">
        <v>1</v>
      </c>
      <c r="S27" s="57" t="s">
        <v>1</v>
      </c>
      <c r="T27" s="57" t="s">
        <v>1</v>
      </c>
      <c r="U27" s="57" t="s">
        <v>1</v>
      </c>
      <c r="V27" s="57" t="s">
        <v>1</v>
      </c>
      <c r="W27" s="57" t="s">
        <v>1</v>
      </c>
      <c r="X27" s="57" t="s">
        <v>1</v>
      </c>
    </row>
    <row r="28" spans="1:24" ht="21" x14ac:dyDescent="0.25">
      <c r="A28" s="53"/>
      <c r="B28" s="58" t="s">
        <v>28</v>
      </c>
      <c r="C28" s="59">
        <v>4</v>
      </c>
      <c r="D28" s="56" t="s">
        <v>1</v>
      </c>
      <c r="E28" s="57" t="s">
        <v>1</v>
      </c>
      <c r="F28" s="61"/>
      <c r="G28" s="57" t="s">
        <v>1</v>
      </c>
      <c r="H28" s="57" t="s">
        <v>1</v>
      </c>
      <c r="I28" s="61"/>
      <c r="J28" s="57" t="s">
        <v>1</v>
      </c>
      <c r="K28" s="57" t="s">
        <v>1</v>
      </c>
      <c r="L28" s="61"/>
      <c r="M28" s="57" t="s">
        <v>1</v>
      </c>
      <c r="N28" s="57" t="s">
        <v>1</v>
      </c>
      <c r="O28" s="61"/>
      <c r="P28" s="57" t="s">
        <v>1</v>
      </c>
      <c r="Q28" s="57" t="s">
        <v>1</v>
      </c>
      <c r="R28" s="57" t="s">
        <v>1</v>
      </c>
      <c r="S28" s="57" t="s">
        <v>1</v>
      </c>
      <c r="T28" s="61"/>
      <c r="U28" s="57" t="s">
        <v>1</v>
      </c>
      <c r="V28" s="57" t="s">
        <v>1</v>
      </c>
      <c r="W28" s="61"/>
      <c r="X28" s="57" t="s">
        <v>1</v>
      </c>
    </row>
    <row r="29" spans="1:24" x14ac:dyDescent="0.25">
      <c r="A29" s="53"/>
      <c r="B29" s="58" t="s">
        <v>27</v>
      </c>
      <c r="C29" s="59">
        <v>26</v>
      </c>
      <c r="D29" s="56" t="s">
        <v>1</v>
      </c>
      <c r="E29" s="57" t="s">
        <v>1</v>
      </c>
      <c r="F29" s="61"/>
      <c r="G29" s="57" t="s">
        <v>1</v>
      </c>
      <c r="H29" s="57" t="s">
        <v>1</v>
      </c>
      <c r="I29" s="61"/>
      <c r="J29" s="57" t="s">
        <v>1</v>
      </c>
      <c r="K29" s="57" t="s">
        <v>1</v>
      </c>
      <c r="L29" s="61"/>
      <c r="M29" s="57" t="s">
        <v>1</v>
      </c>
      <c r="N29" s="57" t="s">
        <v>1</v>
      </c>
      <c r="O29" s="61"/>
      <c r="P29" s="57" t="s">
        <v>1</v>
      </c>
      <c r="Q29" s="57" t="s">
        <v>1</v>
      </c>
      <c r="R29" s="57" t="s">
        <v>1</v>
      </c>
      <c r="S29" s="57" t="s">
        <v>1</v>
      </c>
      <c r="T29" s="61"/>
      <c r="U29" s="57" t="s">
        <v>1</v>
      </c>
      <c r="V29" s="57" t="s">
        <v>1</v>
      </c>
      <c r="W29" s="61"/>
      <c r="X29" s="57" t="s">
        <v>1</v>
      </c>
    </row>
    <row r="30" spans="1:24" ht="15.75" customHeight="1" x14ac:dyDescent="0.25">
      <c r="A30" s="53"/>
      <c r="B30" s="58" t="s">
        <v>26</v>
      </c>
      <c r="C30" s="59">
        <v>6</v>
      </c>
      <c r="D30" s="56" t="s">
        <v>1</v>
      </c>
      <c r="E30" s="57" t="s">
        <v>1</v>
      </c>
      <c r="F30" s="61"/>
      <c r="G30" s="57" t="s">
        <v>1</v>
      </c>
      <c r="H30" s="57" t="s">
        <v>1</v>
      </c>
      <c r="I30" s="61"/>
      <c r="J30" s="57" t="s">
        <v>1</v>
      </c>
      <c r="K30" s="57" t="s">
        <v>1</v>
      </c>
      <c r="L30" s="61"/>
      <c r="M30" s="57" t="s">
        <v>1</v>
      </c>
      <c r="N30" s="57" t="s">
        <v>1</v>
      </c>
      <c r="O30" s="61"/>
      <c r="P30" s="57" t="s">
        <v>1</v>
      </c>
      <c r="Q30" s="57" t="s">
        <v>1</v>
      </c>
      <c r="R30" s="57" t="s">
        <v>1</v>
      </c>
      <c r="S30" s="57" t="s">
        <v>1</v>
      </c>
      <c r="T30" s="61"/>
      <c r="U30" s="57" t="s">
        <v>1</v>
      </c>
      <c r="V30" s="57" t="s">
        <v>1</v>
      </c>
      <c r="W30" s="61"/>
      <c r="X30" s="61"/>
    </row>
    <row r="31" spans="1:24" x14ac:dyDescent="0.25">
      <c r="A31" s="53"/>
      <c r="B31" s="58" t="s">
        <v>25</v>
      </c>
      <c r="C31" s="59">
        <v>6</v>
      </c>
      <c r="D31" s="56" t="s">
        <v>1</v>
      </c>
      <c r="E31" s="57" t="s">
        <v>1</v>
      </c>
      <c r="F31" s="61"/>
      <c r="G31" s="57" t="s">
        <v>1</v>
      </c>
      <c r="H31" s="57" t="s">
        <v>1</v>
      </c>
      <c r="I31" s="61"/>
      <c r="J31" s="57" t="s">
        <v>1</v>
      </c>
      <c r="K31" s="57" t="s">
        <v>1</v>
      </c>
      <c r="L31" s="61"/>
      <c r="M31" s="57" t="s">
        <v>1</v>
      </c>
      <c r="N31" s="57" t="s">
        <v>1</v>
      </c>
      <c r="O31" s="61"/>
      <c r="P31" s="57" t="s">
        <v>1</v>
      </c>
      <c r="Q31" s="57" t="s">
        <v>1</v>
      </c>
      <c r="R31" s="57" t="s">
        <v>1</v>
      </c>
      <c r="S31" s="57" t="s">
        <v>1</v>
      </c>
      <c r="T31" s="61"/>
      <c r="U31" s="57" t="s">
        <v>1</v>
      </c>
      <c r="V31" s="57" t="s">
        <v>1</v>
      </c>
      <c r="W31" s="61"/>
      <c r="X31" s="61"/>
    </row>
    <row r="32" spans="1:24" ht="21" x14ac:dyDescent="0.25">
      <c r="A32" s="53"/>
      <c r="B32" s="58" t="s">
        <v>24</v>
      </c>
      <c r="C32" s="59">
        <v>9</v>
      </c>
      <c r="D32" s="56" t="s">
        <v>1</v>
      </c>
      <c r="E32" s="57" t="s">
        <v>1</v>
      </c>
      <c r="F32" s="61"/>
      <c r="G32" s="57" t="s">
        <v>1</v>
      </c>
      <c r="H32" s="57" t="s">
        <v>1</v>
      </c>
      <c r="I32" s="61"/>
      <c r="J32" s="57" t="s">
        <v>1</v>
      </c>
      <c r="K32" s="57" t="s">
        <v>1</v>
      </c>
      <c r="L32" s="61"/>
      <c r="M32" s="57" t="s">
        <v>1</v>
      </c>
      <c r="N32" s="57" t="s">
        <v>1</v>
      </c>
      <c r="O32" s="61"/>
      <c r="P32" s="57" t="s">
        <v>1</v>
      </c>
      <c r="Q32" s="57" t="s">
        <v>1</v>
      </c>
      <c r="R32" s="57" t="s">
        <v>1</v>
      </c>
      <c r="S32" s="57" t="s">
        <v>1</v>
      </c>
      <c r="T32" s="61"/>
      <c r="U32" s="57" t="s">
        <v>1</v>
      </c>
      <c r="V32" s="57" t="s">
        <v>1</v>
      </c>
      <c r="W32" s="61"/>
      <c r="X32" s="61"/>
    </row>
    <row r="33" spans="1:24" x14ac:dyDescent="0.25">
      <c r="A33" s="53"/>
      <c r="B33" s="58" t="s">
        <v>23</v>
      </c>
      <c r="C33" s="59">
        <v>8</v>
      </c>
      <c r="D33" s="64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57" t="s">
        <v>1</v>
      </c>
      <c r="V33" s="57" t="s">
        <v>1</v>
      </c>
      <c r="W33" s="61"/>
      <c r="X33" s="61"/>
    </row>
    <row r="34" spans="1:24" ht="25.5" customHeight="1" x14ac:dyDescent="0.25">
      <c r="A34" s="53"/>
      <c r="B34" s="58" t="s">
        <v>22</v>
      </c>
      <c r="C34" s="59">
        <v>27</v>
      </c>
      <c r="D34" s="64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57" t="s">
        <v>1</v>
      </c>
      <c r="V34" s="57" t="s">
        <v>1</v>
      </c>
      <c r="W34" s="61"/>
      <c r="X34" s="61"/>
    </row>
    <row r="35" spans="1:24" ht="18.600000000000001" customHeight="1" x14ac:dyDescent="0.25">
      <c r="A35" s="53"/>
      <c r="B35" s="58" t="s">
        <v>21</v>
      </c>
      <c r="C35" s="59">
        <v>6</v>
      </c>
      <c r="D35" s="64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57" t="s">
        <v>1</v>
      </c>
      <c r="V35" s="57" t="s">
        <v>1</v>
      </c>
      <c r="W35" s="61"/>
      <c r="X35" s="61"/>
    </row>
    <row r="36" spans="1:24" ht="21" customHeight="1" x14ac:dyDescent="0.25">
      <c r="A36" s="53"/>
      <c r="B36" s="58" t="s">
        <v>20</v>
      </c>
      <c r="C36" s="59">
        <v>20</v>
      </c>
      <c r="D36" s="64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57" t="s">
        <v>1</v>
      </c>
      <c r="V36" s="57" t="s">
        <v>1</v>
      </c>
      <c r="W36" s="61"/>
      <c r="X36" s="61"/>
    </row>
    <row r="37" spans="1:24" ht="34.15" customHeight="1" x14ac:dyDescent="0.25">
      <c r="A37" s="53"/>
      <c r="B37" s="58" t="s">
        <v>19</v>
      </c>
      <c r="C37" s="59">
        <v>25</v>
      </c>
      <c r="D37" s="66"/>
      <c r="E37" s="60"/>
      <c r="F37" s="60"/>
      <c r="G37" s="60"/>
      <c r="H37" s="60"/>
      <c r="I37" s="60"/>
      <c r="J37" s="60"/>
      <c r="K37" s="60"/>
      <c r="L37" s="60"/>
      <c r="M37" s="61"/>
      <c r="N37" s="61"/>
      <c r="O37" s="61"/>
      <c r="P37" s="61"/>
      <c r="Q37" s="61"/>
      <c r="R37" s="61"/>
      <c r="S37" s="61"/>
      <c r="T37" s="61"/>
      <c r="U37" s="57" t="s">
        <v>1</v>
      </c>
      <c r="V37" s="57" t="s">
        <v>1</v>
      </c>
      <c r="W37" s="61"/>
      <c r="X37" s="60"/>
    </row>
    <row r="38" spans="1:24" ht="21" customHeight="1" x14ac:dyDescent="0.25">
      <c r="A38" s="53"/>
      <c r="B38" s="58" t="s">
        <v>18</v>
      </c>
      <c r="C38" s="59">
        <v>20</v>
      </c>
      <c r="D38" s="66"/>
      <c r="E38" s="60"/>
      <c r="F38" s="60"/>
      <c r="G38" s="60"/>
      <c r="H38" s="60"/>
      <c r="I38" s="60"/>
      <c r="J38" s="60"/>
      <c r="K38" s="60"/>
      <c r="L38" s="60"/>
      <c r="M38" s="61"/>
      <c r="N38" s="61"/>
      <c r="O38" s="61"/>
      <c r="P38" s="61"/>
      <c r="Q38" s="61"/>
      <c r="R38" s="57" t="s">
        <v>1</v>
      </c>
      <c r="S38" s="57" t="s">
        <v>1</v>
      </c>
      <c r="T38" s="61"/>
      <c r="U38" s="57" t="s">
        <v>1</v>
      </c>
      <c r="V38" s="57" t="s">
        <v>1</v>
      </c>
      <c r="W38" s="61"/>
      <c r="X38" s="60"/>
    </row>
    <row r="39" spans="1:24" ht="21" customHeight="1" x14ac:dyDescent="0.25">
      <c r="A39" s="53"/>
      <c r="B39" s="58" t="s">
        <v>17</v>
      </c>
      <c r="C39" s="59">
        <v>45</v>
      </c>
      <c r="D39" s="64"/>
      <c r="E39" s="61"/>
      <c r="F39" s="60"/>
      <c r="G39" s="61"/>
      <c r="H39" s="61"/>
      <c r="I39" s="60"/>
      <c r="J39" s="61"/>
      <c r="K39" s="61"/>
      <c r="L39" s="60"/>
      <c r="M39" s="61"/>
      <c r="N39" s="61"/>
      <c r="O39" s="61"/>
      <c r="P39" s="61"/>
      <c r="Q39" s="57" t="s">
        <v>1</v>
      </c>
      <c r="R39" s="61"/>
      <c r="S39" s="61"/>
      <c r="T39" s="60"/>
      <c r="U39" s="61"/>
      <c r="V39" s="61"/>
      <c r="W39" s="60"/>
      <c r="X39" s="60"/>
    </row>
    <row r="40" spans="1:24" ht="21" customHeight="1" x14ac:dyDescent="0.25">
      <c r="A40" s="53"/>
      <c r="B40" s="58" t="s">
        <v>16</v>
      </c>
      <c r="C40" s="59">
        <v>6</v>
      </c>
      <c r="D40" s="64"/>
      <c r="E40" s="61"/>
      <c r="F40" s="60"/>
      <c r="G40" s="61"/>
      <c r="H40" s="61"/>
      <c r="I40" s="60"/>
      <c r="J40" s="57" t="s">
        <v>1</v>
      </c>
      <c r="K40" s="57" t="s">
        <v>1</v>
      </c>
      <c r="L40" s="60"/>
      <c r="M40" s="57" t="s">
        <v>1</v>
      </c>
      <c r="N40" s="57" t="s">
        <v>1</v>
      </c>
      <c r="O40" s="61"/>
      <c r="P40" s="61"/>
      <c r="Q40" s="57" t="s">
        <v>1</v>
      </c>
      <c r="R40" s="61"/>
      <c r="S40" s="61"/>
      <c r="T40" s="60"/>
      <c r="U40" s="61"/>
      <c r="V40" s="61"/>
      <c r="W40" s="60"/>
      <c r="X40" s="60"/>
    </row>
    <row r="41" spans="1:24" ht="21" customHeight="1" x14ac:dyDescent="0.25">
      <c r="A41" s="53"/>
      <c r="B41" s="58" t="s">
        <v>15</v>
      </c>
      <c r="C41" s="59">
        <v>55</v>
      </c>
      <c r="D41" s="66"/>
      <c r="E41" s="60"/>
      <c r="F41" s="60"/>
      <c r="G41" s="60"/>
      <c r="H41" s="60"/>
      <c r="I41" s="60"/>
      <c r="J41" s="57" t="s">
        <v>1</v>
      </c>
      <c r="K41" s="57" t="s">
        <v>1</v>
      </c>
      <c r="L41" s="60"/>
      <c r="M41" s="57" t="s">
        <v>1</v>
      </c>
      <c r="N41" s="57" t="s">
        <v>1</v>
      </c>
      <c r="O41" s="61"/>
      <c r="P41" s="61"/>
      <c r="Q41" s="57" t="s">
        <v>1</v>
      </c>
      <c r="R41" s="60"/>
      <c r="S41" s="60"/>
      <c r="T41" s="60"/>
      <c r="U41" s="60"/>
      <c r="V41" s="60"/>
      <c r="W41" s="60"/>
      <c r="X41" s="60"/>
    </row>
    <row r="42" spans="1:24" ht="21" customHeight="1" x14ac:dyDescent="0.25">
      <c r="A42" s="53"/>
      <c r="B42" s="58" t="s">
        <v>14</v>
      </c>
      <c r="C42" s="59">
        <v>6</v>
      </c>
      <c r="D42" s="67" t="s">
        <v>73</v>
      </c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8"/>
      <c r="X42" s="60"/>
    </row>
    <row r="43" spans="1:24" ht="21" customHeight="1" x14ac:dyDescent="0.25">
      <c r="A43" s="53"/>
      <c r="B43" s="58" t="s">
        <v>13</v>
      </c>
      <c r="C43" s="59">
        <v>10</v>
      </c>
      <c r="D43" s="67" t="s">
        <v>72</v>
      </c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8"/>
      <c r="X43" s="60"/>
    </row>
    <row r="44" spans="1:24" ht="51.75" customHeight="1" x14ac:dyDescent="0.25">
      <c r="A44" s="65" t="s">
        <v>12</v>
      </c>
      <c r="B44" s="58" t="s">
        <v>11</v>
      </c>
      <c r="C44" s="59">
        <v>180</v>
      </c>
      <c r="D44" s="56" t="s">
        <v>1</v>
      </c>
      <c r="E44" s="57" t="s">
        <v>1</v>
      </c>
      <c r="F44" s="69"/>
      <c r="G44" s="57" t="s">
        <v>1</v>
      </c>
      <c r="H44" s="57" t="s">
        <v>1</v>
      </c>
      <c r="I44" s="69"/>
      <c r="J44" s="57" t="s">
        <v>1</v>
      </c>
      <c r="K44" s="57" t="s">
        <v>1</v>
      </c>
      <c r="L44" s="69"/>
      <c r="M44" s="57" t="s">
        <v>1</v>
      </c>
      <c r="N44" s="57" t="s">
        <v>1</v>
      </c>
      <c r="O44" s="69"/>
      <c r="P44" s="57" t="s">
        <v>1</v>
      </c>
      <c r="Q44" s="57" t="s">
        <v>1</v>
      </c>
      <c r="R44" s="57" t="s">
        <v>1</v>
      </c>
      <c r="S44" s="57" t="s">
        <v>1</v>
      </c>
      <c r="T44" s="69"/>
      <c r="U44" s="57" t="s">
        <v>1</v>
      </c>
      <c r="V44" s="57" t="s">
        <v>1</v>
      </c>
      <c r="W44" s="69"/>
      <c r="X44" s="57" t="s">
        <v>1</v>
      </c>
    </row>
    <row r="45" spans="1:24" ht="21" customHeight="1" x14ac:dyDescent="0.25">
      <c r="A45" s="53" t="s">
        <v>10</v>
      </c>
      <c r="B45" s="58" t="s">
        <v>9</v>
      </c>
      <c r="C45" s="59">
        <v>8</v>
      </c>
      <c r="D45" s="64"/>
      <c r="E45" s="61"/>
      <c r="F45" s="61"/>
      <c r="G45" s="61"/>
      <c r="H45" s="61"/>
      <c r="I45" s="61"/>
      <c r="J45" s="57" t="s">
        <v>1</v>
      </c>
      <c r="K45" s="57" t="s">
        <v>1</v>
      </c>
      <c r="L45" s="61"/>
      <c r="M45" s="57" t="s">
        <v>1</v>
      </c>
      <c r="N45" s="57" t="s">
        <v>1</v>
      </c>
      <c r="O45" s="61"/>
      <c r="P45" s="61"/>
      <c r="Q45" s="57" t="s">
        <v>1</v>
      </c>
      <c r="R45" s="57" t="s">
        <v>1</v>
      </c>
      <c r="S45" s="61"/>
      <c r="T45" s="61"/>
      <c r="U45" s="61"/>
      <c r="V45" s="61"/>
      <c r="W45" s="61"/>
      <c r="X45" s="61"/>
    </row>
    <row r="46" spans="1:24" ht="34.9" customHeight="1" x14ac:dyDescent="0.25">
      <c r="A46" s="53"/>
      <c r="B46" s="70" t="s">
        <v>8</v>
      </c>
      <c r="C46" s="71">
        <v>10</v>
      </c>
      <c r="D46" s="67" t="s">
        <v>7</v>
      </c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8"/>
    </row>
    <row r="47" spans="1:24" ht="21" customHeight="1" x14ac:dyDescent="0.25">
      <c r="A47" s="53"/>
      <c r="B47" s="58" t="s">
        <v>6</v>
      </c>
      <c r="C47" s="59">
        <v>32</v>
      </c>
      <c r="D47" s="64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57" t="s">
        <v>1</v>
      </c>
      <c r="Q47" s="61"/>
      <c r="R47" s="61"/>
      <c r="S47" s="61"/>
      <c r="T47" s="61"/>
      <c r="U47" s="61"/>
      <c r="V47" s="61"/>
      <c r="W47" s="61"/>
      <c r="X47" s="61"/>
    </row>
    <row r="48" spans="1:24" ht="21" customHeight="1" x14ac:dyDescent="0.25">
      <c r="A48" s="53" t="s">
        <v>5</v>
      </c>
      <c r="B48" s="58" t="s">
        <v>4</v>
      </c>
      <c r="C48" s="59">
        <v>4</v>
      </c>
      <c r="D48" s="64"/>
      <c r="E48" s="61"/>
      <c r="F48" s="61"/>
      <c r="G48" s="57" t="s">
        <v>1</v>
      </c>
      <c r="H48" s="57" t="s">
        <v>1</v>
      </c>
      <c r="I48" s="61"/>
      <c r="J48" s="57" t="s">
        <v>1</v>
      </c>
      <c r="K48" s="57" t="s">
        <v>1</v>
      </c>
      <c r="L48" s="61"/>
      <c r="M48" s="57" t="s">
        <v>1</v>
      </c>
      <c r="N48" s="57" t="s">
        <v>1</v>
      </c>
      <c r="O48" s="61"/>
      <c r="P48" s="57" t="s">
        <v>1</v>
      </c>
      <c r="Q48" s="57" t="s">
        <v>1</v>
      </c>
      <c r="R48" s="61"/>
      <c r="S48" s="61"/>
      <c r="T48" s="61"/>
      <c r="U48" s="61"/>
      <c r="V48" s="61"/>
      <c r="W48" s="61"/>
      <c r="X48" s="61"/>
    </row>
    <row r="49" spans="1:24" ht="31.5" x14ac:dyDescent="0.25">
      <c r="A49" s="53"/>
      <c r="B49" s="58" t="s">
        <v>3</v>
      </c>
      <c r="C49" s="59">
        <v>8</v>
      </c>
      <c r="D49" s="64"/>
      <c r="E49" s="61"/>
      <c r="F49" s="61"/>
      <c r="G49" s="61"/>
      <c r="H49" s="61"/>
      <c r="I49" s="61"/>
      <c r="J49" s="61"/>
      <c r="K49" s="61"/>
      <c r="L49" s="61"/>
      <c r="M49" s="57" t="s">
        <v>1</v>
      </c>
      <c r="N49" s="57" t="s">
        <v>1</v>
      </c>
      <c r="O49" s="61"/>
      <c r="P49" s="57" t="s">
        <v>1</v>
      </c>
      <c r="Q49" s="61"/>
      <c r="R49" s="61"/>
      <c r="S49" s="61"/>
      <c r="T49" s="61"/>
      <c r="U49" s="61"/>
      <c r="V49" s="61"/>
      <c r="W49" s="61"/>
      <c r="X49" s="61"/>
    </row>
    <row r="50" spans="1:24" ht="33.75" customHeight="1" x14ac:dyDescent="0.25">
      <c r="A50" s="72"/>
      <c r="B50" s="73" t="s">
        <v>2</v>
      </c>
      <c r="C50" s="74">
        <v>15</v>
      </c>
      <c r="D50" s="75" t="s">
        <v>1</v>
      </c>
      <c r="E50" s="76" t="s">
        <v>1</v>
      </c>
      <c r="F50" s="77"/>
      <c r="G50" s="76" t="s">
        <v>1</v>
      </c>
      <c r="H50" s="76" t="s">
        <v>1</v>
      </c>
      <c r="I50" s="77"/>
      <c r="J50" s="76" t="s">
        <v>1</v>
      </c>
      <c r="K50" s="76" t="s">
        <v>1</v>
      </c>
      <c r="L50" s="77"/>
      <c r="M50" s="76" t="s">
        <v>1</v>
      </c>
      <c r="N50" s="76" t="s">
        <v>1</v>
      </c>
      <c r="O50" s="78"/>
      <c r="P50" s="76" t="s">
        <v>1</v>
      </c>
      <c r="Q50" s="76" t="s">
        <v>1</v>
      </c>
      <c r="R50" s="76" t="s">
        <v>1</v>
      </c>
      <c r="S50" s="76" t="s">
        <v>1</v>
      </c>
      <c r="T50" s="77"/>
      <c r="U50" s="76" t="s">
        <v>1</v>
      </c>
      <c r="V50" s="76" t="s">
        <v>1</v>
      </c>
      <c r="W50" s="77"/>
      <c r="X50" s="78"/>
    </row>
    <row r="51" spans="1:24" ht="33.75" customHeight="1" x14ac:dyDescent="0.25">
      <c r="A51" s="79" t="s">
        <v>79</v>
      </c>
      <c r="B51" s="79"/>
      <c r="C51" s="80"/>
      <c r="D51" s="81">
        <f>SUMIF(D9:D50,"X",C9:C50)</f>
        <v>319</v>
      </c>
      <c r="E51" s="81">
        <f>SUMIF(E9:E50,"X",C9:C50)</f>
        <v>319</v>
      </c>
      <c r="F51" s="81">
        <f>SUMIF(F9:F50,"X",C9:C50)</f>
        <v>38</v>
      </c>
      <c r="G51" s="81">
        <f>SUMIF(G9:G50,"X",C9:C50)</f>
        <v>397</v>
      </c>
      <c r="H51" s="81">
        <f>SUMIF(H9:H50,"X",C9:C50)</f>
        <v>397</v>
      </c>
      <c r="I51" s="81">
        <f>SUMIF(I9:I50,"X",C9:C50)</f>
        <v>122</v>
      </c>
      <c r="J51" s="81">
        <f>SUMIF(J9:J50,"X",C9:C50)</f>
        <v>516</v>
      </c>
      <c r="K51" s="81">
        <f>SUMIF(K9:K50,"X",C9:C50)</f>
        <v>516</v>
      </c>
      <c r="L51" s="81">
        <f>SUMIF(L9:L50,"X",C9:C50)</f>
        <v>162</v>
      </c>
      <c r="M51" s="81">
        <f>SUMIF(M9:M50,"X",C9:C50)</f>
        <v>524</v>
      </c>
      <c r="N51" s="81">
        <f>SUMIF(N9:N50,"X",C9:C50)</f>
        <v>524</v>
      </c>
      <c r="O51" s="81">
        <f>SUMIF(O9:O50,"X",C9:C50)</f>
        <v>150</v>
      </c>
      <c r="P51" s="81">
        <f>SUMIF(P9:P50,"X",C9:C50)</f>
        <v>487</v>
      </c>
      <c r="Q51" s="81">
        <f>SUMIF(Q9:Q50,"X",C9:C50)</f>
        <v>663</v>
      </c>
      <c r="R51" s="81">
        <f>SUMIF(R9:R50,"X",C9:C50)</f>
        <v>471</v>
      </c>
      <c r="S51" s="81">
        <f>SUMIF(S9:S50,"X",C9:C50)</f>
        <v>463</v>
      </c>
      <c r="T51" s="81">
        <f>SUMIF(T9:T50,"X",C9:C50)</f>
        <v>150</v>
      </c>
      <c r="U51" s="81">
        <f>SUMIF(U9:U50,"X",C9:C50)</f>
        <v>499</v>
      </c>
      <c r="V51" s="81">
        <f>SUMIF(V9:V50,"X",C9:C50)</f>
        <v>499</v>
      </c>
      <c r="W51" s="81">
        <f>SUMIF(W9:W50,"X",C9:C50)</f>
        <v>100</v>
      </c>
      <c r="X51" s="81">
        <f>SUMIF(X9:X50,"X",C9:C50)</f>
        <v>251</v>
      </c>
    </row>
    <row r="52" spans="1:24" ht="33.75" customHeight="1" x14ac:dyDescent="0.25">
      <c r="A52" s="79" t="s">
        <v>80</v>
      </c>
      <c r="B52" s="79"/>
      <c r="C52" s="80"/>
      <c r="D52" s="81">
        <f>D51*18%</f>
        <v>57.419999999999995</v>
      </c>
      <c r="E52" s="81">
        <f t="shared" ref="E52:X52" si="0">E51*18%</f>
        <v>57.419999999999995</v>
      </c>
      <c r="F52" s="81">
        <f t="shared" si="0"/>
        <v>6.84</v>
      </c>
      <c r="G52" s="81">
        <f t="shared" si="0"/>
        <v>71.459999999999994</v>
      </c>
      <c r="H52" s="81">
        <f t="shared" si="0"/>
        <v>71.459999999999994</v>
      </c>
      <c r="I52" s="81">
        <f t="shared" si="0"/>
        <v>21.96</v>
      </c>
      <c r="J52" s="81">
        <f t="shared" si="0"/>
        <v>92.88</v>
      </c>
      <c r="K52" s="81">
        <f t="shared" si="0"/>
        <v>92.88</v>
      </c>
      <c r="L52" s="81">
        <f t="shared" si="0"/>
        <v>29.16</v>
      </c>
      <c r="M52" s="81">
        <f t="shared" si="0"/>
        <v>94.32</v>
      </c>
      <c r="N52" s="81">
        <f t="shared" si="0"/>
        <v>94.32</v>
      </c>
      <c r="O52" s="81">
        <f t="shared" si="0"/>
        <v>27</v>
      </c>
      <c r="P52" s="81">
        <f t="shared" si="0"/>
        <v>87.66</v>
      </c>
      <c r="Q52" s="81">
        <f t="shared" si="0"/>
        <v>119.33999999999999</v>
      </c>
      <c r="R52" s="81">
        <f t="shared" si="0"/>
        <v>84.78</v>
      </c>
      <c r="S52" s="81">
        <f t="shared" si="0"/>
        <v>83.34</v>
      </c>
      <c r="T52" s="81">
        <f t="shared" si="0"/>
        <v>27</v>
      </c>
      <c r="U52" s="81">
        <f t="shared" si="0"/>
        <v>89.82</v>
      </c>
      <c r="V52" s="81">
        <f t="shared" si="0"/>
        <v>89.82</v>
      </c>
      <c r="W52" s="81">
        <f t="shared" si="0"/>
        <v>18</v>
      </c>
      <c r="X52" s="81">
        <f t="shared" si="0"/>
        <v>45.18</v>
      </c>
    </row>
    <row r="53" spans="1:24" ht="33.75" customHeight="1" x14ac:dyDescent="0.25">
      <c r="A53" s="79" t="s">
        <v>81</v>
      </c>
      <c r="B53" s="79"/>
      <c r="C53" s="80"/>
      <c r="D53" s="81">
        <f>D51+D52</f>
        <v>376.42</v>
      </c>
      <c r="E53" s="81">
        <f t="shared" ref="E53:X53" si="1">E51+E52</f>
        <v>376.42</v>
      </c>
      <c r="F53" s="81">
        <f t="shared" si="1"/>
        <v>44.84</v>
      </c>
      <c r="G53" s="81">
        <f t="shared" si="1"/>
        <v>468.46</v>
      </c>
      <c r="H53" s="81">
        <f t="shared" si="1"/>
        <v>468.46</v>
      </c>
      <c r="I53" s="81">
        <f t="shared" si="1"/>
        <v>143.96</v>
      </c>
      <c r="J53" s="81">
        <f t="shared" si="1"/>
        <v>608.88</v>
      </c>
      <c r="K53" s="81">
        <f t="shared" si="1"/>
        <v>608.88</v>
      </c>
      <c r="L53" s="81">
        <f t="shared" si="1"/>
        <v>191.16</v>
      </c>
      <c r="M53" s="81">
        <f t="shared" si="1"/>
        <v>618.31999999999994</v>
      </c>
      <c r="N53" s="81">
        <f t="shared" si="1"/>
        <v>618.31999999999994</v>
      </c>
      <c r="O53" s="81">
        <f t="shared" si="1"/>
        <v>177</v>
      </c>
      <c r="P53" s="81">
        <f t="shared" si="1"/>
        <v>574.66</v>
      </c>
      <c r="Q53" s="81">
        <f t="shared" si="1"/>
        <v>782.34</v>
      </c>
      <c r="R53" s="81">
        <f t="shared" si="1"/>
        <v>555.78</v>
      </c>
      <c r="S53" s="81">
        <f t="shared" si="1"/>
        <v>546.34</v>
      </c>
      <c r="T53" s="81">
        <f t="shared" si="1"/>
        <v>177</v>
      </c>
      <c r="U53" s="81">
        <f t="shared" si="1"/>
        <v>588.81999999999994</v>
      </c>
      <c r="V53" s="81">
        <f t="shared" si="1"/>
        <v>588.81999999999994</v>
      </c>
      <c r="W53" s="81">
        <f t="shared" si="1"/>
        <v>118</v>
      </c>
      <c r="X53" s="81">
        <f t="shared" si="1"/>
        <v>296.18</v>
      </c>
    </row>
    <row r="54" spans="1:24" x14ac:dyDescent="0.25">
      <c r="A54" s="82" t="s">
        <v>0</v>
      </c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4"/>
    </row>
    <row r="55" spans="1:24" ht="103.15" customHeight="1" thickBot="1" x14ac:dyDescent="0.3">
      <c r="A55" s="85" t="s">
        <v>82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7"/>
    </row>
    <row r="56" spans="1:24" ht="15.75" customHeight="1" x14ac:dyDescent="0.25">
      <c r="X56" s="88"/>
    </row>
    <row r="58" spans="1:24" ht="104.25" customHeight="1" x14ac:dyDescent="0.25"/>
    <row r="59" spans="1:24" ht="82.5" customHeight="1" x14ac:dyDescent="0.25"/>
    <row r="60" spans="1:24" ht="107.25" customHeight="1" x14ac:dyDescent="0.25"/>
  </sheetData>
  <mergeCells count="31">
    <mergeCell ref="A55:X55"/>
    <mergeCell ref="J7:L7"/>
    <mergeCell ref="M7:O7"/>
    <mergeCell ref="R7:T7"/>
    <mergeCell ref="A54:X54"/>
    <mergeCell ref="A48:A50"/>
    <mergeCell ref="A21:A26"/>
    <mergeCell ref="U7:W7"/>
    <mergeCell ref="A14:A15"/>
    <mergeCell ref="A45:A47"/>
    <mergeCell ref="A27:A43"/>
    <mergeCell ref="D7:F7"/>
    <mergeCell ref="G7:I7"/>
    <mergeCell ref="D46:X46"/>
    <mergeCell ref="D42:W42"/>
    <mergeCell ref="D43:W43"/>
    <mergeCell ref="A4:X4"/>
    <mergeCell ref="B1:S3"/>
    <mergeCell ref="A1:A3"/>
    <mergeCell ref="T1:X2"/>
    <mergeCell ref="A16:A19"/>
    <mergeCell ref="A5:B8"/>
    <mergeCell ref="A9:A13"/>
    <mergeCell ref="D5:X5"/>
    <mergeCell ref="G6:I6"/>
    <mergeCell ref="J6:L6"/>
    <mergeCell ref="M6:O6"/>
    <mergeCell ref="R6:T6"/>
    <mergeCell ref="U6:W6"/>
    <mergeCell ref="D6:F6"/>
    <mergeCell ref="T3:X3"/>
  </mergeCells>
  <pageMargins left="0.7" right="0.7" top="0.75" bottom="0.75" header="0.3" footer="0.3"/>
  <pageSetup paperSize="8" scale="61" orientation="portrait" r:id="rId1"/>
  <rowBreaks count="1" manualBreakCount="1">
    <brk id="55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rLinkFileType xmlns="bf002415-66b4-49b9-a1c9-362206eb161a" xsi:nil="true"/>
    <MediaServiceSearchProperties xmlns="bf002415-66b4-49b9-a1c9-362206eb161a" xsi:nil="true"/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F466C4-CF35-4C56-B0E3-F496D9417324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C731594D-9FB9-45E3-914D-ECC67BE15A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816FD3-FEAC-446C-B221-5F8C5ADE9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PERFIL OHLA 2023</vt:lpstr>
      <vt:lpstr>'PERFIL OHLA 2023'!Área_de_impresión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ADMIN EUROCLINIC</cp:lastModifiedBy>
  <cp:lastPrinted>2024-07-02T16:43:59Z</cp:lastPrinted>
  <dcterms:created xsi:type="dcterms:W3CDTF">2021-07-01T15:13:38Z</dcterms:created>
  <dcterms:modified xsi:type="dcterms:W3CDTF">2025-02-14T00:43:42Z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