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vilchez\Desktop\ANEXO 04 - OHLA\PROPUESTA ECONOMICA\PROPUESTA ECONOMICA ANEXO 06 - OHLA\"/>
    </mc:Choice>
  </mc:AlternateContent>
  <bookViews>
    <workbookView xWindow="0" yWindow="0" windowWidth="23040" windowHeight="8616" firstSheet="2" activeTab="2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6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Directo'!$A$1:$G$28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Directo'!$13:$13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27" l="1"/>
  <c r="G20" i="27"/>
  <c r="G21" i="27"/>
  <c r="G26" i="27"/>
  <c r="G27" i="27"/>
  <c r="G17" i="27"/>
  <c r="F13" i="26" l="1"/>
  <c r="F17" i="26" l="1"/>
  <c r="F18" i="26"/>
  <c r="F19" i="26"/>
  <c r="F16" i="26"/>
  <c r="F20" i="26" l="1"/>
  <c r="F23" i="26" s="1"/>
  <c r="F35" i="24" l="1"/>
  <c r="F37" i="24" s="1"/>
  <c r="F39" i="24" l="1"/>
  <c r="F41" i="24" s="1"/>
  <c r="B100" i="11"/>
</calcChain>
</file>

<file path=xl/sharedStrings.xml><?xml version="1.0" encoding="utf-8"?>
<sst xmlns="http://schemas.openxmlformats.org/spreadsheetml/2006/main" count="499" uniqueCount="302">
  <si>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</si>
  <si>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</si>
  <si>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</si>
  <si>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</si>
  <si>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</si>
  <si>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</si>
  <si>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</si>
  <si>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</si>
  <si>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</si>
  <si>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</si>
  <si>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</si>
  <si>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</si>
  <si>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</si>
  <si>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</si>
  <si>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</si>
  <si>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</si>
  <si>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</si>
  <si>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</si>
  <si>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</si>
  <si>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</si>
  <si>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</si>
  <si>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</si>
  <si>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</si>
  <si>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</si>
  <si>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</si>
  <si>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</si>
  <si>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</si>
  <si>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</si>
  <si>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</si>
  <si>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</si>
  <si>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</si>
  <si>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</si>
  <si>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</si>
  <si>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</si>
  <si>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</si>
  <si>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</si>
  <si>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</si>
  <si>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</si>
  <si>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</si>
  <si>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</si>
  <si>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</si>
  <si>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</si>
  <si>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</si>
  <si>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</si>
  <si>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</si>
  <si>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</si>
  <si>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</si>
  <si>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</si>
  <si>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</si>
  <si>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</si>
  <si>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</si>
  <si>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</si>
  <si>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</si>
  <si>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</si>
  <si>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</si>
  <si>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</si>
  <si>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</si>
  <si>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</si>
  <si>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</si>
  <si>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</si>
  <si>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</si>
  <si>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</si>
  <si>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</si>
  <si>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</si>
  <si>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</si>
  <si>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</si>
  <si>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</si>
  <si>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</si>
  <si>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</si>
  <si>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</si>
  <si>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</si>
  <si>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</si>
  <si>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</si>
  <si>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</si>
  <si>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</si>
  <si>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</si>
  <si>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</si>
  <si>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</si>
  <si>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</si>
  <si>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</si>
  <si>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</si>
  <si>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</si>
  <si>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</si>
  <si>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</si>
  <si>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</si>
  <si>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</si>
  <si>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</si>
  <si>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</si>
  <si>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</si>
  <si>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</si>
  <si>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</si>
  <si>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</si>
  <si>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</si>
  <si>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</si>
  <si>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</si>
  <si>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</si>
  <si>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</si>
  <si>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</si>
  <si>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</si>
  <si>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</si>
  <si>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</si>
  <si>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</si>
  <si>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</si>
  <si>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</si>
  <si>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</si>
  <si>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</si>
  <si>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</si>
  <si>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</si>
  <si>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</si>
  <si>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</si>
  <si>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</si>
  <si>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</si>
  <si>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</si>
  <si>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</si>
  <si>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</si>
  <si>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</si>
  <si>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</si>
  <si>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</si>
  <si>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</si>
  <si>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</si>
  <si>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</si>
  <si>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</si>
  <si>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</si>
  <si>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</si>
  <si>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</si>
  <si>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</si>
  <si>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</si>
  <si>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</si>
  <si>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</si>
  <si>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</si>
  <si>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</si>
  <si>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</si>
  <si>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</si>
  <si>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</si>
  <si>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</si>
  <si>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</si>
  <si>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</si>
  <si>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</si>
  <si>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</si>
  <si>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</si>
  <si>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</si>
  <si>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</si>
  <si>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</si>
  <si>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</si>
  <si>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</si>
  <si>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</si>
  <si>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</si>
  <si>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</si>
  <si>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</si>
  <si>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</si>
  <si>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</si>
  <si>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</si>
  <si>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</si>
  <si>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</si>
  <si>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</si>
  <si>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</si>
  <si>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</si>
  <si>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</si>
  <si>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</si>
  <si>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</si>
  <si>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</si>
  <si>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</si>
  <si>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</si>
  <si>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</si>
  <si>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</si>
  <si>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</si>
  <si>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</si>
  <si>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</si>
  <si>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</si>
  <si>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</si>
  <si>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</si>
  <si>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</si>
  <si>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</si>
  <si>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</si>
  <si>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</si>
  <si>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</si>
  <si>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</si>
  <si>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</si>
  <si>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</si>
  <si>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</si>
  <si>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</si>
  <si>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</si>
  <si>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</si>
  <si>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</si>
  <si>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</si>
  <si>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</si>
  <si>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</si>
  <si>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</si>
  <si>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</si>
  <si>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</si>
  <si>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</si>
  <si>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</si>
  <si>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</si>
  <si>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</si>
  <si>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</si>
  <si>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</si>
  <si>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</si>
  <si>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</si>
  <si>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</si>
  <si>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</si>
  <si>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</si>
  <si>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</si>
  <si>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</si>
  <si>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</si>
  <si>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</si>
  <si>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</si>
  <si>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</si>
  <si>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</si>
  <si>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</si>
  <si>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</si>
  <si>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</si>
  <si>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</si>
  <si>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</si>
  <si>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</si>
  <si>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</si>
  <si>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</si>
  <si>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</si>
  <si>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</si>
  <si>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Proyecto: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</si>
  <si>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</si>
  <si>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</si>
  <si>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</si>
  <si>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</si>
  <si>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</si>
  <si>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</si>
  <si>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</si>
  <si>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</si>
  <si>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</si>
  <si>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</si>
  <si>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</si>
  <si>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</si>
  <si>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</si>
  <si>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</si>
  <si>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</si>
  <si>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</si>
  <si>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</si>
  <si>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</si>
  <si>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</si>
  <si>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</si>
  <si>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</si>
  <si>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Página 2 de 3</t>
  </si>
  <si>
    <t>Referencia:</t>
  </si>
  <si>
    <t>Item</t>
  </si>
  <si>
    <t>Descripción</t>
  </si>
  <si>
    <t>Unidad</t>
  </si>
  <si>
    <t>Cantidad</t>
  </si>
  <si>
    <t>P.U. 
(S/)</t>
  </si>
  <si>
    <t>Total 
(S/)</t>
  </si>
  <si>
    <t>Comentarios</t>
  </si>
  <si>
    <t>mes</t>
  </si>
  <si>
    <t>Página 3 de 3</t>
  </si>
  <si>
    <t>GASTOS VARIABLES</t>
  </si>
  <si>
    <t>COSTO DIRECTO</t>
  </si>
  <si>
    <t>SUB TOTAL S/</t>
  </si>
  <si>
    <t>Carta Fianza por Fiel Cumplimiento</t>
  </si>
  <si>
    <t>TOTAL GASTOS GENERALES S/</t>
  </si>
  <si>
    <t>TDR Anexo 06</t>
  </si>
  <si>
    <t>PROFESIONALES</t>
  </si>
  <si>
    <t>2.01.</t>
  </si>
  <si>
    <t>3.00.</t>
  </si>
  <si>
    <t>ALIMENTACIÓN Y HOSPEDAJE</t>
  </si>
  <si>
    <t>Servicio de Alimentación</t>
  </si>
  <si>
    <t>Servicio de Hospedaje</t>
  </si>
  <si>
    <t>4.01.</t>
  </si>
  <si>
    <t>OTROS GASTOS</t>
  </si>
  <si>
    <t>3.01.</t>
  </si>
  <si>
    <t>3.02.</t>
  </si>
  <si>
    <t>Administrativos</t>
  </si>
  <si>
    <t>Plazo (mes)</t>
  </si>
  <si>
    <t>P. U. (S/)</t>
  </si>
  <si>
    <t>Total  (S/)</t>
  </si>
  <si>
    <t>Referencia: TDR-Anexo 06</t>
  </si>
  <si>
    <t>FORMATO C2: PROPUESTA ECONÓMICA</t>
  </si>
  <si>
    <t>FORMATO C2- PROPUESTA ECONÓMICA</t>
  </si>
  <si>
    <t>Operario de Limpieza</t>
  </si>
  <si>
    <t>Considerar el precio mensual por 02 operarios de limpieza</t>
  </si>
  <si>
    <t>2.02.</t>
  </si>
  <si>
    <t>2.03.</t>
  </si>
  <si>
    <t>MATERIALES, IMPLEMENTOS Y EQUIPOS</t>
  </si>
  <si>
    <t>Materiales</t>
  </si>
  <si>
    <t>Implementos</t>
  </si>
  <si>
    <t>Equipos</t>
  </si>
  <si>
    <t xml:space="preserve">Equipo de Protección y Seguridad (EPP´S)                                     </t>
  </si>
  <si>
    <t>Implementos de protección contra COVID-19 (Mascarillas)</t>
  </si>
  <si>
    <t>4.03.</t>
  </si>
  <si>
    <t>Considerar el precio mensual de acuerdo al detalle de la Tabla N° 5</t>
  </si>
  <si>
    <t>Considerar el precio mensual de acuerdo al detalle de la Tabla N° 6</t>
  </si>
  <si>
    <t>Considerar el precio mensual de acuerdo al detalle de la Tabla N° 7</t>
  </si>
  <si>
    <t>Carta Fianza por obligaciones laborales</t>
  </si>
  <si>
    <t>Pólizas (Póliza de Responsabilidad Civil y Póliza de deshonestidad)</t>
  </si>
  <si>
    <t>Licitación:</t>
  </si>
  <si>
    <t>Entrega de las Defensas Ribereñas  de los Ríos Chicama y Virú</t>
  </si>
  <si>
    <t>Contratación del Servicio de Limpieza y Desinfección para las Oficinas de OHLA</t>
  </si>
  <si>
    <t>Ríos Chicama y Virú</t>
  </si>
  <si>
    <t>Nombre de la Licitación:</t>
  </si>
  <si>
    <t>SERVICIOS MÚLTIPLES REMA S.A.C.</t>
  </si>
  <si>
    <t>23 de enero del 2023</t>
  </si>
  <si>
    <t>01 de marzo del 2023</t>
  </si>
  <si>
    <t>Calle Libertad #337, Virú</t>
  </si>
  <si>
    <t>6 meses - 180</t>
  </si>
  <si>
    <t>Inlcuído</t>
  </si>
  <si>
    <t>Incluído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</si>
</sst>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 * #,##0.00_ ;_ * \-#,##0.00_ ;_ * &quot;-&quot;??_ ;_ @_ "/>
    <numFmt numFmtId="165" formatCode="&quot;S.&quot;\ #,##0.00"/>
    <numFmt numFmtId="166" formatCode="0.00000%"/>
    <numFmt numFmtId="167" formatCode="&quot;S.&quot;\ #,##0.00_);\(&quot;S.&quot;\ #,##0.00\)"/>
    <numFmt numFmtId="168" formatCode="0.00."/>
    <numFmt numFmtId="169" formatCode="0.00.00.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b/>
      <sz val="9"/>
      <name val="Arial"/>
      <family val="2"/>
    </font>
    <font>
      <sz val="11"/>
      <color theme="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4"/>
      <name val="Calibri"/>
      <family val="2"/>
      <scheme val="minor"/>
    </font>
    <font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5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3" fillId="0" borderId="0"/>
  </cellStyleXfs>
  <cellXfs count="183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0" fontId="5" fillId="9" borderId="1" xfId="0" applyFont="1" applyFill="1" applyBorder="1"/>
    <xf numFmtId="164" fontId="2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0" borderId="0" xfId="0" applyFont="1" applyAlignment="1">
      <alignment vertical="center"/>
    </xf>
    <xf numFmtId="0" fontId="7" fillId="0" borderId="0" xfId="0" applyFont="1"/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4" fontId="14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4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6" fillId="8" borderId="2" xfId="0" applyFont="1" applyFill="1" applyBorder="1" applyAlignment="1">
      <alignment horizontal="center" vertical="center" wrapText="1"/>
    </xf>
    <xf numFmtId="43" fontId="16" fillId="8" borderId="2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/>
    </xf>
    <xf numFmtId="0" fontId="19" fillId="0" borderId="0" xfId="0" applyFont="1"/>
    <xf numFmtId="4" fontId="20" fillId="0" borderId="2" xfId="0" applyNumberFormat="1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3" fontId="19" fillId="0" borderId="0" xfId="2" applyFont="1" applyFill="1" applyAlignment="1">
      <alignment vertical="center"/>
    </xf>
    <xf numFmtId="4" fontId="16" fillId="0" borderId="4" xfId="0" applyNumberFormat="1" applyFont="1" applyBorder="1" applyAlignment="1">
      <alignment horizontal="right" vertical="center"/>
    </xf>
    <xf numFmtId="167" fontId="20" fillId="0" borderId="0" xfId="4" applyNumberFormat="1" applyFont="1"/>
    <xf numFmtId="4" fontId="16" fillId="0" borderId="0" xfId="0" applyNumberFormat="1" applyFont="1" applyAlignment="1">
      <alignment horizontal="center" vertical="center"/>
    </xf>
    <xf numFmtId="165" fontId="16" fillId="0" borderId="0" xfId="0" applyNumberFormat="1" applyFont="1" applyAlignment="1">
      <alignment vertical="center"/>
    </xf>
    <xf numFmtId="0" fontId="18" fillId="8" borderId="2" xfId="0" applyFont="1" applyFill="1" applyBorder="1" applyAlignment="1">
      <alignment horizontal="center" vertical="center"/>
    </xf>
    <xf numFmtId="4" fontId="16" fillId="8" borderId="7" xfId="0" applyNumberFormat="1" applyFont="1" applyFill="1" applyBorder="1" applyAlignment="1">
      <alignment horizontal="right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0" fontId="0" fillId="0" borderId="0" xfId="3" applyNumberFormat="1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2" fillId="0" borderId="0" xfId="0" applyFont="1"/>
    <xf numFmtId="0" fontId="9" fillId="0" borderId="0" xfId="0" applyFont="1" applyAlignment="1">
      <alignment horizontal="center" vertical="center" wrapText="1"/>
    </xf>
    <xf numFmtId="168" fontId="5" fillId="9" borderId="1" xfId="0" applyNumberFormat="1" applyFont="1" applyFill="1" applyBorder="1" applyAlignment="1">
      <alignment horizontal="left" indent="1"/>
    </xf>
    <xf numFmtId="0" fontId="5" fillId="8" borderId="1" xfId="0" applyFont="1" applyFill="1" applyBorder="1" applyAlignment="1">
      <alignment horizontal="center"/>
    </xf>
    <xf numFmtId="4" fontId="5" fillId="8" borderId="1" xfId="0" applyNumberFormat="1" applyFont="1" applyFill="1" applyBorder="1" applyAlignment="1">
      <alignment horizontal="center" vertical="center"/>
    </xf>
    <xf numFmtId="168" fontId="2" fillId="0" borderId="1" xfId="0" applyNumberFormat="1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4" fontId="3" fillId="0" borderId="1" xfId="2" applyNumberFormat="1" applyFont="1" applyFill="1" applyBorder="1" applyAlignment="1">
      <alignment horizontal="center" vertical="center"/>
    </xf>
    <xf numFmtId="169" fontId="3" fillId="0" borderId="1" xfId="0" applyNumberFormat="1" applyFont="1" applyBorder="1" applyAlignment="1">
      <alignment horizontal="left" indent="3"/>
    </xf>
    <xf numFmtId="0" fontId="3" fillId="0" borderId="1" xfId="0" applyFont="1" applyBorder="1" applyAlignment="1">
      <alignment horizontal="left" indent="2"/>
    </xf>
    <xf numFmtId="4" fontId="0" fillId="0" borderId="0" xfId="0" applyNumberFormat="1" applyAlignment="1">
      <alignment horizontal="center"/>
    </xf>
    <xf numFmtId="0" fontId="0" fillId="0" borderId="12" xfId="0" applyBorder="1" applyAlignment="1">
      <alignment horizontal="righ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 vertical="center"/>
    </xf>
    <xf numFmtId="0" fontId="29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/>
    <xf numFmtId="4" fontId="5" fillId="8" borderId="1" xfId="0" applyNumberFormat="1" applyFont="1" applyFill="1" applyBorder="1" applyAlignment="1">
      <alignment horizontal="center" vertical="center"/>
    </xf>
    <xf numFmtId="0" fontId="20" fillId="0" borderId="2" xfId="0" applyNumberFormat="1" applyFont="1" applyBorder="1" applyAlignment="1">
      <alignment horizontal="center" vertical="center"/>
    </xf>
    <xf numFmtId="43" fontId="0" fillId="4" borderId="0" xfId="0" applyNumberFormat="1" applyFill="1"/>
    <xf numFmtId="0" fontId="3" fillId="4" borderId="0" xfId="0" applyFont="1" applyFill="1" applyAlignment="1">
      <alignment horizontal="left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4" fontId="24" fillId="0" borderId="5" xfId="0" applyNumberFormat="1" applyFont="1" applyBorder="1" applyAlignment="1">
      <alignment horizontal="center" vertical="center" wrapText="1"/>
    </xf>
    <xf numFmtId="4" fontId="24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4" fontId="12" fillId="0" borderId="7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5" fillId="8" borderId="17" xfId="0" applyNumberFormat="1" applyFont="1" applyFill="1" applyBorder="1" applyAlignment="1">
      <alignment horizontal="center" vertical="center"/>
    </xf>
    <xf numFmtId="4" fontId="5" fillId="8" borderId="3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5" fillId="8" borderId="24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1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right" vertical="center"/>
    </xf>
    <xf numFmtId="0" fontId="18" fillId="8" borderId="6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right" vertical="center"/>
    </xf>
    <xf numFmtId="0" fontId="20" fillId="0" borderId="6" xfId="0" applyFont="1" applyBorder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43" fontId="0" fillId="0" borderId="1" xfId="2" applyFont="1" applyFill="1" applyBorder="1" applyAlignment="1">
      <alignment horizontal="center" vertical="center"/>
    </xf>
  </cellXfs>
  <cellStyles count="5">
    <cellStyle name="Millares" xfId="2" builtinId="3"/>
    <cellStyle name="Normal" xfId="0" builtinId="0"/>
    <cellStyle name="Normal 2" xfId="1"/>
    <cellStyle name="Normal_GG" xfId="4"/>
    <cellStyle name="Porcentaje" xfId="3" builtinId="5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7E10A17C-F652-45EF-9B5E-7CBA5DB5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77917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/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 refreshError="1"/>
      <sheetData sheetId="162" refreshError="1"/>
      <sheetData sheetId="163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 refreshError="1"/>
      <sheetData sheetId="194"/>
      <sheetData sheetId="195" refreshError="1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/>
      <sheetData sheetId="294"/>
      <sheetData sheetId="295" refreshError="1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 refreshError="1"/>
      <sheetData sheetId="307" refreshError="1"/>
      <sheetData sheetId="308" refreshError="1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0</v>
      </c>
      <c r="B1" s="6" t="s">
        <v>1</v>
      </c>
      <c r="C1" s="10"/>
    </row>
    <row r="2" spans="1:3" s="6" customFormat="1" x14ac:dyDescent="0.3">
      <c r="A2" s="10">
        <v>1</v>
      </c>
      <c r="B2" s="6" t="s">
        <v>2</v>
      </c>
      <c r="C2" s="10"/>
    </row>
    <row r="3" spans="1:3" s="6" customFormat="1" x14ac:dyDescent="0.3">
      <c r="A3" s="10" t="s">
        <v>3</v>
      </c>
      <c r="B3" s="6" t="s">
        <v>4</v>
      </c>
      <c r="C3" s="10"/>
    </row>
    <row r="4" spans="1:3" s="40" customFormat="1" x14ac:dyDescent="0.3">
      <c r="A4" s="38" t="s">
        <v>5</v>
      </c>
      <c r="B4" s="39" t="s">
        <v>6</v>
      </c>
      <c r="C4" s="41" t="s">
        <v>7</v>
      </c>
    </row>
    <row r="5" spans="1:3" x14ac:dyDescent="0.3">
      <c r="A5" s="3" t="s">
        <v>8</v>
      </c>
      <c r="B5" s="2" t="s">
        <v>9</v>
      </c>
    </row>
    <row r="6" spans="1:3" x14ac:dyDescent="0.3">
      <c r="A6" s="1" t="s">
        <v>10</v>
      </c>
      <c r="B6" s="11" t="s">
        <v>11</v>
      </c>
      <c r="C6" s="17" t="s">
        <v>12</v>
      </c>
    </row>
    <row r="7" spans="1:3" x14ac:dyDescent="0.3">
      <c r="A7" s="1" t="s">
        <v>13</v>
      </c>
      <c r="B7" s="11" t="s">
        <v>14</v>
      </c>
      <c r="C7" s="17" t="s">
        <v>12</v>
      </c>
    </row>
    <row r="8" spans="1:3" s="32" customFormat="1" x14ac:dyDescent="0.3">
      <c r="A8" s="30" t="s">
        <v>15</v>
      </c>
      <c r="B8" s="31" t="s">
        <v>16</v>
      </c>
      <c r="C8" s="33" t="s">
        <v>12</v>
      </c>
    </row>
    <row r="9" spans="1:3" ht="13.95" customHeight="1" x14ac:dyDescent="0.3">
      <c r="A9" s="3" t="s">
        <v>17</v>
      </c>
      <c r="B9" s="2" t="s">
        <v>18</v>
      </c>
      <c r="C9" s="17" t="s">
        <v>19</v>
      </c>
    </row>
    <row r="10" spans="1:3" s="32" customFormat="1" x14ac:dyDescent="0.3">
      <c r="A10" s="30" t="s">
        <v>20</v>
      </c>
      <c r="B10" s="31" t="s">
        <v>21</v>
      </c>
      <c r="C10" s="33"/>
    </row>
    <row r="11" spans="1:3" x14ac:dyDescent="0.3">
      <c r="A11" s="1" t="s">
        <v>22</v>
      </c>
      <c r="B11" s="11" t="s">
        <v>23</v>
      </c>
      <c r="C11" s="17" t="s">
        <v>19</v>
      </c>
    </row>
    <row r="12" spans="1:3" x14ac:dyDescent="0.3">
      <c r="A12" s="1" t="s">
        <v>24</v>
      </c>
      <c r="B12" s="11" t="s">
        <v>25</v>
      </c>
      <c r="C12" s="17" t="s">
        <v>19</v>
      </c>
    </row>
    <row r="13" spans="1:3" x14ac:dyDescent="0.3">
      <c r="A13" s="1" t="s">
        <v>26</v>
      </c>
      <c r="B13" s="11" t="s">
        <v>27</v>
      </c>
      <c r="C13" s="17" t="s">
        <v>19</v>
      </c>
    </row>
    <row r="14" spans="1:3" x14ac:dyDescent="0.3">
      <c r="A14" s="1" t="s">
        <v>28</v>
      </c>
      <c r="B14" s="11" t="s">
        <v>29</v>
      </c>
      <c r="C14" s="17" t="s">
        <v>19</v>
      </c>
    </row>
    <row r="15" spans="1:3" x14ac:dyDescent="0.3">
      <c r="A15" s="1" t="s">
        <v>30</v>
      </c>
      <c r="B15" s="11" t="s">
        <v>31</v>
      </c>
      <c r="C15" s="17" t="s">
        <v>19</v>
      </c>
    </row>
    <row r="16" spans="1:3" x14ac:dyDescent="0.3">
      <c r="A16" s="1" t="s">
        <v>32</v>
      </c>
      <c r="B16" s="11" t="s">
        <v>33</v>
      </c>
      <c r="C16" s="17" t="s">
        <v>19</v>
      </c>
    </row>
    <row r="17" spans="1:3" s="32" customFormat="1" x14ac:dyDescent="0.3">
      <c r="A17" s="30" t="s">
        <v>34</v>
      </c>
      <c r="B17" s="31" t="s">
        <v>35</v>
      </c>
      <c r="C17" s="33"/>
    </row>
    <row r="18" spans="1:3" x14ac:dyDescent="0.3">
      <c r="A18" s="1" t="s">
        <v>36</v>
      </c>
      <c r="B18" s="11" t="s">
        <v>37</v>
      </c>
      <c r="C18" s="17" t="s">
        <v>12</v>
      </c>
    </row>
    <row r="19" spans="1:3" x14ac:dyDescent="0.3">
      <c r="A19" s="1" t="s">
        <v>38</v>
      </c>
      <c r="B19" s="11" t="s">
        <v>39</v>
      </c>
      <c r="C19" s="17" t="s">
        <v>12</v>
      </c>
    </row>
    <row r="20" spans="1:3" x14ac:dyDescent="0.3">
      <c r="A20" s="1" t="s">
        <v>40</v>
      </c>
      <c r="B20" s="11" t="s">
        <v>41</v>
      </c>
      <c r="C20" s="17" t="s">
        <v>12</v>
      </c>
    </row>
    <row r="21" spans="1:3" s="32" customFormat="1" x14ac:dyDescent="0.3">
      <c r="A21" s="30" t="s">
        <v>42</v>
      </c>
      <c r="B21" s="31" t="s">
        <v>43</v>
      </c>
      <c r="C21" s="33" t="s">
        <v>19</v>
      </c>
    </row>
    <row r="22" spans="1:3" s="27" customFormat="1" x14ac:dyDescent="0.3">
      <c r="A22" s="25" t="s">
        <v>44</v>
      </c>
      <c r="B22" s="26" t="s">
        <v>45</v>
      </c>
      <c r="C22" s="28"/>
    </row>
    <row r="23" spans="1:3" x14ac:dyDescent="0.3">
      <c r="A23" s="1" t="s">
        <v>46</v>
      </c>
      <c r="B23" s="21" t="s">
        <v>47</v>
      </c>
      <c r="C23" s="17" t="s">
        <v>19</v>
      </c>
    </row>
    <row r="24" spans="1:3" x14ac:dyDescent="0.3">
      <c r="A24" s="1" t="s">
        <v>48</v>
      </c>
      <c r="B24" s="24" t="s">
        <v>49</v>
      </c>
      <c r="C24" s="17" t="s">
        <v>12</v>
      </c>
    </row>
    <row r="25" spans="1:3" s="27" customFormat="1" x14ac:dyDescent="0.3">
      <c r="A25" s="25" t="s">
        <v>50</v>
      </c>
      <c r="B25" s="29" t="s">
        <v>51</v>
      </c>
      <c r="C25" s="28"/>
    </row>
    <row r="26" spans="1:3" x14ac:dyDescent="0.3">
      <c r="A26" s="1" t="s">
        <v>52</v>
      </c>
      <c r="B26" s="11" t="s">
        <v>53</v>
      </c>
      <c r="C26" s="17" t="s">
        <v>12</v>
      </c>
    </row>
    <row r="27" spans="1:3" x14ac:dyDescent="0.3">
      <c r="A27" s="1" t="s">
        <v>54</v>
      </c>
      <c r="B27" s="11" t="s">
        <v>55</v>
      </c>
      <c r="C27" s="17" t="s">
        <v>12</v>
      </c>
    </row>
    <row r="28" spans="1:3" x14ac:dyDescent="0.3">
      <c r="A28" s="1" t="s">
        <v>56</v>
      </c>
      <c r="B28" s="11" t="s">
        <v>57</v>
      </c>
      <c r="C28" s="17" t="s">
        <v>12</v>
      </c>
    </row>
    <row r="29" spans="1:3" x14ac:dyDescent="0.3">
      <c r="A29" s="1" t="s">
        <v>58</v>
      </c>
      <c r="B29" s="11" t="s">
        <v>59</v>
      </c>
      <c r="C29" s="17" t="s">
        <v>12</v>
      </c>
    </row>
    <row r="30" spans="1:3" x14ac:dyDescent="0.3">
      <c r="A30" s="1" t="s">
        <v>60</v>
      </c>
      <c r="B30" s="11" t="s">
        <v>61</v>
      </c>
      <c r="C30" s="17" t="s">
        <v>12</v>
      </c>
    </row>
    <row r="31" spans="1:3" x14ac:dyDescent="0.3">
      <c r="A31" s="1" t="s">
        <v>62</v>
      </c>
      <c r="B31" s="11" t="s">
        <v>63</v>
      </c>
      <c r="C31" s="17" t="s">
        <v>12</v>
      </c>
    </row>
    <row r="32" spans="1:3" s="27" customFormat="1" x14ac:dyDescent="0.3">
      <c r="A32" s="25" t="s">
        <v>64</v>
      </c>
      <c r="B32" s="29" t="s">
        <v>65</v>
      </c>
      <c r="C32" s="28"/>
    </row>
    <row r="33" spans="1:3" x14ac:dyDescent="0.3">
      <c r="A33" s="1" t="s">
        <v>66</v>
      </c>
      <c r="B33" s="11" t="s">
        <v>67</v>
      </c>
      <c r="C33" s="17" t="s">
        <v>68</v>
      </c>
    </row>
    <row r="34" spans="1:3" x14ac:dyDescent="0.3">
      <c r="A34" s="1" t="s">
        <v>69</v>
      </c>
      <c r="B34" s="11" t="s">
        <v>70</v>
      </c>
      <c r="C34" s="17" t="s">
        <v>68</v>
      </c>
    </row>
    <row r="35" spans="1:3" x14ac:dyDescent="0.3">
      <c r="A35" s="1" t="s">
        <v>71</v>
      </c>
      <c r="B35" s="11" t="s">
        <v>72</v>
      </c>
      <c r="C35" s="17" t="s">
        <v>68</v>
      </c>
    </row>
    <row r="36" spans="1:3" s="27" customFormat="1" x14ac:dyDescent="0.3">
      <c r="A36" s="25" t="s">
        <v>73</v>
      </c>
      <c r="B36" s="29" t="s">
        <v>74</v>
      </c>
      <c r="C36" s="28"/>
    </row>
    <row r="37" spans="1:3" x14ac:dyDescent="0.3">
      <c r="A37" s="1" t="s">
        <v>75</v>
      </c>
      <c r="B37" s="11" t="s">
        <v>76</v>
      </c>
      <c r="C37" s="17" t="s">
        <v>19</v>
      </c>
    </row>
    <row r="38" spans="1:3" x14ac:dyDescent="0.3">
      <c r="A38" s="1" t="s">
        <v>77</v>
      </c>
      <c r="B38" s="11" t="s">
        <v>78</v>
      </c>
      <c r="C38" s="17" t="s">
        <v>19</v>
      </c>
    </row>
    <row r="39" spans="1:3" x14ac:dyDescent="0.3">
      <c r="A39" s="1" t="s">
        <v>79</v>
      </c>
      <c r="B39" s="11" t="s">
        <v>80</v>
      </c>
      <c r="C39" s="17" t="s">
        <v>19</v>
      </c>
    </row>
    <row r="40" spans="1:3" x14ac:dyDescent="0.3">
      <c r="A40" s="1" t="s">
        <v>81</v>
      </c>
      <c r="B40" s="11" t="s">
        <v>82</v>
      </c>
      <c r="C40" s="17" t="s">
        <v>19</v>
      </c>
    </row>
    <row r="41" spans="1:3" s="27" customFormat="1" x14ac:dyDescent="0.3">
      <c r="A41" s="25" t="s">
        <v>83</v>
      </c>
      <c r="B41" s="29" t="s">
        <v>84</v>
      </c>
      <c r="C41" s="28"/>
    </row>
    <row r="42" spans="1:3" x14ac:dyDescent="0.3">
      <c r="A42" s="1" t="s">
        <v>85</v>
      </c>
      <c r="B42" s="11" t="s">
        <v>86</v>
      </c>
      <c r="C42" s="17" t="s">
        <v>19</v>
      </c>
    </row>
    <row r="43" spans="1:3" x14ac:dyDescent="0.3">
      <c r="A43" s="1" t="s">
        <v>87</v>
      </c>
      <c r="B43" s="11" t="s">
        <v>88</v>
      </c>
      <c r="C43" s="17" t="s">
        <v>19</v>
      </c>
    </row>
    <row r="44" spans="1:3" s="27" customFormat="1" x14ac:dyDescent="0.3">
      <c r="A44" s="25" t="s">
        <v>89</v>
      </c>
      <c r="B44" s="29" t="s">
        <v>90</v>
      </c>
      <c r="C44" s="28"/>
    </row>
    <row r="45" spans="1:3" x14ac:dyDescent="0.3">
      <c r="A45" s="1" t="s">
        <v>91</v>
      </c>
      <c r="B45" s="11" t="s">
        <v>92</v>
      </c>
      <c r="C45" s="17" t="s">
        <v>93</v>
      </c>
    </row>
    <row r="46" spans="1:3" x14ac:dyDescent="0.3">
      <c r="A46" s="1" t="s">
        <v>94</v>
      </c>
      <c r="B46" s="11" t="s">
        <v>95</v>
      </c>
      <c r="C46" s="17" t="s">
        <v>93</v>
      </c>
    </row>
    <row r="47" spans="1:3" s="9" customFormat="1" x14ac:dyDescent="0.3">
      <c r="A47" s="22" t="s">
        <v>96</v>
      </c>
      <c r="B47" s="21" t="s">
        <v>97</v>
      </c>
      <c r="C47" s="7" t="s">
        <v>93</v>
      </c>
    </row>
    <row r="48" spans="1:3" x14ac:dyDescent="0.3">
      <c r="A48" s="1" t="s">
        <v>98</v>
      </c>
      <c r="B48" s="11" t="s">
        <v>99</v>
      </c>
      <c r="C48" s="17" t="s">
        <v>93</v>
      </c>
    </row>
    <row r="49" spans="1:3" x14ac:dyDescent="0.3">
      <c r="A49" s="1" t="s">
        <v>100</v>
      </c>
      <c r="B49" s="11" t="s">
        <v>101</v>
      </c>
      <c r="C49" s="17" t="s">
        <v>93</v>
      </c>
    </row>
    <row r="50" spans="1:3" x14ac:dyDescent="0.3">
      <c r="A50" s="1" t="s">
        <v>102</v>
      </c>
      <c r="B50" s="11" t="s">
        <v>103</v>
      </c>
      <c r="C50" s="17" t="s">
        <v>93</v>
      </c>
    </row>
    <row r="51" spans="1:3" x14ac:dyDescent="0.3">
      <c r="A51" s="23" t="s">
        <v>104</v>
      </c>
      <c r="B51" s="11" t="s">
        <v>105</v>
      </c>
      <c r="C51" s="17" t="s">
        <v>93</v>
      </c>
    </row>
    <row r="52" spans="1:3" x14ac:dyDescent="0.3">
      <c r="A52" s="1" t="s">
        <v>106</v>
      </c>
      <c r="B52" s="11" t="s">
        <v>107</v>
      </c>
      <c r="C52" s="17" t="s">
        <v>93</v>
      </c>
    </row>
    <row r="53" spans="1:3" x14ac:dyDescent="0.3">
      <c r="A53" s="1" t="s">
        <v>108</v>
      </c>
      <c r="B53" s="11" t="s">
        <v>109</v>
      </c>
      <c r="C53" s="17" t="s">
        <v>93</v>
      </c>
    </row>
    <row r="54" spans="1:3" s="32" customFormat="1" x14ac:dyDescent="0.3">
      <c r="A54" s="30" t="s">
        <v>110</v>
      </c>
      <c r="B54" s="31" t="s">
        <v>111</v>
      </c>
      <c r="C54" s="33"/>
    </row>
    <row r="55" spans="1:3" x14ac:dyDescent="0.3">
      <c r="A55" s="1" t="s">
        <v>112</v>
      </c>
      <c r="B55" s="11" t="s">
        <v>113</v>
      </c>
      <c r="C55" s="17" t="s">
        <v>19</v>
      </c>
    </row>
    <row r="56" spans="1:3" x14ac:dyDescent="0.3">
      <c r="A56" s="1" t="s">
        <v>114</v>
      </c>
      <c r="B56" s="11" t="s">
        <v>115</v>
      </c>
      <c r="C56" s="17" t="s">
        <v>19</v>
      </c>
    </row>
    <row r="57" spans="1:3" s="27" customFormat="1" x14ac:dyDescent="0.3">
      <c r="A57" s="25" t="s">
        <v>116</v>
      </c>
      <c r="B57" s="29" t="s">
        <v>117</v>
      </c>
      <c r="C57" s="28" t="s">
        <v>93</v>
      </c>
    </row>
    <row r="58" spans="1:3" s="36" customFormat="1" x14ac:dyDescent="0.3">
      <c r="A58" s="34" t="s">
        <v>118</v>
      </c>
      <c r="B58" s="35" t="s">
        <v>119</v>
      </c>
      <c r="C58" s="37"/>
    </row>
    <row r="59" spans="1:3" x14ac:dyDescent="0.3">
      <c r="A59" s="1" t="s">
        <v>120</v>
      </c>
      <c r="B59" s="11" t="s">
        <v>121</v>
      </c>
      <c r="C59" s="17" t="s">
        <v>19</v>
      </c>
    </row>
    <row r="60" spans="1:3" x14ac:dyDescent="0.3">
      <c r="A60" s="1" t="s">
        <v>122</v>
      </c>
      <c r="B60" s="11" t="s">
        <v>123</v>
      </c>
      <c r="C60" s="17" t="s">
        <v>19</v>
      </c>
    </row>
    <row r="61" spans="1:3" x14ac:dyDescent="0.3">
      <c r="A61" s="1" t="s">
        <v>124</v>
      </c>
      <c r="B61" s="11" t="s">
        <v>125</v>
      </c>
      <c r="C61" s="17" t="s">
        <v>19</v>
      </c>
    </row>
    <row r="62" spans="1:3" x14ac:dyDescent="0.3">
      <c r="A62" s="1" t="s">
        <v>126</v>
      </c>
      <c r="B62" s="11" t="s">
        <v>127</v>
      </c>
      <c r="C62" s="17" t="s">
        <v>19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128</v>
      </c>
      <c r="C65" s="10"/>
    </row>
    <row r="66" spans="1:3" x14ac:dyDescent="0.3">
      <c r="B66" s="6" t="s">
        <v>129</v>
      </c>
      <c r="C66" s="17" t="s">
        <v>19</v>
      </c>
    </row>
    <row r="67" spans="1:3" x14ac:dyDescent="0.3">
      <c r="B67" s="1" t="s">
        <v>130</v>
      </c>
      <c r="C67" s="17" t="s">
        <v>19</v>
      </c>
    </row>
    <row r="68" spans="1:3" x14ac:dyDescent="0.3">
      <c r="B68" s="1" t="s">
        <v>131</v>
      </c>
      <c r="C68" s="17" t="s">
        <v>19</v>
      </c>
    </row>
    <row r="69" spans="1:3" x14ac:dyDescent="0.3">
      <c r="B69" s="1" t="s">
        <v>132</v>
      </c>
    </row>
    <row r="70" spans="1:3" x14ac:dyDescent="0.3">
      <c r="B70" s="6"/>
    </row>
    <row r="71" spans="1:3" x14ac:dyDescent="0.3">
      <c r="B71" s="6" t="s">
        <v>133</v>
      </c>
    </row>
    <row r="72" spans="1:3" x14ac:dyDescent="0.3">
      <c r="B72" s="12" t="s">
        <v>134</v>
      </c>
    </row>
    <row r="73" spans="1:3" x14ac:dyDescent="0.3">
      <c r="B73" s="12" t="s">
        <v>135</v>
      </c>
    </row>
    <row r="74" spans="1:3" s="32" customFormat="1" x14ac:dyDescent="0.3">
      <c r="A74" s="30"/>
      <c r="B74" s="31" t="s">
        <v>35</v>
      </c>
      <c r="C74" s="33" t="s">
        <v>12</v>
      </c>
    </row>
    <row r="75" spans="1:3" x14ac:dyDescent="0.3">
      <c r="A75" s="17"/>
      <c r="B75" s="2" t="s">
        <v>136</v>
      </c>
      <c r="C75" s="17" t="s">
        <v>19</v>
      </c>
    </row>
    <row r="76" spans="1:3" x14ac:dyDescent="0.3">
      <c r="A76" s="17"/>
      <c r="B76" s="2" t="s">
        <v>137</v>
      </c>
      <c r="C76" s="17" t="s">
        <v>12</v>
      </c>
    </row>
    <row r="77" spans="1:3" x14ac:dyDescent="0.3">
      <c r="A77" s="17"/>
      <c r="B77" s="2" t="s">
        <v>138</v>
      </c>
      <c r="C77" s="17" t="s">
        <v>19</v>
      </c>
    </row>
    <row r="78" spans="1:3" x14ac:dyDescent="0.3">
      <c r="A78" s="17"/>
      <c r="B78" s="2" t="s">
        <v>139</v>
      </c>
      <c r="C78" s="17" t="s">
        <v>12</v>
      </c>
    </row>
    <row r="79" spans="1:3" x14ac:dyDescent="0.3">
      <c r="A79" s="17"/>
      <c r="B79" s="2" t="s">
        <v>140</v>
      </c>
      <c r="C79" s="17" t="s">
        <v>19</v>
      </c>
    </row>
    <row r="80" spans="1:3" x14ac:dyDescent="0.3">
      <c r="A80" s="17"/>
      <c r="B80" s="2" t="s">
        <v>141</v>
      </c>
      <c r="C80" s="17" t="s">
        <v>19</v>
      </c>
    </row>
    <row r="81" spans="1:3" x14ac:dyDescent="0.3">
      <c r="A81" s="17"/>
      <c r="B81" s="2" t="s">
        <v>142</v>
      </c>
      <c r="C81" s="17" t="s">
        <v>19</v>
      </c>
    </row>
    <row r="82" spans="1:3" x14ac:dyDescent="0.3">
      <c r="A82" s="17"/>
      <c r="B82" s="2" t="s">
        <v>143</v>
      </c>
      <c r="C82" s="17" t="s">
        <v>19</v>
      </c>
    </row>
    <row r="83" spans="1:3" x14ac:dyDescent="0.3">
      <c r="A83" s="17"/>
      <c r="B83" s="2" t="s">
        <v>144</v>
      </c>
      <c r="C83" s="17" t="s">
        <v>19</v>
      </c>
    </row>
    <row r="84" spans="1:3" x14ac:dyDescent="0.3">
      <c r="A84" s="17"/>
      <c r="B84" s="2" t="s">
        <v>145</v>
      </c>
      <c r="C84" s="17" t="s">
        <v>19</v>
      </c>
    </row>
    <row r="85" spans="1:3" x14ac:dyDescent="0.3">
      <c r="B85" s="12"/>
    </row>
    <row r="86" spans="1:3" x14ac:dyDescent="0.3">
      <c r="B86" s="6" t="s">
        <v>146</v>
      </c>
    </row>
    <row r="87" spans="1:3" x14ac:dyDescent="0.3">
      <c r="B87" s="12" t="s">
        <v>147</v>
      </c>
    </row>
    <row r="88" spans="1:3" x14ac:dyDescent="0.3">
      <c r="B88" s="12" t="s">
        <v>148</v>
      </c>
    </row>
    <row r="89" spans="1:3" ht="13.95" customHeight="1" x14ac:dyDescent="0.3">
      <c r="B89" s="2" t="s">
        <v>149</v>
      </c>
      <c r="C89" s="17" t="s">
        <v>19</v>
      </c>
    </row>
    <row r="90" spans="1:3" ht="13.95" customHeight="1" x14ac:dyDescent="0.3">
      <c r="B90" s="2" t="s">
        <v>137</v>
      </c>
      <c r="C90" s="17" t="s">
        <v>12</v>
      </c>
    </row>
    <row r="91" spans="1:3" x14ac:dyDescent="0.3">
      <c r="B91" s="2" t="s">
        <v>150</v>
      </c>
      <c r="C91" s="17" t="s">
        <v>12</v>
      </c>
    </row>
    <row r="92" spans="1:3" x14ac:dyDescent="0.3">
      <c r="A92" s="17"/>
      <c r="B92" s="2" t="s">
        <v>141</v>
      </c>
      <c r="C92" s="17" t="s">
        <v>19</v>
      </c>
    </row>
    <row r="93" spans="1:3" x14ac:dyDescent="0.3">
      <c r="B93" s="2" t="s">
        <v>151</v>
      </c>
      <c r="C93" s="17" t="s">
        <v>19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"/>
  <sheetViews>
    <sheetView workbookViewId="0">
      <selection activeCell="A74" sqref="A74:XFD74"/>
    </sheetView>
  </sheetViews>
  <sheetFormatPr baseColWidth="10" defaultColWidth="10.77734375" defaultRowHeight="14.4" x14ac:dyDescent="0.3"/>
  <cols>
    <col min="1" max="1" width="12.77734375" customWidth="1"/>
    <col min="2" max="2" width="91.44140625" customWidth="1"/>
    <col min="3" max="3" width="6" style="17" customWidth="1"/>
  </cols>
  <sheetData>
    <row r="2" spans="1:3" x14ac:dyDescent="0.3">
      <c r="A2" t="s">
        <v>152</v>
      </c>
      <c r="B2" t="s">
        <v>153</v>
      </c>
      <c r="C2" s="4" t="s">
        <v>154</v>
      </c>
    </row>
    <row r="3" spans="1:3" s="6" customFormat="1" x14ac:dyDescent="0.3">
      <c r="A3" s="6" t="s">
        <v>155</v>
      </c>
      <c r="B3" s="6" t="s">
        <v>156</v>
      </c>
      <c r="C3" s="10"/>
    </row>
    <row r="4" spans="1:3" s="6" customFormat="1" x14ac:dyDescent="0.3">
      <c r="A4" s="10" t="s">
        <v>157</v>
      </c>
      <c r="B4" s="6" t="s">
        <v>158</v>
      </c>
      <c r="C4" s="10"/>
    </row>
    <row r="5" spans="1:3" x14ac:dyDescent="0.3">
      <c r="A5" s="17"/>
      <c r="B5" t="s">
        <v>159</v>
      </c>
    </row>
    <row r="6" spans="1:3" x14ac:dyDescent="0.3">
      <c r="A6" s="17"/>
      <c r="B6" s="1" t="s">
        <v>160</v>
      </c>
    </row>
    <row r="7" spans="1:3" s="5" customFormat="1" x14ac:dyDescent="0.3">
      <c r="A7" s="15"/>
      <c r="B7" s="16" t="s">
        <v>161</v>
      </c>
      <c r="C7" s="15"/>
    </row>
    <row r="8" spans="1:3" s="5" customFormat="1" x14ac:dyDescent="0.3">
      <c r="A8" s="15"/>
      <c r="B8" s="16" t="s">
        <v>9</v>
      </c>
      <c r="C8" s="15"/>
    </row>
    <row r="9" spans="1:3" s="5" customFormat="1" x14ac:dyDescent="0.3">
      <c r="A9" s="15"/>
      <c r="B9" s="20" t="s">
        <v>11</v>
      </c>
      <c r="C9" s="15"/>
    </row>
    <row r="10" spans="1:3" s="5" customFormat="1" x14ac:dyDescent="0.3">
      <c r="A10" s="15"/>
      <c r="B10" s="20" t="s">
        <v>14</v>
      </c>
      <c r="C10" s="15"/>
    </row>
    <row r="11" spans="1:3" x14ac:dyDescent="0.3">
      <c r="A11" s="17"/>
      <c r="B11" s="2" t="s">
        <v>162</v>
      </c>
      <c r="C11" s="17" t="s">
        <v>12</v>
      </c>
    </row>
    <row r="12" spans="1:3" x14ac:dyDescent="0.3">
      <c r="A12" s="17"/>
      <c r="B12" s="2" t="s">
        <v>163</v>
      </c>
    </row>
    <row r="13" spans="1:3" x14ac:dyDescent="0.3">
      <c r="A13" s="17"/>
      <c r="B13" s="2" t="s">
        <v>164</v>
      </c>
    </row>
    <row r="14" spans="1:3" x14ac:dyDescent="0.3">
      <c r="A14" s="17"/>
      <c r="B14" s="2" t="s">
        <v>165</v>
      </c>
      <c r="C14" s="17" t="s">
        <v>19</v>
      </c>
    </row>
    <row r="15" spans="1:3" s="32" customFormat="1" x14ac:dyDescent="0.3">
      <c r="A15" s="30"/>
      <c r="B15" s="31" t="s">
        <v>35</v>
      </c>
      <c r="C15" s="33" t="s">
        <v>12</v>
      </c>
    </row>
    <row r="16" spans="1:3" x14ac:dyDescent="0.3">
      <c r="A16" s="17"/>
      <c r="B16" s="2" t="s">
        <v>166</v>
      </c>
      <c r="C16" s="17" t="s">
        <v>19</v>
      </c>
    </row>
    <row r="17" spans="1:3" s="5" customFormat="1" x14ac:dyDescent="0.3">
      <c r="A17" s="15"/>
      <c r="B17" s="16" t="s">
        <v>167</v>
      </c>
      <c r="C17" s="15" t="s">
        <v>19</v>
      </c>
    </row>
    <row r="18" spans="1:3" s="5" customFormat="1" x14ac:dyDescent="0.3">
      <c r="A18" s="15"/>
      <c r="B18" s="16" t="s">
        <v>43</v>
      </c>
      <c r="C18" s="15" t="s">
        <v>19</v>
      </c>
    </row>
    <row r="19" spans="1:3" x14ac:dyDescent="0.3">
      <c r="A19" s="17"/>
      <c r="B19" s="2" t="s">
        <v>168</v>
      </c>
      <c r="C19" s="17" t="s">
        <v>12</v>
      </c>
    </row>
    <row r="20" spans="1:3" x14ac:dyDescent="0.3">
      <c r="A20" s="17"/>
      <c r="B20" s="2" t="s">
        <v>138</v>
      </c>
      <c r="C20" s="17" t="s">
        <v>19</v>
      </c>
    </row>
    <row r="21" spans="1:3" x14ac:dyDescent="0.3">
      <c r="A21" s="17"/>
      <c r="B21" s="2" t="s">
        <v>169</v>
      </c>
    </row>
    <row r="22" spans="1:3" s="9" customFormat="1" x14ac:dyDescent="0.3">
      <c r="A22" s="7"/>
      <c r="B22" s="8" t="s">
        <v>170</v>
      </c>
      <c r="C22" s="7"/>
    </row>
    <row r="23" spans="1:3" x14ac:dyDescent="0.3">
      <c r="A23" s="17"/>
      <c r="B23" s="2" t="s">
        <v>139</v>
      </c>
      <c r="C23" s="17" t="s">
        <v>12</v>
      </c>
    </row>
    <row r="24" spans="1:3" x14ac:dyDescent="0.3">
      <c r="A24" s="17"/>
      <c r="B24" s="2" t="s">
        <v>140</v>
      </c>
      <c r="C24" s="17" t="s">
        <v>19</v>
      </c>
    </row>
    <row r="25" spans="1:3" s="5" customFormat="1" x14ac:dyDescent="0.3">
      <c r="A25" s="15"/>
      <c r="B25" s="16" t="s">
        <v>171</v>
      </c>
      <c r="C25" s="15" t="s">
        <v>19</v>
      </c>
    </row>
    <row r="26" spans="1:3" x14ac:dyDescent="0.3">
      <c r="A26" s="17"/>
      <c r="B26" s="2" t="s">
        <v>142</v>
      </c>
      <c r="C26" s="17" t="s">
        <v>19</v>
      </c>
    </row>
    <row r="27" spans="1:3" x14ac:dyDescent="0.3">
      <c r="A27" s="17"/>
      <c r="B27" s="2" t="s">
        <v>141</v>
      </c>
      <c r="C27" s="17" t="s">
        <v>19</v>
      </c>
    </row>
    <row r="28" spans="1:3" x14ac:dyDescent="0.3">
      <c r="A28" s="17"/>
      <c r="B28" s="2" t="s">
        <v>144</v>
      </c>
      <c r="C28" s="17" t="s">
        <v>19</v>
      </c>
    </row>
    <row r="29" spans="1:3" s="5" customFormat="1" x14ac:dyDescent="0.3">
      <c r="A29" s="15"/>
      <c r="B29" s="16" t="s">
        <v>172</v>
      </c>
      <c r="C29" s="15"/>
    </row>
    <row r="30" spans="1:3" x14ac:dyDescent="0.3">
      <c r="A30" s="17"/>
      <c r="B30" s="2" t="s">
        <v>145</v>
      </c>
      <c r="C30" s="17" t="s">
        <v>19</v>
      </c>
    </row>
    <row r="31" spans="1:3" x14ac:dyDescent="0.3">
      <c r="A31" s="17"/>
      <c r="B31" s="2" t="s">
        <v>143</v>
      </c>
      <c r="C31" s="17" t="s">
        <v>19</v>
      </c>
    </row>
    <row r="32" spans="1:3" s="5" customFormat="1" x14ac:dyDescent="0.3">
      <c r="A32" s="15"/>
      <c r="B32" s="16" t="s">
        <v>173</v>
      </c>
      <c r="C32" s="15" t="s">
        <v>12</v>
      </c>
    </row>
    <row r="33" spans="1:3" s="5" customFormat="1" x14ac:dyDescent="0.3">
      <c r="A33" s="15"/>
      <c r="B33" s="16" t="s">
        <v>174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175</v>
      </c>
      <c r="C35" s="10"/>
    </row>
    <row r="36" spans="1:3" x14ac:dyDescent="0.3">
      <c r="A36" s="17"/>
      <c r="B36" s="1" t="s">
        <v>176</v>
      </c>
    </row>
    <row r="37" spans="1:3" s="5" customFormat="1" x14ac:dyDescent="0.3">
      <c r="A37" s="15"/>
      <c r="B37" s="16" t="s">
        <v>161</v>
      </c>
      <c r="C37" s="15"/>
    </row>
    <row r="38" spans="1:3" s="5" customFormat="1" x14ac:dyDescent="0.3">
      <c r="A38" s="15"/>
      <c r="B38" s="16" t="s">
        <v>9</v>
      </c>
      <c r="C38" s="15"/>
    </row>
    <row r="39" spans="1:3" s="5" customFormat="1" x14ac:dyDescent="0.3">
      <c r="A39" s="15"/>
      <c r="B39" s="20" t="s">
        <v>11</v>
      </c>
      <c r="C39" s="15"/>
    </row>
    <row r="40" spans="1:3" s="5" customFormat="1" x14ac:dyDescent="0.3">
      <c r="A40" s="15"/>
      <c r="B40" s="20" t="s">
        <v>14</v>
      </c>
      <c r="C40" s="15"/>
    </row>
    <row r="41" spans="1:3" x14ac:dyDescent="0.3">
      <c r="A41" s="17"/>
      <c r="B41" s="2" t="s">
        <v>177</v>
      </c>
      <c r="C41" s="17" t="s">
        <v>12</v>
      </c>
    </row>
    <row r="42" spans="1:3" x14ac:dyDescent="0.3">
      <c r="A42" s="17"/>
      <c r="B42" s="2" t="s">
        <v>163</v>
      </c>
    </row>
    <row r="43" spans="1:3" x14ac:dyDescent="0.3">
      <c r="A43" s="17"/>
      <c r="B43" s="2" t="s">
        <v>164</v>
      </c>
    </row>
    <row r="44" spans="1:3" x14ac:dyDescent="0.3">
      <c r="A44" s="17"/>
      <c r="B44" s="2" t="s">
        <v>178</v>
      </c>
      <c r="C44" s="17" t="s">
        <v>19</v>
      </c>
    </row>
    <row r="45" spans="1:3" x14ac:dyDescent="0.3">
      <c r="A45" s="17"/>
      <c r="B45" s="2" t="s">
        <v>179</v>
      </c>
      <c r="C45" s="17" t="s">
        <v>12</v>
      </c>
    </row>
    <row r="46" spans="1:3" s="32" customFormat="1" x14ac:dyDescent="0.3">
      <c r="A46" s="30"/>
      <c r="B46" s="31" t="s">
        <v>35</v>
      </c>
      <c r="C46" s="33" t="s">
        <v>12</v>
      </c>
    </row>
    <row r="47" spans="1:3" x14ac:dyDescent="0.3">
      <c r="A47" s="17"/>
      <c r="B47" s="2" t="s">
        <v>180</v>
      </c>
      <c r="C47" s="17" t="s">
        <v>12</v>
      </c>
    </row>
    <row r="48" spans="1:3" x14ac:dyDescent="0.3">
      <c r="A48" s="17"/>
      <c r="B48" s="2" t="s">
        <v>181</v>
      </c>
      <c r="C48" s="17" t="s">
        <v>19</v>
      </c>
    </row>
    <row r="49" spans="1:3" s="5" customFormat="1" x14ac:dyDescent="0.3">
      <c r="A49" s="15"/>
      <c r="B49" s="16" t="s">
        <v>182</v>
      </c>
      <c r="C49" s="15" t="s">
        <v>12</v>
      </c>
    </row>
    <row r="50" spans="1:3" s="14" customFormat="1" x14ac:dyDescent="0.3">
      <c r="A50" s="18"/>
      <c r="B50" s="19" t="s">
        <v>183</v>
      </c>
      <c r="C50" s="18" t="s">
        <v>19</v>
      </c>
    </row>
    <row r="51" spans="1:3" s="5" customFormat="1" x14ac:dyDescent="0.3">
      <c r="A51" s="15"/>
      <c r="B51" s="16" t="s">
        <v>184</v>
      </c>
      <c r="C51" s="15"/>
    </row>
    <row r="52" spans="1:3" s="5" customFormat="1" x14ac:dyDescent="0.3">
      <c r="A52" s="15"/>
      <c r="B52" s="16" t="s">
        <v>161</v>
      </c>
      <c r="C52" s="15"/>
    </row>
    <row r="53" spans="1:3" s="5" customFormat="1" x14ac:dyDescent="0.3">
      <c r="A53" s="15"/>
      <c r="B53" s="16" t="s">
        <v>185</v>
      </c>
      <c r="C53" s="15"/>
    </row>
    <row r="54" spans="1:3" x14ac:dyDescent="0.3">
      <c r="A54" s="17"/>
      <c r="B54" s="2" t="s">
        <v>186</v>
      </c>
      <c r="C54" s="17" t="s">
        <v>19</v>
      </c>
    </row>
    <row r="55" spans="1:3" x14ac:dyDescent="0.3">
      <c r="A55" s="17"/>
      <c r="B55" s="2" t="s">
        <v>187</v>
      </c>
      <c r="C55" s="17" t="s">
        <v>19</v>
      </c>
    </row>
    <row r="56" spans="1:3" x14ac:dyDescent="0.3">
      <c r="A56" s="17"/>
      <c r="B56" s="2" t="s">
        <v>43</v>
      </c>
      <c r="C56" s="17" t="s">
        <v>19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188</v>
      </c>
      <c r="C58" s="10"/>
    </row>
    <row r="59" spans="1:3" x14ac:dyDescent="0.3">
      <c r="A59" s="17"/>
      <c r="B59" s="12" t="s">
        <v>189</v>
      </c>
    </row>
    <row r="60" spans="1:3" x14ac:dyDescent="0.3">
      <c r="A60" s="17"/>
      <c r="B60" s="2" t="s">
        <v>190</v>
      </c>
      <c r="C60" s="17" t="s">
        <v>12</v>
      </c>
    </row>
    <row r="61" spans="1:3" x14ac:dyDescent="0.3">
      <c r="A61" s="17"/>
      <c r="B61" s="2" t="s">
        <v>191</v>
      </c>
      <c r="C61" s="17" t="s">
        <v>19</v>
      </c>
    </row>
    <row r="62" spans="1:3" s="32" customFormat="1" x14ac:dyDescent="0.3">
      <c r="A62" s="30"/>
      <c r="B62" s="31" t="s">
        <v>35</v>
      </c>
      <c r="C62" s="33" t="s">
        <v>12</v>
      </c>
    </row>
    <row r="63" spans="1:3" x14ac:dyDescent="0.3">
      <c r="A63" s="17"/>
      <c r="B63" s="2" t="s">
        <v>192</v>
      </c>
      <c r="C63" s="17" t="s">
        <v>12</v>
      </c>
    </row>
    <row r="64" spans="1:3" x14ac:dyDescent="0.3">
      <c r="A64" s="17"/>
      <c r="B64" s="2" t="s">
        <v>193</v>
      </c>
      <c r="C64" s="17" t="s">
        <v>68</v>
      </c>
    </row>
    <row r="65" spans="1:3" x14ac:dyDescent="0.3">
      <c r="A65" s="17"/>
      <c r="B65" s="2" t="s">
        <v>194</v>
      </c>
      <c r="C65" s="17" t="s">
        <v>12</v>
      </c>
    </row>
    <row r="66" spans="1:3" x14ac:dyDescent="0.3">
      <c r="A66" s="17"/>
      <c r="B66" s="2" t="s">
        <v>195</v>
      </c>
      <c r="C66" s="17" t="s">
        <v>93</v>
      </c>
    </row>
    <row r="67" spans="1:3" x14ac:dyDescent="0.3">
      <c r="A67" s="17"/>
      <c r="B67" s="2" t="s">
        <v>196</v>
      </c>
      <c r="C67" s="17" t="s">
        <v>19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197</v>
      </c>
    </row>
    <row r="71" spans="1:3" s="5" customFormat="1" x14ac:dyDescent="0.3">
      <c r="A71" s="15"/>
      <c r="B71" s="16" t="s">
        <v>161</v>
      </c>
      <c r="C71" s="15" t="s">
        <v>7</v>
      </c>
    </row>
    <row r="72" spans="1:3" s="5" customFormat="1" x14ac:dyDescent="0.3">
      <c r="A72" s="15"/>
      <c r="B72" s="16" t="s">
        <v>9</v>
      </c>
      <c r="C72" s="15" t="s">
        <v>12</v>
      </c>
    </row>
    <row r="73" spans="1:3" s="5" customFormat="1" x14ac:dyDescent="0.3">
      <c r="A73" s="15"/>
      <c r="B73" s="20" t="s">
        <v>11</v>
      </c>
      <c r="C73" s="15" t="s">
        <v>12</v>
      </c>
    </row>
    <row r="74" spans="1:3" s="5" customFormat="1" x14ac:dyDescent="0.3">
      <c r="A74" s="15"/>
      <c r="B74" s="20" t="s">
        <v>14</v>
      </c>
      <c r="C74" s="15" t="s">
        <v>12</v>
      </c>
    </row>
    <row r="75" spans="1:3" s="32" customFormat="1" x14ac:dyDescent="0.3">
      <c r="A75" s="30"/>
      <c r="B75" s="31" t="s">
        <v>35</v>
      </c>
      <c r="C75" s="33" t="s">
        <v>12</v>
      </c>
    </row>
    <row r="76" spans="1:3" x14ac:dyDescent="0.3">
      <c r="A76" s="17"/>
      <c r="B76" s="2" t="s">
        <v>198</v>
      </c>
      <c r="C76" s="17" t="s">
        <v>19</v>
      </c>
    </row>
    <row r="77" spans="1:3" x14ac:dyDescent="0.3">
      <c r="A77" s="17"/>
      <c r="B77" s="2" t="s">
        <v>199</v>
      </c>
    </row>
    <row r="78" spans="1:3" x14ac:dyDescent="0.3">
      <c r="A78" s="17"/>
      <c r="B78" s="2" t="s">
        <v>200</v>
      </c>
    </row>
    <row r="79" spans="1:3" x14ac:dyDescent="0.3">
      <c r="A79" s="17"/>
      <c r="B79" s="2" t="s">
        <v>201</v>
      </c>
    </row>
    <row r="80" spans="1:3" x14ac:dyDescent="0.3">
      <c r="A80" s="17"/>
      <c r="B80" s="2" t="s">
        <v>202</v>
      </c>
    </row>
    <row r="81" spans="1:3" x14ac:dyDescent="0.3">
      <c r="A81" s="17"/>
      <c r="B81" s="2" t="s">
        <v>203</v>
      </c>
    </row>
    <row r="82" spans="1:3" x14ac:dyDescent="0.3">
      <c r="A82" s="17"/>
      <c r="B82" s="11" t="s">
        <v>204</v>
      </c>
    </row>
    <row r="83" spans="1:3" x14ac:dyDescent="0.3">
      <c r="A83" s="17"/>
      <c r="B83" s="11" t="s">
        <v>205</v>
      </c>
    </row>
    <row r="84" spans="1:3" x14ac:dyDescent="0.3">
      <c r="A84" s="17"/>
      <c r="B84" s="11" t="s">
        <v>206</v>
      </c>
    </row>
    <row r="85" spans="1:3" x14ac:dyDescent="0.3">
      <c r="A85" s="17"/>
      <c r="B85" s="2"/>
    </row>
    <row r="86" spans="1:3" x14ac:dyDescent="0.3">
      <c r="A86" s="17"/>
      <c r="B86" s="12" t="s">
        <v>207</v>
      </c>
    </row>
    <row r="87" spans="1:3" x14ac:dyDescent="0.3">
      <c r="A87" s="17"/>
      <c r="B87" s="2" t="s">
        <v>166</v>
      </c>
      <c r="C87" s="17" t="s">
        <v>19</v>
      </c>
    </row>
    <row r="88" spans="1:3" x14ac:dyDescent="0.3">
      <c r="A88" s="17"/>
      <c r="B88" s="2" t="s">
        <v>137</v>
      </c>
      <c r="C88" s="17" t="s">
        <v>12</v>
      </c>
    </row>
    <row r="89" spans="1:3" x14ac:dyDescent="0.3">
      <c r="A89" s="17"/>
      <c r="B89" s="2" t="s">
        <v>138</v>
      </c>
      <c r="C89" s="17" t="s">
        <v>19</v>
      </c>
    </row>
    <row r="90" spans="1:3" s="32" customFormat="1" x14ac:dyDescent="0.3">
      <c r="A90" s="30"/>
      <c r="B90" s="31" t="s">
        <v>35</v>
      </c>
      <c r="C90" s="33" t="s">
        <v>12</v>
      </c>
    </row>
    <row r="91" spans="1:3" x14ac:dyDescent="0.3">
      <c r="A91" s="17"/>
      <c r="B91" s="2" t="s">
        <v>139</v>
      </c>
      <c r="C91" s="17" t="s">
        <v>12</v>
      </c>
    </row>
    <row r="92" spans="1:3" x14ac:dyDescent="0.3">
      <c r="A92" s="17"/>
      <c r="B92" s="2" t="s">
        <v>140</v>
      </c>
      <c r="C92" s="17" t="s">
        <v>19</v>
      </c>
    </row>
    <row r="93" spans="1:3" x14ac:dyDescent="0.3">
      <c r="A93" s="17"/>
      <c r="B93" s="2" t="s">
        <v>141</v>
      </c>
      <c r="C93" s="17" t="s">
        <v>19</v>
      </c>
    </row>
    <row r="94" spans="1:3" x14ac:dyDescent="0.3">
      <c r="A94" s="17"/>
      <c r="B94" s="2" t="s">
        <v>142</v>
      </c>
      <c r="C94" s="17" t="s">
        <v>19</v>
      </c>
    </row>
    <row r="95" spans="1:3" x14ac:dyDescent="0.3">
      <c r="A95" s="17"/>
      <c r="B95" s="2" t="s">
        <v>208</v>
      </c>
      <c r="C95" s="17" t="s">
        <v>19</v>
      </c>
    </row>
    <row r="96" spans="1:3" x14ac:dyDescent="0.3">
      <c r="A96" s="17"/>
      <c r="B96" s="2" t="s">
        <v>144</v>
      </c>
      <c r="C96" s="17" t="s">
        <v>19</v>
      </c>
    </row>
    <row r="97" spans="1:3" x14ac:dyDescent="0.3">
      <c r="A97" s="17"/>
      <c r="B97" s="2" t="s">
        <v>145</v>
      </c>
      <c r="C97" s="17" t="s">
        <v>19</v>
      </c>
    </row>
    <row r="98" spans="1:3" x14ac:dyDescent="0.3">
      <c r="A98" s="17"/>
      <c r="B98" s="2"/>
    </row>
    <row r="99" spans="1:3" x14ac:dyDescent="0.3">
      <c r="A99" s="17"/>
      <c r="B99" s="13" t="s">
        <v>209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3">
      <c r="A101" s="17"/>
      <c r="B101" s="2" t="s">
        <v>210</v>
      </c>
      <c r="C101" s="17" t="s">
        <v>19</v>
      </c>
    </row>
    <row r="102" spans="1:3" x14ac:dyDescent="0.3">
      <c r="A102" s="17"/>
      <c r="B102" s="2" t="s">
        <v>211</v>
      </c>
      <c r="C102" s="17" t="s">
        <v>19</v>
      </c>
    </row>
    <row r="103" spans="1:3" x14ac:dyDescent="0.3">
      <c r="A103" s="17"/>
      <c r="B103" s="2" t="s">
        <v>212</v>
      </c>
      <c r="C103" s="17" t="s">
        <v>12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Q43"/>
  <sheetViews>
    <sheetView showGridLines="0" tabSelected="1" view="pageBreakPreview" topLeftCell="A17" zoomScaleNormal="115" zoomScaleSheetLayoutView="100" workbookViewId="0">
      <selection activeCell="F41" sqref="F41"/>
    </sheetView>
  </sheetViews>
  <sheetFormatPr baseColWidth="10" defaultColWidth="11.44140625" defaultRowHeight="14.4" x14ac:dyDescent="0.3"/>
  <cols>
    <col min="1" max="1" width="3" customWidth="1"/>
    <col min="2" max="2" width="19.5546875" customWidth="1"/>
    <col min="3" max="3" width="28.77734375" customWidth="1"/>
    <col min="4" max="4" width="57.21875" customWidth="1"/>
    <col min="5" max="5" width="23.21875" customWidth="1"/>
    <col min="6" max="6" width="16.7773437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4" customFormat="1" ht="13.2" customHeight="1" x14ac:dyDescent="0.3">
      <c r="B2" s="130"/>
      <c r="C2" s="135" t="s">
        <v>273</v>
      </c>
      <c r="D2" s="136"/>
      <c r="E2" s="137"/>
      <c r="F2" s="131" t="s">
        <v>213</v>
      </c>
      <c r="G2" s="132"/>
      <c r="H2" s="47"/>
      <c r="I2" s="47"/>
      <c r="J2" s="47"/>
      <c r="K2" s="47"/>
      <c r="L2" s="47"/>
      <c r="M2" s="47"/>
      <c r="N2" s="47"/>
      <c r="O2" s="47"/>
      <c r="P2" s="47"/>
      <c r="Q2" s="47"/>
    </row>
    <row r="3" spans="1:17" s="44" customFormat="1" ht="13.2" customHeight="1" x14ac:dyDescent="0.3">
      <c r="B3" s="130"/>
      <c r="C3" s="138"/>
      <c r="D3" s="139"/>
      <c r="E3" s="140"/>
      <c r="F3" s="131" t="s">
        <v>214</v>
      </c>
      <c r="G3" s="132"/>
      <c r="H3" s="47"/>
      <c r="I3" s="47"/>
      <c r="J3" s="47"/>
      <c r="K3" s="47"/>
      <c r="L3" s="47"/>
      <c r="M3" s="47"/>
      <c r="N3" s="47"/>
      <c r="O3" s="47"/>
      <c r="P3" s="47"/>
      <c r="Q3" s="47"/>
    </row>
    <row r="4" spans="1:17" s="44" customFormat="1" ht="13.2" customHeight="1" x14ac:dyDescent="0.3">
      <c r="B4" s="130"/>
      <c r="C4" s="141" t="s">
        <v>215</v>
      </c>
      <c r="D4" s="142"/>
      <c r="E4" s="143"/>
      <c r="F4" s="131" t="s">
        <v>216</v>
      </c>
      <c r="G4" s="132"/>
      <c r="H4" s="47"/>
      <c r="I4" s="47"/>
      <c r="J4" s="47"/>
      <c r="K4" s="47"/>
      <c r="L4" s="47"/>
      <c r="M4" s="47"/>
      <c r="N4" s="47"/>
      <c r="O4" s="47"/>
      <c r="P4" s="47"/>
      <c r="Q4" s="47"/>
    </row>
    <row r="5" spans="1:17" s="44" customFormat="1" ht="16.5" customHeight="1" x14ac:dyDescent="0.3">
      <c r="B5" s="130"/>
      <c r="C5" s="144"/>
      <c r="D5" s="145"/>
      <c r="E5" s="146"/>
      <c r="F5" s="133" t="s">
        <v>217</v>
      </c>
      <c r="G5" s="134"/>
      <c r="H5" s="47"/>
      <c r="I5" s="47"/>
      <c r="J5" s="47"/>
      <c r="K5" s="47"/>
      <c r="L5" s="47"/>
      <c r="M5" s="47"/>
      <c r="N5" s="47"/>
      <c r="O5" s="47"/>
      <c r="P5" s="47"/>
      <c r="Q5" s="47"/>
    </row>
    <row r="6" spans="1:17" s="44" customFormat="1" ht="16.5" customHeight="1" x14ac:dyDescent="0.3">
      <c r="B6" s="103"/>
      <c r="C6" s="89"/>
      <c r="D6" s="89"/>
      <c r="E6" s="89"/>
      <c r="F6" s="89"/>
      <c r="G6" s="89"/>
      <c r="H6" s="47"/>
      <c r="I6" s="47"/>
      <c r="J6" s="47"/>
      <c r="K6" s="47"/>
      <c r="L6" s="47"/>
      <c r="M6" s="47"/>
      <c r="N6" s="47"/>
      <c r="O6" s="47"/>
      <c r="P6" s="47"/>
      <c r="Q6" s="47"/>
    </row>
    <row r="7" spans="1:17" s="44" customFormat="1" x14ac:dyDescent="0.3">
      <c r="D7" s="49"/>
    </row>
    <row r="8" spans="1:17" s="44" customFormat="1" ht="13.2" x14ac:dyDescent="0.3">
      <c r="B8" s="128"/>
      <c r="C8" s="128"/>
      <c r="D8" s="128"/>
      <c r="E8" s="128"/>
      <c r="F8" s="128"/>
      <c r="G8" s="128"/>
      <c r="H8" s="48"/>
      <c r="I8" s="48"/>
      <c r="J8" s="48"/>
      <c r="K8" s="48"/>
      <c r="L8" s="48"/>
      <c r="M8" s="48"/>
      <c r="N8" s="48"/>
      <c r="O8" s="48"/>
      <c r="P8" s="48"/>
      <c r="Q8" s="48"/>
    </row>
    <row r="9" spans="1:17" s="46" customFormat="1" ht="15" customHeight="1" thickBot="1" x14ac:dyDescent="0.35">
      <c r="A9"/>
      <c r="B9" s="129" t="s">
        <v>271</v>
      </c>
      <c r="C9" s="129"/>
      <c r="D9" s="129"/>
      <c r="E9" s="129"/>
      <c r="F9" s="129"/>
      <c r="G9" s="129"/>
      <c r="H9" s="49"/>
      <c r="I9" s="49"/>
      <c r="J9" s="49"/>
      <c r="K9" s="49"/>
      <c r="L9" s="49"/>
      <c r="M9" s="49"/>
      <c r="N9" s="49"/>
      <c r="O9" s="49"/>
      <c r="P9" s="49"/>
      <c r="Q9" s="49"/>
    </row>
    <row r="10" spans="1:17" x14ac:dyDescent="0.3">
      <c r="B10" s="79"/>
      <c r="C10" s="80"/>
      <c r="D10" s="80"/>
      <c r="E10" s="80"/>
      <c r="F10" s="80"/>
      <c r="G10" s="81"/>
    </row>
    <row r="11" spans="1:17" x14ac:dyDescent="0.3">
      <c r="B11" s="82"/>
      <c r="C11" s="6" t="s">
        <v>218</v>
      </c>
      <c r="D11" s="104" t="s">
        <v>291</v>
      </c>
      <c r="G11" s="83"/>
    </row>
    <row r="12" spans="1:17" x14ac:dyDescent="0.3">
      <c r="B12" s="82"/>
      <c r="C12" s="6"/>
      <c r="G12" s="83"/>
    </row>
    <row r="13" spans="1:17" x14ac:dyDescent="0.3">
      <c r="B13" s="82"/>
      <c r="C13" s="6" t="s">
        <v>290</v>
      </c>
      <c r="D13" s="104" t="s">
        <v>292</v>
      </c>
      <c r="G13" s="83"/>
    </row>
    <row r="14" spans="1:17" x14ac:dyDescent="0.3">
      <c r="B14" s="82"/>
      <c r="C14" s="6"/>
      <c r="D14" s="104"/>
      <c r="G14" s="83"/>
    </row>
    <row r="15" spans="1:17" x14ac:dyDescent="0.3">
      <c r="B15" s="82"/>
      <c r="C15" s="103" t="s">
        <v>219</v>
      </c>
      <c r="D15" s="104" t="s">
        <v>293</v>
      </c>
      <c r="G15" s="83"/>
    </row>
    <row r="16" spans="1:17" x14ac:dyDescent="0.3">
      <c r="B16" s="82"/>
      <c r="C16" s="6"/>
      <c r="G16" s="83"/>
    </row>
    <row r="17" spans="2:7" x14ac:dyDescent="0.3">
      <c r="B17" s="82"/>
      <c r="C17" s="6" t="s">
        <v>220</v>
      </c>
      <c r="D17" t="s">
        <v>221</v>
      </c>
      <c r="G17" s="83"/>
    </row>
    <row r="18" spans="2:7" x14ac:dyDescent="0.3">
      <c r="B18" s="82"/>
      <c r="C18" s="6"/>
      <c r="G18" s="83"/>
    </row>
    <row r="19" spans="2:7" x14ac:dyDescent="0.3">
      <c r="B19" s="82"/>
      <c r="C19" s="6" t="s">
        <v>222</v>
      </c>
      <c r="D19" s="27" t="s">
        <v>295</v>
      </c>
      <c r="G19" s="83"/>
    </row>
    <row r="20" spans="2:7" x14ac:dyDescent="0.3">
      <c r="B20" s="82"/>
      <c r="C20" s="6"/>
      <c r="G20" s="83"/>
    </row>
    <row r="21" spans="2:7" x14ac:dyDescent="0.3">
      <c r="B21" s="82"/>
      <c r="C21" s="6" t="s">
        <v>223</v>
      </c>
      <c r="D21" t="s">
        <v>298</v>
      </c>
      <c r="G21" s="83"/>
    </row>
    <row r="22" spans="2:7" x14ac:dyDescent="0.3">
      <c r="B22" s="82"/>
      <c r="C22" s="6"/>
      <c r="G22" s="83"/>
    </row>
    <row r="23" spans="2:7" x14ac:dyDescent="0.3">
      <c r="B23" s="82"/>
      <c r="C23" s="6"/>
      <c r="G23" s="83"/>
    </row>
    <row r="24" spans="2:7" x14ac:dyDescent="0.3">
      <c r="B24" s="82"/>
      <c r="C24" s="6" t="s">
        <v>224</v>
      </c>
      <c r="D24" s="124" t="s">
        <v>299</v>
      </c>
      <c r="E24" t="s">
        <v>225</v>
      </c>
      <c r="G24" s="83"/>
    </row>
    <row r="25" spans="2:7" x14ac:dyDescent="0.3">
      <c r="B25" s="82"/>
      <c r="C25" s="6"/>
      <c r="D25" s="17"/>
      <c r="G25" s="83"/>
    </row>
    <row r="26" spans="2:7" x14ac:dyDescent="0.3">
      <c r="B26" s="82"/>
      <c r="C26" s="6"/>
      <c r="D26" s="17"/>
      <c r="G26" s="83"/>
    </row>
    <row r="27" spans="2:7" x14ac:dyDescent="0.3">
      <c r="B27" s="82"/>
      <c r="C27" s="6" t="s">
        <v>226</v>
      </c>
      <c r="D27" s="125" t="s">
        <v>296</v>
      </c>
      <c r="E27" s="125"/>
      <c r="G27" s="83"/>
    </row>
    <row r="28" spans="2:7" x14ac:dyDescent="0.3">
      <c r="B28" s="82"/>
      <c r="C28" s="6"/>
      <c r="D28" s="17"/>
      <c r="G28" s="83"/>
    </row>
    <row r="29" spans="2:7" x14ac:dyDescent="0.3">
      <c r="B29" s="82"/>
      <c r="C29" s="6"/>
      <c r="D29" s="17"/>
      <c r="G29" s="83"/>
    </row>
    <row r="30" spans="2:7" x14ac:dyDescent="0.3">
      <c r="B30" s="82"/>
      <c r="C30" s="6" t="s">
        <v>227</v>
      </c>
      <c r="D30" s="126" t="s">
        <v>297</v>
      </c>
      <c r="E30" s="127"/>
      <c r="G30" s="83"/>
    </row>
    <row r="31" spans="2:7" x14ac:dyDescent="0.3">
      <c r="B31" s="82"/>
      <c r="G31" s="83"/>
    </row>
    <row r="32" spans="2:7" ht="15" thickBot="1" x14ac:dyDescent="0.35">
      <c r="B32" s="82"/>
      <c r="G32" s="83"/>
    </row>
    <row r="33" spans="2:7" x14ac:dyDescent="0.3">
      <c r="B33" s="79"/>
      <c r="C33" s="80"/>
      <c r="D33" s="80"/>
      <c r="E33" s="80"/>
      <c r="F33" s="80"/>
      <c r="G33" s="81"/>
    </row>
    <row r="34" spans="2:7" x14ac:dyDescent="0.3">
      <c r="B34" s="100" t="s">
        <v>228</v>
      </c>
      <c r="C34" s="6" t="s">
        <v>229</v>
      </c>
      <c r="D34" s="6"/>
      <c r="E34" s="6"/>
      <c r="F34" s="43">
        <v>37861.86</v>
      </c>
      <c r="G34" s="83"/>
    </row>
    <row r="35" spans="2:7" x14ac:dyDescent="0.3">
      <c r="B35" s="100" t="s">
        <v>230</v>
      </c>
      <c r="C35" t="s">
        <v>231</v>
      </c>
      <c r="E35" s="116"/>
      <c r="F35" s="43">
        <f>'Gastos Generales'!F23</f>
        <v>2592</v>
      </c>
      <c r="G35" s="83"/>
    </row>
    <row r="36" spans="2:7" x14ac:dyDescent="0.3">
      <c r="B36" s="100" t="s">
        <v>232</v>
      </c>
      <c r="C36" t="s">
        <v>233</v>
      </c>
      <c r="E36" s="116"/>
      <c r="F36" s="43">
        <v>3786.19</v>
      </c>
      <c r="G36" s="83"/>
    </row>
    <row r="37" spans="2:7" x14ac:dyDescent="0.3">
      <c r="B37" s="100" t="s">
        <v>234</v>
      </c>
      <c r="C37" s="6" t="s">
        <v>235</v>
      </c>
      <c r="E37" s="84"/>
      <c r="F37" s="123">
        <f>F34+F35+F36</f>
        <v>44240.05</v>
      </c>
      <c r="G37" s="83"/>
    </row>
    <row r="38" spans="2:7" x14ac:dyDescent="0.3">
      <c r="B38" s="82"/>
      <c r="E38" s="84"/>
      <c r="G38" s="83"/>
    </row>
    <row r="39" spans="2:7" x14ac:dyDescent="0.3">
      <c r="B39" s="100" t="s">
        <v>236</v>
      </c>
      <c r="C39" s="6" t="s">
        <v>237</v>
      </c>
      <c r="E39" s="84">
        <v>0.18</v>
      </c>
      <c r="F39" s="102">
        <f>F37*E39</f>
        <v>7963.2089999999998</v>
      </c>
      <c r="G39" s="83"/>
    </row>
    <row r="40" spans="2:7" x14ac:dyDescent="0.3">
      <c r="B40" s="82"/>
      <c r="G40" s="83"/>
    </row>
    <row r="41" spans="2:7" x14ac:dyDescent="0.3">
      <c r="B41" s="100" t="s">
        <v>238</v>
      </c>
      <c r="C41" s="6" t="s">
        <v>239</v>
      </c>
      <c r="D41" s="6"/>
      <c r="E41" s="6"/>
      <c r="F41" s="101">
        <f>+F37+F39</f>
        <v>52203.259000000005</v>
      </c>
      <c r="G41" s="83"/>
    </row>
    <row r="42" spans="2:7" x14ac:dyDescent="0.3">
      <c r="B42" s="82"/>
      <c r="C42" s="88"/>
      <c r="D42" s="6"/>
      <c r="E42" s="6"/>
      <c r="F42" s="43"/>
      <c r="G42" s="83"/>
    </row>
    <row r="43" spans="2:7" ht="15" thickBot="1" x14ac:dyDescent="0.35">
      <c r="B43" s="85"/>
      <c r="C43" s="86"/>
      <c r="D43" s="86"/>
      <c r="E43" s="86"/>
      <c r="F43" s="86"/>
      <c r="G43" s="8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="85" zoomScaleNormal="85" zoomScaleSheetLayoutView="85" workbookViewId="0">
      <selection activeCell="F27" sqref="F27"/>
    </sheetView>
  </sheetViews>
  <sheetFormatPr baseColWidth="10" defaultColWidth="10.77734375" defaultRowHeight="14.4" x14ac:dyDescent="0.3"/>
  <cols>
    <col min="1" max="1" width="2.5546875" customWidth="1"/>
    <col min="2" max="2" width="16.21875" customWidth="1"/>
    <col min="3" max="3" width="106.77734375" customWidth="1"/>
    <col min="4" max="4" width="10.21875" style="17" customWidth="1"/>
    <col min="5" max="5" width="10.77734375" style="99" customWidth="1"/>
    <col min="6" max="6" width="11.21875" customWidth="1"/>
    <col min="9" max="9" width="56.21875" customWidth="1"/>
  </cols>
  <sheetData>
    <row r="1" spans="1:15" ht="10.199999999999999" customHeight="1" x14ac:dyDescent="0.3">
      <c r="E1" s="17"/>
    </row>
    <row r="2" spans="1:15" s="44" customFormat="1" ht="13.2" customHeight="1" x14ac:dyDescent="0.3">
      <c r="B2" s="155"/>
      <c r="C2" s="135" t="s">
        <v>272</v>
      </c>
      <c r="D2" s="136"/>
      <c r="E2" s="137"/>
      <c r="F2" s="147" t="s">
        <v>213</v>
      </c>
      <c r="G2" s="148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B3" s="156"/>
      <c r="C3" s="138"/>
      <c r="D3" s="139"/>
      <c r="E3" s="140"/>
      <c r="F3" s="149" t="s">
        <v>214</v>
      </c>
      <c r="G3" s="150"/>
      <c r="H3" s="47"/>
      <c r="I3" s="47"/>
      <c r="J3" s="47"/>
      <c r="K3" s="47"/>
      <c r="L3" s="47"/>
      <c r="M3" s="47"/>
      <c r="N3" s="47"/>
      <c r="O3" s="47"/>
    </row>
    <row r="4" spans="1:15" s="44" customFormat="1" ht="17.7" customHeight="1" x14ac:dyDescent="0.3">
      <c r="B4" s="156"/>
      <c r="C4" s="141" t="s">
        <v>215</v>
      </c>
      <c r="D4" s="142"/>
      <c r="E4" s="143"/>
      <c r="F4" s="149" t="s">
        <v>216</v>
      </c>
      <c r="G4" s="150"/>
      <c r="H4" s="47"/>
      <c r="I4" s="47"/>
      <c r="J4" s="47"/>
      <c r="K4" s="47"/>
      <c r="L4" s="47"/>
      <c r="M4" s="47"/>
      <c r="N4" s="47"/>
      <c r="O4" s="47"/>
    </row>
    <row r="5" spans="1:15" s="44" customFormat="1" ht="12.45" customHeight="1" x14ac:dyDescent="0.3">
      <c r="B5" s="157"/>
      <c r="C5" s="144"/>
      <c r="D5" s="145"/>
      <c r="E5" s="146"/>
      <c r="F5" s="151" t="s">
        <v>240</v>
      </c>
      <c r="G5" s="152"/>
    </row>
    <row r="6" spans="1:15" s="44" customFormat="1" ht="13.2" x14ac:dyDescent="0.3">
      <c r="B6" s="128"/>
      <c r="C6" s="128"/>
      <c r="D6" s="128"/>
      <c r="E6" s="128"/>
      <c r="F6" s="128"/>
      <c r="G6" s="48"/>
      <c r="H6" s="48"/>
      <c r="I6" s="48"/>
      <c r="J6" s="48"/>
      <c r="K6" s="48"/>
      <c r="L6" s="48"/>
      <c r="M6" s="48"/>
      <c r="N6" s="48"/>
      <c r="O6" s="48"/>
    </row>
    <row r="7" spans="1:15" s="44" customFormat="1" x14ac:dyDescent="0.3">
      <c r="B7" s="105" t="s">
        <v>218</v>
      </c>
      <c r="C7" s="106" t="s">
        <v>291</v>
      </c>
      <c r="F7" s="107"/>
      <c r="G7" s="107"/>
    </row>
    <row r="8" spans="1:15" s="44" customFormat="1" x14ac:dyDescent="0.3">
      <c r="B8" s="105" t="s">
        <v>219</v>
      </c>
      <c r="C8" s="106" t="s">
        <v>293</v>
      </c>
      <c r="F8" s="107"/>
      <c r="G8" s="107"/>
    </row>
    <row r="9" spans="1:15" s="45" customFormat="1" ht="18.600000000000001" customHeight="1" x14ac:dyDescent="0.3">
      <c r="B9" s="164" t="s">
        <v>294</v>
      </c>
      <c r="C9" s="165" t="s">
        <v>292</v>
      </c>
      <c r="D9" s="162"/>
      <c r="E9" s="162"/>
      <c r="F9" s="44"/>
      <c r="G9" s="44"/>
    </row>
    <row r="10" spans="1:15" s="45" customFormat="1" ht="15" customHeight="1" x14ac:dyDescent="0.3">
      <c r="B10" s="164"/>
      <c r="C10" s="165"/>
      <c r="D10" s="162"/>
      <c r="E10" s="162"/>
      <c r="F10" s="44"/>
      <c r="G10" s="44"/>
    </row>
    <row r="11" spans="1:15" s="46" customFormat="1" x14ac:dyDescent="0.3">
      <c r="A11"/>
      <c r="B11" s="105" t="s">
        <v>241</v>
      </c>
      <c r="C11" s="44" t="s">
        <v>256</v>
      </c>
      <c r="D11" s="108"/>
      <c r="E11" s="44"/>
      <c r="F11" s="44"/>
      <c r="G11" s="44"/>
    </row>
    <row r="12" spans="1:15" s="46" customFormat="1" ht="15" customHeight="1" x14ac:dyDescent="0.3">
      <c r="A12"/>
      <c r="B12" s="163"/>
      <c r="C12" s="163"/>
      <c r="D12" s="163"/>
      <c r="E12" s="163"/>
      <c r="F12" s="163"/>
      <c r="G12" s="163"/>
      <c r="H12" s="49"/>
      <c r="I12" s="49"/>
      <c r="J12" s="49"/>
      <c r="K12" s="49"/>
      <c r="L12" s="49"/>
      <c r="M12" s="49"/>
      <c r="N12" s="49"/>
      <c r="O12" s="49"/>
    </row>
    <row r="14" spans="1:15" x14ac:dyDescent="0.3">
      <c r="B14" s="158" t="s">
        <v>242</v>
      </c>
      <c r="C14" s="160" t="s">
        <v>243</v>
      </c>
      <c r="D14" s="160" t="s">
        <v>244</v>
      </c>
      <c r="E14" s="153" t="s">
        <v>245</v>
      </c>
      <c r="F14" s="166" t="s">
        <v>246</v>
      </c>
      <c r="G14" s="166" t="s">
        <v>247</v>
      </c>
      <c r="I14" s="153" t="s">
        <v>248</v>
      </c>
    </row>
    <row r="15" spans="1:15" x14ac:dyDescent="0.3">
      <c r="B15" s="159"/>
      <c r="C15" s="161"/>
      <c r="D15" s="161"/>
      <c r="E15" s="154"/>
      <c r="F15" s="167"/>
      <c r="G15" s="167"/>
      <c r="I15" s="154"/>
    </row>
    <row r="16" spans="1:15" x14ac:dyDescent="0.3">
      <c r="B16" s="90">
        <v>1</v>
      </c>
      <c r="C16" s="42" t="s">
        <v>257</v>
      </c>
      <c r="D16" s="91"/>
      <c r="E16" s="92"/>
      <c r="F16" s="92"/>
      <c r="G16" s="92"/>
      <c r="I16" s="120"/>
    </row>
    <row r="17" spans="2:9" x14ac:dyDescent="0.3">
      <c r="B17" s="93">
        <v>1.01</v>
      </c>
      <c r="C17" s="94" t="s">
        <v>274</v>
      </c>
      <c r="D17" s="95" t="s">
        <v>249</v>
      </c>
      <c r="E17" s="96">
        <v>6</v>
      </c>
      <c r="F17" s="117">
        <v>4242</v>
      </c>
      <c r="G17" s="118">
        <f>F17*E17</f>
        <v>25452</v>
      </c>
      <c r="I17" s="119" t="s">
        <v>275</v>
      </c>
    </row>
    <row r="18" spans="2:9" x14ac:dyDescent="0.3">
      <c r="B18" s="90">
        <v>2</v>
      </c>
      <c r="C18" s="42" t="s">
        <v>278</v>
      </c>
      <c r="D18" s="91"/>
      <c r="E18" s="121"/>
      <c r="F18" s="121"/>
      <c r="G18" s="118"/>
      <c r="I18" s="119"/>
    </row>
    <row r="19" spans="2:9" x14ac:dyDescent="0.3">
      <c r="B19" s="97" t="s">
        <v>258</v>
      </c>
      <c r="C19" s="98" t="s">
        <v>279</v>
      </c>
      <c r="D19" s="95" t="s">
        <v>249</v>
      </c>
      <c r="E19" s="96">
        <v>6</v>
      </c>
      <c r="F19" s="117">
        <v>1698.31</v>
      </c>
      <c r="G19" s="118">
        <f t="shared" ref="G19:G27" si="0">F19*E19</f>
        <v>10189.86</v>
      </c>
      <c r="I19" s="119" t="s">
        <v>285</v>
      </c>
    </row>
    <row r="20" spans="2:9" x14ac:dyDescent="0.3">
      <c r="B20" s="97" t="s">
        <v>276</v>
      </c>
      <c r="C20" s="98" t="s">
        <v>280</v>
      </c>
      <c r="D20" s="95" t="s">
        <v>249</v>
      </c>
      <c r="E20" s="96">
        <v>6</v>
      </c>
      <c r="F20" s="117">
        <v>125</v>
      </c>
      <c r="G20" s="118">
        <f t="shared" si="0"/>
        <v>750</v>
      </c>
      <c r="I20" s="119" t="s">
        <v>286</v>
      </c>
    </row>
    <row r="21" spans="2:9" x14ac:dyDescent="0.3">
      <c r="B21" s="97" t="s">
        <v>277</v>
      </c>
      <c r="C21" s="98" t="s">
        <v>281</v>
      </c>
      <c r="D21" s="95" t="s">
        <v>249</v>
      </c>
      <c r="E21" s="96">
        <v>6</v>
      </c>
      <c r="F21" s="117">
        <v>135</v>
      </c>
      <c r="G21" s="118">
        <f t="shared" si="0"/>
        <v>810</v>
      </c>
      <c r="I21" s="119" t="s">
        <v>287</v>
      </c>
    </row>
    <row r="22" spans="2:9" x14ac:dyDescent="0.3">
      <c r="B22" s="90" t="s">
        <v>259</v>
      </c>
      <c r="C22" s="42" t="s">
        <v>260</v>
      </c>
      <c r="D22" s="91"/>
      <c r="E22" s="121"/>
      <c r="F22" s="121"/>
      <c r="G22" s="118"/>
      <c r="I22" s="119"/>
    </row>
    <row r="23" spans="2:9" x14ac:dyDescent="0.3">
      <c r="B23" s="97" t="s">
        <v>265</v>
      </c>
      <c r="C23" s="98" t="s">
        <v>261</v>
      </c>
      <c r="D23" s="95" t="s">
        <v>249</v>
      </c>
      <c r="E23" s="96">
        <v>6</v>
      </c>
      <c r="F23" s="182" t="s">
        <v>300</v>
      </c>
      <c r="G23" s="182" t="s">
        <v>300</v>
      </c>
      <c r="I23" s="119" t="s">
        <v>275</v>
      </c>
    </row>
    <row r="24" spans="2:9" x14ac:dyDescent="0.3">
      <c r="B24" s="97" t="s">
        <v>266</v>
      </c>
      <c r="C24" s="98" t="s">
        <v>262</v>
      </c>
      <c r="D24" s="95" t="s">
        <v>249</v>
      </c>
      <c r="E24" s="96">
        <v>6</v>
      </c>
      <c r="F24" s="182" t="s">
        <v>301</v>
      </c>
      <c r="G24" s="182" t="s">
        <v>301</v>
      </c>
      <c r="I24" s="119" t="s">
        <v>275</v>
      </c>
    </row>
    <row r="25" spans="2:9" x14ac:dyDescent="0.3">
      <c r="B25" s="90">
        <v>4</v>
      </c>
      <c r="C25" s="42" t="s">
        <v>264</v>
      </c>
      <c r="D25" s="91"/>
      <c r="E25" s="121"/>
      <c r="F25" s="121"/>
      <c r="G25" s="118"/>
      <c r="I25" s="119"/>
    </row>
    <row r="26" spans="2:9" x14ac:dyDescent="0.3">
      <c r="B26" s="97" t="s">
        <v>263</v>
      </c>
      <c r="C26" s="98" t="s">
        <v>282</v>
      </c>
      <c r="D26" s="95" t="s">
        <v>249</v>
      </c>
      <c r="E26" s="96">
        <v>6</v>
      </c>
      <c r="F26" s="117">
        <v>30</v>
      </c>
      <c r="G26" s="118">
        <f t="shared" si="0"/>
        <v>180</v>
      </c>
      <c r="I26" s="119" t="s">
        <v>275</v>
      </c>
    </row>
    <row r="27" spans="2:9" x14ac:dyDescent="0.3">
      <c r="B27" s="97" t="s">
        <v>284</v>
      </c>
      <c r="C27" s="98" t="s">
        <v>283</v>
      </c>
      <c r="D27" s="95" t="s">
        <v>249</v>
      </c>
      <c r="E27" s="96">
        <v>6</v>
      </c>
      <c r="F27" s="117">
        <v>80</v>
      </c>
      <c r="G27" s="118">
        <f t="shared" si="0"/>
        <v>480</v>
      </c>
      <c r="I27" s="119" t="s">
        <v>275</v>
      </c>
    </row>
  </sheetData>
  <mergeCells count="19">
    <mergeCell ref="I14:I15"/>
    <mergeCell ref="B2:B5"/>
    <mergeCell ref="B14:B15"/>
    <mergeCell ref="C14:C15"/>
    <mergeCell ref="D14:D15"/>
    <mergeCell ref="E14:E15"/>
    <mergeCell ref="B6:F6"/>
    <mergeCell ref="D9:E10"/>
    <mergeCell ref="B12:G12"/>
    <mergeCell ref="B9:B10"/>
    <mergeCell ref="C9:C10"/>
    <mergeCell ref="F14:F15"/>
    <mergeCell ref="G14:G15"/>
    <mergeCell ref="F2:G2"/>
    <mergeCell ref="F3:G3"/>
    <mergeCell ref="F4:G4"/>
    <mergeCell ref="F5:G5"/>
    <mergeCell ref="C4:E5"/>
    <mergeCell ref="C2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F19" sqref="F19"/>
    </sheetView>
  </sheetViews>
  <sheetFormatPr baseColWidth="10" defaultColWidth="15.21875" defaultRowHeight="10.199999999999999" x14ac:dyDescent="0.2"/>
  <cols>
    <col min="1" max="2" width="8.21875" style="50" customWidth="1"/>
    <col min="3" max="3" width="78.21875" style="50" customWidth="1"/>
    <col min="4" max="4" width="12.5546875" style="50" customWidth="1"/>
    <col min="5" max="5" width="13" style="50" customWidth="1"/>
    <col min="6" max="6" width="13" style="50" bestFit="1" customWidth="1"/>
    <col min="7" max="7" width="3.44140625" style="50" customWidth="1"/>
    <col min="8" max="236" width="15.21875" style="50"/>
    <col min="237" max="237" width="13.77734375" style="50" customWidth="1"/>
    <col min="238" max="238" width="47.21875" style="50" bestFit="1" customWidth="1"/>
    <col min="239" max="239" width="9" style="50" customWidth="1"/>
    <col min="240" max="240" width="10.77734375" style="50" customWidth="1"/>
    <col min="241" max="241" width="16.21875" style="50" bestFit="1" customWidth="1"/>
    <col min="242" max="242" width="13.77734375" style="50" customWidth="1"/>
    <col min="243" max="247" width="15.21875" style="50"/>
    <col min="248" max="248" width="16.21875" style="50" bestFit="1" customWidth="1"/>
    <col min="249" max="251" width="15.21875" style="50"/>
    <col min="252" max="252" width="15.77734375" style="50" bestFit="1" customWidth="1"/>
    <col min="253" max="492" width="15.21875" style="50"/>
    <col min="493" max="493" width="13.77734375" style="50" customWidth="1"/>
    <col min="494" max="494" width="47.21875" style="50" bestFit="1" customWidth="1"/>
    <col min="495" max="495" width="9" style="50" customWidth="1"/>
    <col min="496" max="496" width="10.77734375" style="50" customWidth="1"/>
    <col min="497" max="497" width="16.21875" style="50" bestFit="1" customWidth="1"/>
    <col min="498" max="498" width="13.77734375" style="50" customWidth="1"/>
    <col min="499" max="503" width="15.21875" style="50"/>
    <col min="504" max="504" width="16.21875" style="50" bestFit="1" customWidth="1"/>
    <col min="505" max="507" width="15.21875" style="50"/>
    <col min="508" max="508" width="15.77734375" style="50" bestFit="1" customWidth="1"/>
    <col min="509" max="748" width="15.21875" style="50"/>
    <col min="749" max="749" width="13.77734375" style="50" customWidth="1"/>
    <col min="750" max="750" width="47.21875" style="50" bestFit="1" customWidth="1"/>
    <col min="751" max="751" width="9" style="50" customWidth="1"/>
    <col min="752" max="752" width="10.77734375" style="50" customWidth="1"/>
    <col min="753" max="753" width="16.21875" style="50" bestFit="1" customWidth="1"/>
    <col min="754" max="754" width="13.77734375" style="50" customWidth="1"/>
    <col min="755" max="759" width="15.21875" style="50"/>
    <col min="760" max="760" width="16.21875" style="50" bestFit="1" customWidth="1"/>
    <col min="761" max="763" width="15.21875" style="50"/>
    <col min="764" max="764" width="15.77734375" style="50" bestFit="1" customWidth="1"/>
    <col min="765" max="1004" width="15.21875" style="50"/>
    <col min="1005" max="1005" width="13.77734375" style="50" customWidth="1"/>
    <col min="1006" max="1006" width="47.21875" style="50" bestFit="1" customWidth="1"/>
    <col min="1007" max="1007" width="9" style="50" customWidth="1"/>
    <col min="1008" max="1008" width="10.77734375" style="50" customWidth="1"/>
    <col min="1009" max="1009" width="16.21875" style="50" bestFit="1" customWidth="1"/>
    <col min="1010" max="1010" width="13.77734375" style="50" customWidth="1"/>
    <col min="1011" max="1015" width="15.21875" style="50"/>
    <col min="1016" max="1016" width="16.21875" style="50" bestFit="1" customWidth="1"/>
    <col min="1017" max="1019" width="15.21875" style="50"/>
    <col min="1020" max="1020" width="15.77734375" style="50" bestFit="1" customWidth="1"/>
    <col min="1021" max="1260" width="15.21875" style="50"/>
    <col min="1261" max="1261" width="13.77734375" style="50" customWidth="1"/>
    <col min="1262" max="1262" width="47.21875" style="50" bestFit="1" customWidth="1"/>
    <col min="1263" max="1263" width="9" style="50" customWidth="1"/>
    <col min="1264" max="1264" width="10.77734375" style="50" customWidth="1"/>
    <col min="1265" max="1265" width="16.21875" style="50" bestFit="1" customWidth="1"/>
    <col min="1266" max="1266" width="13.77734375" style="50" customWidth="1"/>
    <col min="1267" max="1271" width="15.21875" style="50"/>
    <col min="1272" max="1272" width="16.21875" style="50" bestFit="1" customWidth="1"/>
    <col min="1273" max="1275" width="15.21875" style="50"/>
    <col min="1276" max="1276" width="15.77734375" style="50" bestFit="1" customWidth="1"/>
    <col min="1277" max="1516" width="15.21875" style="50"/>
    <col min="1517" max="1517" width="13.77734375" style="50" customWidth="1"/>
    <col min="1518" max="1518" width="47.21875" style="50" bestFit="1" customWidth="1"/>
    <col min="1519" max="1519" width="9" style="50" customWidth="1"/>
    <col min="1520" max="1520" width="10.77734375" style="50" customWidth="1"/>
    <col min="1521" max="1521" width="16.21875" style="50" bestFit="1" customWidth="1"/>
    <col min="1522" max="1522" width="13.77734375" style="50" customWidth="1"/>
    <col min="1523" max="1527" width="15.21875" style="50"/>
    <col min="1528" max="1528" width="16.21875" style="50" bestFit="1" customWidth="1"/>
    <col min="1529" max="1531" width="15.21875" style="50"/>
    <col min="1532" max="1532" width="15.77734375" style="50" bestFit="1" customWidth="1"/>
    <col min="1533" max="1772" width="15.21875" style="50"/>
    <col min="1773" max="1773" width="13.77734375" style="50" customWidth="1"/>
    <col min="1774" max="1774" width="47.21875" style="50" bestFit="1" customWidth="1"/>
    <col min="1775" max="1775" width="9" style="50" customWidth="1"/>
    <col min="1776" max="1776" width="10.77734375" style="50" customWidth="1"/>
    <col min="1777" max="1777" width="16.21875" style="50" bestFit="1" customWidth="1"/>
    <col min="1778" max="1778" width="13.77734375" style="50" customWidth="1"/>
    <col min="1779" max="1783" width="15.21875" style="50"/>
    <col min="1784" max="1784" width="16.21875" style="50" bestFit="1" customWidth="1"/>
    <col min="1785" max="1787" width="15.21875" style="50"/>
    <col min="1788" max="1788" width="15.77734375" style="50" bestFit="1" customWidth="1"/>
    <col min="1789" max="2028" width="15.21875" style="50"/>
    <col min="2029" max="2029" width="13.77734375" style="50" customWidth="1"/>
    <col min="2030" max="2030" width="47.21875" style="50" bestFit="1" customWidth="1"/>
    <col min="2031" max="2031" width="9" style="50" customWidth="1"/>
    <col min="2032" max="2032" width="10.77734375" style="50" customWidth="1"/>
    <col min="2033" max="2033" width="16.21875" style="50" bestFit="1" customWidth="1"/>
    <col min="2034" max="2034" width="13.77734375" style="50" customWidth="1"/>
    <col min="2035" max="2039" width="15.21875" style="50"/>
    <col min="2040" max="2040" width="16.21875" style="50" bestFit="1" customWidth="1"/>
    <col min="2041" max="2043" width="15.21875" style="50"/>
    <col min="2044" max="2044" width="15.77734375" style="50" bestFit="1" customWidth="1"/>
    <col min="2045" max="2284" width="15.21875" style="50"/>
    <col min="2285" max="2285" width="13.77734375" style="50" customWidth="1"/>
    <col min="2286" max="2286" width="47.21875" style="50" bestFit="1" customWidth="1"/>
    <col min="2287" max="2287" width="9" style="50" customWidth="1"/>
    <col min="2288" max="2288" width="10.77734375" style="50" customWidth="1"/>
    <col min="2289" max="2289" width="16.21875" style="50" bestFit="1" customWidth="1"/>
    <col min="2290" max="2290" width="13.77734375" style="50" customWidth="1"/>
    <col min="2291" max="2295" width="15.21875" style="50"/>
    <col min="2296" max="2296" width="16.21875" style="50" bestFit="1" customWidth="1"/>
    <col min="2297" max="2299" width="15.21875" style="50"/>
    <col min="2300" max="2300" width="15.77734375" style="50" bestFit="1" customWidth="1"/>
    <col min="2301" max="2540" width="15.21875" style="50"/>
    <col min="2541" max="2541" width="13.77734375" style="50" customWidth="1"/>
    <col min="2542" max="2542" width="47.21875" style="50" bestFit="1" customWidth="1"/>
    <col min="2543" max="2543" width="9" style="50" customWidth="1"/>
    <col min="2544" max="2544" width="10.77734375" style="50" customWidth="1"/>
    <col min="2545" max="2545" width="16.21875" style="50" bestFit="1" customWidth="1"/>
    <col min="2546" max="2546" width="13.77734375" style="50" customWidth="1"/>
    <col min="2547" max="2551" width="15.21875" style="50"/>
    <col min="2552" max="2552" width="16.21875" style="50" bestFit="1" customWidth="1"/>
    <col min="2553" max="2555" width="15.21875" style="50"/>
    <col min="2556" max="2556" width="15.77734375" style="50" bestFit="1" customWidth="1"/>
    <col min="2557" max="2796" width="15.21875" style="50"/>
    <col min="2797" max="2797" width="13.77734375" style="50" customWidth="1"/>
    <col min="2798" max="2798" width="47.21875" style="50" bestFit="1" customWidth="1"/>
    <col min="2799" max="2799" width="9" style="50" customWidth="1"/>
    <col min="2800" max="2800" width="10.77734375" style="50" customWidth="1"/>
    <col min="2801" max="2801" width="16.21875" style="50" bestFit="1" customWidth="1"/>
    <col min="2802" max="2802" width="13.77734375" style="50" customWidth="1"/>
    <col min="2803" max="2807" width="15.21875" style="50"/>
    <col min="2808" max="2808" width="16.21875" style="50" bestFit="1" customWidth="1"/>
    <col min="2809" max="2811" width="15.21875" style="50"/>
    <col min="2812" max="2812" width="15.77734375" style="50" bestFit="1" customWidth="1"/>
    <col min="2813" max="3052" width="15.21875" style="50"/>
    <col min="3053" max="3053" width="13.77734375" style="50" customWidth="1"/>
    <col min="3054" max="3054" width="47.21875" style="50" bestFit="1" customWidth="1"/>
    <col min="3055" max="3055" width="9" style="50" customWidth="1"/>
    <col min="3056" max="3056" width="10.77734375" style="50" customWidth="1"/>
    <col min="3057" max="3057" width="16.21875" style="50" bestFit="1" customWidth="1"/>
    <col min="3058" max="3058" width="13.77734375" style="50" customWidth="1"/>
    <col min="3059" max="3063" width="15.21875" style="50"/>
    <col min="3064" max="3064" width="16.21875" style="50" bestFit="1" customWidth="1"/>
    <col min="3065" max="3067" width="15.21875" style="50"/>
    <col min="3068" max="3068" width="15.77734375" style="50" bestFit="1" customWidth="1"/>
    <col min="3069" max="3308" width="15.21875" style="50"/>
    <col min="3309" max="3309" width="13.77734375" style="50" customWidth="1"/>
    <col min="3310" max="3310" width="47.21875" style="50" bestFit="1" customWidth="1"/>
    <col min="3311" max="3311" width="9" style="50" customWidth="1"/>
    <col min="3312" max="3312" width="10.77734375" style="50" customWidth="1"/>
    <col min="3313" max="3313" width="16.21875" style="50" bestFit="1" customWidth="1"/>
    <col min="3314" max="3314" width="13.77734375" style="50" customWidth="1"/>
    <col min="3315" max="3319" width="15.21875" style="50"/>
    <col min="3320" max="3320" width="16.21875" style="50" bestFit="1" customWidth="1"/>
    <col min="3321" max="3323" width="15.21875" style="50"/>
    <col min="3324" max="3324" width="15.77734375" style="50" bestFit="1" customWidth="1"/>
    <col min="3325" max="3564" width="15.21875" style="50"/>
    <col min="3565" max="3565" width="13.77734375" style="50" customWidth="1"/>
    <col min="3566" max="3566" width="47.21875" style="50" bestFit="1" customWidth="1"/>
    <col min="3567" max="3567" width="9" style="50" customWidth="1"/>
    <col min="3568" max="3568" width="10.77734375" style="50" customWidth="1"/>
    <col min="3569" max="3569" width="16.21875" style="50" bestFit="1" customWidth="1"/>
    <col min="3570" max="3570" width="13.77734375" style="50" customWidth="1"/>
    <col min="3571" max="3575" width="15.21875" style="50"/>
    <col min="3576" max="3576" width="16.21875" style="50" bestFit="1" customWidth="1"/>
    <col min="3577" max="3579" width="15.21875" style="50"/>
    <col min="3580" max="3580" width="15.77734375" style="50" bestFit="1" customWidth="1"/>
    <col min="3581" max="3820" width="15.21875" style="50"/>
    <col min="3821" max="3821" width="13.77734375" style="50" customWidth="1"/>
    <col min="3822" max="3822" width="47.21875" style="50" bestFit="1" customWidth="1"/>
    <col min="3823" max="3823" width="9" style="50" customWidth="1"/>
    <col min="3824" max="3824" width="10.77734375" style="50" customWidth="1"/>
    <col min="3825" max="3825" width="16.21875" style="50" bestFit="1" customWidth="1"/>
    <col min="3826" max="3826" width="13.77734375" style="50" customWidth="1"/>
    <col min="3827" max="3831" width="15.21875" style="50"/>
    <col min="3832" max="3832" width="16.21875" style="50" bestFit="1" customWidth="1"/>
    <col min="3833" max="3835" width="15.21875" style="50"/>
    <col min="3836" max="3836" width="15.77734375" style="50" bestFit="1" customWidth="1"/>
    <col min="3837" max="4076" width="15.21875" style="50"/>
    <col min="4077" max="4077" width="13.77734375" style="50" customWidth="1"/>
    <col min="4078" max="4078" width="47.21875" style="50" bestFit="1" customWidth="1"/>
    <col min="4079" max="4079" width="9" style="50" customWidth="1"/>
    <col min="4080" max="4080" width="10.77734375" style="50" customWidth="1"/>
    <col min="4081" max="4081" width="16.21875" style="50" bestFit="1" customWidth="1"/>
    <col min="4082" max="4082" width="13.77734375" style="50" customWidth="1"/>
    <col min="4083" max="4087" width="15.21875" style="50"/>
    <col min="4088" max="4088" width="16.21875" style="50" bestFit="1" customWidth="1"/>
    <col min="4089" max="4091" width="15.21875" style="50"/>
    <col min="4092" max="4092" width="15.77734375" style="50" bestFit="1" customWidth="1"/>
    <col min="4093" max="4332" width="15.21875" style="50"/>
    <col min="4333" max="4333" width="13.77734375" style="50" customWidth="1"/>
    <col min="4334" max="4334" width="47.21875" style="50" bestFit="1" customWidth="1"/>
    <col min="4335" max="4335" width="9" style="50" customWidth="1"/>
    <col min="4336" max="4336" width="10.77734375" style="50" customWidth="1"/>
    <col min="4337" max="4337" width="16.21875" style="50" bestFit="1" customWidth="1"/>
    <col min="4338" max="4338" width="13.77734375" style="50" customWidth="1"/>
    <col min="4339" max="4343" width="15.21875" style="50"/>
    <col min="4344" max="4344" width="16.21875" style="50" bestFit="1" customWidth="1"/>
    <col min="4345" max="4347" width="15.21875" style="50"/>
    <col min="4348" max="4348" width="15.77734375" style="50" bestFit="1" customWidth="1"/>
    <col min="4349" max="4588" width="15.21875" style="50"/>
    <col min="4589" max="4589" width="13.77734375" style="50" customWidth="1"/>
    <col min="4590" max="4590" width="47.21875" style="50" bestFit="1" customWidth="1"/>
    <col min="4591" max="4591" width="9" style="50" customWidth="1"/>
    <col min="4592" max="4592" width="10.77734375" style="50" customWidth="1"/>
    <col min="4593" max="4593" width="16.21875" style="50" bestFit="1" customWidth="1"/>
    <col min="4594" max="4594" width="13.77734375" style="50" customWidth="1"/>
    <col min="4595" max="4599" width="15.21875" style="50"/>
    <col min="4600" max="4600" width="16.21875" style="50" bestFit="1" customWidth="1"/>
    <col min="4601" max="4603" width="15.21875" style="50"/>
    <col min="4604" max="4604" width="15.77734375" style="50" bestFit="1" customWidth="1"/>
    <col min="4605" max="4844" width="15.21875" style="50"/>
    <col min="4845" max="4845" width="13.77734375" style="50" customWidth="1"/>
    <col min="4846" max="4846" width="47.21875" style="50" bestFit="1" customWidth="1"/>
    <col min="4847" max="4847" width="9" style="50" customWidth="1"/>
    <col min="4848" max="4848" width="10.77734375" style="50" customWidth="1"/>
    <col min="4849" max="4849" width="16.21875" style="50" bestFit="1" customWidth="1"/>
    <col min="4850" max="4850" width="13.77734375" style="50" customWidth="1"/>
    <col min="4851" max="4855" width="15.21875" style="50"/>
    <col min="4856" max="4856" width="16.21875" style="50" bestFit="1" customWidth="1"/>
    <col min="4857" max="4859" width="15.21875" style="50"/>
    <col min="4860" max="4860" width="15.77734375" style="50" bestFit="1" customWidth="1"/>
    <col min="4861" max="5100" width="15.21875" style="50"/>
    <col min="5101" max="5101" width="13.77734375" style="50" customWidth="1"/>
    <col min="5102" max="5102" width="47.21875" style="50" bestFit="1" customWidth="1"/>
    <col min="5103" max="5103" width="9" style="50" customWidth="1"/>
    <col min="5104" max="5104" width="10.77734375" style="50" customWidth="1"/>
    <col min="5105" max="5105" width="16.21875" style="50" bestFit="1" customWidth="1"/>
    <col min="5106" max="5106" width="13.77734375" style="50" customWidth="1"/>
    <col min="5107" max="5111" width="15.21875" style="50"/>
    <col min="5112" max="5112" width="16.21875" style="50" bestFit="1" customWidth="1"/>
    <col min="5113" max="5115" width="15.21875" style="50"/>
    <col min="5116" max="5116" width="15.77734375" style="50" bestFit="1" customWidth="1"/>
    <col min="5117" max="5356" width="15.21875" style="50"/>
    <col min="5357" max="5357" width="13.77734375" style="50" customWidth="1"/>
    <col min="5358" max="5358" width="47.21875" style="50" bestFit="1" customWidth="1"/>
    <col min="5359" max="5359" width="9" style="50" customWidth="1"/>
    <col min="5360" max="5360" width="10.77734375" style="50" customWidth="1"/>
    <col min="5361" max="5361" width="16.21875" style="50" bestFit="1" customWidth="1"/>
    <col min="5362" max="5362" width="13.77734375" style="50" customWidth="1"/>
    <col min="5363" max="5367" width="15.21875" style="50"/>
    <col min="5368" max="5368" width="16.21875" style="50" bestFit="1" customWidth="1"/>
    <col min="5369" max="5371" width="15.21875" style="50"/>
    <col min="5372" max="5372" width="15.77734375" style="50" bestFit="1" customWidth="1"/>
    <col min="5373" max="5612" width="15.21875" style="50"/>
    <col min="5613" max="5613" width="13.77734375" style="50" customWidth="1"/>
    <col min="5614" max="5614" width="47.21875" style="50" bestFit="1" customWidth="1"/>
    <col min="5615" max="5615" width="9" style="50" customWidth="1"/>
    <col min="5616" max="5616" width="10.77734375" style="50" customWidth="1"/>
    <col min="5617" max="5617" width="16.21875" style="50" bestFit="1" customWidth="1"/>
    <col min="5618" max="5618" width="13.77734375" style="50" customWidth="1"/>
    <col min="5619" max="5623" width="15.21875" style="50"/>
    <col min="5624" max="5624" width="16.21875" style="50" bestFit="1" customWidth="1"/>
    <col min="5625" max="5627" width="15.21875" style="50"/>
    <col min="5628" max="5628" width="15.77734375" style="50" bestFit="1" customWidth="1"/>
    <col min="5629" max="5868" width="15.21875" style="50"/>
    <col min="5869" max="5869" width="13.77734375" style="50" customWidth="1"/>
    <col min="5870" max="5870" width="47.21875" style="50" bestFit="1" customWidth="1"/>
    <col min="5871" max="5871" width="9" style="50" customWidth="1"/>
    <col min="5872" max="5872" width="10.77734375" style="50" customWidth="1"/>
    <col min="5873" max="5873" width="16.21875" style="50" bestFit="1" customWidth="1"/>
    <col min="5874" max="5874" width="13.77734375" style="50" customWidth="1"/>
    <col min="5875" max="5879" width="15.21875" style="50"/>
    <col min="5880" max="5880" width="16.21875" style="50" bestFit="1" customWidth="1"/>
    <col min="5881" max="5883" width="15.21875" style="50"/>
    <col min="5884" max="5884" width="15.77734375" style="50" bestFit="1" customWidth="1"/>
    <col min="5885" max="6124" width="15.21875" style="50"/>
    <col min="6125" max="6125" width="13.77734375" style="50" customWidth="1"/>
    <col min="6126" max="6126" width="47.21875" style="50" bestFit="1" customWidth="1"/>
    <col min="6127" max="6127" width="9" style="50" customWidth="1"/>
    <col min="6128" max="6128" width="10.77734375" style="50" customWidth="1"/>
    <col min="6129" max="6129" width="16.21875" style="50" bestFit="1" customWidth="1"/>
    <col min="6130" max="6130" width="13.77734375" style="50" customWidth="1"/>
    <col min="6131" max="6135" width="15.21875" style="50"/>
    <col min="6136" max="6136" width="16.21875" style="50" bestFit="1" customWidth="1"/>
    <col min="6137" max="6139" width="15.21875" style="50"/>
    <col min="6140" max="6140" width="15.77734375" style="50" bestFit="1" customWidth="1"/>
    <col min="6141" max="6380" width="15.21875" style="50"/>
    <col min="6381" max="6381" width="13.77734375" style="50" customWidth="1"/>
    <col min="6382" max="6382" width="47.21875" style="50" bestFit="1" customWidth="1"/>
    <col min="6383" max="6383" width="9" style="50" customWidth="1"/>
    <col min="6384" max="6384" width="10.77734375" style="50" customWidth="1"/>
    <col min="6385" max="6385" width="16.21875" style="50" bestFit="1" customWidth="1"/>
    <col min="6386" max="6386" width="13.77734375" style="50" customWidth="1"/>
    <col min="6387" max="6391" width="15.21875" style="50"/>
    <col min="6392" max="6392" width="16.21875" style="50" bestFit="1" customWidth="1"/>
    <col min="6393" max="6395" width="15.21875" style="50"/>
    <col min="6396" max="6396" width="15.77734375" style="50" bestFit="1" customWidth="1"/>
    <col min="6397" max="6636" width="15.21875" style="50"/>
    <col min="6637" max="6637" width="13.77734375" style="50" customWidth="1"/>
    <col min="6638" max="6638" width="47.21875" style="50" bestFit="1" customWidth="1"/>
    <col min="6639" max="6639" width="9" style="50" customWidth="1"/>
    <col min="6640" max="6640" width="10.77734375" style="50" customWidth="1"/>
    <col min="6641" max="6641" width="16.21875" style="50" bestFit="1" customWidth="1"/>
    <col min="6642" max="6642" width="13.77734375" style="50" customWidth="1"/>
    <col min="6643" max="6647" width="15.21875" style="50"/>
    <col min="6648" max="6648" width="16.21875" style="50" bestFit="1" customWidth="1"/>
    <col min="6649" max="6651" width="15.21875" style="50"/>
    <col min="6652" max="6652" width="15.77734375" style="50" bestFit="1" customWidth="1"/>
    <col min="6653" max="6892" width="15.21875" style="50"/>
    <col min="6893" max="6893" width="13.77734375" style="50" customWidth="1"/>
    <col min="6894" max="6894" width="47.21875" style="50" bestFit="1" customWidth="1"/>
    <col min="6895" max="6895" width="9" style="50" customWidth="1"/>
    <col min="6896" max="6896" width="10.77734375" style="50" customWidth="1"/>
    <col min="6897" max="6897" width="16.21875" style="50" bestFit="1" customWidth="1"/>
    <col min="6898" max="6898" width="13.77734375" style="50" customWidth="1"/>
    <col min="6899" max="6903" width="15.21875" style="50"/>
    <col min="6904" max="6904" width="16.21875" style="50" bestFit="1" customWidth="1"/>
    <col min="6905" max="6907" width="15.21875" style="50"/>
    <col min="6908" max="6908" width="15.77734375" style="50" bestFit="1" customWidth="1"/>
    <col min="6909" max="7148" width="15.21875" style="50"/>
    <col min="7149" max="7149" width="13.77734375" style="50" customWidth="1"/>
    <col min="7150" max="7150" width="47.21875" style="50" bestFit="1" customWidth="1"/>
    <col min="7151" max="7151" width="9" style="50" customWidth="1"/>
    <col min="7152" max="7152" width="10.77734375" style="50" customWidth="1"/>
    <col min="7153" max="7153" width="16.21875" style="50" bestFit="1" customWidth="1"/>
    <col min="7154" max="7154" width="13.77734375" style="50" customWidth="1"/>
    <col min="7155" max="7159" width="15.21875" style="50"/>
    <col min="7160" max="7160" width="16.21875" style="50" bestFit="1" customWidth="1"/>
    <col min="7161" max="7163" width="15.21875" style="50"/>
    <col min="7164" max="7164" width="15.77734375" style="50" bestFit="1" customWidth="1"/>
    <col min="7165" max="7404" width="15.21875" style="50"/>
    <col min="7405" max="7405" width="13.77734375" style="50" customWidth="1"/>
    <col min="7406" max="7406" width="47.21875" style="50" bestFit="1" customWidth="1"/>
    <col min="7407" max="7407" width="9" style="50" customWidth="1"/>
    <col min="7408" max="7408" width="10.77734375" style="50" customWidth="1"/>
    <col min="7409" max="7409" width="16.21875" style="50" bestFit="1" customWidth="1"/>
    <col min="7410" max="7410" width="13.77734375" style="50" customWidth="1"/>
    <col min="7411" max="7415" width="15.21875" style="50"/>
    <col min="7416" max="7416" width="16.21875" style="50" bestFit="1" customWidth="1"/>
    <col min="7417" max="7419" width="15.21875" style="50"/>
    <col min="7420" max="7420" width="15.77734375" style="50" bestFit="1" customWidth="1"/>
    <col min="7421" max="7660" width="15.21875" style="50"/>
    <col min="7661" max="7661" width="13.77734375" style="50" customWidth="1"/>
    <col min="7662" max="7662" width="47.21875" style="50" bestFit="1" customWidth="1"/>
    <col min="7663" max="7663" width="9" style="50" customWidth="1"/>
    <col min="7664" max="7664" width="10.77734375" style="50" customWidth="1"/>
    <col min="7665" max="7665" width="16.21875" style="50" bestFit="1" customWidth="1"/>
    <col min="7666" max="7666" width="13.77734375" style="50" customWidth="1"/>
    <col min="7667" max="7671" width="15.21875" style="50"/>
    <col min="7672" max="7672" width="16.21875" style="50" bestFit="1" customWidth="1"/>
    <col min="7673" max="7675" width="15.21875" style="50"/>
    <col min="7676" max="7676" width="15.77734375" style="50" bestFit="1" customWidth="1"/>
    <col min="7677" max="7916" width="15.21875" style="50"/>
    <col min="7917" max="7917" width="13.77734375" style="50" customWidth="1"/>
    <col min="7918" max="7918" width="47.21875" style="50" bestFit="1" customWidth="1"/>
    <col min="7919" max="7919" width="9" style="50" customWidth="1"/>
    <col min="7920" max="7920" width="10.77734375" style="50" customWidth="1"/>
    <col min="7921" max="7921" width="16.21875" style="50" bestFit="1" customWidth="1"/>
    <col min="7922" max="7922" width="13.77734375" style="50" customWidth="1"/>
    <col min="7923" max="7927" width="15.21875" style="50"/>
    <col min="7928" max="7928" width="16.21875" style="50" bestFit="1" customWidth="1"/>
    <col min="7929" max="7931" width="15.21875" style="50"/>
    <col min="7932" max="7932" width="15.77734375" style="50" bestFit="1" customWidth="1"/>
    <col min="7933" max="8172" width="15.21875" style="50"/>
    <col min="8173" max="8173" width="13.77734375" style="50" customWidth="1"/>
    <col min="8174" max="8174" width="47.21875" style="50" bestFit="1" customWidth="1"/>
    <col min="8175" max="8175" width="9" style="50" customWidth="1"/>
    <col min="8176" max="8176" width="10.77734375" style="50" customWidth="1"/>
    <col min="8177" max="8177" width="16.21875" style="50" bestFit="1" customWidth="1"/>
    <col min="8178" max="8178" width="13.77734375" style="50" customWidth="1"/>
    <col min="8179" max="8183" width="15.21875" style="50"/>
    <col min="8184" max="8184" width="16.21875" style="50" bestFit="1" customWidth="1"/>
    <col min="8185" max="8187" width="15.21875" style="50"/>
    <col min="8188" max="8188" width="15.77734375" style="50" bestFit="1" customWidth="1"/>
    <col min="8189" max="8428" width="15.21875" style="50"/>
    <col min="8429" max="8429" width="13.77734375" style="50" customWidth="1"/>
    <col min="8430" max="8430" width="47.21875" style="50" bestFit="1" customWidth="1"/>
    <col min="8431" max="8431" width="9" style="50" customWidth="1"/>
    <col min="8432" max="8432" width="10.77734375" style="50" customWidth="1"/>
    <col min="8433" max="8433" width="16.21875" style="50" bestFit="1" customWidth="1"/>
    <col min="8434" max="8434" width="13.77734375" style="50" customWidth="1"/>
    <col min="8435" max="8439" width="15.21875" style="50"/>
    <col min="8440" max="8440" width="16.21875" style="50" bestFit="1" customWidth="1"/>
    <col min="8441" max="8443" width="15.21875" style="50"/>
    <col min="8444" max="8444" width="15.77734375" style="50" bestFit="1" customWidth="1"/>
    <col min="8445" max="8684" width="15.21875" style="50"/>
    <col min="8685" max="8685" width="13.77734375" style="50" customWidth="1"/>
    <col min="8686" max="8686" width="47.21875" style="50" bestFit="1" customWidth="1"/>
    <col min="8687" max="8687" width="9" style="50" customWidth="1"/>
    <col min="8688" max="8688" width="10.77734375" style="50" customWidth="1"/>
    <col min="8689" max="8689" width="16.21875" style="50" bestFit="1" customWidth="1"/>
    <col min="8690" max="8690" width="13.77734375" style="50" customWidth="1"/>
    <col min="8691" max="8695" width="15.21875" style="50"/>
    <col min="8696" max="8696" width="16.21875" style="50" bestFit="1" customWidth="1"/>
    <col min="8697" max="8699" width="15.21875" style="50"/>
    <col min="8700" max="8700" width="15.77734375" style="50" bestFit="1" customWidth="1"/>
    <col min="8701" max="8940" width="15.21875" style="50"/>
    <col min="8941" max="8941" width="13.77734375" style="50" customWidth="1"/>
    <col min="8942" max="8942" width="47.21875" style="50" bestFit="1" customWidth="1"/>
    <col min="8943" max="8943" width="9" style="50" customWidth="1"/>
    <col min="8944" max="8944" width="10.77734375" style="50" customWidth="1"/>
    <col min="8945" max="8945" width="16.21875" style="50" bestFit="1" customWidth="1"/>
    <col min="8946" max="8946" width="13.77734375" style="50" customWidth="1"/>
    <col min="8947" max="8951" width="15.21875" style="50"/>
    <col min="8952" max="8952" width="16.21875" style="50" bestFit="1" customWidth="1"/>
    <col min="8953" max="8955" width="15.21875" style="50"/>
    <col min="8956" max="8956" width="15.77734375" style="50" bestFit="1" customWidth="1"/>
    <col min="8957" max="9196" width="15.21875" style="50"/>
    <col min="9197" max="9197" width="13.77734375" style="50" customWidth="1"/>
    <col min="9198" max="9198" width="47.21875" style="50" bestFit="1" customWidth="1"/>
    <col min="9199" max="9199" width="9" style="50" customWidth="1"/>
    <col min="9200" max="9200" width="10.77734375" style="50" customWidth="1"/>
    <col min="9201" max="9201" width="16.21875" style="50" bestFit="1" customWidth="1"/>
    <col min="9202" max="9202" width="13.77734375" style="50" customWidth="1"/>
    <col min="9203" max="9207" width="15.21875" style="50"/>
    <col min="9208" max="9208" width="16.21875" style="50" bestFit="1" customWidth="1"/>
    <col min="9209" max="9211" width="15.21875" style="50"/>
    <col min="9212" max="9212" width="15.77734375" style="50" bestFit="1" customWidth="1"/>
    <col min="9213" max="9452" width="15.21875" style="50"/>
    <col min="9453" max="9453" width="13.77734375" style="50" customWidth="1"/>
    <col min="9454" max="9454" width="47.21875" style="50" bestFit="1" customWidth="1"/>
    <col min="9455" max="9455" width="9" style="50" customWidth="1"/>
    <col min="9456" max="9456" width="10.77734375" style="50" customWidth="1"/>
    <col min="9457" max="9457" width="16.21875" style="50" bestFit="1" customWidth="1"/>
    <col min="9458" max="9458" width="13.77734375" style="50" customWidth="1"/>
    <col min="9459" max="9463" width="15.21875" style="50"/>
    <col min="9464" max="9464" width="16.21875" style="50" bestFit="1" customWidth="1"/>
    <col min="9465" max="9467" width="15.21875" style="50"/>
    <col min="9468" max="9468" width="15.77734375" style="50" bestFit="1" customWidth="1"/>
    <col min="9469" max="9708" width="15.21875" style="50"/>
    <col min="9709" max="9709" width="13.77734375" style="50" customWidth="1"/>
    <col min="9710" max="9710" width="47.21875" style="50" bestFit="1" customWidth="1"/>
    <col min="9711" max="9711" width="9" style="50" customWidth="1"/>
    <col min="9712" max="9712" width="10.77734375" style="50" customWidth="1"/>
    <col min="9713" max="9713" width="16.21875" style="50" bestFit="1" customWidth="1"/>
    <col min="9714" max="9714" width="13.77734375" style="50" customWidth="1"/>
    <col min="9715" max="9719" width="15.21875" style="50"/>
    <col min="9720" max="9720" width="16.21875" style="50" bestFit="1" customWidth="1"/>
    <col min="9721" max="9723" width="15.21875" style="50"/>
    <col min="9724" max="9724" width="15.77734375" style="50" bestFit="1" customWidth="1"/>
    <col min="9725" max="9964" width="15.21875" style="50"/>
    <col min="9965" max="9965" width="13.77734375" style="50" customWidth="1"/>
    <col min="9966" max="9966" width="47.21875" style="50" bestFit="1" customWidth="1"/>
    <col min="9967" max="9967" width="9" style="50" customWidth="1"/>
    <col min="9968" max="9968" width="10.77734375" style="50" customWidth="1"/>
    <col min="9969" max="9969" width="16.21875" style="50" bestFit="1" customWidth="1"/>
    <col min="9970" max="9970" width="13.77734375" style="50" customWidth="1"/>
    <col min="9971" max="9975" width="15.21875" style="50"/>
    <col min="9976" max="9976" width="16.21875" style="50" bestFit="1" customWidth="1"/>
    <col min="9977" max="9979" width="15.21875" style="50"/>
    <col min="9980" max="9980" width="15.77734375" style="50" bestFit="1" customWidth="1"/>
    <col min="9981" max="10220" width="15.21875" style="50"/>
    <col min="10221" max="10221" width="13.77734375" style="50" customWidth="1"/>
    <col min="10222" max="10222" width="47.21875" style="50" bestFit="1" customWidth="1"/>
    <col min="10223" max="10223" width="9" style="50" customWidth="1"/>
    <col min="10224" max="10224" width="10.77734375" style="50" customWidth="1"/>
    <col min="10225" max="10225" width="16.21875" style="50" bestFit="1" customWidth="1"/>
    <col min="10226" max="10226" width="13.77734375" style="50" customWidth="1"/>
    <col min="10227" max="10231" width="15.21875" style="50"/>
    <col min="10232" max="10232" width="16.21875" style="50" bestFit="1" customWidth="1"/>
    <col min="10233" max="10235" width="15.21875" style="50"/>
    <col min="10236" max="10236" width="15.77734375" style="50" bestFit="1" customWidth="1"/>
    <col min="10237" max="10476" width="15.21875" style="50"/>
    <col min="10477" max="10477" width="13.77734375" style="50" customWidth="1"/>
    <col min="10478" max="10478" width="47.21875" style="50" bestFit="1" customWidth="1"/>
    <col min="10479" max="10479" width="9" style="50" customWidth="1"/>
    <col min="10480" max="10480" width="10.77734375" style="50" customWidth="1"/>
    <col min="10481" max="10481" width="16.21875" style="50" bestFit="1" customWidth="1"/>
    <col min="10482" max="10482" width="13.77734375" style="50" customWidth="1"/>
    <col min="10483" max="10487" width="15.21875" style="50"/>
    <col min="10488" max="10488" width="16.21875" style="50" bestFit="1" customWidth="1"/>
    <col min="10489" max="10491" width="15.21875" style="50"/>
    <col min="10492" max="10492" width="15.77734375" style="50" bestFit="1" customWidth="1"/>
    <col min="10493" max="10732" width="15.21875" style="50"/>
    <col min="10733" max="10733" width="13.77734375" style="50" customWidth="1"/>
    <col min="10734" max="10734" width="47.21875" style="50" bestFit="1" customWidth="1"/>
    <col min="10735" max="10735" width="9" style="50" customWidth="1"/>
    <col min="10736" max="10736" width="10.77734375" style="50" customWidth="1"/>
    <col min="10737" max="10737" width="16.21875" style="50" bestFit="1" customWidth="1"/>
    <col min="10738" max="10738" width="13.77734375" style="50" customWidth="1"/>
    <col min="10739" max="10743" width="15.21875" style="50"/>
    <col min="10744" max="10744" width="16.21875" style="50" bestFit="1" customWidth="1"/>
    <col min="10745" max="10747" width="15.21875" style="50"/>
    <col min="10748" max="10748" width="15.77734375" style="50" bestFit="1" customWidth="1"/>
    <col min="10749" max="10988" width="15.21875" style="50"/>
    <col min="10989" max="10989" width="13.77734375" style="50" customWidth="1"/>
    <col min="10990" max="10990" width="47.21875" style="50" bestFit="1" customWidth="1"/>
    <col min="10991" max="10991" width="9" style="50" customWidth="1"/>
    <col min="10992" max="10992" width="10.77734375" style="50" customWidth="1"/>
    <col min="10993" max="10993" width="16.21875" style="50" bestFit="1" customWidth="1"/>
    <col min="10994" max="10994" width="13.77734375" style="50" customWidth="1"/>
    <col min="10995" max="10999" width="15.21875" style="50"/>
    <col min="11000" max="11000" width="16.21875" style="50" bestFit="1" customWidth="1"/>
    <col min="11001" max="11003" width="15.21875" style="50"/>
    <col min="11004" max="11004" width="15.77734375" style="50" bestFit="1" customWidth="1"/>
    <col min="11005" max="11244" width="15.21875" style="50"/>
    <col min="11245" max="11245" width="13.77734375" style="50" customWidth="1"/>
    <col min="11246" max="11246" width="47.21875" style="50" bestFit="1" customWidth="1"/>
    <col min="11247" max="11247" width="9" style="50" customWidth="1"/>
    <col min="11248" max="11248" width="10.77734375" style="50" customWidth="1"/>
    <col min="11249" max="11249" width="16.21875" style="50" bestFit="1" customWidth="1"/>
    <col min="11250" max="11250" width="13.77734375" style="50" customWidth="1"/>
    <col min="11251" max="11255" width="15.21875" style="50"/>
    <col min="11256" max="11256" width="16.21875" style="50" bestFit="1" customWidth="1"/>
    <col min="11257" max="11259" width="15.21875" style="50"/>
    <col min="11260" max="11260" width="15.77734375" style="50" bestFit="1" customWidth="1"/>
    <col min="11261" max="11500" width="15.21875" style="50"/>
    <col min="11501" max="11501" width="13.77734375" style="50" customWidth="1"/>
    <col min="11502" max="11502" width="47.21875" style="50" bestFit="1" customWidth="1"/>
    <col min="11503" max="11503" width="9" style="50" customWidth="1"/>
    <col min="11504" max="11504" width="10.77734375" style="50" customWidth="1"/>
    <col min="11505" max="11505" width="16.21875" style="50" bestFit="1" customWidth="1"/>
    <col min="11506" max="11506" width="13.77734375" style="50" customWidth="1"/>
    <col min="11507" max="11511" width="15.21875" style="50"/>
    <col min="11512" max="11512" width="16.21875" style="50" bestFit="1" customWidth="1"/>
    <col min="11513" max="11515" width="15.21875" style="50"/>
    <col min="11516" max="11516" width="15.77734375" style="50" bestFit="1" customWidth="1"/>
    <col min="11517" max="11756" width="15.21875" style="50"/>
    <col min="11757" max="11757" width="13.77734375" style="50" customWidth="1"/>
    <col min="11758" max="11758" width="47.21875" style="50" bestFit="1" customWidth="1"/>
    <col min="11759" max="11759" width="9" style="50" customWidth="1"/>
    <col min="11760" max="11760" width="10.77734375" style="50" customWidth="1"/>
    <col min="11761" max="11761" width="16.21875" style="50" bestFit="1" customWidth="1"/>
    <col min="11762" max="11762" width="13.77734375" style="50" customWidth="1"/>
    <col min="11763" max="11767" width="15.21875" style="50"/>
    <col min="11768" max="11768" width="16.21875" style="50" bestFit="1" customWidth="1"/>
    <col min="11769" max="11771" width="15.21875" style="50"/>
    <col min="11772" max="11772" width="15.77734375" style="50" bestFit="1" customWidth="1"/>
    <col min="11773" max="12012" width="15.21875" style="50"/>
    <col min="12013" max="12013" width="13.77734375" style="50" customWidth="1"/>
    <col min="12014" max="12014" width="47.21875" style="50" bestFit="1" customWidth="1"/>
    <col min="12015" max="12015" width="9" style="50" customWidth="1"/>
    <col min="12016" max="12016" width="10.77734375" style="50" customWidth="1"/>
    <col min="12017" max="12017" width="16.21875" style="50" bestFit="1" customWidth="1"/>
    <col min="12018" max="12018" width="13.77734375" style="50" customWidth="1"/>
    <col min="12019" max="12023" width="15.21875" style="50"/>
    <col min="12024" max="12024" width="16.21875" style="50" bestFit="1" customWidth="1"/>
    <col min="12025" max="12027" width="15.21875" style="50"/>
    <col min="12028" max="12028" width="15.77734375" style="50" bestFit="1" customWidth="1"/>
    <col min="12029" max="12268" width="15.21875" style="50"/>
    <col min="12269" max="12269" width="13.77734375" style="50" customWidth="1"/>
    <col min="12270" max="12270" width="47.21875" style="50" bestFit="1" customWidth="1"/>
    <col min="12271" max="12271" width="9" style="50" customWidth="1"/>
    <col min="12272" max="12272" width="10.77734375" style="50" customWidth="1"/>
    <col min="12273" max="12273" width="16.21875" style="50" bestFit="1" customWidth="1"/>
    <col min="12274" max="12274" width="13.77734375" style="50" customWidth="1"/>
    <col min="12275" max="12279" width="15.21875" style="50"/>
    <col min="12280" max="12280" width="16.21875" style="50" bestFit="1" customWidth="1"/>
    <col min="12281" max="12283" width="15.21875" style="50"/>
    <col min="12284" max="12284" width="15.77734375" style="50" bestFit="1" customWidth="1"/>
    <col min="12285" max="12524" width="15.21875" style="50"/>
    <col min="12525" max="12525" width="13.77734375" style="50" customWidth="1"/>
    <col min="12526" max="12526" width="47.21875" style="50" bestFit="1" customWidth="1"/>
    <col min="12527" max="12527" width="9" style="50" customWidth="1"/>
    <col min="12528" max="12528" width="10.77734375" style="50" customWidth="1"/>
    <col min="12529" max="12529" width="16.21875" style="50" bestFit="1" customWidth="1"/>
    <col min="12530" max="12530" width="13.77734375" style="50" customWidth="1"/>
    <col min="12531" max="12535" width="15.21875" style="50"/>
    <col min="12536" max="12536" width="16.21875" style="50" bestFit="1" customWidth="1"/>
    <col min="12537" max="12539" width="15.21875" style="50"/>
    <col min="12540" max="12540" width="15.77734375" style="50" bestFit="1" customWidth="1"/>
    <col min="12541" max="12780" width="15.21875" style="50"/>
    <col min="12781" max="12781" width="13.77734375" style="50" customWidth="1"/>
    <col min="12782" max="12782" width="47.21875" style="50" bestFit="1" customWidth="1"/>
    <col min="12783" max="12783" width="9" style="50" customWidth="1"/>
    <col min="12784" max="12784" width="10.77734375" style="50" customWidth="1"/>
    <col min="12785" max="12785" width="16.21875" style="50" bestFit="1" customWidth="1"/>
    <col min="12786" max="12786" width="13.77734375" style="50" customWidth="1"/>
    <col min="12787" max="12791" width="15.21875" style="50"/>
    <col min="12792" max="12792" width="16.21875" style="50" bestFit="1" customWidth="1"/>
    <col min="12793" max="12795" width="15.21875" style="50"/>
    <col min="12796" max="12796" width="15.77734375" style="50" bestFit="1" customWidth="1"/>
    <col min="12797" max="13036" width="15.21875" style="50"/>
    <col min="13037" max="13037" width="13.77734375" style="50" customWidth="1"/>
    <col min="13038" max="13038" width="47.21875" style="50" bestFit="1" customWidth="1"/>
    <col min="13039" max="13039" width="9" style="50" customWidth="1"/>
    <col min="13040" max="13040" width="10.77734375" style="50" customWidth="1"/>
    <col min="13041" max="13041" width="16.21875" style="50" bestFit="1" customWidth="1"/>
    <col min="13042" max="13042" width="13.77734375" style="50" customWidth="1"/>
    <col min="13043" max="13047" width="15.21875" style="50"/>
    <col min="13048" max="13048" width="16.21875" style="50" bestFit="1" customWidth="1"/>
    <col min="13049" max="13051" width="15.21875" style="50"/>
    <col min="13052" max="13052" width="15.77734375" style="50" bestFit="1" customWidth="1"/>
    <col min="13053" max="13292" width="15.21875" style="50"/>
    <col min="13293" max="13293" width="13.77734375" style="50" customWidth="1"/>
    <col min="13294" max="13294" width="47.21875" style="50" bestFit="1" customWidth="1"/>
    <col min="13295" max="13295" width="9" style="50" customWidth="1"/>
    <col min="13296" max="13296" width="10.77734375" style="50" customWidth="1"/>
    <col min="13297" max="13297" width="16.21875" style="50" bestFit="1" customWidth="1"/>
    <col min="13298" max="13298" width="13.77734375" style="50" customWidth="1"/>
    <col min="13299" max="13303" width="15.21875" style="50"/>
    <col min="13304" max="13304" width="16.21875" style="50" bestFit="1" customWidth="1"/>
    <col min="13305" max="13307" width="15.21875" style="50"/>
    <col min="13308" max="13308" width="15.77734375" style="50" bestFit="1" customWidth="1"/>
    <col min="13309" max="13548" width="15.21875" style="50"/>
    <col min="13549" max="13549" width="13.77734375" style="50" customWidth="1"/>
    <col min="13550" max="13550" width="47.21875" style="50" bestFit="1" customWidth="1"/>
    <col min="13551" max="13551" width="9" style="50" customWidth="1"/>
    <col min="13552" max="13552" width="10.77734375" style="50" customWidth="1"/>
    <col min="13553" max="13553" width="16.21875" style="50" bestFit="1" customWidth="1"/>
    <col min="13554" max="13554" width="13.77734375" style="50" customWidth="1"/>
    <col min="13555" max="13559" width="15.21875" style="50"/>
    <col min="13560" max="13560" width="16.21875" style="50" bestFit="1" customWidth="1"/>
    <col min="13561" max="13563" width="15.21875" style="50"/>
    <col min="13564" max="13564" width="15.77734375" style="50" bestFit="1" customWidth="1"/>
    <col min="13565" max="13804" width="15.21875" style="50"/>
    <col min="13805" max="13805" width="13.77734375" style="50" customWidth="1"/>
    <col min="13806" max="13806" width="47.21875" style="50" bestFit="1" customWidth="1"/>
    <col min="13807" max="13807" width="9" style="50" customWidth="1"/>
    <col min="13808" max="13808" width="10.77734375" style="50" customWidth="1"/>
    <col min="13809" max="13809" width="16.21875" style="50" bestFit="1" customWidth="1"/>
    <col min="13810" max="13810" width="13.77734375" style="50" customWidth="1"/>
    <col min="13811" max="13815" width="15.21875" style="50"/>
    <col min="13816" max="13816" width="16.21875" style="50" bestFit="1" customWidth="1"/>
    <col min="13817" max="13819" width="15.21875" style="50"/>
    <col min="13820" max="13820" width="15.77734375" style="50" bestFit="1" customWidth="1"/>
    <col min="13821" max="14060" width="15.21875" style="50"/>
    <col min="14061" max="14061" width="13.77734375" style="50" customWidth="1"/>
    <col min="14062" max="14062" width="47.21875" style="50" bestFit="1" customWidth="1"/>
    <col min="14063" max="14063" width="9" style="50" customWidth="1"/>
    <col min="14064" max="14064" width="10.77734375" style="50" customWidth="1"/>
    <col min="14065" max="14065" width="16.21875" style="50" bestFit="1" customWidth="1"/>
    <col min="14066" max="14066" width="13.77734375" style="50" customWidth="1"/>
    <col min="14067" max="14071" width="15.21875" style="50"/>
    <col min="14072" max="14072" width="16.21875" style="50" bestFit="1" customWidth="1"/>
    <col min="14073" max="14075" width="15.21875" style="50"/>
    <col min="14076" max="14076" width="15.77734375" style="50" bestFit="1" customWidth="1"/>
    <col min="14077" max="14316" width="15.21875" style="50"/>
    <col min="14317" max="14317" width="13.77734375" style="50" customWidth="1"/>
    <col min="14318" max="14318" width="47.21875" style="50" bestFit="1" customWidth="1"/>
    <col min="14319" max="14319" width="9" style="50" customWidth="1"/>
    <col min="14320" max="14320" width="10.77734375" style="50" customWidth="1"/>
    <col min="14321" max="14321" width="16.21875" style="50" bestFit="1" customWidth="1"/>
    <col min="14322" max="14322" width="13.77734375" style="50" customWidth="1"/>
    <col min="14323" max="14327" width="15.21875" style="50"/>
    <col min="14328" max="14328" width="16.21875" style="50" bestFit="1" customWidth="1"/>
    <col min="14329" max="14331" width="15.21875" style="50"/>
    <col min="14332" max="14332" width="15.77734375" style="50" bestFit="1" customWidth="1"/>
    <col min="14333" max="14572" width="15.21875" style="50"/>
    <col min="14573" max="14573" width="13.77734375" style="50" customWidth="1"/>
    <col min="14574" max="14574" width="47.21875" style="50" bestFit="1" customWidth="1"/>
    <col min="14575" max="14575" width="9" style="50" customWidth="1"/>
    <col min="14576" max="14576" width="10.77734375" style="50" customWidth="1"/>
    <col min="14577" max="14577" width="16.21875" style="50" bestFit="1" customWidth="1"/>
    <col min="14578" max="14578" width="13.77734375" style="50" customWidth="1"/>
    <col min="14579" max="14583" width="15.21875" style="50"/>
    <col min="14584" max="14584" width="16.21875" style="50" bestFit="1" customWidth="1"/>
    <col min="14585" max="14587" width="15.21875" style="50"/>
    <col min="14588" max="14588" width="15.77734375" style="50" bestFit="1" customWidth="1"/>
    <col min="14589" max="14828" width="15.21875" style="50"/>
    <col min="14829" max="14829" width="13.77734375" style="50" customWidth="1"/>
    <col min="14830" max="14830" width="47.21875" style="50" bestFit="1" customWidth="1"/>
    <col min="14831" max="14831" width="9" style="50" customWidth="1"/>
    <col min="14832" max="14832" width="10.77734375" style="50" customWidth="1"/>
    <col min="14833" max="14833" width="16.21875" style="50" bestFit="1" customWidth="1"/>
    <col min="14834" max="14834" width="13.77734375" style="50" customWidth="1"/>
    <col min="14835" max="14839" width="15.21875" style="50"/>
    <col min="14840" max="14840" width="16.21875" style="50" bestFit="1" customWidth="1"/>
    <col min="14841" max="14843" width="15.21875" style="50"/>
    <col min="14844" max="14844" width="15.77734375" style="50" bestFit="1" customWidth="1"/>
    <col min="14845" max="15084" width="15.21875" style="50"/>
    <col min="15085" max="15085" width="13.77734375" style="50" customWidth="1"/>
    <col min="15086" max="15086" width="47.21875" style="50" bestFit="1" customWidth="1"/>
    <col min="15087" max="15087" width="9" style="50" customWidth="1"/>
    <col min="15088" max="15088" width="10.77734375" style="50" customWidth="1"/>
    <col min="15089" max="15089" width="16.21875" style="50" bestFit="1" customWidth="1"/>
    <col min="15090" max="15090" width="13.77734375" style="50" customWidth="1"/>
    <col min="15091" max="15095" width="15.21875" style="50"/>
    <col min="15096" max="15096" width="16.21875" style="50" bestFit="1" customWidth="1"/>
    <col min="15097" max="15099" width="15.21875" style="50"/>
    <col min="15100" max="15100" width="15.77734375" style="50" bestFit="1" customWidth="1"/>
    <col min="15101" max="15340" width="15.21875" style="50"/>
    <col min="15341" max="15341" width="13.77734375" style="50" customWidth="1"/>
    <col min="15342" max="15342" width="47.21875" style="50" bestFit="1" customWidth="1"/>
    <col min="15343" max="15343" width="9" style="50" customWidth="1"/>
    <col min="15344" max="15344" width="10.77734375" style="50" customWidth="1"/>
    <col min="15345" max="15345" width="16.21875" style="50" bestFit="1" customWidth="1"/>
    <col min="15346" max="15346" width="13.77734375" style="50" customWidth="1"/>
    <col min="15347" max="15351" width="15.21875" style="50"/>
    <col min="15352" max="15352" width="16.21875" style="50" bestFit="1" customWidth="1"/>
    <col min="15353" max="15355" width="15.21875" style="50"/>
    <col min="15356" max="15356" width="15.77734375" style="50" bestFit="1" customWidth="1"/>
    <col min="15357" max="15596" width="15.21875" style="50"/>
    <col min="15597" max="15597" width="13.77734375" style="50" customWidth="1"/>
    <col min="15598" max="15598" width="47.21875" style="50" bestFit="1" customWidth="1"/>
    <col min="15599" max="15599" width="9" style="50" customWidth="1"/>
    <col min="15600" max="15600" width="10.77734375" style="50" customWidth="1"/>
    <col min="15601" max="15601" width="16.21875" style="50" bestFit="1" customWidth="1"/>
    <col min="15602" max="15602" width="13.77734375" style="50" customWidth="1"/>
    <col min="15603" max="15607" width="15.21875" style="50"/>
    <col min="15608" max="15608" width="16.21875" style="50" bestFit="1" customWidth="1"/>
    <col min="15609" max="15611" width="15.21875" style="50"/>
    <col min="15612" max="15612" width="15.77734375" style="50" bestFit="1" customWidth="1"/>
    <col min="15613" max="15852" width="15.21875" style="50"/>
    <col min="15853" max="15853" width="13.77734375" style="50" customWidth="1"/>
    <col min="15854" max="15854" width="47.21875" style="50" bestFit="1" customWidth="1"/>
    <col min="15855" max="15855" width="9" style="50" customWidth="1"/>
    <col min="15856" max="15856" width="10.77734375" style="50" customWidth="1"/>
    <col min="15857" max="15857" width="16.21875" style="50" bestFit="1" customWidth="1"/>
    <col min="15858" max="15858" width="13.77734375" style="50" customWidth="1"/>
    <col min="15859" max="15863" width="15.21875" style="50"/>
    <col min="15864" max="15864" width="16.21875" style="50" bestFit="1" customWidth="1"/>
    <col min="15865" max="15867" width="15.21875" style="50"/>
    <col min="15868" max="15868" width="15.77734375" style="50" bestFit="1" customWidth="1"/>
    <col min="15869" max="16108" width="15.21875" style="50"/>
    <col min="16109" max="16109" width="13.77734375" style="50" customWidth="1"/>
    <col min="16110" max="16110" width="47.21875" style="50" bestFit="1" customWidth="1"/>
    <col min="16111" max="16111" width="9" style="50" customWidth="1"/>
    <col min="16112" max="16112" width="10.77734375" style="50" customWidth="1"/>
    <col min="16113" max="16113" width="16.21875" style="50" bestFit="1" customWidth="1"/>
    <col min="16114" max="16114" width="13.77734375" style="50" customWidth="1"/>
    <col min="16115" max="16119" width="15.21875" style="50"/>
    <col min="16120" max="16120" width="16.21875" style="50" bestFit="1" customWidth="1"/>
    <col min="16121" max="16123" width="15.21875" style="50"/>
    <col min="16124" max="16124" width="15.77734375" style="50" bestFit="1" customWidth="1"/>
    <col min="16125" max="16384" width="15.21875" style="50"/>
  </cols>
  <sheetData>
    <row r="1" spans="1:15" customFormat="1" ht="10.199999999999999" customHeight="1" x14ac:dyDescent="0.3">
      <c r="A1" s="168"/>
      <c r="B1" s="168"/>
      <c r="C1" s="172" t="s">
        <v>273</v>
      </c>
      <c r="D1" s="172"/>
      <c r="E1" s="169" t="s">
        <v>213</v>
      </c>
      <c r="F1" s="169"/>
    </row>
    <row r="2" spans="1:15" s="44" customFormat="1" ht="13.2" customHeight="1" x14ac:dyDescent="0.3">
      <c r="A2" s="168"/>
      <c r="B2" s="168"/>
      <c r="C2" s="172"/>
      <c r="D2" s="172"/>
      <c r="E2" s="170" t="s">
        <v>214</v>
      </c>
      <c r="F2" s="170"/>
      <c r="G2" s="47"/>
      <c r="H2" s="47"/>
      <c r="I2" s="47"/>
      <c r="J2" s="47"/>
      <c r="K2" s="47"/>
      <c r="L2" s="47"/>
      <c r="M2" s="47"/>
      <c r="N2" s="47"/>
      <c r="O2" s="47"/>
    </row>
    <row r="3" spans="1:15" s="44" customFormat="1" ht="13.2" customHeight="1" x14ac:dyDescent="0.3">
      <c r="A3" s="168"/>
      <c r="B3" s="168"/>
      <c r="C3" s="173" t="s">
        <v>215</v>
      </c>
      <c r="D3" s="173"/>
      <c r="E3" s="170" t="s">
        <v>216</v>
      </c>
      <c r="F3" s="170"/>
      <c r="G3" s="47"/>
      <c r="H3" s="47"/>
      <c r="I3" s="47"/>
      <c r="J3" s="47"/>
      <c r="K3" s="47"/>
      <c r="L3" s="47"/>
      <c r="M3" s="47"/>
      <c r="N3" s="47"/>
      <c r="O3" s="47"/>
    </row>
    <row r="4" spans="1:15" s="44" customFormat="1" ht="13.5" customHeight="1" x14ac:dyDescent="0.3">
      <c r="A4" s="168"/>
      <c r="B4" s="168"/>
      <c r="C4" s="173"/>
      <c r="D4" s="173"/>
      <c r="E4" s="171" t="s">
        <v>250</v>
      </c>
      <c r="F4" s="171"/>
      <c r="G4" s="47"/>
      <c r="H4" s="47"/>
      <c r="I4" s="47"/>
      <c r="J4" s="47"/>
      <c r="K4" s="47"/>
      <c r="L4" s="47"/>
      <c r="M4" s="47"/>
      <c r="N4" s="47"/>
      <c r="O4" s="47"/>
    </row>
    <row r="5" spans="1:15" s="44" customFormat="1" ht="13.2" x14ac:dyDescent="0.3">
      <c r="C5" s="128"/>
      <c r="D5" s="128"/>
      <c r="E5" s="12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5" s="44" customFormat="1" ht="13.2" x14ac:dyDescent="0.3">
      <c r="A6" s="111" t="s">
        <v>218</v>
      </c>
      <c r="C6" s="112" t="s">
        <v>291</v>
      </c>
      <c r="D6" s="113"/>
      <c r="E6" s="113"/>
      <c r="F6" s="89"/>
      <c r="G6" s="89"/>
    </row>
    <row r="7" spans="1:15" s="44" customFormat="1" ht="13.2" x14ac:dyDescent="0.3">
      <c r="A7" s="111" t="s">
        <v>219</v>
      </c>
      <c r="C7" s="112" t="s">
        <v>293</v>
      </c>
      <c r="D7" s="113"/>
      <c r="E7" s="113"/>
      <c r="F7" s="89"/>
      <c r="G7" s="89"/>
    </row>
    <row r="8" spans="1:15" s="46" customFormat="1" ht="13.8" x14ac:dyDescent="0.3">
      <c r="A8" s="176" t="s">
        <v>294</v>
      </c>
      <c r="B8" s="176"/>
      <c r="C8" s="181" t="s">
        <v>292</v>
      </c>
      <c r="D8" s="114"/>
      <c r="E8" s="114"/>
    </row>
    <row r="9" spans="1:15" s="46" customFormat="1" ht="14.4" x14ac:dyDescent="0.3">
      <c r="A9" s="176"/>
      <c r="B9" s="176"/>
      <c r="C9" s="181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customFormat="1" ht="14.4" x14ac:dyDescent="0.3">
      <c r="A10" s="111" t="s">
        <v>241</v>
      </c>
      <c r="B10" s="115" t="s">
        <v>256</v>
      </c>
      <c r="C10" s="109"/>
      <c r="D10" s="109"/>
      <c r="E10" s="110"/>
    </row>
    <row r="11" spans="1:15" customFormat="1" ht="12.75" customHeight="1" x14ac:dyDescent="0.3">
      <c r="A11" s="111"/>
      <c r="B11" s="115"/>
      <c r="C11" s="109"/>
      <c r="D11" s="109"/>
      <c r="E11" s="110"/>
    </row>
    <row r="12" spans="1:15" x14ac:dyDescent="0.2">
      <c r="A12" s="51"/>
      <c r="B12" s="51"/>
      <c r="C12" s="51"/>
      <c r="D12" s="51"/>
      <c r="E12" s="51"/>
    </row>
    <row r="13" spans="1:15" s="64" customFormat="1" ht="12" x14ac:dyDescent="0.3">
      <c r="A13" s="60"/>
      <c r="B13" s="60"/>
      <c r="C13" s="59" t="s">
        <v>251</v>
      </c>
      <c r="D13" s="60"/>
      <c r="E13" s="61" t="s">
        <v>252</v>
      </c>
      <c r="F13" s="62" t="e">
        <f>#REF!</f>
        <v>#REF!</v>
      </c>
      <c r="G13" s="63"/>
    </row>
    <row r="14" spans="1:15" s="67" customFormat="1" ht="12" x14ac:dyDescent="0.25">
      <c r="A14" s="66"/>
      <c r="B14" s="66"/>
      <c r="C14" s="66"/>
      <c r="D14" s="66"/>
      <c r="E14" s="66"/>
    </row>
    <row r="15" spans="1:15" s="64" customFormat="1" ht="14.7" customHeight="1" x14ac:dyDescent="0.3">
      <c r="A15" s="61" t="s">
        <v>242</v>
      </c>
      <c r="B15" s="177" t="s">
        <v>243</v>
      </c>
      <c r="C15" s="178"/>
      <c r="D15" s="77" t="s">
        <v>268</v>
      </c>
      <c r="E15" s="77" t="s">
        <v>269</v>
      </c>
      <c r="F15" s="77" t="s">
        <v>270</v>
      </c>
    </row>
    <row r="16" spans="1:15" s="64" customFormat="1" ht="14.7" customHeight="1" x14ac:dyDescent="0.3">
      <c r="A16" s="68"/>
      <c r="B16" s="179" t="s">
        <v>267</v>
      </c>
      <c r="C16" s="180"/>
      <c r="D16" s="122">
        <v>6</v>
      </c>
      <c r="E16" s="122">
        <v>110</v>
      </c>
      <c r="F16" s="69">
        <f>+D16*E16</f>
        <v>660</v>
      </c>
    </row>
    <row r="17" spans="1:9" s="64" customFormat="1" ht="14.7" customHeight="1" x14ac:dyDescent="0.3">
      <c r="A17" s="68"/>
      <c r="B17" s="179" t="s">
        <v>289</v>
      </c>
      <c r="C17" s="180"/>
      <c r="D17" s="122">
        <v>6</v>
      </c>
      <c r="E17" s="122">
        <v>122</v>
      </c>
      <c r="F17" s="69">
        <f t="shared" ref="F17:F19" si="0">+D17*E17</f>
        <v>732</v>
      </c>
    </row>
    <row r="18" spans="1:9" s="70" customFormat="1" ht="14.7" customHeight="1" x14ac:dyDescent="0.3">
      <c r="A18" s="68"/>
      <c r="B18" s="179" t="s">
        <v>254</v>
      </c>
      <c r="C18" s="180"/>
      <c r="D18" s="122">
        <v>6</v>
      </c>
      <c r="E18" s="122">
        <v>100</v>
      </c>
      <c r="F18" s="69">
        <f t="shared" si="0"/>
        <v>600</v>
      </c>
      <c r="I18" s="72"/>
    </row>
    <row r="19" spans="1:9" s="70" customFormat="1" ht="14.7" customHeight="1" x14ac:dyDescent="0.3">
      <c r="A19" s="68"/>
      <c r="B19" s="179" t="s">
        <v>288</v>
      </c>
      <c r="C19" s="180"/>
      <c r="D19" s="122">
        <v>6</v>
      </c>
      <c r="E19" s="122">
        <v>100</v>
      </c>
      <c r="F19" s="69">
        <f t="shared" si="0"/>
        <v>600</v>
      </c>
    </row>
    <row r="20" spans="1:9" s="64" customFormat="1" ht="12" x14ac:dyDescent="0.25">
      <c r="A20" s="71"/>
      <c r="B20" s="71"/>
      <c r="C20" s="60"/>
      <c r="D20" s="71"/>
      <c r="E20" s="71" t="s">
        <v>253</v>
      </c>
      <c r="F20" s="73">
        <f>SUM(F16:F19)</f>
        <v>2592</v>
      </c>
      <c r="G20" s="74"/>
    </row>
    <row r="21" spans="1:9" s="64" customFormat="1" ht="12" x14ac:dyDescent="0.3">
      <c r="A21" s="71"/>
      <c r="B21" s="71"/>
      <c r="C21" s="60"/>
      <c r="D21" s="71"/>
      <c r="E21" s="71"/>
      <c r="F21" s="75"/>
    </row>
    <row r="22" spans="1:9" s="64" customFormat="1" ht="12" x14ac:dyDescent="0.3">
      <c r="A22" s="60"/>
      <c r="B22" s="60"/>
      <c r="C22" s="60"/>
      <c r="D22" s="60"/>
      <c r="E22" s="60"/>
    </row>
    <row r="23" spans="1:9" s="64" customFormat="1" ht="12" x14ac:dyDescent="0.3">
      <c r="A23" s="65"/>
      <c r="B23" s="65"/>
      <c r="C23" s="174" t="s">
        <v>255</v>
      </c>
      <c r="D23" s="175"/>
      <c r="E23" s="175"/>
      <c r="F23" s="78">
        <f>+F20</f>
        <v>2592</v>
      </c>
    </row>
    <row r="24" spans="1:9" s="64" customFormat="1" ht="12" x14ac:dyDescent="0.3">
      <c r="A24" s="71"/>
      <c r="B24" s="71"/>
      <c r="C24" s="60"/>
      <c r="D24" s="71"/>
      <c r="E24" s="71"/>
      <c r="F24" s="75"/>
    </row>
    <row r="25" spans="1:9" s="64" customFormat="1" ht="12" x14ac:dyDescent="0.3">
      <c r="A25" s="71"/>
      <c r="B25" s="71"/>
      <c r="C25" s="60"/>
      <c r="D25" s="71"/>
      <c r="E25" s="71"/>
      <c r="F25" s="75"/>
      <c r="G25" s="76"/>
    </row>
    <row r="26" spans="1:9" s="52" customFormat="1" x14ac:dyDescent="0.3">
      <c r="A26" s="54"/>
      <c r="B26" s="54"/>
      <c r="C26" s="55"/>
      <c r="D26" s="54"/>
      <c r="E26" s="57"/>
      <c r="F26" s="56"/>
    </row>
    <row r="27" spans="1:9" s="52" customFormat="1" x14ac:dyDescent="0.3">
      <c r="A27" s="54"/>
      <c r="B27" s="54"/>
      <c r="C27" s="55"/>
      <c r="D27" s="54"/>
      <c r="E27" s="54"/>
      <c r="F27" s="56"/>
    </row>
    <row r="28" spans="1:9" s="52" customFormat="1" x14ac:dyDescent="0.3">
      <c r="A28" s="54"/>
      <c r="B28" s="54"/>
      <c r="C28" s="55"/>
      <c r="D28" s="54"/>
      <c r="E28" s="54"/>
      <c r="F28" s="56"/>
    </row>
    <row r="29" spans="1:9" s="52" customFormat="1" x14ac:dyDescent="0.3">
      <c r="A29" s="54"/>
      <c r="B29" s="54"/>
      <c r="C29" s="55"/>
      <c r="D29" s="54"/>
      <c r="E29" s="54"/>
      <c r="F29" s="56"/>
    </row>
    <row r="30" spans="1:9" s="53" customFormat="1" x14ac:dyDescent="0.2">
      <c r="A30" s="58"/>
      <c r="B30" s="58"/>
      <c r="C30" s="58"/>
      <c r="D30" s="58"/>
      <c r="E30" s="58"/>
    </row>
    <row r="31" spans="1:9" s="53" customFormat="1" x14ac:dyDescent="0.2"/>
    <row r="32" spans="1:9" s="53" customFormat="1" x14ac:dyDescent="0.2"/>
  </sheetData>
  <mergeCells count="16">
    <mergeCell ref="C23:E23"/>
    <mergeCell ref="C5:E5"/>
    <mergeCell ref="A8:B9"/>
    <mergeCell ref="B15:C15"/>
    <mergeCell ref="B16:C16"/>
    <mergeCell ref="B17:C17"/>
    <mergeCell ref="B18:C18"/>
    <mergeCell ref="B19:C19"/>
    <mergeCell ref="C8:C9"/>
    <mergeCell ref="A1:B4"/>
    <mergeCell ref="E1:F1"/>
    <mergeCell ref="E2:F2"/>
    <mergeCell ref="E3:F3"/>
    <mergeCell ref="E4:F4"/>
    <mergeCell ref="C1:D2"/>
    <mergeCell ref="C3:D4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dcmitype/"/>
    <ds:schemaRef ds:uri="267c4d04-9e80-4fa2-a816-72c2f787efb4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A5F3A7-1D92-48F5-880F-F75CDAFD4C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Renzo Sahir Vilchez Valverde</cp:lastModifiedBy>
  <cp:revision/>
  <dcterms:created xsi:type="dcterms:W3CDTF">2021-10-13T22:24:50Z</dcterms:created>
  <dcterms:modified xsi:type="dcterms:W3CDTF">2023-01-30T23:57:20Z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