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"/>
    </mc:Choice>
  </mc:AlternateContent>
  <xr:revisionPtr revIDLastSave="0" documentId="13_ncr:1_{A58AA534-C889-4CD5-9916-2E30C5535612}" xr6:coauthVersionLast="36" xr6:coauthVersionMax="47" xr10:uidLastSave="{00000000-0000-0000-0000-000000000000}"/>
  <bookViews>
    <workbookView xWindow="-120" yWindow="-120" windowWidth="20736" windowHeight="11160" firstSheet="5" activeTab="5" xr2:uid="{00000000-000D-0000-FFFF-FFFF00000000}"/>
  </bookViews>
  <sheets>
    <sheet name="C1" sheetId="2" state="hidden" r:id="rId1"/>
    <sheet name="C2" sheetId="3" state="hidden" r:id="rId2"/>
    <sheet name="C3" sheetId="4" state="hidden" r:id="rId3"/>
    <sheet name="C4" sheetId="5" state="hidden" r:id="rId4"/>
    <sheet name="INDICE" sheetId="6" state="hidden" r:id="rId5"/>
    <sheet name="RESUMEN_SAN_DAMIAN" sheetId="1" r:id="rId6"/>
    <sheet name="100" sheetId="7" r:id="rId7"/>
    <sheet name="200" sheetId="8" r:id="rId8"/>
    <sheet name="300" sheetId="16" r:id="rId9"/>
    <sheet name="400" sheetId="10" r:id="rId10"/>
    <sheet name="500" sheetId="12" r:id="rId11"/>
    <sheet name="600" sheetId="13" r:id="rId12"/>
    <sheet name="700" sheetId="14" r:id="rId13"/>
    <sheet name="900" sheetId="15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\a">#REF!</definedName>
    <definedName name="_" hidden="1">#REF!</definedName>
    <definedName name="__" hidden="1">#REF!</definedName>
    <definedName name="____" hidden="1">#REF!</definedName>
    <definedName name="_______CUN1">#REF!</definedName>
    <definedName name="_______DIS1">#REF!</definedName>
    <definedName name="_______DIS2">#REF!</definedName>
    <definedName name="______A1" hidden="1">#REF!</definedName>
    <definedName name="______A2" hidden="1">#REF!</definedName>
    <definedName name="______A3" hidden="1">#REF!</definedName>
    <definedName name="______A4" hidden="1">#REF!</definedName>
    <definedName name="______A5" hidden="1">#REF!</definedName>
    <definedName name="______CUN1" localSheetId="12">#REF!</definedName>
    <definedName name="______CUN1">#REF!</definedName>
    <definedName name="______DIS1" localSheetId="12">#REF!</definedName>
    <definedName name="______DIS1">#REF!</definedName>
    <definedName name="______DIS2" localSheetId="12">#REF!</definedName>
    <definedName name="______DIS2">#REF!</definedName>
    <definedName name="______n1" hidden="1">#REF!</definedName>
    <definedName name="______n2" hidden="1">#REF!</definedName>
    <definedName name="______S1" hidden="1">#REF!</definedName>
    <definedName name="_____A1" hidden="1">#REF!</definedName>
    <definedName name="_____A2" hidden="1">#REF!</definedName>
    <definedName name="_____A3" hidden="1">#REF!</definedName>
    <definedName name="_____A4" hidden="1">#REF!</definedName>
    <definedName name="_____A5" hidden="1">#REF!</definedName>
    <definedName name="_____CUN1" localSheetId="11">#REF!</definedName>
    <definedName name="_____CUN1" localSheetId="12">#REF!</definedName>
    <definedName name="_____CUN1">#REF!</definedName>
    <definedName name="_____DIS1" localSheetId="11">#REF!</definedName>
    <definedName name="_____DIS1" localSheetId="12">#REF!</definedName>
    <definedName name="_____DIS1">#REF!</definedName>
    <definedName name="_____DIS2" localSheetId="11">#REF!</definedName>
    <definedName name="_____DIS2" localSheetId="12">#REF!</definedName>
    <definedName name="_____DIS2">#REF!</definedName>
    <definedName name="_____KJ1" hidden="1">#REF!</definedName>
    <definedName name="_____n1" hidden="1">#REF!</definedName>
    <definedName name="_____n2" hidden="1">#REF!</definedName>
    <definedName name="_____S1" hidden="1">#REF!</definedName>
    <definedName name="____A1" hidden="1">#REF!</definedName>
    <definedName name="____A2" hidden="1">#REF!</definedName>
    <definedName name="____A3" hidden="1">#REF!</definedName>
    <definedName name="____A4" hidden="1">#REF!</definedName>
    <definedName name="____A5" hidden="1">#REF!</definedName>
    <definedName name="____CUN1" localSheetId="11">#REF!</definedName>
    <definedName name="____CUN1" localSheetId="12">#REF!</definedName>
    <definedName name="____CUN1">#REF!</definedName>
    <definedName name="____DIS1" localSheetId="11">#REF!</definedName>
    <definedName name="____DIS1" localSheetId="12">#REF!</definedName>
    <definedName name="____DIS1">#REF!</definedName>
    <definedName name="____DIS2" localSheetId="11">#REF!</definedName>
    <definedName name="____DIS2" localSheetId="12">#REF!</definedName>
    <definedName name="____DIS2">#REF!</definedName>
    <definedName name="____KJ1" hidden="1">#REF!</definedName>
    <definedName name="____n1" hidden="1">#REF!</definedName>
    <definedName name="____n2" hidden="1">#REF!</definedName>
    <definedName name="____S1" hidden="1">#REF!</definedName>
    <definedName name="___A1" hidden="1">#REF!</definedName>
    <definedName name="___A2" hidden="1">#REF!</definedName>
    <definedName name="___A3" hidden="1">#REF!</definedName>
    <definedName name="___A4" hidden="1">#REF!</definedName>
    <definedName name="___A5" hidden="1">#REF!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CUN1" localSheetId="9">#REF!</definedName>
    <definedName name="___CUN1" localSheetId="10">#REF!</definedName>
    <definedName name="___CUN1" localSheetId="11">#REF!</definedName>
    <definedName name="___CUN1" localSheetId="12">#REF!</definedName>
    <definedName name="___CUN1">#REF!</definedName>
    <definedName name="___DIS1" localSheetId="9">#REF!</definedName>
    <definedName name="___DIS1" localSheetId="11">#REF!</definedName>
    <definedName name="___DIS1" localSheetId="12">#REF!</definedName>
    <definedName name="___DIS1">#REF!</definedName>
    <definedName name="___DIS2" localSheetId="9">#REF!</definedName>
    <definedName name="___DIS2" localSheetId="11">#REF!</definedName>
    <definedName name="___DIS2" localSheetId="12">#REF!</definedName>
    <definedName name="___DIS2">#REF!</definedName>
    <definedName name="___KJ1" hidden="1">#REF!</definedName>
    <definedName name="___n1" hidden="1">#REF!</definedName>
    <definedName name="___n2" hidden="1">#REF!</definedName>
    <definedName name="___S1" hidden="1">#REF!</definedName>
    <definedName name="__1__123Graph_A__200__BPF" hidden="1">#REF!</definedName>
    <definedName name="__10__123Graph_C__200__D50" hidden="1">#REF!</definedName>
    <definedName name="__11" hidden="1">#REF!</definedName>
    <definedName name="__11__123Graph_CGRANULOMETRIA_1" hidden="1">#REF!</definedName>
    <definedName name="__12" hidden="1">#REF!</definedName>
    <definedName name="__12__123Graph_D__200__BPF" hidden="1">#REF!</definedName>
    <definedName name="__123" hidden="1">#REF!</definedName>
    <definedName name="__123Graph_A" hidden="1">#REF!</definedName>
    <definedName name="__123Graph_AGraph1" localSheetId="10" hidden="1">#REF!</definedName>
    <definedName name="__123Graph_AGraph1" hidden="1">#REF!</definedName>
    <definedName name="__123Graph_AGraph10" localSheetId="6" hidden="1">[1]EXP!#REF!</definedName>
    <definedName name="__123Graph_AGraph10" localSheetId="7" hidden="1">[1]EXP!#REF!</definedName>
    <definedName name="__123Graph_AGraph10" localSheetId="8" hidden="1">#REF!</definedName>
    <definedName name="__123Graph_AGraph10" localSheetId="10" hidden="1">#REF!</definedName>
    <definedName name="__123Graph_AGraph10" localSheetId="13" hidden="1">#REF!</definedName>
    <definedName name="__123Graph_AGraph10" hidden="1">#REF!</definedName>
    <definedName name="__123Graph_AGraph11" localSheetId="6" hidden="1">[1]EXP!#REF!</definedName>
    <definedName name="__123Graph_AGraph11" localSheetId="7" hidden="1">[1]EXP!#REF!</definedName>
    <definedName name="__123Graph_AGraph11" localSheetId="8" hidden="1">#REF!</definedName>
    <definedName name="__123Graph_AGraph11" localSheetId="13" hidden="1">#REF!</definedName>
    <definedName name="__123Graph_AGraph11" hidden="1">#REF!</definedName>
    <definedName name="__123Graph_AGraph12" localSheetId="6" hidden="1">[1]EXP!#REF!</definedName>
    <definedName name="__123Graph_AGraph12" localSheetId="7" hidden="1">[1]EXP!#REF!</definedName>
    <definedName name="__123Graph_AGraph12" localSheetId="8" hidden="1">#REF!</definedName>
    <definedName name="__123Graph_AGraph12" localSheetId="13" hidden="1">#REF!</definedName>
    <definedName name="__123Graph_AGraph12" hidden="1">#REF!</definedName>
    <definedName name="__123Graph_AGraph13" localSheetId="6" hidden="1">[1]EXP!#REF!</definedName>
    <definedName name="__123Graph_AGraph13" localSheetId="7" hidden="1">[1]EXP!#REF!</definedName>
    <definedName name="__123Graph_AGraph13" localSheetId="13" hidden="1">#REF!</definedName>
    <definedName name="__123Graph_AGraph13" hidden="1">#REF!</definedName>
    <definedName name="__123Graph_AGraph14" localSheetId="6" hidden="1">[1]EXP!#REF!</definedName>
    <definedName name="__123Graph_AGraph14" localSheetId="7" hidden="1">[1]EXP!#REF!</definedName>
    <definedName name="__123Graph_AGraph14" localSheetId="13" hidden="1">#REF!</definedName>
    <definedName name="__123Graph_AGraph14" hidden="1">#REF!</definedName>
    <definedName name="__123Graph_AGraph15" localSheetId="6" hidden="1">[1]EXP!#REF!</definedName>
    <definedName name="__123Graph_AGraph15" localSheetId="7" hidden="1">[1]EXP!#REF!</definedName>
    <definedName name="__123Graph_AGraph15" localSheetId="13" hidden="1">#REF!</definedName>
    <definedName name="__123Graph_AGraph15" hidden="1">#REF!</definedName>
    <definedName name="__123Graph_AGraph16" localSheetId="6" hidden="1">[1]EXP!#REF!</definedName>
    <definedName name="__123Graph_AGraph16" localSheetId="7" hidden="1">[1]EXP!#REF!</definedName>
    <definedName name="__123Graph_AGraph16" localSheetId="13" hidden="1">#REF!</definedName>
    <definedName name="__123Graph_AGraph16" hidden="1">#REF!</definedName>
    <definedName name="__123Graph_AGraph17" localSheetId="6" hidden="1">[1]EXP!#REF!</definedName>
    <definedName name="__123Graph_AGraph17" localSheetId="7" hidden="1">[1]EXP!#REF!</definedName>
    <definedName name="__123Graph_AGraph17" localSheetId="13" hidden="1">#REF!</definedName>
    <definedName name="__123Graph_AGraph17" hidden="1">#REF!</definedName>
    <definedName name="__123Graph_AGraph18" localSheetId="6" hidden="1">[1]EXP!#REF!</definedName>
    <definedName name="__123Graph_AGraph18" localSheetId="7" hidden="1">[1]EXP!#REF!</definedName>
    <definedName name="__123Graph_AGraph18" localSheetId="13" hidden="1">#REF!</definedName>
    <definedName name="__123Graph_AGraph18" hidden="1">#REF!</definedName>
    <definedName name="__123Graph_AGraph2" localSheetId="6" hidden="1">[1]EXP!#REF!</definedName>
    <definedName name="__123Graph_AGraph2" localSheetId="7" hidden="1">[1]EXP!#REF!</definedName>
    <definedName name="__123Graph_AGraph2" localSheetId="13" hidden="1">#REF!</definedName>
    <definedName name="__123Graph_AGraph2" hidden="1">#REF!</definedName>
    <definedName name="__123Graph_AGraph3" localSheetId="6" hidden="1">[1]EXP!#REF!</definedName>
    <definedName name="__123Graph_AGraph3" localSheetId="7" hidden="1">[1]EXP!#REF!</definedName>
    <definedName name="__123Graph_AGraph3" localSheetId="13" hidden="1">#REF!</definedName>
    <definedName name="__123Graph_AGraph3" hidden="1">#REF!</definedName>
    <definedName name="__123Graph_AGraph4" localSheetId="6" hidden="1">[1]EXP!#REF!</definedName>
    <definedName name="__123Graph_AGraph4" localSheetId="7" hidden="1">[1]EXP!#REF!</definedName>
    <definedName name="__123Graph_AGraph4" localSheetId="13" hidden="1">#REF!</definedName>
    <definedName name="__123Graph_AGraph4" hidden="1">#REF!</definedName>
    <definedName name="__123Graph_AGraph5" localSheetId="6" hidden="1">[1]EXP!#REF!</definedName>
    <definedName name="__123Graph_AGraph5" localSheetId="7" hidden="1">[1]EXP!#REF!</definedName>
    <definedName name="__123Graph_AGraph5" localSheetId="13" hidden="1">#REF!</definedName>
    <definedName name="__123Graph_AGraph5" hidden="1">#REF!</definedName>
    <definedName name="__123Graph_AGraph6" localSheetId="6" hidden="1">[1]EXP!#REF!</definedName>
    <definedName name="__123Graph_AGraph6" localSheetId="7" hidden="1">[1]EXP!#REF!</definedName>
    <definedName name="__123Graph_AGraph6" localSheetId="13" hidden="1">#REF!</definedName>
    <definedName name="__123Graph_AGraph6" hidden="1">#REF!</definedName>
    <definedName name="__123Graph_AGraph7" localSheetId="6" hidden="1">[1]EXP!#REF!</definedName>
    <definedName name="__123Graph_AGraph7" localSheetId="7" hidden="1">[1]EXP!#REF!</definedName>
    <definedName name="__123Graph_AGraph7" localSheetId="13" hidden="1">#REF!</definedName>
    <definedName name="__123Graph_AGraph7" hidden="1">#REF!</definedName>
    <definedName name="__123Graph_AGraph8" localSheetId="6" hidden="1">[1]EXP!#REF!</definedName>
    <definedName name="__123Graph_AGraph8" localSheetId="7" hidden="1">[1]EXP!#REF!</definedName>
    <definedName name="__123Graph_AGraph8" localSheetId="13" hidden="1">#REF!</definedName>
    <definedName name="__123Graph_AGraph8" hidden="1">#REF!</definedName>
    <definedName name="__123Graph_AGraph9" localSheetId="6" hidden="1">[1]EXP!#REF!</definedName>
    <definedName name="__123Graph_AGraph9" localSheetId="7" hidden="1">[1]EXP!#REF!</definedName>
    <definedName name="__123Graph_AGraph9" localSheetId="13" hidden="1">#REF!</definedName>
    <definedName name="__123Graph_AGraph9" hidden="1">#REF!</definedName>
    <definedName name="__123Graph_ANORMAL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_123Graph_XGRA1" hidden="1">#REF!</definedName>
    <definedName name="__123Graph_XGRA2" hidden="1">#REF!</definedName>
    <definedName name="__123Graph_XGraph1" hidden="1">#REF!</definedName>
    <definedName name="__123Graph_XGraph10" localSheetId="6" hidden="1">[1]EXP!#REF!</definedName>
    <definedName name="__123Graph_XGraph10" localSheetId="7" hidden="1">[1]EXP!#REF!</definedName>
    <definedName name="__123Graph_XGraph10" localSheetId="13" hidden="1">#REF!</definedName>
    <definedName name="__123Graph_XGraph10" hidden="1">#REF!</definedName>
    <definedName name="__123Graph_XGraph11" localSheetId="6" hidden="1">[1]EXP!#REF!</definedName>
    <definedName name="__123Graph_XGraph11" localSheetId="7" hidden="1">[1]EXP!#REF!</definedName>
    <definedName name="__123Graph_XGraph11" localSheetId="13" hidden="1">#REF!</definedName>
    <definedName name="__123Graph_XGraph11" hidden="1">#REF!</definedName>
    <definedName name="__123Graph_XGraph12" localSheetId="6" hidden="1">[1]EXP!#REF!</definedName>
    <definedName name="__123Graph_XGraph12" localSheetId="7" hidden="1">[1]EXP!#REF!</definedName>
    <definedName name="__123Graph_XGraph12" localSheetId="13" hidden="1">#REF!</definedName>
    <definedName name="__123Graph_XGraph12" hidden="1">#REF!</definedName>
    <definedName name="__123Graph_XGraph13" localSheetId="6" hidden="1">[1]EXP!#REF!</definedName>
    <definedName name="__123Graph_XGraph13" localSheetId="7" hidden="1">[1]EXP!#REF!</definedName>
    <definedName name="__123Graph_XGraph13" localSheetId="13" hidden="1">#REF!</definedName>
    <definedName name="__123Graph_XGraph13" hidden="1">#REF!</definedName>
    <definedName name="__123Graph_XGraph14" localSheetId="6" hidden="1">[1]EXP!#REF!</definedName>
    <definedName name="__123Graph_XGraph14" localSheetId="7" hidden="1">[1]EXP!#REF!</definedName>
    <definedName name="__123Graph_XGraph14" localSheetId="13" hidden="1">#REF!</definedName>
    <definedName name="__123Graph_XGraph14" hidden="1">#REF!</definedName>
    <definedName name="__123Graph_XGraph15" localSheetId="6" hidden="1">[1]EXP!#REF!</definedName>
    <definedName name="__123Graph_XGraph15" localSheetId="7" hidden="1">[1]EXP!#REF!</definedName>
    <definedName name="__123Graph_XGraph15" localSheetId="13" hidden="1">#REF!</definedName>
    <definedName name="__123Graph_XGraph15" hidden="1">#REF!</definedName>
    <definedName name="__123Graph_XGraph16" localSheetId="6" hidden="1">[1]EXP!#REF!</definedName>
    <definedName name="__123Graph_XGraph16" localSheetId="7" hidden="1">[1]EXP!#REF!</definedName>
    <definedName name="__123Graph_XGraph16" localSheetId="13" hidden="1">#REF!</definedName>
    <definedName name="__123Graph_XGraph16" hidden="1">#REF!</definedName>
    <definedName name="__123Graph_XGraph17" localSheetId="6" hidden="1">[1]EXP!#REF!</definedName>
    <definedName name="__123Graph_XGraph17" localSheetId="7" hidden="1">[1]EXP!#REF!</definedName>
    <definedName name="__123Graph_XGraph17" localSheetId="13" hidden="1">#REF!</definedName>
    <definedName name="__123Graph_XGraph17" hidden="1">#REF!</definedName>
    <definedName name="__123Graph_XGraph18" localSheetId="6" hidden="1">[1]EXP!#REF!</definedName>
    <definedName name="__123Graph_XGraph18" localSheetId="7" hidden="1">[1]EXP!#REF!</definedName>
    <definedName name="__123Graph_XGraph18" localSheetId="13" hidden="1">#REF!</definedName>
    <definedName name="__123Graph_XGraph18" hidden="1">#REF!</definedName>
    <definedName name="__123Graph_XGraph3" localSheetId="6" hidden="1">[1]EXP!#REF!</definedName>
    <definedName name="__123Graph_XGraph3" localSheetId="7" hidden="1">[1]EXP!#REF!</definedName>
    <definedName name="__123Graph_XGraph3" localSheetId="13" hidden="1">#REF!</definedName>
    <definedName name="__123Graph_XGraph3" hidden="1">#REF!</definedName>
    <definedName name="__123Graph_XGraph4" localSheetId="6" hidden="1">[1]EXP!#REF!</definedName>
    <definedName name="__123Graph_XGraph4" localSheetId="7" hidden="1">[1]EXP!#REF!</definedName>
    <definedName name="__123Graph_XGraph4" localSheetId="13" hidden="1">#REF!</definedName>
    <definedName name="__123Graph_XGraph4" hidden="1">#REF!</definedName>
    <definedName name="__123Graph_XGraph5" localSheetId="6" hidden="1">[1]EXP!#REF!</definedName>
    <definedName name="__123Graph_XGraph5" localSheetId="7" hidden="1">[1]EXP!#REF!</definedName>
    <definedName name="__123Graph_XGraph5" localSheetId="13" hidden="1">#REF!</definedName>
    <definedName name="__123Graph_XGraph5" hidden="1">#REF!</definedName>
    <definedName name="__123Graph_XGraph6" localSheetId="6" hidden="1">[1]EXP!#REF!</definedName>
    <definedName name="__123Graph_XGraph6" localSheetId="7" hidden="1">[1]EXP!#REF!</definedName>
    <definedName name="__123Graph_XGraph6" localSheetId="13" hidden="1">#REF!</definedName>
    <definedName name="__123Graph_XGraph6" hidden="1">#REF!</definedName>
    <definedName name="__123Graph_XGraph7" localSheetId="6" hidden="1">[1]EXP!#REF!</definedName>
    <definedName name="__123Graph_XGraph7" localSheetId="7" hidden="1">[1]EXP!#REF!</definedName>
    <definedName name="__123Graph_XGraph7" localSheetId="13" hidden="1">#REF!</definedName>
    <definedName name="__123Graph_XGraph7" hidden="1">#REF!</definedName>
    <definedName name="__123Graph_XGraph8" localSheetId="6" hidden="1">[1]EXP!#REF!</definedName>
    <definedName name="__123Graph_XGraph8" localSheetId="7" hidden="1">[1]EXP!#REF!</definedName>
    <definedName name="__123Graph_XGraph8" localSheetId="13" hidden="1">#REF!</definedName>
    <definedName name="__123Graph_XGraph8" hidden="1">#REF!</definedName>
    <definedName name="__123Graph_XGraph9" localSheetId="6" hidden="1">[1]EXP!#REF!</definedName>
    <definedName name="__123Graph_XGraph9" localSheetId="7" hidden="1">[1]EXP!#REF!</definedName>
    <definedName name="__123Graph_XGraph9" localSheetId="13" hidden="1">#REF!</definedName>
    <definedName name="__123Graph_XGraph9" hidden="1">#REF!</definedName>
    <definedName name="__123Graph_XNORMAL" hidden="1">#REF!</definedName>
    <definedName name="__13__123Graph_D__200__D50" hidden="1">#REF!</definedName>
    <definedName name="__14__123Graph_E__200__BPF" hidden="1">#REF!</definedName>
    <definedName name="__15__123Graph_E__200__D50" hidden="1">#REF!</definedName>
    <definedName name="__16__123Graph_F__200__BPF" hidden="1">#REF!</definedName>
    <definedName name="__17__123Graph_F__200__D50" hidden="1">#REF!</definedName>
    <definedName name="__18__123Graph_X__200__BPF" hidden="1">#REF!</definedName>
    <definedName name="__19__123Graph_X__200__D50" hidden="1">#REF!</definedName>
    <definedName name="__2__123Graph_A__200__D50" hidden="1">#REF!</definedName>
    <definedName name="__20__123Graph_XEFICIENCIA_1" hidden="1">#REF!</definedName>
    <definedName name="__21__123Graph_XGRANULOMETRIA_1" hidden="1">#REF!</definedName>
    <definedName name="__3__123Graph_AEFICIENCIA_1" hidden="1">#REF!</definedName>
    <definedName name="__4__123Graph_AGRANULOMETRIA_1" hidden="1">#REF!</definedName>
    <definedName name="__4_0_0_F" hidden="1">#REF!</definedName>
    <definedName name="__5__123Graph_B__200__BPF" hidden="1">#REF!</definedName>
    <definedName name="__6__123Graph_B__200__D50" hidden="1">#REF!</definedName>
    <definedName name="__7__123Graph_BEFICIENCIA_1" hidden="1">#REF!</definedName>
    <definedName name="__8__123Graph_BGRANULOMETRIA_1" hidden="1">#REF!</definedName>
    <definedName name="__9__123Graph_C__200__BPF" hidden="1">#REF!</definedName>
    <definedName name="__A1" hidden="1">#REF!</definedName>
    <definedName name="__A2" hidden="1">#REF!</definedName>
    <definedName name="__A3" hidden="1">#REF!</definedName>
    <definedName name="__A4" hidden="1">#REF!</definedName>
    <definedName name="__A5" hidden="1">#REF!</definedName>
    <definedName name="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CUN1" localSheetId="9">#REF!</definedName>
    <definedName name="__CUN1" localSheetId="11">#REF!</definedName>
    <definedName name="__CUN1" localSheetId="12">#REF!</definedName>
    <definedName name="__CUN1">#REF!</definedName>
    <definedName name="__DIS1" localSheetId="9">#REF!</definedName>
    <definedName name="__DIS1" localSheetId="10">#REF!</definedName>
    <definedName name="__DIS1" localSheetId="11">#REF!</definedName>
    <definedName name="__DIS1" localSheetId="12">#REF!</definedName>
    <definedName name="__DIS1">#REF!</definedName>
    <definedName name="__DIS2" localSheetId="9">#REF!</definedName>
    <definedName name="__DIS2" localSheetId="10">#REF!</definedName>
    <definedName name="__DIS2" localSheetId="11">#REF!</definedName>
    <definedName name="__DIS2" localSheetId="12">#REF!</definedName>
    <definedName name="__DIS2">#REF!</definedName>
    <definedName name="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KJ1" hidden="1">#REF!</definedName>
    <definedName name="__n1" hidden="1">#REF!</definedName>
    <definedName name="__n2" hidden="1">#REF!</definedName>
    <definedName name="__S1" hidden="1">#REF!</definedName>
    <definedName name="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1">#REF!</definedName>
    <definedName name="_1____123Graph_A__200__BPF" hidden="1">#REF!</definedName>
    <definedName name="_1__123Graph_A__200__BPF" hidden="1">#REF!</definedName>
    <definedName name="_10____123Graph_C__200__D50" hidden="1">#REF!</definedName>
    <definedName name="_10__123Graph_C__200__D50" hidden="1">#REF!</definedName>
    <definedName name="_10_0_0_F" hidden="1">#REF!</definedName>
    <definedName name="_11____123Graph_CGRANULOMETRIA_1" hidden="1">#REF!</definedName>
    <definedName name="_11__123Graph_CGRANULOMETRIA_1" hidden="1">#REF!</definedName>
    <definedName name="_12____123Graph_D__200__BPF" hidden="1">#REF!</definedName>
    <definedName name="_12__123Graph_D__200__BPF" hidden="1">#REF!</definedName>
    <definedName name="_123" hidden="1">#REF!</definedName>
    <definedName name="_123Graph_Agraph10" hidden="1">#REF!</definedName>
    <definedName name="_13____123Graph_D__200__D50" hidden="1">#REF!</definedName>
    <definedName name="_13__123Graph_D__200__D50" hidden="1">#REF!</definedName>
    <definedName name="_14____123Graph_E__200__BPF" hidden="1">#REF!</definedName>
    <definedName name="_14__123Graph_E__200__BPF" hidden="1">#REF!</definedName>
    <definedName name="_15____123Graph_E__200__D50" hidden="1">#REF!</definedName>
    <definedName name="_15__123Graph_E__200__D50" hidden="1">#REF!</definedName>
    <definedName name="_16____123Graph_F__200__BPF" hidden="1">#REF!</definedName>
    <definedName name="_16__123Graph_F__200__BPF" hidden="1">#REF!</definedName>
    <definedName name="_16Y__Extr">#REF!</definedName>
    <definedName name="_17____123Graph_F__200__D50" hidden="1">#REF!</definedName>
    <definedName name="_17__123Graph_F__200__D50" hidden="1">#REF!</definedName>
    <definedName name="_18____123Graph_X__200__BPF" hidden="1">#REF!</definedName>
    <definedName name="_18__123Graph_X__200__BPF" hidden="1">#REF!</definedName>
    <definedName name="_19____123Graph_X__200__D50" hidden="1">#REF!</definedName>
    <definedName name="_19__123Graph_X__200__D50" hidden="1">#REF!</definedName>
    <definedName name="_1F" hidden="1">#REF!</definedName>
    <definedName name="_2">#REF!</definedName>
    <definedName name="_2____123Graph_A__200__D50" hidden="1">#REF!</definedName>
    <definedName name="_2__123Graph_A__200__D50" hidden="1">#REF!</definedName>
    <definedName name="_2_0_0_F" hidden="1">#REF!</definedName>
    <definedName name="_2_0Swvu.Cover._.Pa" hidden="1">#REF!</definedName>
    <definedName name="_20____123Graph_XEFICIENCIA_1" hidden="1">#REF!</definedName>
    <definedName name="_20__123Graph_XEFICIENCIA_1" hidden="1">#REF!</definedName>
    <definedName name="_21____123Graph_XGRANULOMETRIA_1" hidden="1">#REF!</definedName>
    <definedName name="_21__123Graph_XGRANULOMETRIA_1" hidden="1">#REF!</definedName>
    <definedName name="_22___123Graph_A__200__BPF" hidden="1">#REF!</definedName>
    <definedName name="_23___123Graph_A__200__D50" hidden="1">#REF!</definedName>
    <definedName name="_24___123Graph_AEFICIENCIA_1" hidden="1">#REF!</definedName>
    <definedName name="_25___123Graph_AGRANULOMETRIA_1" hidden="1">#REF!</definedName>
    <definedName name="_26___123Graph_B__200__BPF" hidden="1">#REF!</definedName>
    <definedName name="_27___123Graph_B__200__D50" hidden="1">#REF!</definedName>
    <definedName name="_28___123Graph_BEFICIENCIA_1" hidden="1">#REF!</definedName>
    <definedName name="_29___123Graph_BGRANULOMETRIA_1" hidden="1">#REF!</definedName>
    <definedName name="_2F" hidden="1">#REF!</definedName>
    <definedName name="_3____123Graph_AEFICIENCIA_1" hidden="1">#REF!</definedName>
    <definedName name="_3__123Graph_AEFICIENCIA_1" hidden="1">#REF!</definedName>
    <definedName name="_30___123Graph_C__200__BPF" hidden="1">#REF!</definedName>
    <definedName name="_31___123Graph_C__200__D50" hidden="1">#REF!</definedName>
    <definedName name="_31Y__Crite">#REF!</definedName>
    <definedName name="_32___123Graph_CGRANULOMETRIA_1" hidden="1">#REF!</definedName>
    <definedName name="_33___123Graph_D__200__BPF" hidden="1">#REF!</definedName>
    <definedName name="_34___123Graph_D__200__D50" hidden="1">#REF!</definedName>
    <definedName name="_35___123Graph_E__200__BPF" hidden="1">#REF!</definedName>
    <definedName name="_36___123Graph_E__200__D50" hidden="1">#REF!</definedName>
    <definedName name="_37___123Graph_F__200__BPF" hidden="1">#REF!</definedName>
    <definedName name="_38___123Graph_F__200__D50" hidden="1">#REF!</definedName>
    <definedName name="_39___123Graph_X__200__BPF" hidden="1">#REF!</definedName>
    <definedName name="_4____123Graph_AGRANULOMETRIA_1" hidden="1">#REF!</definedName>
    <definedName name="_4__123Graph_AGRANULOMETRIA_1" hidden="1">#REF!</definedName>
    <definedName name="_4_0_0_F" hidden="1">#REF!</definedName>
    <definedName name="_40___123Graph_X__200__D50" hidden="1">#REF!</definedName>
    <definedName name="_41___123Graph_XEFICIENCIA_1" hidden="1">#REF!</definedName>
    <definedName name="_42___123Graph_XGRANULOMETRIA_1" hidden="1">#REF!</definedName>
    <definedName name="_43__123Graph_A__200__BPF" hidden="1">#REF!</definedName>
    <definedName name="_44__123Graph_A__200__D50" hidden="1">#REF!</definedName>
    <definedName name="_45__123Graph_AEFICIENCIA_1" hidden="1">#REF!</definedName>
    <definedName name="_46__123Graph_AGRANULOMETRIA_1" hidden="1">#REF!</definedName>
    <definedName name="_47__123Graph_B__200__BPF" hidden="1">#REF!</definedName>
    <definedName name="_48__123Graph_B__200__D50" hidden="1">#REF!</definedName>
    <definedName name="_49__123Graph_BEFICIENCIA_1" hidden="1">#REF!</definedName>
    <definedName name="_5____123Graph_B__200__BPF" hidden="1">#REF!</definedName>
    <definedName name="_5__123Graph_B__200__BPF" hidden="1">#REF!</definedName>
    <definedName name="_50__123Graph_BGRANULOMETRIA_1" hidden="1">#REF!</definedName>
    <definedName name="_51__123Graph_C__200__BPF" hidden="1">#REF!</definedName>
    <definedName name="_52__123Graph_C__200__D50" hidden="1">#REF!</definedName>
    <definedName name="_53__123Graph_CGRANULOMETRIA_1" hidden="1">#REF!</definedName>
    <definedName name="_54__123Graph_D__200__BPF" hidden="1">#REF!</definedName>
    <definedName name="_55__123Graph_D__200__D50" hidden="1">#REF!</definedName>
    <definedName name="_56__123Graph_E__200__BPF" hidden="1">#REF!</definedName>
    <definedName name="_57__123Graph_E__200__D50" hidden="1">#REF!</definedName>
    <definedName name="_58__123Graph_F__200__BPF" hidden="1">#REF!</definedName>
    <definedName name="_59__123Graph_F__200__D50" hidden="1">#REF!</definedName>
    <definedName name="_5F" hidden="1">#REF!</definedName>
    <definedName name="_6____123Graph_B__200__D50" hidden="1">#REF!</definedName>
    <definedName name="_6__123Graph_B__200__D50" hidden="1">#REF!</definedName>
    <definedName name="_60__123Graph_X__200__BPF" hidden="1">#REF!</definedName>
    <definedName name="_61__123Graph_X__200__D50" hidden="1">#REF!</definedName>
    <definedName name="_62__123Graph_XEFICIENCIA_1" hidden="1">#REF!</definedName>
    <definedName name="_62Y__Extr">#REF!</definedName>
    <definedName name="_63__123Graph_XGRANULOMETRIA_1" hidden="1">#REF!</definedName>
    <definedName name="_7____123Graph_BEFICIENCIA_1" hidden="1">#REF!</definedName>
    <definedName name="_7__123Graph_BEFICIENCIA_1" hidden="1">#REF!</definedName>
    <definedName name="_8____123Graph_BGRANULOMETRIA_1" hidden="1">#REF!</definedName>
    <definedName name="_8__123Graph_BGRANULOMETRIA_1" hidden="1">#REF!</definedName>
    <definedName name="_8Y__Crite">#REF!</definedName>
    <definedName name="_9____123Graph_C__200__BPF" hidden="1">#REF!</definedName>
    <definedName name="_9__123Graph_C__200__BPF" hidden="1">#REF!</definedName>
    <definedName name="_A1" hidden="1">#REF!</definedName>
    <definedName name="_A2" hidden="1">#REF!</definedName>
    <definedName name="_A3" hidden="1">#REF!</definedName>
    <definedName name="_A4" hidden="1">#REF!</definedName>
    <definedName name="_A5" hidden="1">#REF!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iv1">#REF!</definedName>
    <definedName name="_CIV2">#REF!</definedName>
    <definedName name="_CLF1">#REF!</definedName>
    <definedName name="_CUN1">#REF!</definedName>
    <definedName name="_DAT601">#REF!</definedName>
    <definedName name="_DAT603">#REF!</definedName>
    <definedName name="_DAT605">#REF!</definedName>
    <definedName name="_DAT641">#REF!</definedName>
    <definedName name="_DAT642">#REF!</definedName>
    <definedName name="_DAT644">#REF!</definedName>
    <definedName name="_DAT645">#REF!</definedName>
    <definedName name="_DAT646">#REF!</definedName>
    <definedName name="_ded2">#REF!</definedName>
    <definedName name="_ded3">#REF!</definedName>
    <definedName name="_ded4">#REF!</definedName>
    <definedName name="_deh94">#REF!</definedName>
    <definedName name="_DIS1">#REF!</definedName>
    <definedName name="_DIS2">#REF!</definedName>
    <definedName name="_E1">#REF!</definedName>
    <definedName name="_equ1">#REF!</definedName>
    <definedName name="_EQU2">#REF!</definedName>
    <definedName name="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hidden="1">#REF!</definedName>
    <definedName name="_xlnm._FilterDatabase" hidden="1">#REF!</definedName>
    <definedName name="_Hlk77345631" localSheetId="0">'C1'!$B$39</definedName>
    <definedName name="_Hlk77345631" localSheetId="1">'C2'!$B$39</definedName>
    <definedName name="_Hlk77345631" localSheetId="2">'C3'!$B$42</definedName>
    <definedName name="_Hlk77345631" localSheetId="3">'C4'!#REF!</definedName>
    <definedName name="_Hlk77345631" localSheetId="4">INDICE!$B$41</definedName>
    <definedName name="_ins1">#REF!</definedName>
    <definedName name="_INS2">#REF!</definedName>
    <definedName name="_JJF1">#REF!</definedName>
    <definedName name="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Key1" localSheetId="6" hidden="1">'[2]RES,MET,ADI1'!#REF!</definedName>
    <definedName name="_Key1" localSheetId="7" hidden="1">'[2]RES,MET,ADI1'!#REF!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13" hidden="1">#REF!</definedName>
    <definedName name="_Key1" hidden="1">#REF!</definedName>
    <definedName name="_KJ1" hidden="1">#REF!</definedName>
    <definedName name="_mat1">#REF!</definedName>
    <definedName name="_MAT2">#REF!</definedName>
    <definedName name="_n1" hidden="1">#REF!</definedName>
    <definedName name="_n2" hidden="1">#REF!</definedName>
    <definedName name="_Order1" hidden="1">255</definedName>
    <definedName name="_Order2" localSheetId="6" hidden="1">255</definedName>
    <definedName name="_Order2" localSheetId="7" hidden="1">255</definedName>
    <definedName name="_Order2" localSheetId="8" hidden="1">255</definedName>
    <definedName name="_Order2" localSheetId="9" hidden="1">255</definedName>
    <definedName name="_Order2" localSheetId="10" hidden="1">255</definedName>
    <definedName name="_Order2" localSheetId="11" hidden="1">255</definedName>
    <definedName name="_Order2" localSheetId="12" hidden="1">255</definedName>
    <definedName name="_Order2" localSheetId="13" hidden="1">255</definedName>
    <definedName name="_Order2" hidden="1">0</definedName>
    <definedName name="_PAG1">#REF!</definedName>
    <definedName name="_Parse_Out" hidden="1">#REF!</definedName>
    <definedName name="_R" hidden="1">#REF!</definedName>
    <definedName name="_REC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GF1">#REF!</definedName>
    <definedName name="_S" hidden="1">#REF!</definedName>
    <definedName name="_S1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T11">#REF!</definedName>
    <definedName name="_TOT12">#REF!</definedName>
    <definedName name="_TOT21">#REF!</definedName>
    <definedName name="_TOT22">#REF!</definedName>
    <definedName name="_TOT31">#REF!</definedName>
    <definedName name="_TOT32">#REF!</definedName>
    <definedName name="_TOT34">#REF!</definedName>
    <definedName name="_TOT35">#REF!</definedName>
    <definedName name="_TOT36">#REF!</definedName>
    <definedName name="_TOT37">#REF!</definedName>
    <definedName name="_TOT39">#REF!</definedName>
    <definedName name="_TOT41">#REF!</definedName>
    <definedName name="_TOT42">#REF!</definedName>
    <definedName name="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us96">#REF!</definedName>
    <definedName name="_WH1">#REF!</definedName>
    <definedName name="_wj1">#REF!</definedName>
    <definedName name="_ZS1">#REF!</definedName>
    <definedName name="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" hidden="1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9">#REF!</definedName>
    <definedName name="A_impresión_IM" localSheetId="10">#REF!</definedName>
    <definedName name="A_impresión_IM" localSheetId="11">#REF!</definedName>
    <definedName name="A_impresión_IM" localSheetId="12">#REF!</definedName>
    <definedName name="A_impresión_IM" localSheetId="13">#REF!</definedName>
    <definedName name="A_impresión_IM">#REF!</definedName>
    <definedName name="aa">#REF!</definedName>
    <definedName name="aaa">#REF!</definedName>
    <definedName name="aaaa" hidden="1">#REF!</definedName>
    <definedName name="aaaaa" hidden="1">#REF!</definedName>
    <definedName name="ab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c" hidden="1">#REF!</definedName>
    <definedName name="ACERO">#REF!</definedName>
    <definedName name="Acta_Corte">#REF!</definedName>
    <definedName name="Acta_Relleno">#REF!</definedName>
    <definedName name="Actas_200_SC">#REF!</definedName>
    <definedName name="adic10">#REF!</definedName>
    <definedName name="adic11">#REF!</definedName>
    <definedName name="adic5">#REF!</definedName>
    <definedName name="adic6">#REF!</definedName>
    <definedName name="adic7">#REF!</definedName>
    <definedName name="adic9">#REF!</definedName>
    <definedName name="ALCANTARILLAS" localSheetId="6">#REF!</definedName>
    <definedName name="ALCANTARILLAS" localSheetId="7">#REF!</definedName>
    <definedName name="ALCANTARILLAS" localSheetId="8">#REF!</definedName>
    <definedName name="ALCANTARILLAS" localSheetId="10">#REF!</definedName>
    <definedName name="ALCANTARILLAS" localSheetId="13">#REF!</definedName>
    <definedName name="ALCANTARILLAS">#REF!</definedName>
    <definedName name="Alternativa">#REF!</definedName>
    <definedName name="ALTO" localSheetId="6">#REF!,#REF!</definedName>
    <definedName name="ALTO" localSheetId="7">#REF!,#REF!</definedName>
    <definedName name="ALTO" localSheetId="8">#REF!,#REF!</definedName>
    <definedName name="ALTO" localSheetId="9">#REF!,#REF!</definedName>
    <definedName name="ALTO" localSheetId="10">#REF!,#REF!</definedName>
    <definedName name="ALTO" localSheetId="11">#REF!,#REF!</definedName>
    <definedName name="ALTO" localSheetId="12">#REF!,#REF!</definedName>
    <definedName name="ALTO" localSheetId="13">#REF!,#REF!</definedName>
    <definedName name="ALTO">#REF!,#REF!</definedName>
    <definedName name="ALTO2" localSheetId="6">#REF!</definedName>
    <definedName name="ALTO2" localSheetId="7">#REF!</definedName>
    <definedName name="ALTO2" localSheetId="9">#REF!</definedName>
    <definedName name="ALTO2" localSheetId="11">#REF!</definedName>
    <definedName name="ALTO2" localSheetId="12">#REF!</definedName>
    <definedName name="ALTO2" localSheetId="13">#REF!</definedName>
    <definedName name="ALTO2">#REF!</definedName>
    <definedName name="alturamuro" localSheetId="6">#REF!</definedName>
    <definedName name="alturamuro" localSheetId="7">#REF!</definedName>
    <definedName name="alturamuro" localSheetId="9">#REF!</definedName>
    <definedName name="alturamuro" localSheetId="11">#REF!</definedName>
    <definedName name="alturamuro" localSheetId="12">#REF!</definedName>
    <definedName name="alturamuro" localSheetId="13">#REF!</definedName>
    <definedName name="alturamuro">#REF!</definedName>
    <definedName name="ANCHO" localSheetId="6">#REF!,#REF!</definedName>
    <definedName name="ANCHO" localSheetId="7">#REF!,#REF!</definedName>
    <definedName name="ANCHO" localSheetId="8">#REF!,#REF!</definedName>
    <definedName name="ANCHO" localSheetId="9">#REF!,#REF!</definedName>
    <definedName name="ANCHO" localSheetId="10">#REF!,#REF!</definedName>
    <definedName name="ANCHO" localSheetId="11">#REF!,#REF!</definedName>
    <definedName name="ANCHO" localSheetId="12">#REF!,#REF!</definedName>
    <definedName name="ANCHO" localSheetId="13">#REF!,#REF!</definedName>
    <definedName name="ANCHO">#REF!,#REF!</definedName>
    <definedName name="ANCHO2" localSheetId="6">#REF!</definedName>
    <definedName name="ANCHO2" localSheetId="7">#REF!</definedName>
    <definedName name="ANCHO2" localSheetId="9">#REF!</definedName>
    <definedName name="ANCHO2" localSheetId="11">#REF!</definedName>
    <definedName name="ANCHO2" localSheetId="12">#REF!</definedName>
    <definedName name="ANCHO2" localSheetId="13">#REF!</definedName>
    <definedName name="ANCHO2">#REF!</definedName>
    <definedName name="anchomuro" localSheetId="6">#REF!</definedName>
    <definedName name="anchomuro" localSheetId="7">#REF!</definedName>
    <definedName name="anchomuro" localSheetId="9">#REF!</definedName>
    <definedName name="anchomuro" localSheetId="11">#REF!</definedName>
    <definedName name="anchomuro" localSheetId="12">#REF!</definedName>
    <definedName name="anchomuro" localSheetId="13">#REF!</definedName>
    <definedName name="anchomuro">#REF!</definedName>
    <definedName name="ANCHOS" localSheetId="6">#REF!</definedName>
    <definedName name="ANCHOS" localSheetId="7">#REF!</definedName>
    <definedName name="ANCHOS" localSheetId="9">#REF!</definedName>
    <definedName name="ANCHOS" localSheetId="11">#REF!</definedName>
    <definedName name="ANCHOS" localSheetId="12">#REF!</definedName>
    <definedName name="ANCHOS" localSheetId="13">#REF!</definedName>
    <definedName name="ANCHOS">#REF!</definedName>
    <definedName name="anscount" hidden="1">1</definedName>
    <definedName name="ANTEC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Año">#REF!</definedName>
    <definedName name="API">#REF!</definedName>
    <definedName name="_xlnm.Print_Area" localSheetId="6">'100'!$A$1:$L$16</definedName>
    <definedName name="_xlnm.Print_Area" localSheetId="7">'200'!$A$1:$M$20</definedName>
    <definedName name="_xlnm.Print_Area" localSheetId="8">'300'!$A$1:$M$16</definedName>
    <definedName name="_xlnm.Print_Area" localSheetId="9">'400'!$A$1:$M$28</definedName>
    <definedName name="_xlnm.Print_Area" localSheetId="10">'500'!$A$1:$M$23</definedName>
    <definedName name="_xlnm.Print_Area" localSheetId="11">'600'!$A$1:$O$36</definedName>
    <definedName name="_xlnm.Print_Area" localSheetId="12">'700'!$A$1:$S$29</definedName>
    <definedName name="_xlnm.Print_Area" localSheetId="13">'900'!$A$1:$L$24</definedName>
    <definedName name="_xlnm.Print_Area" localSheetId="0">'C1'!$A$1:$I$46</definedName>
    <definedName name="_xlnm.Print_Area" localSheetId="1">'C2'!$A$1:$I$47</definedName>
    <definedName name="_xlnm.Print_Area" localSheetId="2">'C3'!$A$1:$I$48</definedName>
    <definedName name="_xlnm.Print_Area" localSheetId="3">'C4'!$A$1:$I$40</definedName>
    <definedName name="_xlnm.Print_Area" localSheetId="4">INDICE!$A$1:$I$42</definedName>
    <definedName name="_xlnm.Print_Area" localSheetId="5">RESUMEN_SAN_DAMIAN!$A$1:$D$105</definedName>
    <definedName name="Area_Derrumbe">#REF!</definedName>
    <definedName name="Area_Derrumbes">#REF!</definedName>
    <definedName name="Area124" localSheetId="6">#REF!</definedName>
    <definedName name="Area124" localSheetId="7">#REF!</definedName>
    <definedName name="Area124" localSheetId="8">#REF!</definedName>
    <definedName name="Area124" localSheetId="9">#REF!</definedName>
    <definedName name="Area124" localSheetId="10">#REF!</definedName>
    <definedName name="Area124" localSheetId="11">#REF!</definedName>
    <definedName name="Area124" localSheetId="12">#REF!</definedName>
    <definedName name="Area124" localSheetId="13">#REF!</definedName>
    <definedName name="Area124">#REF!</definedName>
    <definedName name="AREA2124" localSheetId="6">#REF!</definedName>
    <definedName name="AREA2124" localSheetId="7">#REF!</definedName>
    <definedName name="AREA2124" localSheetId="8">#REF!</definedName>
    <definedName name="AREA2124" localSheetId="10">#REF!</definedName>
    <definedName name="AREA2124" localSheetId="13">#REF!</definedName>
    <definedName name="AREA2124">#REF!</definedName>
    <definedName name="AreaBusqRB">#REF!</definedName>
    <definedName name="AreaBusqRM">#REF!</definedName>
    <definedName name="AreaBusqSB">#REF!</definedName>
    <definedName name="AreaBusqSD">"X13:$AB$14"</definedName>
    <definedName name="areas">#REF!</definedName>
    <definedName name="Areas_Mejoramiento">#REF!</definedName>
    <definedName name="AreaTrab">#REF!</definedName>
    <definedName name="a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SD" hidden="1">#REF!</definedName>
    <definedName name="ASDSAD">#REF!</definedName>
    <definedName name="AVAN_301">#REF!</definedName>
    <definedName name="AVAN_CORT">#REF!</definedName>
    <definedName name="AVAN_CORT_ANTER">#REF!</definedName>
    <definedName name="AVAN_RELL">#REF!</definedName>
    <definedName name="AVAN_RELL_ANTER">#REF!</definedName>
    <definedName name="axe">#REF!</definedName>
    <definedName name="AZS">#REF!</definedName>
    <definedName name="b" hidden="1">#REF!</definedName>
    <definedName name="BANCO">#REF!</definedName>
    <definedName name="banqueta" localSheetId="10">#REF!</definedName>
    <definedName name="banqueta" localSheetId="11">#REF!</definedName>
    <definedName name="banqueta" localSheetId="12">#REF!</definedName>
    <definedName name="banqueta">#REF!</definedName>
    <definedName name="Base">#REF!</definedName>
    <definedName name="Base_PF">#REF!</definedName>
    <definedName name="BASEAD">#REF!</definedName>
    <definedName name="_xlnm.Database">#REF!</definedName>
    <definedName name="bbb">#REF!</definedName>
    <definedName name="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D_MAT">#REF!</definedName>
    <definedName name="Beg_Bal" localSheetId="10">#REF!</definedName>
    <definedName name="Beg_Bal" localSheetId="11">#REF!</definedName>
    <definedName name="Beg_Bal" localSheetId="12">#REF!</definedName>
    <definedName name="Beg_Bal">#REF!</definedName>
    <definedName name="BG_PF">#REF!</definedName>
    <definedName name="bhy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bjxs">#REF!</definedName>
    <definedName name="BJXS1">#REF!</definedName>
    <definedName name="Blank_Formula">#REF!</definedName>
    <definedName name="BM">#REF!</definedName>
    <definedName name="Boscoso_LD">#REF!</definedName>
    <definedName name="Boscoso_LI">#REF!</definedName>
    <definedName name="BP">#REF!</definedName>
    <definedName name="BUC">#REF!</definedName>
    <definedName name="BuiltIn_Print_Area">#REF!</definedName>
    <definedName name="BuiltIn_Print_Area___0">#REF!</definedName>
    <definedName name="BuiltIn_Print_Area___0___0">#REF!</definedName>
    <definedName name="BuiltIn_Print_Area___0___0___0">#REF!</definedName>
    <definedName name="BuiltIn_Print_Area___0___0___0___0">#REF!</definedName>
    <definedName name="BuiltIn_Print_Area___0___0___0___0___0">#REF!</definedName>
    <definedName name="BuiltIn_Print_Area___0___0___0___0___0___0">#REF!</definedName>
    <definedName name="BuiltIn_Print_Area___0___0___0___0___0___0___0">#REF!</definedName>
    <definedName name="BuiltIn_Print_Titles">NA()</definedName>
    <definedName name="BuiltIn_Print_Titles___0">NA()</definedName>
    <definedName name="BuiltIn_Print_Titles___0___0">NA()</definedName>
    <definedName name="BuiltIn_Print_Titles___0___0___0">NA()</definedName>
    <definedName name="BuiltIn_Print_Titles___0___0___0___0">NA()</definedName>
    <definedName name="CABEZA" localSheetId="6">#REF!</definedName>
    <definedName name="CABEZA" localSheetId="7">#REF!</definedName>
    <definedName name="CABEZA" localSheetId="8">#REF!</definedName>
    <definedName name="CABEZA" localSheetId="9">#REF!</definedName>
    <definedName name="CABEZA" localSheetId="10">#REF!</definedName>
    <definedName name="CABEZA" localSheetId="11">#REF!</definedName>
    <definedName name="CABEZA" localSheetId="12">#REF!</definedName>
    <definedName name="CABEZA" localSheetId="13">#REF!</definedName>
    <definedName name="CABEZA">#REF!</definedName>
    <definedName name="CABEZA6" localSheetId="6">#REF!</definedName>
    <definedName name="CABEZA6" localSheetId="7">#REF!</definedName>
    <definedName name="CABEZA6" localSheetId="8">#REF!</definedName>
    <definedName name="CABEZA6" localSheetId="9">#REF!</definedName>
    <definedName name="CABEZA6" localSheetId="10">#REF!</definedName>
    <definedName name="CABEZA6" localSheetId="11">#REF!</definedName>
    <definedName name="CABEZA6" localSheetId="12">#REF!</definedName>
    <definedName name="CABEZA6" localSheetId="13">#REF!</definedName>
    <definedName name="CABEZA6">#REF!</definedName>
    <definedName name="CABEZA7" localSheetId="6">#REF!</definedName>
    <definedName name="CABEZA7" localSheetId="7">#REF!</definedName>
    <definedName name="CABEZA7" localSheetId="8">#REF!</definedName>
    <definedName name="CABEZA7" localSheetId="9">#REF!</definedName>
    <definedName name="CABEZA7" localSheetId="10">#REF!</definedName>
    <definedName name="CABEZA7" localSheetId="11">#REF!</definedName>
    <definedName name="CABEZA7" localSheetId="12">#REF!</definedName>
    <definedName name="CABEZA7" localSheetId="13">#REF!</definedName>
    <definedName name="CABEZA7">#REF!</definedName>
    <definedName name="CABEZAL508">#REF!</definedName>
    <definedName name="CABEZAL510">#REF!</definedName>
    <definedName name="cabezalentrada" localSheetId="6">#REF!</definedName>
    <definedName name="cabezalentrada" localSheetId="7">#REF!</definedName>
    <definedName name="cabezalentrada" localSheetId="13">#REF!</definedName>
    <definedName name="cabezalentrada">#REF!</definedName>
    <definedName name="cabezalsalida" localSheetId="6">#REF!</definedName>
    <definedName name="cabezalsalida" localSheetId="7">#REF!</definedName>
    <definedName name="cabezalsalida" localSheetId="13">#REF!</definedName>
    <definedName name="cabezalsalida">#REF!</definedName>
    <definedName name="CABSALIDA511">#REF!</definedName>
    <definedName name="CAJA506">#REF!</definedName>
    <definedName name="CAJA508">#REF!</definedName>
    <definedName name="CAJA509A">#REF!</definedName>
    <definedName name="CAJA510">#REF!</definedName>
    <definedName name="CAJA511">#REF!</definedName>
    <definedName name="CALPH">#REF!</definedName>
    <definedName name="CAN">#REF!</definedName>
    <definedName name="CANT1">#REF!</definedName>
    <definedName name="CANTERAS1">#REF!</definedName>
    <definedName name="CANTERAS2">#REF!</definedName>
    <definedName name="CARP_PF">#REF!</definedName>
    <definedName name="Carpeta">#REF!</definedName>
    <definedName name="Carpeta_PF">#REF!</definedName>
    <definedName name="CARR">#REF!</definedName>
    <definedName name="carr8">#REF!</definedName>
    <definedName name="casa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csub">#REF!</definedName>
    <definedName name="cascsup">#REF!</definedName>
    <definedName name="CAT">#REF!</definedName>
    <definedName name="CategoriasRiesgos">#REF!</definedName>
    <definedName name="CBNPR">#REF!</definedName>
    <definedName name="CBWorkbookPriority" hidden="1">-1167690996</definedName>
    <definedName name="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>#REF!</definedName>
    <definedName name="cc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ccccccccc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ccccccccccccccc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CDCTO">#REF!</definedName>
    <definedName name="CDOCO">#REF!</definedName>
    <definedName name="CDSC1">#REF!</definedName>
    <definedName name="CDSC2">#REF!</definedName>
    <definedName name="CEMENTO">#REF!</definedName>
    <definedName name="CHSF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I">#REF!</definedName>
    <definedName name="civ">#REF!</definedName>
    <definedName name="CK">#REF!</definedName>
    <definedName name="CKASE2" localSheetId="10">#REF!</definedName>
    <definedName name="CKASE2" localSheetId="11">#REF!</definedName>
    <definedName name="CKASE2" localSheetId="12">#REF!</definedName>
    <definedName name="CKASE2">#REF!</definedName>
    <definedName name="CKCOO">#REF!</definedName>
    <definedName name="CKG">#REF!</definedName>
    <definedName name="Clas_MS">#REF!</definedName>
    <definedName name="Clas_MS_Prop">#REF!</definedName>
    <definedName name="Clas_RF">#REF!</definedName>
    <definedName name="Clas_RF_Prop">#REF!</definedName>
    <definedName name="Clas_RS">#REF!</definedName>
    <definedName name="Clas_RS_Prop">#REF!</definedName>
    <definedName name="CLASE" localSheetId="11">#REF!</definedName>
    <definedName name="CLASE" localSheetId="12">#REF!</definedName>
    <definedName name="CLASE">#REF!</definedName>
    <definedName name="clase1" localSheetId="10">#REF!</definedName>
    <definedName name="clase1" localSheetId="11">#REF!</definedName>
    <definedName name="clase1" localSheetId="12">#REF!</definedName>
    <definedName name="clase1">#REF!</definedName>
    <definedName name="CLASE2" localSheetId="10">#REF!</definedName>
    <definedName name="CLASE2" localSheetId="11">#REF!</definedName>
    <definedName name="CLASE2" localSheetId="12">#REF!</definedName>
    <definedName name="CLASE2">#REF!</definedName>
    <definedName name="CLASIF_MS">#REF!</definedName>
    <definedName name="CLASIF_PRO_MS">#REF!</definedName>
    <definedName name="CLASIF_PRO_RF">#REF!</definedName>
    <definedName name="CLASIF_PRO_RS">#REF!</definedName>
    <definedName name="CLASIF_RF">#REF!</definedName>
    <definedName name="CLASIF_RS">#REF!</definedName>
    <definedName name="Clasificacion" localSheetId="6">#REF!</definedName>
    <definedName name="Clasificacion" localSheetId="7">#REF!</definedName>
    <definedName name="Clasificacion" localSheetId="13">#REF!</definedName>
    <definedName name="CLASIFICACION">#REF!</definedName>
    <definedName name="CM">#REF!</definedName>
    <definedName name="COD">#REF!</definedName>
    <definedName name="collsub">#REF!</definedName>
    <definedName name="collsup">#REF!</definedName>
    <definedName name="COLUMNA" localSheetId="6">#REF!</definedName>
    <definedName name="COLUMNA" localSheetId="7">#REF!</definedName>
    <definedName name="COLUMNA" localSheetId="13">#REF!</definedName>
    <definedName name="COLUMNA">#REF!</definedName>
    <definedName name="Complemento">#REF!</definedName>
    <definedName name="CONCHAN">#REF!</definedName>
    <definedName name="CONDIC">#REF!</definedName>
    <definedName name="Conformacion">#REF!</definedName>
    <definedName name="CORONA">#REF!</definedName>
    <definedName name="Corte">#REF!</definedName>
    <definedName name="CORTE_DERECHA">#REF!</definedName>
    <definedName name="CORTE_IZQUIERDA">#REF!</definedName>
    <definedName name="Corte_PF">#REF!</definedName>
    <definedName name="Corte_post">#REF!</definedName>
    <definedName name="corteutil">#REF!</definedName>
    <definedName name="COST1">#REF!</definedName>
    <definedName name="CostoKg">#REF!</definedName>
    <definedName name="costoKg2">#REF!</definedName>
    <definedName name="COUNTRY">#REF!</definedName>
    <definedName name="CPDDJ">#REF!</definedName>
    <definedName name="CPlg_mm">#REF!</definedName>
    <definedName name="CPRRC">#REF!</definedName>
    <definedName name="CPTC">#REF!</definedName>
    <definedName name="CR">#REF!</definedName>
    <definedName name="cub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M">#REF!</definedName>
    <definedName name="CUORG">#REF!</definedName>
    <definedName name="cv">#REF!</definedName>
    <definedName name="CW">#REF!</definedName>
    <definedName name="CY" hidden="1">{#N/A,#N/A,TRUE,"1842CWN0"}</definedName>
    <definedName name="d" hidden="1">#REF!</definedName>
    <definedName name="DATA" localSheetId="9">#REF!</definedName>
    <definedName name="DATA" localSheetId="10">#REF!</definedName>
    <definedName name="DATA" localSheetId="11">#REF!</definedName>
    <definedName name="DATA" localSheetId="12">#REF!</definedName>
    <definedName name="DATA">#REF!</definedName>
    <definedName name="DATA_201A_DE">#REF!</definedName>
    <definedName name="DATA_201A_IZ">#REF!</definedName>
    <definedName name="DATA_201B_DE">#REF!</definedName>
    <definedName name="DATA_201B_IZ">#REF!</definedName>
    <definedName name="DATA_202D">#REF!</definedName>
    <definedName name="DATA_203">#REF!</definedName>
    <definedName name="DATA_221_DE">#REF!</definedName>
    <definedName name="DATA_221_IZ">#REF!</definedName>
    <definedName name="DATA_222_DE">#REF!</definedName>
    <definedName name="DATA_222_IZ">#REF!</definedName>
    <definedName name="DATA_301">#REF!</definedName>
    <definedName name="data1">#REF!</definedName>
    <definedName name="DATA3">#REF!</definedName>
    <definedName name="data4">#REF!</definedName>
    <definedName name="Date">#REF!</definedName>
    <definedName name="DATEMB">#REF!</definedName>
    <definedName name="DATENC">#REF!</definedName>
    <definedName name="DATFC140">#REF!</definedName>
    <definedName name="DATFC175">#REF!</definedName>
    <definedName name="DATO" localSheetId="6">'[3]datos base'!$B$7:$M$12</definedName>
    <definedName name="DATO" localSheetId="7">'[3]datos base'!$B$7:$M$12</definedName>
    <definedName name="DATO" localSheetId="12">#REF!</definedName>
    <definedName name="DATO" localSheetId="13">#REF!</definedName>
    <definedName name="DATO">#REF!</definedName>
    <definedName name="Datos" localSheetId="6">#REF!</definedName>
    <definedName name="Datos" localSheetId="7">#REF!</definedName>
    <definedName name="Datos" localSheetId="13">#REF!</definedName>
    <definedName name="Datos">#REF!</definedName>
    <definedName name="DATTUB">#REF!</definedName>
    <definedName name="DC">#REF!</definedName>
    <definedName name="DD">#REF!</definedName>
    <definedName name="dddd">#REF!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edu2">#REF!</definedName>
    <definedName name="def" hidden="1">#REF!</definedName>
    <definedName name="dek">#REF!</definedName>
    <definedName name="Demolicion_CA">#REF!</definedName>
    <definedName name="DESCRIPCION">#REF!</definedName>
    <definedName name="DF">#REF!</definedName>
    <definedName name="d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r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ias_Laborados">#REF!</definedName>
    <definedName name="DIFEREN">#REF!</definedName>
    <definedName name="DISTANCIA">#REF!</definedName>
    <definedName name="DMET1">#REF!</definedName>
    <definedName name="DMET2">#REF!</definedName>
    <definedName name="DNL">#REF!</definedName>
    <definedName name="DOM">#REF!</definedName>
    <definedName name="DOMINGO">#REF!</definedName>
    <definedName name="DQGY">#REF!</definedName>
    <definedName name="DQZC">#REF!</definedName>
    <definedName name="dsfd" hidden="1">#REF!</definedName>
    <definedName name="DTMC">#REF!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Y">#REF!</definedName>
    <definedName name="E" hidden="1">#REF!</definedName>
    <definedName name="eco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ED" hidden="1">#REF!</definedName>
    <definedName name="edfrt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DIF">#REF!</definedName>
    <definedName name="EEE">#REF!</definedName>
    <definedName name="EEEEEEEEEEEEEE" hidden="1">#REF!</definedName>
    <definedName name="EM">#REF!</definedName>
    <definedName name="EMPALME">#REF!</definedName>
    <definedName name="End_Bal" localSheetId="10">#REF!</definedName>
    <definedName name="End_Bal" localSheetId="11">#REF!</definedName>
    <definedName name="End_Bal" localSheetId="12">#REF!</definedName>
    <definedName name="End_Bal">#REF!</definedName>
    <definedName name="ensanche" localSheetId="10">#REF!</definedName>
    <definedName name="ensanche" localSheetId="11">#REF!</definedName>
    <definedName name="ensanche" localSheetId="12">#REF!</definedName>
    <definedName name="ensanche">#REF!</definedName>
    <definedName name="ENSAYOS">#REF!</definedName>
    <definedName name="EPP">#REF!</definedName>
    <definedName name="EQ">#REF!</definedName>
    <definedName name="equ">#REF!</definedName>
    <definedName name="EQUI">#REF!</definedName>
    <definedName name="Equipos">#REF!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d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trqy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rtyyur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scarificado">#REF!</definedName>
    <definedName name="ESPACIAMIENTO">#REF!</definedName>
    <definedName name="etwyyt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XTERIOR510">#REF!</definedName>
    <definedName name="Extra_Pay" localSheetId="10">#REF!</definedName>
    <definedName name="Extra_Pay" localSheetId="11">#REF!</definedName>
    <definedName name="Extra_Pay" localSheetId="12">#REF!</definedName>
    <definedName name="Extra_Pay">#REF!</definedName>
    <definedName name="FACTORB2">#REF!</definedName>
    <definedName name="FACTORB5">#REF!</definedName>
    <definedName name="fd" hidden="1">#REF!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sgsdf" hidden="1">#REF!</definedName>
    <definedName name="FE">#REF!</definedName>
    <definedName name="FECHAE">#REF!</definedName>
    <definedName name="felipe" hidden="1">{"CI+GG(BASE)",#N/A,FALSE,"CI+GG(BASE)";"GG",#N/A,FALSE,"CI+GG(BASE)";"CI",#N/A,FALSE,"CI+GG(BASE)"}</definedName>
    <definedName name="FERIADOS">#REF!</definedName>
    <definedName name="FFF">#REF!</definedName>
    <definedName name="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HBXX">#REF!</definedName>
    <definedName name="fhg" hidden="1">{#N/A,#N/A,TRUE,"1842CWN0"}</definedName>
    <definedName name="FHSFJKSG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iltro">#REF!</definedName>
    <definedName name="FINAL" hidden="1">#REF!</definedName>
    <definedName name="FJ">#REF!</definedName>
    <definedName name="FlujoVentas">#REF!</definedName>
    <definedName name="FN">#REF!</definedName>
    <definedName name="FNC">#REF!</definedName>
    <definedName name="form0.2">#REF!</definedName>
    <definedName name="form0.3">#REF!</definedName>
    <definedName name="form1">#REF!</definedName>
    <definedName name="form4">#REF!</definedName>
    <definedName name="FORMA1">#REF!</definedName>
    <definedName name="fssd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U" hidden="1">#REF!</definedName>
    <definedName name="Full_Print" localSheetId="10">#REF!</definedName>
    <definedName name="Full_Print" localSheetId="11">#REF!</definedName>
    <definedName name="Full_Print" localSheetId="12">#REF!</definedName>
    <definedName name="Full_Print">#REF!</definedName>
    <definedName name="G" hidden="1">#REF!</definedName>
    <definedName name="Gastón" hidden="1">{"CI+GG(BASE)",#N/A,FALSE,"CI+GG(BASE)";"GG",#N/A,FALSE,"CI+GG(BASE)";"CI",#N/A,FALSE,"CI+GG(BASE)"}</definedName>
    <definedName name="gb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DAZ">#REF!</definedName>
    <definedName name="GDZC">#REF!</definedName>
    <definedName name="GDZC1">#REF!</definedName>
    <definedName name="gfd" hidden="1">#REF!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S" localSheetId="6">#REF!</definedName>
    <definedName name="GGS" localSheetId="7">#REF!</definedName>
    <definedName name="GGS" localSheetId="8">#REF!</definedName>
    <definedName name="GGS" localSheetId="9">#REF!</definedName>
    <definedName name="GGS" localSheetId="10">#REF!</definedName>
    <definedName name="GGS" localSheetId="11">#REF!</definedName>
    <definedName name="GGS" localSheetId="12">#REF!</definedName>
    <definedName name="GGS" localSheetId="13">#REF!</definedName>
    <definedName name="GGS">#REF!</definedName>
    <definedName name="gguu" hidden="1">{#N/A,#N/A,TRUE,"1842CWN0"}</definedName>
    <definedName name="gh" hidden="1">#REF!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JC">#REF!</definedName>
    <definedName name="GJG">#REF!</definedName>
    <definedName name="GJLHÑÑGHK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md" hidden="1">{#N/A,#N/A,FALSE,"Matrix";#N/A,#N/A,FALSE,"Executive";#N/A,#N/A,FALSE,"Summary"}</definedName>
    <definedName name="gmxs">#REF!</definedName>
    <definedName name="gmxs_sj">#REF!</definedName>
    <definedName name="GNYF">#REF!</definedName>
    <definedName name="GPSZC">#REF!</definedName>
    <definedName name="graf" localSheetId="6" hidden="1">'[4]LIMA-CANTA'!#REF!</definedName>
    <definedName name="graf" localSheetId="7" hidden="1">'[4]LIMA-CANTA'!#REF!</definedName>
    <definedName name="graf" localSheetId="13" hidden="1">#REF!</definedName>
    <definedName name="graf" hidden="1">#REF!</definedName>
    <definedName name="grafico" hidden="1">#REF!</definedName>
    <definedName name="GRAPH" hidden="1">#REF!</definedName>
    <definedName name="graph0" localSheetId="6" hidden="1">'[4]LIMA-CANTA'!#REF!</definedName>
    <definedName name="graph0" localSheetId="7" hidden="1">'[4]LIMA-CANTA'!#REF!</definedName>
    <definedName name="graph0" localSheetId="13" hidden="1">#REF!</definedName>
    <definedName name="graph0" hidden="1">#REF!</definedName>
    <definedName name="Graph1" localSheetId="6" hidden="1">'[4]LIMA-CANTA'!#REF!</definedName>
    <definedName name="Graph1" localSheetId="7" hidden="1">'[4]LIMA-CANTA'!#REF!</definedName>
    <definedName name="Graph1" localSheetId="13" hidden="1">#REF!</definedName>
    <definedName name="Graph1" hidden="1">#REF!</definedName>
    <definedName name="guan">#REF!</definedName>
    <definedName name="Header_Row" localSheetId="10">ROW(#REF!)</definedName>
    <definedName name="Header_Row" localSheetId="11">ROW(#REF!)</definedName>
    <definedName name="Header_Row" localSheetId="12">ROW(#REF!)</definedName>
    <definedName name="Header_Row">ROW(#REF!)</definedName>
    <definedName name="hh">#REF!</definedName>
    <definedName name="hhh">#REF!</definedName>
    <definedName name="hjhhhkkhkhk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jhjghjhgj" hidden="1">#REF!</definedName>
    <definedName name="HTML_CodePage" hidden="1">1252</definedName>
    <definedName name="HTML_Control" hidden="1">{"'Internet'!$B$3:$D$24"}</definedName>
    <definedName name="HTML_Description" hidden="1">"jklyi.c m"</definedName>
    <definedName name="HTML_Email" hidden="1">""</definedName>
    <definedName name="HTML_Header" hidden="1">"mndghm"</definedName>
    <definedName name="HTML_LastUpdate" hidden="1">"02/05/2002"</definedName>
    <definedName name="HTML_LineAfter" hidden="1">FALSE</definedName>
    <definedName name="HTML_LineBefore" hidden="1">FALSE</definedName>
    <definedName name="HTML_Name" hidden="1">""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"C:\Eew\Internet\HTML.htm"</definedName>
    <definedName name="HTML_PathTemplate" hidden="1">"C:\Eew\Internet\Estadistica.htm"</definedName>
    <definedName name="HTML_Title" hidden="1">"rtjkmm"</definedName>
    <definedName name="huhuh" hidden="1">#REF!</definedName>
    <definedName name="HY">#REF!</definedName>
    <definedName name="HYTR" hidden="1">#REF!</definedName>
    <definedName name="ICCC">#REF!</definedName>
    <definedName name="ikkk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mprimacion">#REF!</definedName>
    <definedName name="Imprimación_PF">#REF!</definedName>
    <definedName name="INDICE">#REF!</definedName>
    <definedName name="INDUSTRIA">#REF!</definedName>
    <definedName name="INS">#REF!</definedName>
    <definedName name="Insp1">#REF!</definedName>
    <definedName name="Insp2">#REF!</definedName>
    <definedName name="Int" localSheetId="10">#REF!</definedName>
    <definedName name="Int" localSheetId="11">#REF!</definedName>
    <definedName name="Int" localSheetId="12">#REF!</definedName>
    <definedName name="Int">#REF!</definedName>
    <definedName name="Interest_Rate" localSheetId="10">#REF!</definedName>
    <definedName name="Interest_Rate" localSheetId="11">#REF!</definedName>
    <definedName name="Interest_Rate" localSheetId="12">#REF!</definedName>
    <definedName name="Interest_Rate">#REF!</definedName>
    <definedName name="Inversión_Actual">#REF!</definedName>
    <definedName name="Inversiones">#REF!</definedName>
    <definedName name="itruoyojm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zquierdo">#REF!</definedName>
    <definedName name="JB">#REF!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j">#REF!</definedName>
    <definedName name="jkjkjk" hidden="1">#REF!</definedName>
    <definedName name="JKLKJ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jsjsjsjsjs" hidden="1">#REF!</definedName>
    <definedName name="JUAN" hidden="1">#REF!</definedName>
    <definedName name="JUPO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kj" hidden="1">#REF!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p" hidden="1">#REF!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KKK" hidden="1">#REF!</definedName>
    <definedName name="klo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klsdjfof" hidden="1">#REF!</definedName>
    <definedName name="kons">#REF!</definedName>
    <definedName name="Labour">#REF!</definedName>
    <definedName name="Last_Row" localSheetId="10">IF('500'!Values_Entered,'500'!Header_Row+'500'!Number_of_Payments,'500'!Header_Row)</definedName>
    <definedName name="Last_Row" localSheetId="11">IF('600'!Values_Entered,'600'!Header_Row+'600'!Number_of_Payments,'600'!Header_Row)</definedName>
    <definedName name="Last_Row" localSheetId="12">IF('700'!Values_Entered,'700'!Header_Row+'700'!Number_of_Payments,'700'!Header_Row)</definedName>
    <definedName name="Last_Row">IF(Values_Entered,Header_Row+Number_of_Payments,Header_Row)</definedName>
    <definedName name="LCT" hidden="1">#REF!</definedName>
    <definedName name="LIMA">#REF!</definedName>
    <definedName name="limcount" hidden="1">1</definedName>
    <definedName name="LIMPIEZA">#REF!</definedName>
    <definedName name="List2">#REF!</definedName>
    <definedName name="LISTA">#REF!</definedName>
    <definedName name="ListPC1">#REF!</definedName>
    <definedName name="ListPC2">#REF!</definedName>
    <definedName name="LJZS">#REF!</definedName>
    <definedName name="LJZS1">#REF!</definedName>
    <definedName name="lk" hidden="1">#REF!</definedName>
    <definedName name="LKAMFMM" hidden="1">#REF!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#REF!</definedName>
    <definedName name="LO">#REF!</definedName>
    <definedName name="Loan_Amount" localSheetId="10">#REF!</definedName>
    <definedName name="Loan_Amount" localSheetId="11">#REF!</definedName>
    <definedName name="Loan_Amount" localSheetId="12">#REF!</definedName>
    <definedName name="Loan_Amount">#REF!</definedName>
    <definedName name="Loan_Start" localSheetId="10">#REF!</definedName>
    <definedName name="Loan_Start" localSheetId="11">#REF!</definedName>
    <definedName name="Loan_Start" localSheetId="12">#REF!</definedName>
    <definedName name="Loan_Start">#REF!</definedName>
    <definedName name="Loan_Years" localSheetId="10">#REF!</definedName>
    <definedName name="Loan_Years" localSheetId="11">#REF!</definedName>
    <definedName name="Loan_Years" localSheetId="12">#REF!</definedName>
    <definedName name="Loan_Years">#REF!</definedName>
    <definedName name="longitudmuro" localSheetId="6">#REF!</definedName>
    <definedName name="longitudmuro" localSheetId="7">#REF!</definedName>
    <definedName name="longitudmuro" localSheetId="8">#REF!</definedName>
    <definedName name="longitudmuro" localSheetId="9">#REF!</definedName>
    <definedName name="longitudmuro" localSheetId="10">#REF!</definedName>
    <definedName name="longitudmuro" localSheetId="11">#REF!</definedName>
    <definedName name="longitudmuro" localSheetId="12">#REF!</definedName>
    <definedName name="longitudmuro" localSheetId="13">#REF!</definedName>
    <definedName name="longitudmuro">#REF!</definedName>
    <definedName name="LX">#REF!</definedName>
    <definedName name="M.CICLOPEO">#REF!</definedName>
    <definedName name="MACU">#N/A</definedName>
    <definedName name="MARCO1.5X1">#REF!</definedName>
    <definedName name="MARCO1X1">#REF!</definedName>
    <definedName name="MARCO2X1">#REF!</definedName>
    <definedName name="MARCO2X2">#REF!</definedName>
    <definedName name="MARCO3X2">#REF!</definedName>
    <definedName name="mat">#REF!</definedName>
    <definedName name="Mat_Propio">#REF!</definedName>
    <definedName name="MatList">#REF!</definedName>
    <definedName name="MATRIZ">#REF!</definedName>
    <definedName name="MC">#REF!</definedName>
    <definedName name="Mejoramiento">#REF!</definedName>
    <definedName name="MEJORAMIENTOS">#REF!</definedName>
    <definedName name="MetasInsp">#REF!</definedName>
    <definedName name="MetasInsp2">#REF!</definedName>
    <definedName name="METRADO" localSheetId="6">'[2]RES,MET,ADI1'!#REF!</definedName>
    <definedName name="METRADO" localSheetId="7">'[2]RES,MET,ADI1'!#REF!</definedName>
    <definedName name="METRADO" localSheetId="12">#REF!</definedName>
    <definedName name="METRADO" localSheetId="13">#REF!</definedName>
    <definedName name="METRADO">#REF!</definedName>
    <definedName name="metrados">#REF!</definedName>
    <definedName name="MINERIA">#REF!</definedName>
    <definedName name="mmm" hidden="1">#REF!</definedName>
    <definedName name="MMMMMMM" hidden="1">#REF!</definedName>
    <definedName name="modelo" hidden="1">#REF!</definedName>
    <definedName name="n" hidden="1">#REF!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o_Boscoso_LD">#REF!</definedName>
    <definedName name="No_Boscoso_LI">#REF!</definedName>
    <definedName name="NO_LABORADOS">#REF!</definedName>
    <definedName name="Nombre">#REF!</definedName>
    <definedName name="nose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nose2" hidden="1">{#N/A,#N/A,FALSE,"E-1";#N/A,#N/A,FALSE,"E-2";#N/A,#N/A,FALSE,"F-1";#N/A,#N/A,FALSE,"F-2";#N/A,#N/A,FALSE,"F-3";#N/A,#N/A,FALSE,"F-4";#N/A,#N/A,FALSE,"F-5";#N/A,#N/A,FALSE,"F-6";#N/A,#N/A,FALSE,"Matrix"}</definedName>
    <definedName name="nose3" hidden="1">{#N/A,#N/A,FALSE,"Matrix";#N/A,#N/A,FALSE,"Executive";#N/A,#N/A,FALSE,"Summary"}</definedName>
    <definedName name="Num_Pmt_Per_Year" localSheetId="10">#REF!</definedName>
    <definedName name="Num_Pmt_Per_Year" localSheetId="11">#REF!</definedName>
    <definedName name="Num_Pmt_Per_Year" localSheetId="12">#REF!</definedName>
    <definedName name="Num_Pmt_Per_Year">#REF!</definedName>
    <definedName name="Number_of_Payments" localSheetId="10">MATCH(0.01,'500'!End_Bal,-1)+1</definedName>
    <definedName name="Number_of_Payments" localSheetId="11">MATCH(0.01,'600'!End_Bal,-1)+1</definedName>
    <definedName name="Number_of_Payments" localSheetId="12">MATCH(0.01,'700'!End_Bal,-1)+1</definedName>
    <definedName name="Number_of_Payments">MATCH(0.01,End_Bal,-1)+1</definedName>
    <definedName name="OBRA">#REF!</definedName>
    <definedName name="ºSDFSDF" hidden="1">#REF!</definedName>
    <definedName name="Oth" hidden="1">{"CorpB_Profit",#N/A,FALSE,"Reports (B)";"CorpB_cash",#N/A,FALSE,"Reports (B)";"CorpB_Cash1",#N/A,FALSE,"Reports (B)";"CorpB_Bsheet",#N/A,FALSE,"Reports (B)"}</definedName>
    <definedName name="P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PAG" localSheetId="6">#REF!</definedName>
    <definedName name="PAG" localSheetId="7">#REF!</definedName>
    <definedName name="PAG" localSheetId="8">#REF!</definedName>
    <definedName name="PAG" localSheetId="9">#REF!</definedName>
    <definedName name="PAG" localSheetId="10">#REF!</definedName>
    <definedName name="PAG" localSheetId="11">#REF!</definedName>
    <definedName name="PAG" localSheetId="12">#REF!</definedName>
    <definedName name="PAG" localSheetId="13">#REF!</definedName>
    <definedName name="PAG">#REF!</definedName>
    <definedName name="pag_2">#REF!</definedName>
    <definedName name="pag_3">#REF!</definedName>
    <definedName name="PARAPETOENCOF">#REF!</definedName>
    <definedName name="PARED508">#REF!</definedName>
    <definedName name="PARTIDA" localSheetId="6">'[2]RES,MET,ADI1'!#REF!</definedName>
    <definedName name="PARTIDA" localSheetId="7">'[2]RES,MET,ADI1'!#REF!</definedName>
    <definedName name="PARTIDA" localSheetId="10">#REF!</definedName>
    <definedName name="PARTIDA" localSheetId="12">#REF!</definedName>
    <definedName name="PARTIDA" localSheetId="13">#REF!</definedName>
    <definedName name="PARTIDA">#REF!</definedName>
    <definedName name="partida509">#REF!</definedName>
    <definedName name="partida509A">#REF!</definedName>
    <definedName name="partida509A1.70">#REF!</definedName>
    <definedName name="partida509A1.89">#REF!</definedName>
    <definedName name="partida509A1.95">#REF!</definedName>
    <definedName name="partidas">#REF!</definedName>
    <definedName name="partidas_precios">#REF!</definedName>
    <definedName name="pavimento">#REF!</definedName>
    <definedName name="Pay_Date" localSheetId="10">#REF!</definedName>
    <definedName name="Pay_Date" localSheetId="11">#REF!</definedName>
    <definedName name="Pay_Date" localSheetId="12">#REF!</definedName>
    <definedName name="Pay_Date">#REF!</definedName>
    <definedName name="Pay_Num" localSheetId="10">#REF!</definedName>
    <definedName name="Pay_Num" localSheetId="11">#REF!</definedName>
    <definedName name="Pay_Num" localSheetId="12">#REF!</definedName>
    <definedName name="Pay_Num">#REF!</definedName>
    <definedName name="Payment_Date" localSheetId="10">DATE(YEAR('500'!Loan_Start),MONTH('500'!Loan_Start)+Payment_Number,DAY('500'!Loan_Start))</definedName>
    <definedName name="Payment_Date" localSheetId="11">DATE(YEAR('600'!Loan_Start),MONTH('600'!Loan_Start)+Payment_Number,DAY('600'!Loan_Start))</definedName>
    <definedName name="Payment_Date" localSheetId="12">DATE(YEAR('700'!Loan_Start),MONTH('700'!Loan_Start)+Payment_Number,DAY('700'!Loan_Start))</definedName>
    <definedName name="Payment_Date">DATE(YEAR(Loan_Start),MONTH(Loan_Start)+Payment_Number,DAY(Loan_Start))</definedName>
    <definedName name="pe_acero">#REF!</definedName>
    <definedName name="pens" hidden="1">{#N/A,#N/A,FALSE,"DET-CAMB.";#N/A,#N/A,FALSE,"PRESUP.";#N/A,#N/A,FALSE,"RESUMEN";#N/A,#N/A,FALSE,"CT";#N/A,#N/A,FALSE,"PD";#N/A,#N/A,FALSE,"PR"}</definedName>
    <definedName name="PENSIONADO" hidden="1">{#N/A,#N/A,FALSE,"DET-CAMB.";#N/A,#N/A,FALSE,"PRESUP.";#N/A,#N/A,FALSE,"RESUMEN";#N/A,#N/A,FALSE,"CT";#N/A,#N/A,FALSE,"PD";#N/A,#N/A,FALSE,"PR"}</definedName>
    <definedName name="Perfilado" localSheetId="9">#REF!</definedName>
    <definedName name="Perfilado" localSheetId="11">#REF!</definedName>
    <definedName name="Perfilado" localSheetId="12">#REF!</definedName>
    <definedName name="Perfilado">#REF!</definedName>
    <definedName name="Perfilado_Corte_TD">#REF!</definedName>
    <definedName name="Perfilado_Corte_TI">#REF!</definedName>
    <definedName name="Perfilado_Rell_TD">#REF!</definedName>
    <definedName name="Perfilado_Rell_TI">#REF!</definedName>
    <definedName name="Perfilado_Relleno_TD">#REF!</definedName>
    <definedName name="Perfilado_Relleno_TI">#REF!</definedName>
    <definedName name="Perfilado_TD">#REF!</definedName>
    <definedName name="Perfilado_TI">#REF!</definedName>
    <definedName name="Perimetro">#REF!</definedName>
    <definedName name="Periodos">#REF!</definedName>
    <definedName name="PESOPLANCHA">#REF!</definedName>
    <definedName name="pesos">#REF!</definedName>
    <definedName name="PicoEmp">#REF!</definedName>
    <definedName name="PID">#REF!</definedName>
    <definedName name="PIPE">#REF!</definedName>
    <definedName name="pipe1">#REF!</definedName>
    <definedName name="PISO508">#REF!</definedName>
    <definedName name="PJ">#REF!</definedName>
    <definedName name="PLANCHA">#REF!</definedName>
    <definedName name="Planilla" localSheetId="6">#REF!</definedName>
    <definedName name="Planilla" localSheetId="7">#REF!</definedName>
    <definedName name="Planilla" localSheetId="10">#REF!</definedName>
    <definedName name="Planilla" localSheetId="13">#REF!</definedName>
    <definedName name="Planilla">#REF!</definedName>
    <definedName name="PLD">#REF!</definedName>
    <definedName name="Pmerma">#REF!</definedName>
    <definedName name="PN">#REF!</definedName>
    <definedName name="Poc.Nac">#REF!</definedName>
    <definedName name="pop">#REF!</definedName>
    <definedName name="Por.Imp">#REF!</definedName>
    <definedName name="PORCEN">#REF!</definedName>
    <definedName name="pres">#N/A</definedName>
    <definedName name="PRESUP.ADI1.TVI" localSheetId="6">'[5]RES,MET,ADI1'!#REF!</definedName>
    <definedName name="PRESUP.ADI1.TVI" localSheetId="7">'[5]RES,MET,ADI1'!#REF!</definedName>
    <definedName name="PRESUP.ADI1.TVI" localSheetId="8">#REF!</definedName>
    <definedName name="PRESUP.ADI1.TVI" localSheetId="9">#REF!</definedName>
    <definedName name="PRESUP.ADI1.TVI" localSheetId="10">#REF!</definedName>
    <definedName name="PRESUP.ADI1.TVI" localSheetId="11">#REF!</definedName>
    <definedName name="PRESUP.ADI1.TVI" localSheetId="12">#REF!</definedName>
    <definedName name="PRESUP.ADI1.TVI" localSheetId="13">#REF!</definedName>
    <definedName name="PRESUP.ADI1.TVI">#REF!</definedName>
    <definedName name="Princ" localSheetId="10">#REF!</definedName>
    <definedName name="Princ" localSheetId="11">#REF!</definedName>
    <definedName name="Princ" localSheetId="12">#REF!</definedName>
    <definedName name="Princ">#REF!</definedName>
    <definedName name="Print_Area_MI">#REF!</definedName>
    <definedName name="Print_Area_Reset" localSheetId="10">OFFSET('500'!Full_Print,0,0,'500'!Last_Row)</definedName>
    <definedName name="Print_Area_Reset" localSheetId="11">OFFSET('600'!Full_Print,0,0,'600'!Last_Row)</definedName>
    <definedName name="Print_Area_Reset" localSheetId="12">OFFSET('700'!Full_Print,0,0,'700'!Last_Row)</definedName>
    <definedName name="Print_Area_Reset">OFFSET(Full_Print,0,0,Last_Row)</definedName>
    <definedName name="PRJ_CODE">#REF!</definedName>
    <definedName name="PRJ_NAME">#REF!</definedName>
    <definedName name="prog" localSheetId="9">#REF!</definedName>
    <definedName name="prog" localSheetId="11">#REF!</definedName>
    <definedName name="prog" localSheetId="12">#REF!</definedName>
    <definedName name="prog">#REF!</definedName>
    <definedName name="Prog_Derrumbe">#REF!</definedName>
    <definedName name="Prog_Derrumbes">#REF!</definedName>
    <definedName name="Prog_Mejoramiento">#REF!</definedName>
    <definedName name="PROGRESIVA">#REF!</definedName>
    <definedName name="Progresivas" localSheetId="9">#REF!</definedName>
    <definedName name="Progresivas" localSheetId="12">#REF!</definedName>
    <definedName name="Progresivas">#REF!</definedName>
    <definedName name="progs" localSheetId="10">#REF!</definedName>
    <definedName name="progs">#REF!</definedName>
    <definedName name="ProjInfo">#REF!</definedName>
    <definedName name="PROPIO" localSheetId="6">'[2]RES,MET,ADI1'!#REF!</definedName>
    <definedName name="PROPIO" localSheetId="7">'[2]RES,MET,ADI1'!#REF!</definedName>
    <definedName name="PROPIO" localSheetId="10">#REF!</definedName>
    <definedName name="PROPIO" localSheetId="12">#REF!</definedName>
    <definedName name="PROPIO" localSheetId="13">#REF!</definedName>
    <definedName name="PROPIO">#REF!</definedName>
    <definedName name="ptiupou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PVCZS">#REF!</definedName>
    <definedName name="q">#REF!</definedName>
    <definedName name="qq" hidden="1">{#N/A,#N/A,FALSE,"ResDev"}</definedName>
    <definedName name="qqqq" hidden="1">{#N/A,#N/A,TRUE,"INGENIERIA";#N/A,#N/A,TRUE,"COMPRAS";#N/A,#N/A,TRUE,"DIRECCION";#N/A,#N/A,TRUE,"RESUMEN"}</definedName>
    <definedName name="QQQQQQQ">#REF!</definedName>
    <definedName name="QWE" hidden="1">#REF!</definedName>
    <definedName name="qw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wsdfcv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angoT01">OFFSET(#REF!,0,0,COUNTA(#REF!),COUNTA(#REF!))</definedName>
    <definedName name="RangoT47">OFFSET(#REF!,0,0,COUNTA(#REF!),COUNTA(#REF!))</definedName>
    <definedName name="RangoTOb">OFFSET(#REF!,0,0,COUNTA(#REF!),COUNTA(#REF!))</definedName>
    <definedName name="re" hidden="1">#REF!</definedName>
    <definedName name="Reconformacion">#REF!</definedName>
    <definedName name="recursos_precios">#REF!</definedName>
    <definedName name="REEEEEEEEEE" hidden="1">#REF!</definedName>
    <definedName name="REEUMEN" localSheetId="6">'[6]PER,COM.PRO.ADI1'!#REF!</definedName>
    <definedName name="REEUMEN" localSheetId="7">'[6]PER,COM.PRO.ADI1'!#REF!</definedName>
    <definedName name="REEUMEN" localSheetId="10">#REF!</definedName>
    <definedName name="REEUMEN" localSheetId="12">#REF!</definedName>
    <definedName name="REEUMEN" localSheetId="13">#REF!</definedName>
    <definedName name="REEUMEN">#REF!</definedName>
    <definedName name="RELACION">#REF!</definedName>
    <definedName name="Relleno">#REF!</definedName>
    <definedName name="RELLENO_DERECHA">#REF!</definedName>
    <definedName name="RELLENO_IZQUIERDA">#REF!</definedName>
    <definedName name="Relleno_PF">#REF!</definedName>
    <definedName name="Relleno_post">#REF!</definedName>
    <definedName name="remove" hidden="1">{"CorpB_Profit",#N/A,FALSE,"Reports (B)";"CorpB_cash",#N/A,FALSE,"Reports (B)";"CorpB_Cash1",#N/A,FALSE,"Reports (B)";"CorpB_Bsheet",#N/A,FALSE,"Reports (B)"}</definedName>
    <definedName name="REMUNERA">#REF!</definedName>
    <definedName name="Reports" hidden="1">{"bprofit",#N/A,FALSE,"Reports (B)";"bcash",#N/A,FALSE,"Reports (B)";"bbsheet",#N/A,FALSE,"Reports (B)"}</definedName>
    <definedName name="RES">#REF!</definedName>
    <definedName name="RESSSSSSSSSSSSS" hidden="1">#REF!</definedName>
    <definedName name="RESSSSSSSSSSSSSSSSSSSSS" hidden="1">#REF!</definedName>
    <definedName name="RESUMEN" localSheetId="6">#REF!</definedName>
    <definedName name="RESUMEN" localSheetId="7">#REF!</definedName>
    <definedName name="RESUMEN" localSheetId="13">#REF!</definedName>
    <definedName name="RESUMEN">#REF!</definedName>
    <definedName name="resumen1" localSheetId="6">#REF!</definedName>
    <definedName name="resumen1" localSheetId="7">#REF!</definedName>
    <definedName name="resumen1" localSheetId="13">#REF!</definedName>
    <definedName name="resumen1">#REF!</definedName>
    <definedName name="REVISAR">#REF!</definedName>
    <definedName name="REVISAR1">#REF!</definedName>
    <definedName name="RFP002_CIVIL_FC">#REF!</definedName>
    <definedName name="RFP002_CIVIL_LC">#REF!</definedName>
    <definedName name="RFP002_ELEC_FC">#REF!</definedName>
    <definedName name="RFP002_ELEC_LC">#REF!</definedName>
    <definedName name="RFP002_EQUIP_FC">#REF!</definedName>
    <definedName name="RFP002_EQUIP_LC">#REF!</definedName>
    <definedName name="RFP002_INSTR_FC">#REF!</definedName>
    <definedName name="RFP002_INSTR_LC">#REF!</definedName>
    <definedName name="RFP002_INSU_FC">#REF!</definedName>
    <definedName name="RFP002_INSU_LC">#REF!</definedName>
    <definedName name="RFP002_OTR1_FC">#REF!</definedName>
    <definedName name="RFP002_OTR1_LC">#REF!</definedName>
    <definedName name="RFP002_OTR2_FC">#REF!</definedName>
    <definedName name="RFP002_OTR2_LC">#REF!</definedName>
    <definedName name="RFP002_PAINT_FC">#REF!</definedName>
    <definedName name="RFP002_PAINT_LC">#REF!</definedName>
    <definedName name="RFP002_PIPE_FC">#REF!</definedName>
    <definedName name="RFP002_PIPE_LC">#REF!</definedName>
    <definedName name="RFP002_SRNO">#REF!</definedName>
    <definedName name="RFP002_TOTAL">#REF!</definedName>
    <definedName name="RFP003A_BQITC1">#REF!</definedName>
    <definedName name="RFP003A_BQITC2">#REF!</definedName>
    <definedName name="RFP003A_BQITC3">#REF!</definedName>
    <definedName name="RFP003A_TOTAL">#REF!</definedName>
    <definedName name="RFP003A_UAMH">#REF!</definedName>
    <definedName name="RFP003A_UR_CON_FC">#REF!</definedName>
    <definedName name="RFP003A_UR_CON_LC">#REF!</definedName>
    <definedName name="RFP003A_UR_MAT_FC">#REF!</definedName>
    <definedName name="RFP003A_UR_MAT_LC">#REF!</definedName>
    <definedName name="RFP003F_BQITC1">#REF!</definedName>
    <definedName name="RFP003F_BQITC2">#REF!</definedName>
    <definedName name="RFP003F_BQITC3">#REF!</definedName>
    <definedName name="RFP003F_TOTAL">#REF!</definedName>
    <definedName name="RFP003F_UAMH">#REF!</definedName>
    <definedName name="RFP003F_UR_CON_FC">#REF!</definedName>
    <definedName name="RFP003F_UR_CON_LC">#REF!</definedName>
    <definedName name="RFP003F_UR_MAT_FC">#REF!</definedName>
    <definedName name="RFP003F_UR_MAT_LC">#REF!</definedName>
    <definedName name="RID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" hidden="1">#REF!</definedName>
    <definedName name="ROBols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ound">#REF!</definedName>
    <definedName name="rty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UT">#REF!</definedName>
    <definedName name="S" hidden="1">#REF!</definedName>
    <definedName name="S_CORTE">#REF!</definedName>
    <definedName name="S_RELLE">#REF!</definedName>
    <definedName name="SBA">#REF!</definedName>
    <definedName name="SBG_PF">#REF!</definedName>
    <definedName name="SBJC">#REF!</definedName>
    <definedName name="Sched_Pay" localSheetId="10">#REF!</definedName>
    <definedName name="Sched_Pay" localSheetId="11">#REF!</definedName>
    <definedName name="Sched_Pay" localSheetId="12">#REF!</definedName>
    <definedName name="Sched_Pay">#REF!</definedName>
    <definedName name="Scheduled_Extra_Payments" localSheetId="10">#REF!</definedName>
    <definedName name="Scheduled_Extra_Payments" localSheetId="11">#REF!</definedName>
    <definedName name="Scheduled_Extra_Payments" localSheetId="12">#REF!</definedName>
    <definedName name="Scheduled_Extra_Payments">#REF!</definedName>
    <definedName name="Scheduled_Interest_Rate" localSheetId="10">#REF!</definedName>
    <definedName name="Scheduled_Interest_Rate" localSheetId="11">#REF!</definedName>
    <definedName name="Scheduled_Interest_Rate" localSheetId="12">#REF!</definedName>
    <definedName name="Scheduled_Interest_Rate">#REF!</definedName>
    <definedName name="Scheduled_Monthly_Payment" localSheetId="10">#REF!</definedName>
    <definedName name="Scheduled_Monthly_Payment" localSheetId="11">#REF!</definedName>
    <definedName name="Scheduled_Monthly_Payment" localSheetId="12">#REF!</definedName>
    <definedName name="Scheduled_Monthly_Payment">#REF!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rt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dht" hidden="1">{"'resumen REV 3'!$B$1:$Q$69"}</definedName>
    <definedName name="Sectores">#REF!</definedName>
    <definedName name="Sectores_Derrumbe">#REF!</definedName>
    <definedName name="sencount" hidden="1">4</definedName>
    <definedName name="sencount2" hidden="1">3</definedName>
    <definedName name="SEPARA">#REF!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">#REF!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GAST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ST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hotcrete">#REF!</definedName>
    <definedName name="sj">#REF!</definedName>
    <definedName name="SJXS">#REF!</definedName>
    <definedName name="solver_adj" hidden="1">#REF!</definedName>
    <definedName name="solver_drv" hidden="1">2</definedName>
    <definedName name="solver_est" hidden="1">2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2</definedName>
    <definedName name="solver_val" hidden="1">0</definedName>
    <definedName name="ss" hidden="1">#REF!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TP">#REF!</definedName>
    <definedName name="Subbase">#REF!</definedName>
    <definedName name="Subbase_PF">#REF!</definedName>
    <definedName name="sUBCONTRATO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UM">#REF!</definedName>
    <definedName name="SUSTENTO" localSheetId="6">#REF!</definedName>
    <definedName name="SUSTENTO" localSheetId="7">#REF!</definedName>
    <definedName name="SUSTENTO" localSheetId="8">#REF!</definedName>
    <definedName name="SUSTENTO" localSheetId="9">#REF!</definedName>
    <definedName name="SUSTENTO" localSheetId="10">#REF!</definedName>
    <definedName name="SUSTENTO" localSheetId="11">#REF!</definedName>
    <definedName name="SUSTENTO" localSheetId="12">#REF!</definedName>
    <definedName name="SUSTENTO" localSheetId="13">#REF!</definedName>
    <definedName name="SUSTENTO">#REF!</definedName>
    <definedName name="SUSTENTO6" localSheetId="6">#REF!</definedName>
    <definedName name="SUSTENTO6" localSheetId="7">#REF!</definedName>
    <definedName name="SUSTENTO6" localSheetId="8">#REF!</definedName>
    <definedName name="SUSTENTO6" localSheetId="9">#REF!</definedName>
    <definedName name="SUSTENTO6" localSheetId="10">#REF!</definedName>
    <definedName name="SUSTENTO6" localSheetId="11">#REF!</definedName>
    <definedName name="SUSTENTO6" localSheetId="12">#REF!</definedName>
    <definedName name="SUSTENTO6" localSheetId="13">#REF!</definedName>
    <definedName name="SUSTENTO6">#REF!</definedName>
    <definedName name="SUSTENTO7" localSheetId="6">#REF!</definedName>
    <definedName name="SUSTENTO7" localSheetId="7">#REF!</definedName>
    <definedName name="SUSTENTO7" localSheetId="13">#REF!</definedName>
    <definedName name="SUSTENTO7">#REF!</definedName>
    <definedName name="SX">#REF!</definedName>
    <definedName name="T_Calendario">#REF!</definedName>
    <definedName name="T_dia">#REF!</definedName>
    <definedName name="TABLA">#REF!</definedName>
    <definedName name="talud">#REF!</definedName>
    <definedName name="TANSUB">#REF!</definedName>
    <definedName name="TANSUP">#REF!</definedName>
    <definedName name="TC">#REF!</definedName>
    <definedName name="Tcam">#REF!</definedName>
    <definedName name="Tcambio">#REF!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ijera">#REF!</definedName>
    <definedName name="TipoCambio">#REF!</definedName>
    <definedName name="Title">#REF!</definedName>
    <definedName name="_xlnm.Print_Titles" localSheetId="5">RESUMEN_SAN_DAMIAN!$1:$15</definedName>
    <definedName name="TJDE">#REF!</definedName>
    <definedName name="Toquepala" hidden="1">{#N/A,#N/A,FALSE,"Matrix";#N/A,#N/A,FALSE,"Executive";#N/A,#N/A,FALSE,"Summary"}</definedName>
    <definedName name="TOTAL">#REF!</definedName>
    <definedName name="Total_Interest" localSheetId="10">#REF!</definedName>
    <definedName name="Total_Interest" localSheetId="11">#REF!</definedName>
    <definedName name="Total_Interest" localSheetId="12">#REF!</definedName>
    <definedName name="Total_Interest">#REF!</definedName>
    <definedName name="Total_Pay" localSheetId="10">#REF!</definedName>
    <definedName name="Total_Pay" localSheetId="11">#REF!</definedName>
    <definedName name="Total_Pay" localSheetId="12">#REF!</definedName>
    <definedName name="Total_Pay">#REF!</definedName>
    <definedName name="Total_Payment" localSheetId="10">Scheduled_Payment+Extra_Payment</definedName>
    <definedName name="Total_Payment" localSheetId="11">Scheduled_Payment+Extra_Payment</definedName>
    <definedName name="Total_Payment" localSheetId="12">Scheduled_Payment+Extra_Payment</definedName>
    <definedName name="Total_Payment">Scheduled_Payment+Extra_Payment</definedName>
    <definedName name="total1">#REF!</definedName>
    <definedName name="total10">#REF!</definedName>
    <definedName name="total100">#REF!</definedName>
    <definedName name="total11">#REF!</definedName>
    <definedName name="total12">#REF!</definedName>
    <definedName name="total13">#REF!</definedName>
    <definedName name="total14">#REF!</definedName>
    <definedName name="total15">#REF!</definedName>
    <definedName name="total16">#REF!</definedName>
    <definedName name="total17">#REF!</definedName>
    <definedName name="total18">#REF!</definedName>
    <definedName name="total19">#REF!</definedName>
    <definedName name="total1AMP">#REF!</definedName>
    <definedName name="total1MOD">#REF!</definedName>
    <definedName name="total2">#REF!</definedName>
    <definedName name="total20">#REF!</definedName>
    <definedName name="total21">#REF!</definedName>
    <definedName name="total22">#REF!</definedName>
    <definedName name="total23">#REF!</definedName>
    <definedName name="total24">#REF!</definedName>
    <definedName name="total25">#REF!</definedName>
    <definedName name="total26">#REF!</definedName>
    <definedName name="total27">#REF!</definedName>
    <definedName name="total28">#REF!</definedName>
    <definedName name="total29">#REF!</definedName>
    <definedName name="total3">#REF!</definedName>
    <definedName name="total30">#REF!</definedName>
    <definedName name="total31">#REF!</definedName>
    <definedName name="total32">#REF!</definedName>
    <definedName name="total33">#REF!</definedName>
    <definedName name="total34">#REF!</definedName>
    <definedName name="total35">#REF!</definedName>
    <definedName name="total36">#REF!</definedName>
    <definedName name="total37">#REF!</definedName>
    <definedName name="total38">#REF!</definedName>
    <definedName name="total39">#REF!</definedName>
    <definedName name="total4">#REF!</definedName>
    <definedName name="total40">#REF!</definedName>
    <definedName name="total41">#REF!</definedName>
    <definedName name="total42">#REF!</definedName>
    <definedName name="total43">#REF!</definedName>
    <definedName name="total44">#REF!</definedName>
    <definedName name="total45">#REF!</definedName>
    <definedName name="total45AMP">#REF!</definedName>
    <definedName name="total46">#REF!</definedName>
    <definedName name="total46AMP">#REF!</definedName>
    <definedName name="total47">#REF!</definedName>
    <definedName name="total48">#REF!</definedName>
    <definedName name="total49">#REF!</definedName>
    <definedName name="total5">#REF!</definedName>
    <definedName name="total50">#REF!</definedName>
    <definedName name="total50AMP">#REF!</definedName>
    <definedName name="total51">#REF!</definedName>
    <definedName name="total52">#REF!</definedName>
    <definedName name="total52AMP">#REF!</definedName>
    <definedName name="total53">#REF!</definedName>
    <definedName name="total54">#REF!</definedName>
    <definedName name="total54MOD">#REF!</definedName>
    <definedName name="total55">#REF!</definedName>
    <definedName name="total56">#REF!</definedName>
    <definedName name="total57">#REF!</definedName>
    <definedName name="total57AMP">#REF!</definedName>
    <definedName name="total58">#REF!</definedName>
    <definedName name="total59">#REF!</definedName>
    <definedName name="total6">#REF!</definedName>
    <definedName name="total60">#REF!</definedName>
    <definedName name="total61">#REF!</definedName>
    <definedName name="total62">#REF!</definedName>
    <definedName name="total63">#REF!</definedName>
    <definedName name="total64">#REF!</definedName>
    <definedName name="total65">#REF!</definedName>
    <definedName name="total66">#REF!</definedName>
    <definedName name="total67">#REF!</definedName>
    <definedName name="total68">#REF!</definedName>
    <definedName name="total69">#REF!</definedName>
    <definedName name="total7">#REF!</definedName>
    <definedName name="total70">#REF!</definedName>
    <definedName name="total70AMP">#REF!</definedName>
    <definedName name="total71">#REF!</definedName>
    <definedName name="total72">#REF!</definedName>
    <definedName name="total73">#REF!</definedName>
    <definedName name="total74">#REF!</definedName>
    <definedName name="total75">#REF!</definedName>
    <definedName name="total8">#REF!</definedName>
    <definedName name="total82">#REF!</definedName>
    <definedName name="total83">#REF!</definedName>
    <definedName name="total85">#REF!</definedName>
    <definedName name="total9">#REF!</definedName>
    <definedName name="tra">#REF!</definedName>
    <definedName name="Turnos">#REF!</definedName>
    <definedName name="tuu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ZXS">#REF!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ND.">#REF!</definedName>
    <definedName name="UNI_AA_VERSION" hidden="1">150.1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DAD" localSheetId="6">'[2]RES,MET,ADI1'!#REF!</definedName>
    <definedName name="UNIDAD" localSheetId="7">'[2]RES,MET,ADI1'!#REF!</definedName>
    <definedName name="UNIDAD" localSheetId="8">#REF!</definedName>
    <definedName name="UNIDAD" localSheetId="9">#REF!</definedName>
    <definedName name="UNIDAD" localSheetId="10">#REF!</definedName>
    <definedName name="UNIDAD" localSheetId="11">#REF!</definedName>
    <definedName name="UNIDAD" localSheetId="12">#REF!</definedName>
    <definedName name="UNIDAD" localSheetId="13">#REF!</definedName>
    <definedName name="UNIDAD">#REF!</definedName>
    <definedName name="us">#REF!</definedName>
    <definedName name="Utilizacion">#REF!</definedName>
    <definedName name="uu">#N/A</definedName>
    <definedName name="v" hidden="1">#REF!</definedName>
    <definedName name="V_RELLE">#REF!</definedName>
    <definedName name="va">#REF!</definedName>
    <definedName name="VALORIZ">#REF!</definedName>
    <definedName name="Valorizacion">#REF!</definedName>
    <definedName name="VALORIZACION_MES">#REF!</definedName>
    <definedName name="Values_Entered" localSheetId="10">IF('500'!Loan_Amount*'500'!Interest_Rate*'500'!Loan_Years*'500'!Loan_Start&gt;0,1,0)</definedName>
    <definedName name="Values_Entered" localSheetId="11">IF('600'!Loan_Amount*'600'!Interest_Rate*'600'!Loan_Years*'600'!Loan_Start&gt;0,1,0)</definedName>
    <definedName name="Values_Entered" localSheetId="12">IF('700'!Loan_Amount*'700'!Interest_Rate*'700'!Loan_Years*'700'!Loan_Start&gt;0,1,0)</definedName>
    <definedName name="Values_Entered">IF(Loan_Amount*Interest_Rate*Loan_Years*Loan_Start&gt;0,1,0)</definedName>
    <definedName name="VCMTZXX">#REF!</definedName>
    <definedName name="VCXNVJHKKLYJ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er">#REF!</definedName>
    <definedName name="vigas">#REF!</definedName>
    <definedName name="viio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uda" localSheetId="6" hidden="1">'[4]LIMA-CANTA'!#REF!</definedName>
    <definedName name="viuda" localSheetId="7" hidden="1">'[4]LIMA-CANTA'!#REF!</definedName>
    <definedName name="viuda" localSheetId="8" hidden="1">#REF!</definedName>
    <definedName name="viuda" localSheetId="9" hidden="1">#REF!</definedName>
    <definedName name="viuda" localSheetId="10" hidden="1">#REF!</definedName>
    <definedName name="viuda" localSheetId="11" hidden="1">#REF!</definedName>
    <definedName name="viuda" localSheetId="12" hidden="1">#REF!</definedName>
    <definedName name="viuda" localSheetId="13" hidden="1">#REF!</definedName>
    <definedName name="viuda" hidden="1">#REF!</definedName>
    <definedName name="w" localSheetId="6" hidden="1">'[4]LIMA-CANTA'!#REF!</definedName>
    <definedName name="w" localSheetId="7" hidden="1">'[4]LIMA-CANTA'!#REF!</definedName>
    <definedName name="w" localSheetId="8" hidden="1">#REF!</definedName>
    <definedName name="w" localSheetId="9" hidden="1">#REF!</definedName>
    <definedName name="w" localSheetId="10" hidden="1">#REF!</definedName>
    <definedName name="w" localSheetId="11" hidden="1">#REF!</definedName>
    <definedName name="w" localSheetId="12" hidden="1">#REF!</definedName>
    <definedName name="w" localSheetId="13" hidden="1">#REF!</definedName>
    <definedName name="w" hidden="1">#REF!</definedName>
    <definedName name="w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d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TWRTY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h">#REF!</definedName>
    <definedName name="WHE">#REF!</definedName>
    <definedName name="WHR">#REF!</definedName>
    <definedName name="WORKNO">#REF!</definedName>
    <definedName name="wra" localSheetId="6" hidden="1">'[4]LIMA-CANTA'!#REF!</definedName>
    <definedName name="wra" localSheetId="7" hidden="1">'[4]LIMA-CANTA'!#REF!</definedName>
    <definedName name="wra" localSheetId="10" hidden="1">#REF!</definedName>
    <definedName name="wra" localSheetId="12" hidden="1">#REF!</definedName>
    <definedName name="wra" localSheetId="13" hidden="1">#REF!</definedName>
    <definedName name="wra" hidden="1">#REF!</definedName>
    <definedName name="wrn" hidden="1">{#N/A,#N/A,FALSE,"DET-CAMB.";#N/A,#N/A,FALSE,"PRESUP.";#N/A,#N/A,FALSE,"RESUMEN";#N/A,#N/A,FALSE,"CT";#N/A,#N/A,FALSE,"PD";#N/A,#N/A,FALSE,"PR"}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RA." hidden="1">{"ARA1",#N/A,FALSE,"ENG-ARA";"ARAhours",#N/A,FALSE,"ENG-ARA";"ARA$",#N/A,FALSE,"ENG-ARA"}</definedName>
    <definedName name="wrn.B._.Reports." hidden="1">{"bprofit",#N/A,FALSE,"Reports (B)";"bcash",#N/A,FALSE,"Reports (B)";"bbsheet",#N/A,FALSE,"Reports (B)"}</definedName>
    <definedName name="wrn.bechtel._.hours." hidden="1">{"bechtel1",#N/A,TRUE,"BECHTEL";"bechtelhours",#N/A,TRUE,"BECHTEL";"bechtel$",#N/A,TRUE,"BECHTEL"}</definedName>
    <definedName name="wrn.CIGG." hidden="1">{"CI+GG(BASE)",#N/A,FALSE,"CI+GG(BASE)";"GG",#N/A,FALSE,"CI+GG(BASE)";"CI",#N/A,FALSE,"CI+GG(BASE)"}</definedName>
    <definedName name="wrn.civil._.works." hidden="1">{#N/A,#N/A,TRUE,"1842CWN0"}</definedName>
    <definedName name="wrn.CorpB_Reports." hidden="1">{"CorpB_Profit",#N/A,FALSE,"Reports (B)";"CorpB_cash",#N/A,FALSE,"Reports (B)";"CorpB_Cash1",#N/A,FALSE,"Reports (B)";"CorpB_Bsheet",#N/A,FALSE,"Reports (B)"}</definedName>
    <definedName name="wrn.CorpRS_Reports." hidden="1">{"CorpRS_Profit",#N/A,FALSE,"Reports (RS)";"CorpRS_Cash",#N/A,FALSE,"Reports (RS)";"CorpRS_Cash1",#N/A,FALSE,"Reports (RS)";"CorpRS_Bsheet",#N/A,FALSE,"Reports (RS)"}</definedName>
    <definedName name="wrn.COST_SHEETS." hidden="1">{#N/A,#N/A,FALSE,"WBS 1.06";#N/A,#N/A,FALSE,"WBS 1.14";#N/A,#N/A,FALSE,"WBS 1.17";#N/A,#N/A,FALSE,"WBS 1.18"}</definedName>
    <definedName name="wrn.CQCA._.Joint._.Venture.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wrn.Delete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Delete2" hidden="1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wrn.Detail.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rn.Día._.API.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ep10.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s." hidden="1">{#N/A,#N/A,FALSE,"E-1";#N/A,#N/A,FALSE,"E-2";#N/A,#N/A,FALSE,"F-1";#N/A,#N/A,FALSE,"F-2";#N/A,#N/A,FALSE,"F-3";#N/A,#N/A,FALSE,"F-4";#N/A,#N/A,FALSE,"F-5";#N/A,#N/A,FALSE,"F-6";#N/A,#N/A,FALSE,"Matrix"}</definedName>
    <definedName name="wrn.FORMULARIOS." hidden="1">{#N/A,#N/A,FALSE,"TEC 01";#N/A,#N/A,FALSE,"TEC 02";#N/A,#N/A,FALSE,"TEC 03";#N/A,#N/A,FALSE,"TEC 04";#N/A,#N/A,FALSE,"TEC 05A";#N/A,#N/A,FALSE,"TEC 05B";#N/A,#N/A,FALSE,"TEC 05C";#N/A,#N/A,FALSE,"TEC 05D";#N/A,#N/A,FALSE,"TEC 06";#N/A,#N/A,FALSE,"TEC 07";#N/A,#N/A,FALSE,"TEC 08";#N/A,#N/A,FALSE,"TEC 09";#N/A,#N/A,FALSE,"TEC 10";#N/A,#N/A,FALSE,"TEC 13";#N/A,#N/A,FALSE,"ECO 01";#N/A,#N/A,FALSE,"ECO 02";#N/A,#N/A,FALSE,"ECO 03"}</definedName>
    <definedName name="wrn.FULL._.REPORT." hidden="1">{#N/A,#N/A,FALSE,"US$";#N/A,#N/A,FALSE,"SUMMARY";#N/A,#N/A,FALSE,"DET.SUMM";#N/A,#N/A,FALSE,"BACK-UP";#N/A,#N/A,FALSE,"INDIRECTS";#N/A,#N/A,FALSE,"PARAMETERS";#N/A,#N/A,FALSE,"RATES"}</definedName>
    <definedName name="wrn.GERENCIA." hidden="1">{#N/A,#N/A,TRUE,"INGENIERIA";#N/A,#N/A,TRUE,"COMPRAS";#N/A,#N/A,TRUE,"DIRECCION";#N/A,#N/A,TRUE,"RESUMEN"}</definedName>
    <definedName name="wrn.INFORME._.No.._.30." hidden="1">{#N/A,#N/A,FALSE,"DET-CAMB.";#N/A,#N/A,FALSE,"PRESUP.";#N/A,#N/A,FALSE,"RESUMEN";#N/A,#N/A,FALSE,"CT";#N/A,#N/A,FALSE,"PD";#N/A,#N/A,FALSE,"PR"}</definedName>
    <definedName name="wrn.INFORMETEC.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wrn.junk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wrn.junk2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MO." hidden="1">{"MO(BASE)",#N/A,FALSE,"MO(BASE)";"MO(BASE)1",#N/A,FALSE,"MO(BASE)";"MO(BASE)2",#N/A,FALSE,"MO(BASE)"}</definedName>
    <definedName name="wrn.Monthly._.Business._.Performance._.Review.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Monthly._.Business._.Report." hidden="1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wrn.Nelson._.Summary." hidden="1">{#N/A,#N/A,FALSE,"subcontract"}</definedName>
    <definedName name="wrn.new." hidden="1">{"Summary",#N/A,TRUE,"SUM";#N/A,#N/A,TRUE,"HO-TOTAL";"Field Services",#N/A,TRUE,"Fld Svcs";"Expat Schedule",#N/A,TRUE,"EXPAT Policy";"Expat Rates",#N/A,TRUE,"Expat Rates&amp;TAX";"Expat Policy",#N/A,TRUE,"EXPAT Policy";"Expat Assignment",#N/A,TRUE,"EXPAT Policy";"TCN Rates",#N/A,TRUE,"Toronto Rates&amp;TAX";"Santiago Rates",#N/A,TRUE,"Santiago Rates&amp;TAX"}</definedName>
    <definedName name="wrn.Pages._.1._.to._.11." hidden="1">{#N/A,#N/A,FALSE,"Cover";#N/A,#N/A,FALSE,"Contents";#N/A,#N/A,FALSE,"Exec Sum";#N/A,#N/A,FALSE,"Operations";#N/A,#N/A,FALSE,"Operations 2";#N/A,#N/A,FALSE,"Cost - YTD";#N/A,#N/A,FALSE,"Cost - Full";#N/A,#N/A,FALSE,"Income Stmt";#N/A,#N/A,FALSE,"Profit Margin";#N/A,#N/A,FALSE,"Variance Profit";#N/A,#N/A,FALSE,"EVA"}</definedName>
    <definedName name="wrn.Pages._.12._.to._.21." hidden="1">{#N/A,#N/A,FALSE,"Safety";#N/A,#N/A,FALSE,"Quality";#N/A,#N/A,FALSE,"Inventory";#N/A,#N/A,FALSE,"Asset Use";#N/A,#N/A,FALSE,"Stripping";#N/A,#N/A,FALSE,"Stripping 2 ";#N/A,#N/A,FALSE,"Extraction";#N/A,#N/A,FALSE,"Processing";#N/A,#N/A,FALSE,"Despatch";#N/A,#N/A,FALSE,"Environment";#N/A,#N/A,FALSE,"Environment 2"}</definedName>
    <definedName name="wrn.Pages._.22._.to._.End." hidden="1">{#N/A,#N/A,FALSE,"Maintain";#N/A,#N/A,FALSE,"Personnel";#N/A,#N/A,FALSE,"Labour";#N/A,#N/A,FALSE,"Control Costs";#N/A,#N/A,FALSE,"Quality Assurance";#N/A,#N/A,FALSE,"Quality Comments"}</definedName>
    <definedName name="wrn.PARTIAL._.REPORT." hidden="1">{#N/A,#N/A,FALSE,"US$";#N/A,#N/A,FALSE,"SUMMARY";#N/A,#N/A,FALSE,"DET.SUMM";#N/A,#N/A,FALSE,"BACK-UP";#N/A,#N/A,FALSE,"INDIRECTS"}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ientes." hidden="1">{#N/A,#N/A,FALSE,"PEND INC";#N/A,#N/A,FALSE,"PEND MINM"}</definedName>
    <definedName name="wrn.PERF._.REP." hidden="1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wrn.printall." hidden="1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OCART." hidden="1">{#N/A,#N/A,FALSE,"MAQUINA"}</definedName>
    <definedName name="wrn.remove" hidden="1">{"CorpRS_Profit",#N/A,FALSE,"Reports (RS)";"CorpRS_Cash",#N/A,FALSE,"Reports (RS)";"CorpRS_Cash1",#N/A,FALSE,"Reports (RS)";"CorpRS_Bsheet",#N/A,FALSE,"Reports (RS)"}</definedName>
    <definedName name="wrn.RES._.DEV." hidden="1">{#N/A,#N/A,FALSE,"ResDev"}</definedName>
    <definedName name="wrn.RS._.Reports." hidden="1">{"RSprofit",#N/A,FALSE,"Reports (RS)";"RScash",#N/A,FALSE,"Reports (RS)";"RSbsheet",#N/A,FALSE,"Reports (RS)"}</definedName>
    <definedName name="wrn.Summary." hidden="1">{#N/A,#N/A,FALSE,"Matrix";#N/A,#N/A,FALSE,"Executive";#N/A,#N/A,FALSE,"Summary"}</definedName>
    <definedName name="wrn.unidades.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VOLCAN." hidden="1">{#N/A,#N/A,FALSE,"Resumen"}</definedName>
    <definedName name="w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SDS">#REF!</definedName>
    <definedName name="ww" hidden="1">{"RSprofit",#N/A,FALSE,"Reports (RS)";"RScash",#N/A,FALSE,"Reports (RS)";"RSbsheet",#N/A,FALSE,"Reports (RS)"}</definedName>
    <definedName name="www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" localSheetId="9">#REF!</definedName>
    <definedName name="x" localSheetId="12">#REF!</definedName>
    <definedName name="x">#REF!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Graph11" localSheetId="6" hidden="1">'[4]LIMA-CANTA'!#REF!</definedName>
    <definedName name="xGraph11" localSheetId="7" hidden="1">'[4]LIMA-CANTA'!#REF!</definedName>
    <definedName name="xGraph11" localSheetId="8" hidden="1">#REF!</definedName>
    <definedName name="xGraph11" localSheetId="9" hidden="1">#REF!</definedName>
    <definedName name="xGraph11" localSheetId="10" hidden="1">#REF!</definedName>
    <definedName name="xGraph11" localSheetId="11" hidden="1">#REF!</definedName>
    <definedName name="xGraph11" localSheetId="12" hidden="1">#REF!</definedName>
    <definedName name="xGraph11" localSheetId="13" hidden="1">#REF!</definedName>
    <definedName name="xGraph11" hidden="1">#REF!</definedName>
    <definedName name="XS">#REF!</definedName>
    <definedName name="xx" hidden="1">{"'Internet'!$B$3:$D$24"}</definedName>
    <definedName name="xxx" hidden="1">#REF!</definedName>
    <definedName name="XXXX" hidden="1">#REF!</definedName>
    <definedName name="xxxxx" hidden="1">#REF!</definedName>
    <definedName name="yh">#REF!</definedName>
    <definedName name="YJXS">#REF!</definedName>
    <definedName name="YJYF">#REF!</definedName>
    <definedName name="Y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UYUY" localSheetId="10">Scheduled_Payment+Extra_Payment</definedName>
    <definedName name="YUYUY">Scheduled_Payment+Extra_Payment</definedName>
    <definedName name="YYY" hidden="1">#REF!</definedName>
    <definedName name="YZF">#REF!</definedName>
    <definedName name="z" hidden="1">#REF!</definedName>
    <definedName name="ZANJA">#REF!</definedName>
    <definedName name="ZANJAS" localSheetId="6">#REF!</definedName>
    <definedName name="ZANJAS" localSheetId="7">#REF!</definedName>
    <definedName name="ZANJAS" localSheetId="10">#REF!</definedName>
    <definedName name="ZANJAS" localSheetId="13">#REF!</definedName>
    <definedName name="ZANJAS">#REF!</definedName>
    <definedName name="ZANJDET" hidden="1">#REF!</definedName>
    <definedName name="ZCLF1">#REF!</definedName>
    <definedName name="ZH">#REF!</definedName>
    <definedName name="ZLTGH">#REF!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 hidden="1">#REF!</definedName>
    <definedName name="zzzz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专业对比表">#REF!</definedName>
    <definedName name="名">#REF!</definedName>
    <definedName name="和">#REF!</definedName>
    <definedName name="建1">#REF!</definedName>
    <definedName name="建2">#REF!</definedName>
    <definedName name="建3">#REF!</definedName>
    <definedName name="建4">#REF!</definedName>
    <definedName name="建5">#REF!</definedName>
    <definedName name="建费">#REF!</definedName>
    <definedName name="息">#REF!</definedName>
    <definedName name="表1">#REF!</definedName>
    <definedName name="规模系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5" l="1"/>
  <c r="J19" i="15"/>
  <c r="J18" i="15"/>
  <c r="J17" i="15"/>
  <c r="J16" i="15"/>
  <c r="J15" i="15"/>
  <c r="J14" i="15"/>
  <c r="P18" i="14"/>
  <c r="O18" i="14"/>
  <c r="N22" i="14"/>
  <c r="N20" i="14"/>
  <c r="N19" i="14"/>
  <c r="M22" i="14"/>
  <c r="M21" i="14"/>
  <c r="M20" i="14"/>
  <c r="M19" i="14"/>
  <c r="L25" i="14"/>
  <c r="L17" i="14"/>
  <c r="L16" i="14"/>
  <c r="L15" i="14"/>
  <c r="K17" i="14"/>
  <c r="J26" i="14"/>
  <c r="J24" i="14"/>
  <c r="J23" i="14"/>
  <c r="J18" i="14"/>
  <c r="J15" i="14"/>
  <c r="J14" i="14"/>
  <c r="L35" i="13"/>
  <c r="L34" i="13"/>
  <c r="L33" i="13"/>
  <c r="L32" i="13"/>
  <c r="L31" i="13"/>
  <c r="L30" i="13"/>
  <c r="L29" i="13"/>
  <c r="L28" i="13"/>
  <c r="L27" i="13"/>
  <c r="L26" i="13"/>
  <c r="L25" i="13"/>
  <c r="L24" i="13"/>
  <c r="L23" i="13"/>
  <c r="L22" i="13"/>
  <c r="L21" i="13"/>
  <c r="L20" i="13"/>
  <c r="L19" i="13"/>
  <c r="L18" i="13"/>
  <c r="L17" i="13"/>
  <c r="L16" i="13"/>
  <c r="L15" i="13"/>
  <c r="L14" i="13"/>
  <c r="K35" i="13"/>
  <c r="K34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20" i="13"/>
  <c r="K19" i="13"/>
  <c r="K18" i="13"/>
  <c r="K17" i="13"/>
  <c r="K16" i="13"/>
  <c r="K15" i="13"/>
  <c r="K14" i="13"/>
  <c r="J35" i="13"/>
  <c r="J34" i="13"/>
  <c r="J33" i="13"/>
  <c r="J32" i="13"/>
  <c r="J31" i="13"/>
  <c r="J30" i="13"/>
  <c r="J29" i="13"/>
  <c r="J28" i="13"/>
  <c r="J27" i="13"/>
  <c r="J26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K27" i="10"/>
  <c r="D46" i="1" s="1"/>
  <c r="K26" i="10"/>
  <c r="K25" i="10"/>
  <c r="K24" i="10"/>
  <c r="K23" i="10"/>
  <c r="K22" i="10"/>
  <c r="D40" i="1" s="1"/>
  <c r="K21" i="10"/>
  <c r="K20" i="10"/>
  <c r="K19" i="10"/>
  <c r="K18" i="10"/>
  <c r="K17" i="10"/>
  <c r="K16" i="10"/>
  <c r="K15" i="10"/>
  <c r="K14" i="10"/>
  <c r="K19" i="8"/>
  <c r="K18" i="8"/>
  <c r="K17" i="8"/>
  <c r="K16" i="8"/>
  <c r="K14" i="8"/>
  <c r="D102" i="1" l="1"/>
  <c r="D101" i="1"/>
  <c r="D100" i="1"/>
  <c r="D99" i="1"/>
  <c r="D98" i="1"/>
  <c r="D97" i="1"/>
  <c r="D96" i="1"/>
  <c r="Q26" i="14"/>
  <c r="D94" i="1" s="1"/>
  <c r="Q24" i="14"/>
  <c r="D92" i="1" s="1"/>
  <c r="Q23" i="14"/>
  <c r="D91" i="1" s="1"/>
  <c r="Q22" i="14"/>
  <c r="D90" i="1" s="1"/>
  <c r="Q21" i="14"/>
  <c r="D89" i="1" s="1"/>
  <c r="Q20" i="14"/>
  <c r="D88" i="1" s="1"/>
  <c r="Q19" i="14"/>
  <c r="D87" i="1" s="1"/>
  <c r="Q18" i="14"/>
  <c r="D86" i="1" s="1"/>
  <c r="Q17" i="14"/>
  <c r="D85" i="1" s="1"/>
  <c r="Q14" i="14"/>
  <c r="D82" i="1" s="1"/>
  <c r="M35" i="13"/>
  <c r="D80" i="1" s="1"/>
  <c r="M34" i="13"/>
  <c r="D79" i="1" s="1"/>
  <c r="M33" i="13"/>
  <c r="D78" i="1" s="1"/>
  <c r="M32" i="13"/>
  <c r="D77" i="1" s="1"/>
  <c r="M31" i="13"/>
  <c r="D76" i="1" s="1"/>
  <c r="M30" i="13"/>
  <c r="D75" i="1" s="1"/>
  <c r="M29" i="13"/>
  <c r="D74" i="1" s="1"/>
  <c r="M28" i="13"/>
  <c r="D73" i="1" s="1"/>
  <c r="M27" i="13"/>
  <c r="D72" i="1" s="1"/>
  <c r="M26" i="13"/>
  <c r="D71" i="1" s="1"/>
  <c r="M25" i="13"/>
  <c r="D70" i="1" s="1"/>
  <c r="M24" i="13"/>
  <c r="D69" i="1" s="1"/>
  <c r="M23" i="13"/>
  <c r="D68" i="1" s="1"/>
  <c r="M22" i="13"/>
  <c r="D67" i="1" s="1"/>
  <c r="M21" i="13"/>
  <c r="D66" i="1" s="1"/>
  <c r="M20" i="13"/>
  <c r="D65" i="1" s="1"/>
  <c r="M19" i="13"/>
  <c r="D64" i="1" s="1"/>
  <c r="M18" i="13"/>
  <c r="D63" i="1" s="1"/>
  <c r="M17" i="13"/>
  <c r="D62" i="1" s="1"/>
  <c r="M16" i="13"/>
  <c r="D61" i="1" s="1"/>
  <c r="M15" i="13"/>
  <c r="D60" i="1" s="1"/>
  <c r="M14" i="13"/>
  <c r="D59" i="1" s="1"/>
  <c r="D33" i="1"/>
  <c r="D45" i="1"/>
  <c r="D44" i="1"/>
  <c r="D42" i="1"/>
  <c r="D41" i="1"/>
  <c r="D39" i="1"/>
  <c r="D38" i="1"/>
  <c r="D37" i="1"/>
  <c r="D36" i="1"/>
  <c r="D35" i="1"/>
  <c r="D34" i="1"/>
  <c r="D32" i="1"/>
  <c r="D26" i="1" l="1"/>
  <c r="D25" i="1"/>
  <c r="D24" i="1"/>
  <c r="D23" i="1"/>
  <c r="D21" i="1"/>
  <c r="J15" i="7" l="1"/>
  <c r="D19" i="1" s="1"/>
  <c r="J14" i="7"/>
  <c r="D18" i="1" s="1"/>
  <c r="K16" i="14" l="1"/>
  <c r="Q16" i="14" s="1"/>
  <c r="D84" i="1" s="1"/>
  <c r="K25" i="14"/>
  <c r="Q25" i="14" s="1"/>
  <c r="D93" i="1" s="1"/>
  <c r="K15" i="14" l="1"/>
  <c r="Q15" i="14" s="1"/>
  <c r="D83" i="1" s="1"/>
  <c r="K22" i="12" l="1"/>
  <c r="D56" i="1" s="1"/>
  <c r="K21" i="12" l="1"/>
  <c r="D55" i="1" s="1"/>
  <c r="K18" i="12" l="1"/>
  <c r="D52" i="1" s="1"/>
  <c r="K16" i="12"/>
  <c r="D50" i="1" s="1"/>
  <c r="K15" i="12" l="1"/>
  <c r="D49" i="1" s="1"/>
  <c r="K15" i="16" l="1"/>
  <c r="D29" i="1" s="1"/>
  <c r="K14" i="16"/>
  <c r="D28" i="1" s="1"/>
  <c r="K14" i="12" l="1"/>
  <c r="D48" i="1" s="1"/>
  <c r="K17" i="12"/>
  <c r="D51" i="1" s="1"/>
  <c r="D43" i="1"/>
  <c r="K20" i="12" l="1"/>
  <c r="D54" i="1" s="1"/>
  <c r="K19" i="12"/>
  <c r="D53" i="1" s="1"/>
  <c r="K15" i="8" l="1"/>
  <c r="D22" i="1" s="1"/>
</calcChain>
</file>

<file path=xl/sharedStrings.xml><?xml version="1.0" encoding="utf-8"?>
<sst xmlns="http://schemas.openxmlformats.org/spreadsheetml/2006/main" count="636" uniqueCount="271">
  <si>
    <t>Proyecto</t>
  </si>
  <si>
    <t>Ubicación</t>
  </si>
  <si>
    <t>Contratista</t>
  </si>
  <si>
    <t>Supervisor</t>
  </si>
  <si>
    <t>Región</t>
  </si>
  <si>
    <t>OBRAS PROVISIONALES</t>
  </si>
  <si>
    <t>glb</t>
  </si>
  <si>
    <t>und</t>
  </si>
  <si>
    <t>OBRAS PRELIMINARES</t>
  </si>
  <si>
    <t>MOVILIZACIÓN Y DESMOVILIZACIÓN DE EQUIPOS Y/O MAQUINARIA</t>
  </si>
  <si>
    <t>202.A</t>
  </si>
  <si>
    <t>TRAZO, NIVELACION Y REPLANTEO PRELIMINAR</t>
  </si>
  <si>
    <t xml:space="preserve"> Km </t>
  </si>
  <si>
    <t>CONTROL TOPOGRAFICO DURANTE LA EJECUCIÓN</t>
  </si>
  <si>
    <t>mes</t>
  </si>
  <si>
    <t>204.B</t>
  </si>
  <si>
    <t>206.A</t>
  </si>
  <si>
    <t>HABILITACIÓN DE ACCESOS</t>
  </si>
  <si>
    <t>km</t>
  </si>
  <si>
    <t>207.A</t>
  </si>
  <si>
    <t>m3</t>
  </si>
  <si>
    <t>MOVIMIENTO DE TIERRAS</t>
  </si>
  <si>
    <t>401.A</t>
  </si>
  <si>
    <t>DESBROCE Y LIMPIEZA</t>
  </si>
  <si>
    <t xml:space="preserve">ha </t>
  </si>
  <si>
    <t>EXCAVACIÓN MASIVA EN MATERIAL SUELTO, CON EQUIPO</t>
  </si>
  <si>
    <t>402.B</t>
  </si>
  <si>
    <t>EXCAVACIÓN EN ROCA SUELTA CON EQUIPO</t>
  </si>
  <si>
    <t>403.A</t>
  </si>
  <si>
    <t xml:space="preserve"> m3 </t>
  </si>
  <si>
    <t>405.A</t>
  </si>
  <si>
    <t>REFINE Y PERFILADO DE TALUD</t>
  </si>
  <si>
    <t xml:space="preserve"> m2 </t>
  </si>
  <si>
    <t>406.A</t>
  </si>
  <si>
    <t>RELLENO COMPACTADO CON MATERIAL PARA AFIRMADO EN CORONA</t>
  </si>
  <si>
    <t>501.A</t>
  </si>
  <si>
    <t>502.A</t>
  </si>
  <si>
    <t>CONFORMACIÓN DE DME/DMO</t>
  </si>
  <si>
    <t>DESVÍO Y MANEJO DE AGUAS SUPERFICIALES</t>
  </si>
  <si>
    <t xml:space="preserve"> m3-km </t>
  </si>
  <si>
    <t>PRESIDENCIA DEL CONSEJO DE MINISTROS</t>
  </si>
  <si>
    <t xml:space="preserve">Revisión: </t>
  </si>
  <si>
    <t>“AUTORIDAD PARA LA RECONSTRUCCIÓN CON CAMBIOS”</t>
  </si>
  <si>
    <t>REGIÓN: ANCASH</t>
  </si>
  <si>
    <t>REV N°</t>
  </si>
  <si>
    <t>FECHA</t>
  </si>
  <si>
    <t>DESCRIPCIÓN</t>
  </si>
  <si>
    <t>ELAB. POR</t>
  </si>
  <si>
    <t>REV. POR</t>
  </si>
  <si>
    <t>APROB. POR</t>
  </si>
  <si>
    <t>Emitido para Revisión y Comentarios</t>
  </si>
  <si>
    <t>FIRMAS:</t>
  </si>
  <si>
    <t>CONTRATO</t>
  </si>
  <si>
    <t>Hoja de control de calidad</t>
  </si>
  <si>
    <t>Documento</t>
  </si>
  <si>
    <t xml:space="preserve">Proyecto: </t>
  </si>
  <si>
    <t>Código</t>
  </si>
  <si>
    <t>Autores:</t>
  </si>
  <si>
    <t>Firma:</t>
  </si>
  <si>
    <t>Fecha:</t>
  </si>
  <si>
    <t>Verificado</t>
  </si>
  <si>
    <t>Destinatario</t>
  </si>
  <si>
    <t>Autoridad de la Reconstrucción con Cambios</t>
  </si>
  <si>
    <t>Notas</t>
  </si>
  <si>
    <t>ÍNDICE</t>
  </si>
  <si>
    <t>Jorge Velásquez</t>
  </si>
  <si>
    <t>Máximo Hatta</t>
  </si>
  <si>
    <t>JVG</t>
  </si>
  <si>
    <t>MHS</t>
  </si>
  <si>
    <t>RESUMEN METRADOS - DEFENSAS RIBEREÑAS
DEL PROYECTO 5 SAN DAMIÁN</t>
  </si>
  <si>
    <t>: Huarmey</t>
  </si>
  <si>
    <t>Proyecto 5: "Creación del servicio de protección frente a inundaciones en el Centro Poblado de San Damián, Distrito de Coris, Provincia de Aija, Departamento de Ancash"</t>
  </si>
  <si>
    <t>COMPONENTE DE INTERFERENCIAS</t>
  </si>
  <si>
    <t>SECCIÓN</t>
  </si>
  <si>
    <t>MEDIDA</t>
  </si>
  <si>
    <t>OPERACIÓN Y EXPLOTACION DE MATERIAL</t>
  </si>
  <si>
    <t>TRANSPORTES DE MATERIAL</t>
  </si>
  <si>
    <t>TRABAJOS DE CIERRE</t>
  </si>
  <si>
    <t>902.A</t>
  </si>
  <si>
    <t>B</t>
  </si>
  <si>
    <t>CONSTRUCCIÓN DE DEFENSAS RIBEREÑAS</t>
  </si>
  <si>
    <t>201.B</t>
  </si>
  <si>
    <t>203.B</t>
  </si>
  <si>
    <t>MANTENIMIENTO DE TRÁNSITO Y SEGURIDAD VIAL EN ACCESOS A LA OBRA Y ÁREAS AUXILIARES (Canteras, DME/DMO, Fuentes de agua)</t>
  </si>
  <si>
    <t>304.C</t>
  </si>
  <si>
    <t>B1</t>
  </si>
  <si>
    <t>CONSTRUCCIÓN DE DIQUE NUEVO</t>
  </si>
  <si>
    <t>402.C</t>
  </si>
  <si>
    <t>402.D</t>
  </si>
  <si>
    <t>EXCAVACION DE UÑA EN MATERIAL CON NIVEL FREATICO</t>
  </si>
  <si>
    <t>404.B</t>
  </si>
  <si>
    <t>ENROCADO Y ACOMODO PARA PROTECCIÓN DE TALUD TIPO 2</t>
  </si>
  <si>
    <t>404.E</t>
  </si>
  <si>
    <t>ENROCADO Y ACOMODO EN UÑA ANTISOCAVANTE TIPO 2</t>
  </si>
  <si>
    <t>PERFILADO Y COMPACTACIÓN PARA FUNDACIÓN DE DIQUE</t>
  </si>
  <si>
    <t>ml</t>
  </si>
  <si>
    <t>409.A</t>
  </si>
  <si>
    <t>410.A</t>
  </si>
  <si>
    <t>412.A</t>
  </si>
  <si>
    <t>413.A</t>
  </si>
  <si>
    <t>RELLENO CON MATERIAL PROPIO</t>
  </si>
  <si>
    <t>501.D</t>
  </si>
  <si>
    <t>CARGUIO Y TRANSPORTE DE MATERIAL AFIRMADO D≤1KM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</si>
  <si>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</si>
  <si>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</si>
  <si>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</si>
  <si>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</si>
  <si>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</si>
  <si>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</si>
  <si>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505.B</t>
  </si>
  <si>
    <t>CARGUIO Y TRANSPORTE DE ROCA SELECCIONADA D≤1km</t>
  </si>
  <si>
    <t>506.A</t>
  </si>
  <si>
    <t>TRANSPORTE DE ROCA SELECIONADA D &gt;1km</t>
  </si>
  <si>
    <t>609.A</t>
  </si>
  <si>
    <t>EMBOQUILLADO DE PIEDRA CON CONCRETO</t>
  </si>
  <si>
    <t>SUSTENTO METRADOS - DEFENSAS RIBEREÑAS DEL PROYECTO 5 SAN DAMIÁN …......................................10</t>
  </si>
  <si>
    <t>GEOTEXTIL NO TEJIDO CLASE 1, INCLUYE INSTALACIÓN</t>
  </si>
  <si>
    <t>416.A</t>
  </si>
  <si>
    <t>CONFORMACIÓN Y COMPACTACIÓN DE DIQUE</t>
  </si>
  <si>
    <t>402.E</t>
  </si>
  <si>
    <t>701.A</t>
  </si>
  <si>
    <t>METRADOS DE LAS OBRAS DEL SECTOR SAN DAMIÁN</t>
  </si>
  <si>
    <t>Emitido para Aprobación</t>
  </si>
  <si>
    <t>OBRAS COMPLEMENTARIAS</t>
  </si>
  <si>
    <t>EXCAVACIÓN DE ROCA FIJA CON MARTILLO HIDRÁULICO</t>
  </si>
  <si>
    <t>: Casma</t>
  </si>
  <si>
    <t>DESCRIPCIÓN DE LA ACTIVIDAD</t>
  </si>
  <si>
    <t>MEDIDAS DE MANEJO AMBIENTAL</t>
  </si>
  <si>
    <t>902.B</t>
  </si>
  <si>
    <t>MEDIDAS DE MANEJO DE RESIDUOS SÓLIDOS</t>
  </si>
  <si>
    <t>902.C.1</t>
  </si>
  <si>
    <t>MONITOREO DE CALIDAD AIRE</t>
  </si>
  <si>
    <t>902.C.2</t>
  </si>
  <si>
    <t>MONITOREO DE CALIDAD RUIDO</t>
  </si>
  <si>
    <t>902.C.3</t>
  </si>
  <si>
    <t>MONITOREO DE CALIDAD AGUA</t>
  </si>
  <si>
    <t>902.C.4</t>
  </si>
  <si>
    <t>MONITOREO DE CALIDAD SUELO</t>
  </si>
  <si>
    <t>902.D</t>
  </si>
  <si>
    <t>MEDIDAS DE CONTINGENCIAS Y CIERRE DE OBRA</t>
  </si>
  <si>
    <t>402.A</t>
  </si>
  <si>
    <t>EXCAVACIÓN EN MATERIAL SUELTO, CON EQUIPO</t>
  </si>
  <si>
    <t>403.C</t>
  </si>
  <si>
    <t>CONFORMACIÓN Y COMPACTACIÓN PARA ESTRUCTURA</t>
  </si>
  <si>
    <t>801.A</t>
  </si>
  <si>
    <t>CONCRETO PREMEZCLADO (f´c = 10 MPa) PARA SOLADO</t>
  </si>
  <si>
    <t>801.B</t>
  </si>
  <si>
    <t>801.D</t>
  </si>
  <si>
    <t>CONCRETO (f'c = 28 MPa) EN MUROS Y ZAPATAS</t>
  </si>
  <si>
    <t>802.A</t>
  </si>
  <si>
    <t>kg</t>
  </si>
  <si>
    <t>803.A</t>
  </si>
  <si>
    <t>ENCOFRADO PLANO</t>
  </si>
  <si>
    <t>m2</t>
  </si>
  <si>
    <t>803.B</t>
  </si>
  <si>
    <t>ENCOFRADO CURVO</t>
  </si>
  <si>
    <t>805.A</t>
  </si>
  <si>
    <t>TUBERÍA HDPE 600 mm (SUMINISTRO E INSTALACIÓN)</t>
  </si>
  <si>
    <t>m</t>
  </si>
  <si>
    <t>TUBERÍA HDPE 900 mm (SUMINISTRO E INSTALACIÓN)</t>
  </si>
  <si>
    <t>JUNTA DE ESTANQUEIDAD WATERSTOP</t>
  </si>
  <si>
    <t>404.F</t>
  </si>
  <si>
    <t>ENROCADO Y ACOMODO DE ROCA</t>
  </si>
  <si>
    <t>412.B</t>
  </si>
  <si>
    <t>RELLENO Y COMPACTACIÓN CON MATERIAL DE AFIRMADO</t>
  </si>
  <si>
    <t>ESCARIFICADO DE SUPERFICIE DE CONCRETO</t>
  </si>
  <si>
    <t>702.A</t>
  </si>
  <si>
    <t>REFORZAMIENTO CON PLATINAS DE FIBRA DE CARBONO CFRP</t>
  </si>
  <si>
    <t>702.B</t>
  </si>
  <si>
    <t>REFORZAMIENTO CON TEJIDO FIBRA DE CARBONO  CFRP</t>
  </si>
  <si>
    <t>703.A</t>
  </si>
  <si>
    <t>PRUEBAS PULL OFF</t>
  </si>
  <si>
    <t>805.C</t>
  </si>
  <si>
    <t>807.A</t>
  </si>
  <si>
    <t>808.A</t>
  </si>
  <si>
    <t>JUNTA DE DILATACIÓN ASFÁLTICA</t>
  </si>
  <si>
    <t>R00</t>
  </si>
  <si>
    <t>V02</t>
  </si>
  <si>
    <t>V01</t>
  </si>
  <si>
    <t>METRADOS DE LAS  DEFENSAS RIBEREÑAS DEL PROYECTO 5 SAN DAMIÁN</t>
  </si>
  <si>
    <t>RESUMEN METRADOS - DEFENSAS RIBEREÑAS DEL PROYECTO 5 SAN DAMIÁN ….......................................06</t>
  </si>
  <si>
    <t>CONCRETO CICLOPEO (f'c=14MPa + 30% PM)</t>
  </si>
  <si>
    <t>R01</t>
  </si>
  <si>
    <r>
      <t>CONTRATO: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Proyecto “Entrega de las defensas ribereñas de los Ríos Casma y Huarmey (Paquete 4)”</t>
    </r>
  </si>
  <si>
    <t>V03</t>
  </si>
  <si>
    <t>ENTREGA DE LAS DEFENSAS RIBEREÑAS DE LOS RÍOS CASMA Y HUARMEY (PAQUETE 4)</t>
  </si>
  <si>
    <t>DESCOLMATACIÓN DEL CAUCE</t>
  </si>
  <si>
    <t>C1</t>
  </si>
  <si>
    <t>OBRAS DE RIEGO</t>
  </si>
  <si>
    <t>801.B1</t>
  </si>
  <si>
    <t>805.D</t>
  </si>
  <si>
    <t>806.A</t>
  </si>
  <si>
    <t>806.C</t>
  </si>
  <si>
    <t>806.D</t>
  </si>
  <si>
    <t>806.F</t>
  </si>
  <si>
    <t>806.I</t>
  </si>
  <si>
    <t>806.L</t>
  </si>
  <si>
    <t>CONCRETO CICLOPEO (f'c=14MPa) +30% P.M.</t>
  </si>
  <si>
    <t>ACERO EN BARRAS CORRUGADAS (fy=420Mpa)</t>
  </si>
  <si>
    <t>TUBERÍA HDPE 1000 mm (SUMINISTRO E INSTALACIÓN)</t>
  </si>
  <si>
    <t>COMPUERTA TIPO ARMCO 0.60 m x 0.60 m (INCLUYE SUMINISTRO E INSTALACIÓN)</t>
  </si>
  <si>
    <t>COMPUERTA TIPO ARMCO 1.00 m x 1.00 m (INCLUYE SUMINISTRO E INSTALACIÓN)</t>
  </si>
  <si>
    <t>COMPUERTA ANTIRRETORNO TIPO CLAPETA Ø 0.90 m  (INCLUYE SUMINISTRO E INSTALACIÓN)</t>
  </si>
  <si>
    <t>REJILLA METÁLICA 1.20 m X 1.50 m (INCLUYE SUMINISTRO E INSTALACIÓN)</t>
  </si>
  <si>
    <t>REJILLA METÁLICA 1.60 m X 1.50 m (INCLUYE SUMINISTRO E INSTALACIÓN)</t>
  </si>
  <si>
    <t>BARANDA METÁLICA (INCLUYE SUMINSTRO E INSTALACIÓN)</t>
  </si>
  <si>
    <t>PREPARACIÓN DE MATERIAL PROPIO</t>
  </si>
  <si>
    <t>305.B</t>
  </si>
  <si>
    <t>CONCRETO (f'c = 14 MPa)</t>
  </si>
  <si>
    <t>811.E</t>
  </si>
  <si>
    <t>ALCANTARILLA DE ACERO CORRUGADO 60"</t>
  </si>
  <si>
    <t>JUNTA DE POLIESTIRENO EXPANDIDO</t>
  </si>
  <si>
    <t>V04</t>
  </si>
  <si>
    <t>813.A</t>
  </si>
  <si>
    <t>EXPLOTACION Y PREPARACION DE MATERIAL PARA AFIRMADO</t>
  </si>
  <si>
    <t>CARGUIO Y ACARREO DE MATERIAL PROPIO D≤1km</t>
  </si>
  <si>
    <t>ACARREO DE MATERIAL PROPIO D&gt;1km</t>
  </si>
  <si>
    <t>R02</t>
  </si>
  <si>
    <t>Emisión:  04/11/2022</t>
  </si>
  <si>
    <t>V05</t>
  </si>
  <si>
    <t>Emisión: 04/11/2022</t>
  </si>
  <si>
    <t>HY8212-400199-01-PC-BQ-PM-R_METRADO_P5-V05</t>
  </si>
  <si>
    <r>
      <t xml:space="preserve">Página </t>
    </r>
    <r>
      <rPr>
        <b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de 118</t>
    </r>
  </si>
  <si>
    <r>
      <t>Página 2</t>
    </r>
    <r>
      <rPr>
        <b/>
        <sz val="9"/>
        <color theme="1"/>
        <rFont val="Calibri"/>
        <family val="2"/>
      </rPr>
      <t xml:space="preserve"> </t>
    </r>
    <r>
      <rPr>
        <sz val="9"/>
        <color theme="1"/>
        <rFont val="Calibri"/>
        <family val="2"/>
      </rPr>
      <t>de 118</t>
    </r>
  </si>
  <si>
    <t>RESUMEN 100 - OBRAS PROVISIONALES</t>
  </si>
  <si>
    <t>ITEM</t>
  </si>
  <si>
    <t>DESCRIPCIÓN DE LA PARTIDA</t>
  </si>
  <si>
    <t>UND</t>
  </si>
  <si>
    <t>METRADO</t>
  </si>
  <si>
    <t xml:space="preserve"> </t>
  </si>
  <si>
    <t>METRADO
SALDO</t>
  </si>
  <si>
    <t>RESUMEN 200 - OBRAS PRELIMINARES</t>
  </si>
  <si>
    <t>UNICLASS</t>
  </si>
  <si>
    <t>Replanteo</t>
  </si>
  <si>
    <t>RESUMEN 400 - MOVIMIENTO DE TIERRAS</t>
  </si>
  <si>
    <t>RESUMEN 500 - TRANSPORTE</t>
  </si>
  <si>
    <t>m3-km</t>
  </si>
  <si>
    <t>501.B</t>
  </si>
  <si>
    <t>CARGUIO Y TRANSPORTE DE MATERIAL DE PRESTAMO D≤1KM</t>
  </si>
  <si>
    <t>RESUMEN 600 - COMPONENTE INTERFERENCIAS</t>
  </si>
  <si>
    <t>19+194</t>
  </si>
  <si>
    <t>18+669</t>
  </si>
  <si>
    <t>18+120</t>
  </si>
  <si>
    <t>TOTAL</t>
  </si>
  <si>
    <t>RESUMEN 700 - OBRAS COMPLEMENTARIAS</t>
  </si>
  <si>
    <t>REPLANTEO</t>
  </si>
  <si>
    <t>MURO</t>
  </si>
  <si>
    <t>ACC CANTERA</t>
  </si>
  <si>
    <t>ACC DME</t>
  </si>
  <si>
    <t>REFUERZO A1</t>
  </si>
  <si>
    <t>REFUERZO A2</t>
  </si>
  <si>
    <t>ACCESO 17+900</t>
  </si>
  <si>
    <t>ACCESO 18+700</t>
  </si>
  <si>
    <t>RESUMEN 900 - TRABAJOS DE CIERRE</t>
  </si>
  <si>
    <t>MANEJO DE RESIDUOS SÓLIDOS</t>
  </si>
  <si>
    <t>RESUMEN 300 - OPERACIÓN Y EXPLOTACIÓN DE CANTERA</t>
  </si>
  <si>
    <t>El alcance no considera la estructura de soporte</t>
  </si>
  <si>
    <t>102.A1</t>
  </si>
  <si>
    <t>103.B1</t>
  </si>
  <si>
    <t>ADAPTACION CARTEL DE IDENTIFICACION DE LA OBRA EXISTENTE 3.60M X 2.40M.</t>
  </si>
  <si>
    <t>ACONDICIONAMIENTO DE FACILIDADES Y CAMPAMENTOS EXISTENTES</t>
  </si>
  <si>
    <t>Km</t>
  </si>
  <si>
    <t>HABILITACIÓN  DE ACCESOS</t>
  </si>
  <si>
    <t>305.A</t>
  </si>
  <si>
    <t xml:space="preserve">
DESBROCE Y LIMPIEZA</t>
  </si>
  <si>
    <t>ha</t>
  </si>
  <si>
    <t>EXCAVACIÓN DE UÑA EN MATERIAL CON NIVEL FREÁTICO</t>
  </si>
  <si>
    <t xml:space="preserve">
CONFORMACIÓN Y COMPACTACIÓN DE DIQUE</t>
  </si>
  <si>
    <t>GEOTEXTIL NO TEJIDO CLASE 1</t>
  </si>
  <si>
    <t>Se cuenta con losas de concreto a evaluar por el SC</t>
  </si>
  <si>
    <t>Se considera la partida con metrado 0, esta sera aplicada en caso los transportes aumenten.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</si>
</sst>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 * #,##0.00_ ;_ * \-#,##0.00_ ;_ * &quot;-&quot;??_ ;_ @_ 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 [$€]* #,##0.00_ ;_ [$€]* \-#,##0.00_ ;_ [$€]* &quot;-&quot;??_ ;_ @_ "/>
    <numFmt numFmtId="168" formatCode="#.00"/>
    <numFmt numFmtId="169" formatCode="\$#.00"/>
    <numFmt numFmtId="170" formatCode="%#.00"/>
    <numFmt numFmtId="171" formatCode="_([$€-2]\ * #,##0.00_);_([$€-2]\ * \(#,##0.00\);_([$€-2]\ * &quot;-&quot;??_)"/>
    <numFmt numFmtId="172" formatCode="_ * #,##0_ ;_ * \-#,##0_ ;_ * &quot;-&quot;_ ;_ @_ "/>
  </numFmts>
  <fonts count="6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"/>
      <family val="2"/>
    </font>
    <font>
      <b/>
      <u/>
      <sz val="12"/>
      <name val="Arial Narrow"/>
      <family val="2"/>
    </font>
    <font>
      <b/>
      <sz val="8"/>
      <color theme="1"/>
      <name val="Arial Narrow"/>
      <family val="2"/>
    </font>
    <font>
      <b/>
      <sz val="14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b/>
      <sz val="9"/>
      <name val="Arial"/>
      <family val="2"/>
    </font>
    <font>
      <sz val="11"/>
      <color theme="1"/>
      <name val="Arial Narrow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.5"/>
      <color rgb="FF00000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4"/>
      <color rgb="FF000000"/>
      <name val="Calibri"/>
      <family val="2"/>
    </font>
    <font>
      <sz val="8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9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9"/>
      <color rgb="FF000000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9.5"/>
      <color theme="1"/>
      <name val="Kalinga"/>
      <family val="2"/>
    </font>
    <font>
      <u/>
      <sz val="11"/>
      <color theme="10"/>
      <name val="Calibri"/>
      <family val="2"/>
      <scheme val="minor"/>
    </font>
    <font>
      <b/>
      <sz val="10"/>
      <color rgb="FFFFFFFF"/>
      <name val="Arial Narrow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FFFFFF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name val="BERNHARD"/>
    </font>
    <font>
      <sz val="10"/>
      <name val="Helv"/>
    </font>
    <font>
      <sz val="8"/>
      <name val="Helv"/>
    </font>
    <font>
      <sz val="9"/>
      <color indexed="10"/>
      <name val="Geneva"/>
    </font>
    <font>
      <sz val="10"/>
      <name val="Arial Narrow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i/>
      <sz val="1"/>
      <color indexed="8"/>
      <name val="Courier"/>
      <family val="3"/>
    </font>
    <font>
      <sz val="11"/>
      <color rgb="FF000000"/>
      <name val="Arial"/>
      <family val="2"/>
    </font>
    <font>
      <sz val="10"/>
      <color theme="1"/>
      <name val="Arial Narrow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color indexed="8"/>
      <name val="Arial Narrow"/>
      <family val="2"/>
    </font>
    <font>
      <sz val="10"/>
      <color theme="0"/>
      <name val="Arial Narrow"/>
      <family val="2"/>
    </font>
    <font>
      <sz val="10"/>
      <color theme="0" tint="-4.9989318521683403E-2"/>
      <name val="Arial Narrow"/>
      <family val="2"/>
    </font>
    <font>
      <b/>
      <sz val="10"/>
      <name val="Arial Narrow"/>
      <family val="2"/>
    </font>
    <font>
      <sz val="9"/>
      <color theme="1"/>
      <name val="Arial Narrow"/>
      <family val="2"/>
    </font>
    <font>
      <sz val="1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14">
    <xf numFmtId="0" fontId="0" fillId="0" borderId="0"/>
    <xf numFmtId="0" fontId="3" fillId="0" borderId="0"/>
    <xf numFmtId="0" fontId="34" fillId="0" borderId="0" applyNumberFormat="0" applyFill="0" applyBorder="0" applyAlignment="0" applyProtection="0"/>
    <xf numFmtId="0" fontId="41" fillId="0" borderId="0">
      <alignment vertical="top"/>
    </xf>
    <xf numFmtId="0" fontId="44" fillId="0" borderId="0"/>
    <xf numFmtId="43" fontId="37" fillId="0" borderId="0" applyFont="0" applyFill="0" applyBorder="0" applyAlignment="0" applyProtection="0"/>
    <xf numFmtId="0" fontId="45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47" fillId="0" borderId="0"/>
    <xf numFmtId="0" fontId="47" fillId="0" borderId="0"/>
    <xf numFmtId="0" fontId="46" fillId="0" borderId="0"/>
    <xf numFmtId="0" fontId="47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1" fillId="0" borderId="0">
      <protection locked="0"/>
    </xf>
    <xf numFmtId="0" fontId="51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167" fontId="3" fillId="0" borderId="0" applyFont="0" applyFill="0" applyBorder="0" applyAlignment="0" applyProtection="0"/>
    <xf numFmtId="171" fontId="49" fillId="0" borderId="0" applyFont="0" applyFill="0" applyBorder="0" applyAlignment="0" applyProtection="0"/>
    <xf numFmtId="0" fontId="51" fillId="0" borderId="0">
      <protection locked="0"/>
    </xf>
    <xf numFmtId="0" fontId="51" fillId="0" borderId="0">
      <protection locked="0"/>
    </xf>
    <xf numFmtId="0" fontId="53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3" fillId="0" borderId="0">
      <protection locked="0"/>
    </xf>
    <xf numFmtId="168" fontId="51" fillId="0" borderId="0">
      <protection locked="0"/>
    </xf>
    <xf numFmtId="168" fontId="51" fillId="0" borderId="0">
      <protection locked="0"/>
    </xf>
    <xf numFmtId="4" fontId="51" fillId="0" borderId="0">
      <protection locked="0"/>
    </xf>
    <xf numFmtId="4" fontId="51" fillId="0" borderId="0">
      <protection locked="0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51" fillId="0" borderId="0">
      <protection locked="0"/>
    </xf>
    <xf numFmtId="169" fontId="51" fillId="0" borderId="0">
      <protection locked="0"/>
    </xf>
    <xf numFmtId="0" fontId="54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170" fontId="51" fillId="0" borderId="0">
      <protection locked="0"/>
    </xf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48" fillId="0" borderId="0"/>
    <xf numFmtId="0" fontId="51" fillId="0" borderId="31">
      <protection locked="0"/>
    </xf>
    <xf numFmtId="164" fontId="5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0" borderId="0"/>
    <xf numFmtId="172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57" fillId="0" borderId="0"/>
  </cellStyleXfs>
  <cellXfs count="309">
    <xf numFmtId="0" fontId="0" fillId="0" borderId="0" xfId="0"/>
    <xf numFmtId="0" fontId="5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4" fontId="9" fillId="2" borderId="0" xfId="1" applyNumberFormat="1" applyFont="1" applyFill="1"/>
    <xf numFmtId="4" fontId="13" fillId="2" borderId="0" xfId="1" applyNumberFormat="1" applyFont="1" applyFill="1"/>
    <xf numFmtId="164" fontId="12" fillId="2" borderId="0" xfId="0" applyNumberFormat="1" applyFont="1" applyFill="1" applyAlignment="1">
      <alignment vertical="center"/>
    </xf>
    <xf numFmtId="0" fontId="14" fillId="2" borderId="0" xfId="1" applyFont="1" applyFill="1"/>
    <xf numFmtId="2" fontId="14" fillId="2" borderId="0" xfId="1" applyNumberFormat="1" applyFont="1" applyFill="1"/>
    <xf numFmtId="14" fontId="5" fillId="2" borderId="0" xfId="1" applyNumberFormat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15" fillId="2" borderId="0" xfId="0" applyFont="1" applyFill="1"/>
    <xf numFmtId="0" fontId="15" fillId="0" borderId="0" xfId="0" applyFont="1"/>
    <xf numFmtId="0" fontId="16" fillId="2" borderId="7" xfId="0" applyFont="1" applyFill="1" applyBorder="1" applyAlignment="1">
      <alignment horizontal="left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left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14" fontId="20" fillId="2" borderId="11" xfId="0" applyNumberFormat="1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left" vertical="center" wrapText="1"/>
    </xf>
    <xf numFmtId="0" fontId="27" fillId="2" borderId="0" xfId="0" applyFont="1" applyFill="1" applyAlignment="1">
      <alignment vertical="center"/>
    </xf>
    <xf numFmtId="0" fontId="29" fillId="5" borderId="19" xfId="0" applyFont="1" applyFill="1" applyBorder="1" applyAlignment="1">
      <alignment vertical="center" wrapText="1"/>
    </xf>
    <xf numFmtId="0" fontId="30" fillId="2" borderId="0" xfId="0" applyFont="1" applyFill="1"/>
    <xf numFmtId="0" fontId="31" fillId="7" borderId="21" xfId="0" applyFont="1" applyFill="1" applyBorder="1" applyAlignment="1">
      <alignment vertical="center" wrapText="1"/>
    </xf>
    <xf numFmtId="0" fontId="31" fillId="7" borderId="19" xfId="0" applyFont="1" applyFill="1" applyBorder="1" applyAlignment="1">
      <alignment vertical="center" wrapText="1"/>
    </xf>
    <xf numFmtId="0" fontId="29" fillId="6" borderId="19" xfId="0" applyFont="1" applyFill="1" applyBorder="1" applyAlignment="1">
      <alignment vertical="center" wrapText="1"/>
    </xf>
    <xf numFmtId="0" fontId="29" fillId="8" borderId="20" xfId="0" applyFont="1" applyFill="1" applyBorder="1" applyAlignment="1">
      <alignment vertical="center" wrapText="1"/>
    </xf>
    <xf numFmtId="0" fontId="29" fillId="8" borderId="19" xfId="0" applyFont="1" applyFill="1" applyBorder="1" applyAlignment="1">
      <alignment vertical="center" wrapText="1"/>
    </xf>
    <xf numFmtId="0" fontId="29" fillId="8" borderId="19" xfId="0" applyFont="1" applyFill="1" applyBorder="1" applyAlignment="1">
      <alignment horizontal="center" vertical="center" wrapText="1"/>
    </xf>
    <xf numFmtId="0" fontId="32" fillId="8" borderId="19" xfId="0" applyFont="1" applyFill="1" applyBorder="1" applyAlignment="1">
      <alignment vertical="center" wrapText="1"/>
    </xf>
    <xf numFmtId="14" fontId="29" fillId="8" borderId="19" xfId="0" applyNumberFormat="1" applyFont="1" applyFill="1" applyBorder="1" applyAlignment="1">
      <alignment horizontal="center" vertical="center" wrapText="1"/>
    </xf>
    <xf numFmtId="0" fontId="32" fillId="8" borderId="20" xfId="0" applyFont="1" applyFill="1" applyBorder="1" applyAlignment="1">
      <alignment vertical="center" wrapText="1"/>
    </xf>
    <xf numFmtId="0" fontId="33" fillId="2" borderId="0" xfId="0" applyFont="1" applyFill="1"/>
    <xf numFmtId="0" fontId="1" fillId="2" borderId="0" xfId="2" applyFont="1" applyFill="1" applyAlignment="1">
      <alignment horizontal="left" vertical="center"/>
    </xf>
    <xf numFmtId="0" fontId="24" fillId="0" borderId="11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/>
    </xf>
    <xf numFmtId="0" fontId="36" fillId="0" borderId="1" xfId="0" applyFont="1" applyBorder="1" applyAlignment="1">
      <alignment vertical="center"/>
    </xf>
    <xf numFmtId="0" fontId="36" fillId="0" borderId="1" xfId="0" applyFont="1" applyBorder="1" applyAlignment="1">
      <alignment horizontal="center" vertical="center"/>
    </xf>
    <xf numFmtId="0" fontId="42" fillId="3" borderId="1" xfId="0" applyFont="1" applyFill="1" applyBorder="1" applyAlignment="1">
      <alignment horizontal="center" vertical="center"/>
    </xf>
    <xf numFmtId="0" fontId="42" fillId="3" borderId="25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vertical="center"/>
    </xf>
    <xf numFmtId="0" fontId="36" fillId="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vertical="center"/>
    </xf>
    <xf numFmtId="0" fontId="43" fillId="2" borderId="27" xfId="0" applyFont="1" applyFill="1" applyBorder="1" applyAlignment="1">
      <alignment vertical="center"/>
    </xf>
    <xf numFmtId="0" fontId="43" fillId="2" borderId="27" xfId="0" applyFont="1" applyFill="1" applyBorder="1" applyAlignment="1">
      <alignment horizontal="center" vertical="center"/>
    </xf>
    <xf numFmtId="0" fontId="36" fillId="2" borderId="27" xfId="0" applyFont="1" applyFill="1" applyBorder="1" applyAlignment="1">
      <alignment vertical="center"/>
    </xf>
    <xf numFmtId="0" fontId="36" fillId="2" borderId="27" xfId="0" applyFont="1" applyFill="1" applyBorder="1" applyAlignment="1">
      <alignment horizontal="center" vertical="center"/>
    </xf>
    <xf numFmtId="0" fontId="43" fillId="2" borderId="26" xfId="0" applyFont="1" applyFill="1" applyBorder="1" applyAlignment="1">
      <alignment horizontal="left" vertical="center" wrapText="1"/>
    </xf>
    <xf numFmtId="0" fontId="43" fillId="0" borderId="1" xfId="0" applyFont="1" applyBorder="1" applyAlignment="1">
      <alignment vertical="center"/>
    </xf>
    <xf numFmtId="0" fontId="43" fillId="0" borderId="1" xfId="0" applyFont="1" applyBorder="1" applyAlignment="1">
      <alignment horizontal="center" vertical="center"/>
    </xf>
    <xf numFmtId="164" fontId="12" fillId="2" borderId="0" xfId="0" applyNumberFormat="1" applyFont="1" applyFill="1" applyAlignment="1">
      <alignment horizontal="left" vertical="center" wrapText="1"/>
    </xf>
    <xf numFmtId="0" fontId="39" fillId="11" borderId="30" xfId="0" applyFont="1" applyFill="1" applyBorder="1" applyAlignment="1">
      <alignment horizontal="center" vertical="center" wrapText="1"/>
    </xf>
    <xf numFmtId="0" fontId="39" fillId="10" borderId="30" xfId="0" applyFont="1" applyFill="1" applyBorder="1" applyAlignment="1">
      <alignment horizontal="center" vertical="center" wrapText="1"/>
    </xf>
    <xf numFmtId="2" fontId="50" fillId="12" borderId="1" xfId="0" applyNumberFormat="1" applyFont="1" applyFill="1" applyBorder="1" applyAlignment="1">
      <alignment horizontal="right"/>
    </xf>
    <xf numFmtId="2" fontId="50" fillId="2" borderId="1" xfId="0" applyNumberFormat="1" applyFont="1" applyFill="1" applyBorder="1" applyAlignment="1">
      <alignment horizontal="right"/>
    </xf>
    <xf numFmtId="0" fontId="43" fillId="0" borderId="2" xfId="0" applyFont="1" applyBorder="1" applyAlignment="1">
      <alignment vertical="center"/>
    </xf>
    <xf numFmtId="2" fontId="50" fillId="12" borderId="1" xfId="0" applyNumberFormat="1" applyFont="1" applyFill="1" applyBorder="1" applyAlignment="1">
      <alignment horizontal="right" vertical="center"/>
    </xf>
    <xf numFmtId="0" fontId="36" fillId="2" borderId="2" xfId="0" applyFont="1" applyFill="1" applyBorder="1" applyAlignment="1">
      <alignment vertical="center"/>
    </xf>
    <xf numFmtId="0" fontId="43" fillId="2" borderId="2" xfId="0" applyFont="1" applyFill="1" applyBorder="1" applyAlignment="1">
      <alignment vertical="center"/>
    </xf>
    <xf numFmtId="2" fontId="50" fillId="2" borderId="1" xfId="1" applyNumberFormat="1" applyFont="1" applyFill="1" applyBorder="1" applyAlignment="1">
      <alignment horizontal="right"/>
    </xf>
    <xf numFmtId="2" fontId="50" fillId="0" borderId="1" xfId="1" applyNumberFormat="1" applyFont="1" applyBorder="1" applyAlignment="1">
      <alignment horizontal="right"/>
    </xf>
    <xf numFmtId="0" fontId="36" fillId="0" borderId="2" xfId="0" applyFont="1" applyBorder="1" applyAlignment="1">
      <alignment vertical="center"/>
    </xf>
    <xf numFmtId="0" fontId="36" fillId="0" borderId="27" xfId="0" applyFont="1" applyBorder="1" applyAlignment="1">
      <alignment horizontal="center" vertical="center"/>
    </xf>
    <xf numFmtId="164" fontId="50" fillId="0" borderId="1" xfId="84" applyFont="1" applyFill="1" applyBorder="1" applyAlignment="1">
      <alignment horizontal="right"/>
    </xf>
    <xf numFmtId="164" fontId="55" fillId="2" borderId="1" xfId="84" applyFont="1" applyFill="1" applyBorder="1" applyAlignment="1">
      <alignment horizontal="right"/>
    </xf>
    <xf numFmtId="164" fontId="50" fillId="2" borderId="1" xfId="84" applyFont="1" applyFill="1" applyBorder="1" applyAlignment="1">
      <alignment horizontal="right"/>
    </xf>
    <xf numFmtId="164" fontId="50" fillId="12" borderId="1" xfId="84" applyFont="1" applyFill="1" applyBorder="1" applyAlignment="1">
      <alignment horizontal="right"/>
    </xf>
    <xf numFmtId="43" fontId="50" fillId="2" borderId="1" xfId="1" applyNumberFormat="1" applyFont="1" applyFill="1" applyBorder="1" applyAlignment="1">
      <alignment horizontal="right"/>
    </xf>
    <xf numFmtId="164" fontId="50" fillId="12" borderId="1" xfId="108" applyFont="1" applyFill="1" applyBorder="1" applyAlignment="1">
      <alignment horizontal="right"/>
    </xf>
    <xf numFmtId="4" fontId="50" fillId="12" borderId="1" xfId="111" applyNumberFormat="1" applyFont="1" applyFill="1" applyBorder="1" applyAlignment="1">
      <alignment horizontal="right"/>
    </xf>
    <xf numFmtId="0" fontId="0" fillId="13" borderId="0" xfId="0" applyFill="1"/>
    <xf numFmtId="164" fontId="50" fillId="2" borderId="1" xfId="108" applyFont="1" applyFill="1" applyBorder="1" applyAlignment="1">
      <alignment horizontal="right"/>
    </xf>
    <xf numFmtId="0" fontId="4" fillId="2" borderId="0" xfId="1" applyFont="1" applyFill="1" applyAlignment="1">
      <alignment horizontal="center"/>
    </xf>
    <xf numFmtId="164" fontId="11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40" fillId="9" borderId="2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50" fillId="2" borderId="0" xfId="113" applyFont="1" applyFill="1"/>
    <xf numFmtId="0" fontId="57" fillId="2" borderId="0" xfId="113" applyFill="1"/>
    <xf numFmtId="0" fontId="4" fillId="2" borderId="0" xfId="113" applyFont="1" applyFill="1"/>
    <xf numFmtId="0" fontId="6" fillId="14" borderId="1" xfId="113" applyFont="1" applyFill="1" applyBorder="1" applyAlignment="1">
      <alignment horizontal="center"/>
    </xf>
    <xf numFmtId="0" fontId="6" fillId="14" borderId="2" xfId="113" applyFont="1" applyFill="1" applyBorder="1" applyAlignment="1">
      <alignment horizontal="center"/>
    </xf>
    <xf numFmtId="0" fontId="4" fillId="12" borderId="0" xfId="113" applyFont="1" applyFill="1"/>
    <xf numFmtId="0" fontId="57" fillId="12" borderId="0" xfId="113" applyFill="1"/>
    <xf numFmtId="49" fontId="50" fillId="12" borderId="1" xfId="113" applyNumberFormat="1" applyFont="1" applyFill="1" applyBorder="1" applyAlignment="1">
      <alignment horizontal="center"/>
    </xf>
    <xf numFmtId="2" fontId="50" fillId="12" borderId="1" xfId="113" applyNumberFormat="1" applyFont="1" applyFill="1" applyBorder="1" applyAlignment="1">
      <alignment horizontal="right"/>
    </xf>
    <xf numFmtId="0" fontId="50" fillId="0" borderId="0" xfId="113" applyFont="1"/>
    <xf numFmtId="0" fontId="57" fillId="0" borderId="0" xfId="113"/>
    <xf numFmtId="0" fontId="35" fillId="3" borderId="1" xfId="0" applyFont="1" applyFill="1" applyBorder="1" applyAlignment="1">
      <alignment horizontal="center" vertical="center" wrapText="1"/>
    </xf>
    <xf numFmtId="2" fontId="59" fillId="12" borderId="2" xfId="113" applyNumberFormat="1" applyFont="1" applyFill="1" applyBorder="1" applyAlignment="1">
      <alignment horizontal="center"/>
    </xf>
    <xf numFmtId="49" fontId="50" fillId="12" borderId="1" xfId="113" applyNumberFormat="1" applyFont="1" applyFill="1" applyBorder="1" applyAlignment="1">
      <alignment horizontal="center" vertical="center"/>
    </xf>
    <xf numFmtId="2" fontId="50" fillId="2" borderId="0" xfId="113" applyNumberFormat="1" applyFont="1" applyFill="1"/>
    <xf numFmtId="2" fontId="50" fillId="12" borderId="1" xfId="113" applyNumberFormat="1" applyFont="1" applyFill="1" applyBorder="1" applyAlignment="1">
      <alignment horizontal="center"/>
    </xf>
    <xf numFmtId="2" fontId="50" fillId="12" borderId="1" xfId="113" applyNumberFormat="1" applyFont="1" applyFill="1" applyBorder="1" applyAlignment="1">
      <alignment horizontal="center" vertical="center"/>
    </xf>
    <xf numFmtId="2" fontId="4" fillId="12" borderId="0" xfId="113" applyNumberFormat="1" applyFont="1" applyFill="1"/>
    <xf numFmtId="2" fontId="57" fillId="12" borderId="0" xfId="113" applyNumberFormat="1" applyFill="1"/>
    <xf numFmtId="0" fontId="50" fillId="12" borderId="1" xfId="113" applyFont="1" applyFill="1" applyBorder="1" applyAlignment="1">
      <alignment horizontal="center"/>
    </xf>
    <xf numFmtId="0" fontId="50" fillId="12" borderId="1" xfId="113" applyFont="1" applyFill="1" applyBorder="1" applyAlignment="1">
      <alignment horizontal="center" vertical="center"/>
    </xf>
    <xf numFmtId="2" fontId="59" fillId="12" borderId="2" xfId="113" applyNumberFormat="1" applyFont="1" applyFill="1" applyBorder="1" applyAlignment="1">
      <alignment horizontal="center" vertical="center"/>
    </xf>
    <xf numFmtId="2" fontId="50" fillId="12" borderId="1" xfId="113" applyNumberFormat="1" applyFont="1" applyFill="1" applyBorder="1" applyAlignment="1">
      <alignment horizontal="right" vertical="center"/>
    </xf>
    <xf numFmtId="0" fontId="50" fillId="2" borderId="0" xfId="1" applyFont="1" applyFill="1"/>
    <xf numFmtId="0" fontId="3" fillId="2" borderId="0" xfId="1" applyFill="1"/>
    <xf numFmtId="0" fontId="3" fillId="0" borderId="0" xfId="1"/>
    <xf numFmtId="0" fontId="50" fillId="2" borderId="0" xfId="0" applyFont="1" applyFill="1"/>
    <xf numFmtId="0" fontId="4" fillId="2" borderId="0" xfId="1" applyFont="1" applyFill="1"/>
    <xf numFmtId="0" fontId="4" fillId="2" borderId="0" xfId="0" applyFont="1" applyFill="1"/>
    <xf numFmtId="0" fontId="6" fillId="14" borderId="1" xfId="1" applyFont="1" applyFill="1" applyBorder="1" applyAlignment="1">
      <alignment horizontal="center"/>
    </xf>
    <xf numFmtId="0" fontId="6" fillId="14" borderId="2" xfId="0" applyFont="1" applyFill="1" applyBorder="1" applyAlignment="1">
      <alignment horizontal="center"/>
    </xf>
    <xf numFmtId="0" fontId="50" fillId="12" borderId="1" xfId="1" applyFont="1" applyFill="1" applyBorder="1" applyAlignment="1">
      <alignment horizontal="center"/>
    </xf>
    <xf numFmtId="2" fontId="59" fillId="12" borderId="2" xfId="0" applyNumberFormat="1" applyFont="1" applyFill="1" applyBorder="1" applyAlignment="1">
      <alignment horizontal="center"/>
    </xf>
    <xf numFmtId="2" fontId="50" fillId="12" borderId="2" xfId="1" applyNumberFormat="1" applyFont="1" applyFill="1" applyBorder="1" applyAlignment="1">
      <alignment horizontal="left"/>
    </xf>
    <xf numFmtId="0" fontId="50" fillId="12" borderId="24" xfId="1" applyFont="1" applyFill="1" applyBorder="1" applyAlignment="1">
      <alignment horizontal="left"/>
    </xf>
    <xf numFmtId="0" fontId="50" fillId="12" borderId="3" xfId="1" applyFont="1" applyFill="1" applyBorder="1" applyAlignment="1">
      <alignment horizontal="left"/>
    </xf>
    <xf numFmtId="2" fontId="50" fillId="12" borderId="1" xfId="1" applyNumberFormat="1" applyFont="1" applyFill="1" applyBorder="1" applyAlignment="1">
      <alignment horizontal="center"/>
    </xf>
    <xf numFmtId="2" fontId="59" fillId="12" borderId="1" xfId="1" applyNumberFormat="1" applyFont="1" applyFill="1" applyBorder="1" applyAlignment="1">
      <alignment horizontal="center"/>
    </xf>
    <xf numFmtId="43" fontId="50" fillId="12" borderId="1" xfId="1" applyNumberFormat="1" applyFont="1" applyFill="1" applyBorder="1" applyAlignment="1">
      <alignment horizontal="right"/>
    </xf>
    <xf numFmtId="0" fontId="50" fillId="2" borderId="1" xfId="1" applyFont="1" applyFill="1" applyBorder="1" applyAlignment="1">
      <alignment horizontal="center"/>
    </xf>
    <xf numFmtId="2" fontId="59" fillId="2" borderId="1" xfId="1" applyNumberFormat="1" applyFont="1" applyFill="1" applyBorder="1" applyAlignment="1">
      <alignment horizontal="center"/>
    </xf>
    <xf numFmtId="43" fontId="3" fillId="2" borderId="0" xfId="1" applyNumberFormat="1" applyFill="1"/>
    <xf numFmtId="2" fontId="50" fillId="2" borderId="1" xfId="1" applyNumberFormat="1" applyFont="1" applyFill="1" applyBorder="1" applyAlignment="1">
      <alignment horizontal="center"/>
    </xf>
    <xf numFmtId="43" fontId="55" fillId="2" borderId="1" xfId="1" applyNumberFormat="1" applyFont="1" applyFill="1" applyBorder="1" applyAlignment="1">
      <alignment horizontal="right"/>
    </xf>
    <xf numFmtId="1" fontId="50" fillId="2" borderId="1" xfId="1" applyNumberFormat="1" applyFont="1" applyFill="1" applyBorder="1" applyAlignment="1">
      <alignment horizontal="center"/>
    </xf>
    <xf numFmtId="0" fontId="50" fillId="0" borderId="0" xfId="1" applyFont="1"/>
    <xf numFmtId="2" fontId="50" fillId="0" borderId="0" xfId="1" applyNumberFormat="1" applyFont="1"/>
    <xf numFmtId="0" fontId="50" fillId="0" borderId="0" xfId="0" applyFont="1"/>
    <xf numFmtId="0" fontId="6" fillId="14" borderId="1" xfId="1" applyFont="1" applyFill="1" applyBorder="1" applyAlignment="1">
      <alignment horizontal="center" vertical="center"/>
    </xf>
    <xf numFmtId="0" fontId="6" fillId="14" borderId="2" xfId="0" applyFont="1" applyFill="1" applyBorder="1" applyAlignment="1">
      <alignment horizontal="center" vertical="center"/>
    </xf>
    <xf numFmtId="1" fontId="50" fillId="12" borderId="1" xfId="1" applyNumberFormat="1" applyFont="1" applyFill="1" applyBorder="1" applyAlignment="1">
      <alignment horizontal="center"/>
    </xf>
    <xf numFmtId="43" fontId="60" fillId="12" borderId="2" xfId="0" applyNumberFormat="1" applyFont="1" applyFill="1" applyBorder="1" applyAlignment="1">
      <alignment horizontal="center"/>
    </xf>
    <xf numFmtId="2" fontId="50" fillId="12" borderId="24" xfId="1" applyNumberFormat="1" applyFont="1" applyFill="1" applyBorder="1" applyAlignment="1">
      <alignment horizontal="left"/>
    </xf>
    <xf numFmtId="2" fontId="50" fillId="12" borderId="3" xfId="1" applyNumberFormat="1" applyFont="1" applyFill="1" applyBorder="1" applyAlignment="1">
      <alignment horizontal="left"/>
    </xf>
    <xf numFmtId="4" fontId="50" fillId="12" borderId="1" xfId="84" applyNumberFormat="1" applyFont="1" applyFill="1" applyBorder="1" applyAlignment="1">
      <alignment horizontal="right"/>
    </xf>
    <xf numFmtId="0" fontId="50" fillId="12" borderId="2" xfId="1" applyFont="1" applyFill="1" applyBorder="1" applyAlignment="1">
      <alignment horizontal="left"/>
    </xf>
    <xf numFmtId="4" fontId="50" fillId="2" borderId="1" xfId="84" applyNumberFormat="1" applyFont="1" applyFill="1" applyBorder="1" applyAlignment="1">
      <alignment horizontal="right"/>
    </xf>
    <xf numFmtId="0" fontId="58" fillId="2" borderId="0" xfId="1" applyFont="1" applyFill="1"/>
    <xf numFmtId="49" fontId="50" fillId="0" borderId="1" xfId="1" applyNumberFormat="1" applyFont="1" applyBorder="1" applyAlignment="1">
      <alignment horizontal="center"/>
    </xf>
    <xf numFmtId="49" fontId="50" fillId="2" borderId="2" xfId="1" applyNumberFormat="1" applyFont="1" applyFill="1" applyBorder="1" applyAlignment="1">
      <alignment horizontal="left" vertical="center"/>
    </xf>
    <xf numFmtId="49" fontId="50" fillId="2" borderId="24" xfId="1" applyNumberFormat="1" applyFont="1" applyFill="1" applyBorder="1" applyAlignment="1">
      <alignment horizontal="left" vertical="center"/>
    </xf>
    <xf numFmtId="49" fontId="50" fillId="2" borderId="3" xfId="1" applyNumberFormat="1" applyFont="1" applyFill="1" applyBorder="1" applyAlignment="1">
      <alignment horizontal="left" vertical="center"/>
    </xf>
    <xf numFmtId="49" fontId="50" fillId="2" borderId="1" xfId="1" applyNumberFormat="1" applyFont="1" applyFill="1" applyBorder="1" applyAlignment="1">
      <alignment horizontal="center"/>
    </xf>
    <xf numFmtId="2" fontId="3" fillId="2" borderId="0" xfId="1" applyNumberFormat="1" applyFill="1"/>
    <xf numFmtId="4" fontId="3" fillId="2" borderId="0" xfId="1" applyNumberFormat="1" applyFill="1"/>
    <xf numFmtId="0" fontId="50" fillId="2" borderId="0" xfId="1" applyFont="1" applyFill="1" applyAlignment="1">
      <alignment vertical="center"/>
    </xf>
    <xf numFmtId="0" fontId="3" fillId="2" borderId="0" xfId="1" applyFill="1" applyAlignment="1">
      <alignment vertical="center"/>
    </xf>
    <xf numFmtId="0" fontId="4" fillId="2" borderId="0" xfId="1" applyFont="1" applyFill="1" applyAlignment="1">
      <alignment vertical="center"/>
    </xf>
    <xf numFmtId="0" fontId="61" fillId="14" borderId="1" xfId="1" applyFont="1" applyFill="1" applyBorder="1" applyAlignment="1">
      <alignment horizontal="center" vertical="center" wrapText="1"/>
    </xf>
    <xf numFmtId="0" fontId="50" fillId="2" borderId="0" xfId="1" applyFont="1" applyFill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3" fillId="2" borderId="0" xfId="1" applyFill="1" applyAlignment="1">
      <alignment vertical="center" wrapText="1"/>
    </xf>
    <xf numFmtId="4" fontId="43" fillId="0" borderId="1" xfId="0" applyNumberFormat="1" applyFont="1" applyBorder="1" applyAlignment="1">
      <alignment horizontal="center" vertical="center"/>
    </xf>
    <xf numFmtId="164" fontId="50" fillId="0" borderId="1" xfId="84" applyFont="1" applyFill="1" applyBorder="1" applyAlignment="1">
      <alignment horizontal="right" vertical="center"/>
    </xf>
    <xf numFmtId="0" fontId="55" fillId="2" borderId="0" xfId="1" applyFont="1" applyFill="1" applyAlignment="1">
      <alignment vertical="center"/>
    </xf>
    <xf numFmtId="0" fontId="36" fillId="2" borderId="24" xfId="0" applyFont="1" applyFill="1" applyBorder="1" applyAlignment="1">
      <alignment vertical="center"/>
    </xf>
    <xf numFmtId="49" fontId="55" fillId="2" borderId="24" xfId="1" applyNumberFormat="1" applyFont="1" applyFill="1" applyBorder="1" applyAlignment="1">
      <alignment vertical="center"/>
    </xf>
    <xf numFmtId="49" fontId="55" fillId="2" borderId="3" xfId="1" applyNumberFormat="1" applyFont="1" applyFill="1" applyBorder="1" applyAlignment="1">
      <alignment vertical="center"/>
    </xf>
    <xf numFmtId="4" fontId="36" fillId="2" borderId="1" xfId="0" applyNumberFormat="1" applyFont="1" applyFill="1" applyBorder="1" applyAlignment="1">
      <alignment horizontal="center" vertical="center"/>
    </xf>
    <xf numFmtId="2" fontId="36" fillId="2" borderId="1" xfId="0" applyNumberFormat="1" applyFont="1" applyFill="1" applyBorder="1" applyAlignment="1">
      <alignment horizontal="center" vertical="center"/>
    </xf>
    <xf numFmtId="0" fontId="62" fillId="2" borderId="0" xfId="1" applyFont="1" applyFill="1" applyAlignment="1">
      <alignment vertical="center"/>
    </xf>
    <xf numFmtId="0" fontId="63" fillId="2" borderId="0" xfId="1" applyFont="1" applyFill="1" applyAlignment="1">
      <alignment vertical="center"/>
    </xf>
    <xf numFmtId="4" fontId="36" fillId="2" borderId="27" xfId="0" applyNumberFormat="1" applyFont="1" applyFill="1" applyBorder="1" applyAlignment="1">
      <alignment horizontal="center" vertical="center"/>
    </xf>
    <xf numFmtId="2" fontId="36" fillId="2" borderId="27" xfId="0" applyNumberFormat="1" applyFont="1" applyFill="1" applyBorder="1" applyAlignment="1">
      <alignment horizontal="center" vertical="center"/>
    </xf>
    <xf numFmtId="4" fontId="43" fillId="2" borderId="1" xfId="0" applyNumberFormat="1" applyFont="1" applyFill="1" applyBorder="1" applyAlignment="1">
      <alignment horizontal="center" vertical="center"/>
    </xf>
    <xf numFmtId="0" fontId="3" fillId="0" borderId="0" xfId="1" applyAlignment="1">
      <alignment vertical="center"/>
    </xf>
    <xf numFmtId="0" fontId="50" fillId="0" borderId="0" xfId="1" applyFont="1" applyAlignment="1">
      <alignment vertical="center"/>
    </xf>
    <xf numFmtId="0" fontId="58" fillId="2" borderId="0" xfId="113" applyFont="1" applyFill="1"/>
    <xf numFmtId="0" fontId="50" fillId="2" borderId="1" xfId="113" applyFont="1" applyFill="1" applyBorder="1" applyAlignment="1">
      <alignment horizontal="center"/>
    </xf>
    <xf numFmtId="2" fontId="50" fillId="2" borderId="1" xfId="113" applyNumberFormat="1" applyFont="1" applyFill="1" applyBorder="1" applyAlignment="1">
      <alignment horizontal="right"/>
    </xf>
    <xf numFmtId="0" fontId="59" fillId="2" borderId="2" xfId="0" applyFont="1" applyFill="1" applyBorder="1" applyAlignment="1">
      <alignment horizontal="center"/>
    </xf>
    <xf numFmtId="4" fontId="50" fillId="12" borderId="1" xfId="112" applyNumberFormat="1" applyFont="1" applyFill="1" applyBorder="1" applyAlignment="1">
      <alignment horizontal="right"/>
    </xf>
    <xf numFmtId="49" fontId="50" fillId="0" borderId="0" xfId="1" applyNumberFormat="1" applyFont="1"/>
    <xf numFmtId="4" fontId="50" fillId="2" borderId="0" xfId="1" applyNumberFormat="1" applyFont="1" applyFill="1"/>
    <xf numFmtId="4" fontId="58" fillId="2" borderId="0" xfId="1" applyNumberFormat="1" applyFont="1" applyFill="1" applyAlignment="1">
      <alignment horizontal="center"/>
    </xf>
    <xf numFmtId="4" fontId="4" fillId="2" borderId="0" xfId="1" applyNumberFormat="1" applyFont="1" applyFill="1"/>
    <xf numFmtId="4" fontId="6" fillId="14" borderId="1" xfId="1" applyNumberFormat="1" applyFont="1" applyFill="1" applyBorder="1" applyAlignment="1">
      <alignment horizontal="center"/>
    </xf>
    <xf numFmtId="4" fontId="6" fillId="14" borderId="1" xfId="1" applyNumberFormat="1" applyFont="1" applyFill="1" applyBorder="1" applyAlignment="1">
      <alignment horizontal="center" vertical="center"/>
    </xf>
    <xf numFmtId="4" fontId="50" fillId="2" borderId="1" xfId="1" applyNumberFormat="1" applyFont="1" applyFill="1" applyBorder="1" applyAlignment="1">
      <alignment horizontal="right"/>
    </xf>
    <xf numFmtId="4" fontId="50" fillId="0" borderId="0" xfId="1" applyNumberFormat="1" applyFont="1"/>
    <xf numFmtId="4" fontId="3" fillId="0" borderId="0" xfId="1" applyNumberFormat="1"/>
    <xf numFmtId="0" fontId="15" fillId="2" borderId="0" xfId="0" applyFont="1" applyFill="1" applyAlignment="1">
      <alignment vertical="center"/>
    </xf>
    <xf numFmtId="0" fontId="20" fillId="2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26" fillId="4" borderId="6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 wrapText="1"/>
    </xf>
    <xf numFmtId="0" fontId="26" fillId="4" borderId="1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32" fillId="8" borderId="20" xfId="0" applyFont="1" applyFill="1" applyBorder="1" applyAlignment="1">
      <alignment vertical="center" wrapText="1"/>
    </xf>
    <xf numFmtId="0" fontId="28" fillId="0" borderId="19" xfId="0" applyFont="1" applyBorder="1" applyAlignment="1">
      <alignment horizontal="left" vertical="center" wrapText="1"/>
    </xf>
    <xf numFmtId="0" fontId="31" fillId="7" borderId="21" xfId="0" applyFont="1" applyFill="1" applyBorder="1" applyAlignment="1">
      <alignment horizontal="left" vertical="center" wrapText="1"/>
    </xf>
    <xf numFmtId="0" fontId="31" fillId="7" borderId="19" xfId="0" applyFont="1" applyFill="1" applyBorder="1" applyAlignment="1">
      <alignment horizontal="left" vertical="center" wrapText="1"/>
    </xf>
    <xf numFmtId="0" fontId="29" fillId="8" borderId="20" xfId="0" applyFont="1" applyFill="1" applyBorder="1" applyAlignment="1">
      <alignment vertical="center" wrapText="1"/>
    </xf>
    <xf numFmtId="0" fontId="32" fillId="8" borderId="20" xfId="0" applyFont="1" applyFill="1" applyBorder="1" applyAlignment="1">
      <alignment horizontal="left" vertical="center" wrapText="1"/>
    </xf>
    <xf numFmtId="0" fontId="29" fillId="6" borderId="20" xfId="0" applyFont="1" applyFill="1" applyBorder="1" applyAlignment="1">
      <alignment horizontal="left" vertical="center" wrapText="1"/>
    </xf>
    <xf numFmtId="0" fontId="40" fillId="9" borderId="2" xfId="0" applyFont="1" applyFill="1" applyBorder="1" applyAlignment="1">
      <alignment horizontal="left" vertical="center"/>
    </xf>
    <xf numFmtId="0" fontId="40" fillId="9" borderId="24" xfId="0" applyFont="1" applyFill="1" applyBorder="1" applyAlignment="1">
      <alignment horizontal="left" vertical="center"/>
    </xf>
    <xf numFmtId="0" fontId="40" fillId="9" borderId="3" xfId="0" applyFont="1" applyFill="1" applyBorder="1" applyAlignment="1">
      <alignment horizontal="left" vertical="center"/>
    </xf>
    <xf numFmtId="0" fontId="39" fillId="11" borderId="2" xfId="0" applyFont="1" applyFill="1" applyBorder="1" applyAlignment="1">
      <alignment horizontal="left" vertical="center" wrapText="1"/>
    </xf>
    <xf numFmtId="0" fontId="39" fillId="11" borderId="24" xfId="0" applyFont="1" applyFill="1" applyBorder="1" applyAlignment="1">
      <alignment horizontal="left" vertical="center" wrapText="1"/>
    </xf>
    <xf numFmtId="0" fontId="39" fillId="11" borderId="3" xfId="0" applyFont="1" applyFill="1" applyBorder="1" applyAlignment="1">
      <alignment horizontal="left" vertical="center" wrapText="1"/>
    </xf>
    <xf numFmtId="0" fontId="40" fillId="9" borderId="28" xfId="0" applyFont="1" applyFill="1" applyBorder="1" applyAlignment="1">
      <alignment horizontal="left" vertical="center"/>
    </xf>
    <xf numFmtId="0" fontId="40" fillId="9" borderId="29" xfId="0" applyFont="1" applyFill="1" applyBorder="1" applyAlignment="1">
      <alignment horizontal="left" vertical="center"/>
    </xf>
    <xf numFmtId="0" fontId="8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/>
    </xf>
    <xf numFmtId="0" fontId="42" fillId="3" borderId="22" xfId="0" applyFont="1" applyFill="1" applyBorder="1" applyAlignment="1">
      <alignment horizontal="center" vertical="center"/>
    </xf>
    <xf numFmtId="0" fontId="42" fillId="3" borderId="23" xfId="0" applyFont="1" applyFill="1" applyBorder="1" applyAlignment="1">
      <alignment horizontal="center" vertical="center"/>
    </xf>
    <xf numFmtId="0" fontId="39" fillId="10" borderId="2" xfId="0" applyFont="1" applyFill="1" applyBorder="1" applyAlignment="1">
      <alignment horizontal="left" vertical="center" wrapText="1"/>
    </xf>
    <xf numFmtId="0" fontId="39" fillId="10" borderId="24" xfId="0" applyFont="1" applyFill="1" applyBorder="1" applyAlignment="1">
      <alignment horizontal="left" vertical="center" wrapText="1"/>
    </xf>
    <xf numFmtId="164" fontId="12" fillId="2" borderId="0" xfId="0" applyNumberFormat="1" applyFont="1" applyFill="1" applyAlignment="1">
      <alignment horizontal="left" vertical="center" wrapText="1"/>
    </xf>
    <xf numFmtId="0" fontId="58" fillId="2" borderId="0" xfId="113" applyFont="1" applyFill="1" applyAlignment="1">
      <alignment horizontal="center"/>
    </xf>
    <xf numFmtId="0" fontId="6" fillId="14" borderId="2" xfId="113" applyFont="1" applyFill="1" applyBorder="1" applyAlignment="1">
      <alignment horizontal="center"/>
    </xf>
    <xf numFmtId="0" fontId="6" fillId="14" borderId="24" xfId="113" applyFont="1" applyFill="1" applyBorder="1" applyAlignment="1">
      <alignment horizontal="center"/>
    </xf>
    <xf numFmtId="0" fontId="6" fillId="14" borderId="3" xfId="113" applyFont="1" applyFill="1" applyBorder="1" applyAlignment="1">
      <alignment horizontal="center"/>
    </xf>
    <xf numFmtId="49" fontId="50" fillId="12" borderId="2" xfId="113" applyNumberFormat="1" applyFont="1" applyFill="1" applyBorder="1" applyAlignment="1">
      <alignment horizontal="left"/>
    </xf>
    <xf numFmtId="0" fontId="50" fillId="12" borderId="24" xfId="113" applyFont="1" applyFill="1" applyBorder="1" applyAlignment="1">
      <alignment horizontal="left"/>
    </xf>
    <xf numFmtId="0" fontId="50" fillId="12" borderId="3" xfId="113" applyFont="1" applyFill="1" applyBorder="1" applyAlignment="1">
      <alignment horizontal="left"/>
    </xf>
    <xf numFmtId="0" fontId="50" fillId="12" borderId="2" xfId="113" applyFont="1" applyFill="1" applyBorder="1" applyAlignment="1">
      <alignment horizontal="left"/>
    </xf>
    <xf numFmtId="49" fontId="50" fillId="12" borderId="2" xfId="113" applyNumberFormat="1" applyFont="1" applyFill="1" applyBorder="1" applyAlignment="1">
      <alignment horizontal="left" wrapText="1"/>
    </xf>
    <xf numFmtId="0" fontId="50" fillId="12" borderId="24" xfId="113" applyFont="1" applyFill="1" applyBorder="1" applyAlignment="1">
      <alignment horizontal="left" wrapText="1"/>
    </xf>
    <xf numFmtId="0" fontId="50" fillId="12" borderId="3" xfId="113" applyFont="1" applyFill="1" applyBorder="1" applyAlignment="1">
      <alignment horizontal="left" wrapText="1"/>
    </xf>
    <xf numFmtId="2" fontId="50" fillId="12" borderId="2" xfId="113" applyNumberFormat="1" applyFont="1" applyFill="1" applyBorder="1" applyAlignment="1">
      <alignment horizontal="left"/>
    </xf>
    <xf numFmtId="2" fontId="50" fillId="12" borderId="24" xfId="113" applyNumberFormat="1" applyFont="1" applyFill="1" applyBorder="1" applyAlignment="1">
      <alignment horizontal="left"/>
    </xf>
    <xf numFmtId="2" fontId="50" fillId="12" borderId="3" xfId="113" applyNumberFormat="1" applyFont="1" applyFill="1" applyBorder="1" applyAlignment="1">
      <alignment horizontal="left"/>
    </xf>
    <xf numFmtId="0" fontId="58" fillId="2" borderId="0" xfId="1" applyFont="1" applyFill="1" applyAlignment="1">
      <alignment horizontal="center"/>
    </xf>
    <xf numFmtId="0" fontId="6" fillId="14" borderId="2" xfId="1" applyFont="1" applyFill="1" applyBorder="1" applyAlignment="1">
      <alignment horizontal="center"/>
    </xf>
    <xf numFmtId="0" fontId="6" fillId="14" borderId="24" xfId="1" applyFont="1" applyFill="1" applyBorder="1" applyAlignment="1">
      <alignment horizontal="center"/>
    </xf>
    <xf numFmtId="0" fontId="6" fillId="14" borderId="3" xfId="1" applyFont="1" applyFill="1" applyBorder="1" applyAlignment="1">
      <alignment horizontal="center"/>
    </xf>
    <xf numFmtId="0" fontId="50" fillId="12" borderId="2" xfId="1" applyFont="1" applyFill="1" applyBorder="1" applyAlignment="1">
      <alignment horizontal="left"/>
    </xf>
    <xf numFmtId="0" fontId="50" fillId="12" borderId="24" xfId="1" applyFont="1" applyFill="1" applyBorder="1" applyAlignment="1">
      <alignment horizontal="left"/>
    </xf>
    <xf numFmtId="0" fontId="50" fillId="12" borderId="3" xfId="1" applyFont="1" applyFill="1" applyBorder="1" applyAlignment="1">
      <alignment horizontal="left"/>
    </xf>
    <xf numFmtId="2" fontId="50" fillId="2" borderId="2" xfId="1" applyNumberFormat="1" applyFont="1" applyFill="1" applyBorder="1" applyAlignment="1">
      <alignment horizontal="left"/>
    </xf>
    <xf numFmtId="0" fontId="50" fillId="2" borderId="24" xfId="1" applyFont="1" applyFill="1" applyBorder="1" applyAlignment="1">
      <alignment horizontal="left"/>
    </xf>
    <xf numFmtId="0" fontId="50" fillId="2" borderId="3" xfId="1" applyFont="1" applyFill="1" applyBorder="1" applyAlignment="1">
      <alignment horizontal="left"/>
    </xf>
    <xf numFmtId="2" fontId="50" fillId="12" borderId="2" xfId="1" applyNumberFormat="1" applyFont="1" applyFill="1" applyBorder="1" applyAlignment="1">
      <alignment horizontal="left"/>
    </xf>
    <xf numFmtId="2" fontId="50" fillId="12" borderId="24" xfId="1" applyNumberFormat="1" applyFont="1" applyFill="1" applyBorder="1" applyAlignment="1">
      <alignment horizontal="left"/>
    </xf>
    <xf numFmtId="2" fontId="50" fillId="12" borderId="3" xfId="1" applyNumberFormat="1" applyFont="1" applyFill="1" applyBorder="1" applyAlignment="1">
      <alignment horizontal="left"/>
    </xf>
    <xf numFmtId="0" fontId="6" fillId="14" borderId="2" xfId="1" applyFont="1" applyFill="1" applyBorder="1" applyAlignment="1">
      <alignment horizontal="center" vertical="center"/>
    </xf>
    <xf numFmtId="0" fontId="6" fillId="14" borderId="24" xfId="1" applyFont="1" applyFill="1" applyBorder="1" applyAlignment="1">
      <alignment horizontal="center" vertical="center"/>
    </xf>
    <xf numFmtId="0" fontId="6" fillId="14" borderId="3" xfId="1" applyFont="1" applyFill="1" applyBorder="1" applyAlignment="1">
      <alignment horizontal="center" vertical="center"/>
    </xf>
    <xf numFmtId="49" fontId="50" fillId="2" borderId="2" xfId="1" applyNumberFormat="1" applyFont="1" applyFill="1" applyBorder="1" applyAlignment="1">
      <alignment horizontal="left" vertical="center"/>
    </xf>
    <xf numFmtId="49" fontId="50" fillId="2" borderId="24" xfId="1" applyNumberFormat="1" applyFont="1" applyFill="1" applyBorder="1" applyAlignment="1">
      <alignment horizontal="left" vertical="center"/>
    </xf>
    <xf numFmtId="49" fontId="50" fillId="2" borderId="3" xfId="1" applyNumberFormat="1" applyFont="1" applyFill="1" applyBorder="1" applyAlignment="1">
      <alignment horizontal="left" vertical="center"/>
    </xf>
    <xf numFmtId="49" fontId="50" fillId="2" borderId="2" xfId="1" applyNumberFormat="1" applyFont="1" applyFill="1" applyBorder="1" applyAlignment="1">
      <alignment horizontal="left"/>
    </xf>
    <xf numFmtId="49" fontId="50" fillId="2" borderId="24" xfId="1" applyNumberFormat="1" applyFont="1" applyFill="1" applyBorder="1" applyAlignment="1">
      <alignment horizontal="left"/>
    </xf>
    <xf numFmtId="49" fontId="50" fillId="2" borderId="3" xfId="1" applyNumberFormat="1" applyFont="1" applyFill="1" applyBorder="1" applyAlignment="1">
      <alignment horizontal="left"/>
    </xf>
    <xf numFmtId="0" fontId="50" fillId="2" borderId="2" xfId="1" applyFont="1" applyFill="1" applyBorder="1" applyAlignment="1">
      <alignment horizontal="left" vertical="center"/>
    </xf>
    <xf numFmtId="0" fontId="50" fillId="2" borderId="24" xfId="1" applyFont="1" applyFill="1" applyBorder="1" applyAlignment="1">
      <alignment horizontal="left" vertical="center"/>
    </xf>
    <xf numFmtId="0" fontId="50" fillId="2" borderId="3" xfId="1" applyFont="1" applyFill="1" applyBorder="1" applyAlignment="1">
      <alignment horizontal="left" vertical="center"/>
    </xf>
    <xf numFmtId="2" fontId="50" fillId="2" borderId="2" xfId="1" applyNumberFormat="1" applyFont="1" applyFill="1" applyBorder="1" applyAlignment="1">
      <alignment horizontal="left" vertical="center"/>
    </xf>
    <xf numFmtId="2" fontId="50" fillId="2" borderId="24" xfId="1" applyNumberFormat="1" applyFont="1" applyFill="1" applyBorder="1" applyAlignment="1">
      <alignment horizontal="left" vertical="center"/>
    </xf>
    <xf numFmtId="2" fontId="50" fillId="2" borderId="3" xfId="1" applyNumberFormat="1" applyFont="1" applyFill="1" applyBorder="1" applyAlignment="1">
      <alignment horizontal="left" vertical="center"/>
    </xf>
    <xf numFmtId="0" fontId="58" fillId="2" borderId="0" xfId="1" applyFont="1" applyFill="1" applyAlignment="1">
      <alignment horizontal="center" vertical="center"/>
    </xf>
    <xf numFmtId="0" fontId="43" fillId="2" borderId="2" xfId="0" applyFont="1" applyFill="1" applyBorder="1" applyAlignment="1">
      <alignment horizontal="left" vertical="center"/>
    </xf>
    <xf numFmtId="0" fontId="43" fillId="2" borderId="24" xfId="0" applyFont="1" applyFill="1" applyBorder="1" applyAlignment="1">
      <alignment horizontal="left" vertical="center"/>
    </xf>
    <xf numFmtId="0" fontId="43" fillId="2" borderId="3" xfId="0" applyFont="1" applyFill="1" applyBorder="1" applyAlignment="1">
      <alignment horizontal="left" vertical="center"/>
    </xf>
    <xf numFmtId="0" fontId="43" fillId="0" borderId="2" xfId="0" applyFont="1" applyBorder="1" applyAlignment="1">
      <alignment horizontal="left" vertical="center"/>
    </xf>
    <xf numFmtId="0" fontId="43" fillId="0" borderId="24" xfId="0" applyFont="1" applyBorder="1" applyAlignment="1">
      <alignment horizontal="left" vertical="center"/>
    </xf>
    <xf numFmtId="0" fontId="43" fillId="0" borderId="3" xfId="0" applyFont="1" applyBorder="1" applyAlignment="1">
      <alignment horizontal="left" vertical="center"/>
    </xf>
    <xf numFmtId="0" fontId="36" fillId="2" borderId="2" xfId="0" applyFont="1" applyFill="1" applyBorder="1" applyAlignment="1">
      <alignment horizontal="left" vertical="center"/>
    </xf>
    <xf numFmtId="0" fontId="36" fillId="2" borderId="24" xfId="0" applyFont="1" applyFill="1" applyBorder="1" applyAlignment="1">
      <alignment horizontal="left" vertical="center"/>
    </xf>
    <xf numFmtId="0" fontId="36" fillId="2" borderId="3" xfId="0" applyFont="1" applyFill="1" applyBorder="1" applyAlignment="1">
      <alignment horizontal="left" vertical="center"/>
    </xf>
    <xf numFmtId="0" fontId="61" fillId="14" borderId="1" xfId="1" applyFont="1" applyFill="1" applyBorder="1" applyAlignment="1">
      <alignment horizontal="center" vertical="center" wrapText="1"/>
    </xf>
    <xf numFmtId="0" fontId="50" fillId="2" borderId="2" xfId="113" applyFont="1" applyFill="1" applyBorder="1" applyAlignment="1">
      <alignment horizontal="left"/>
    </xf>
    <xf numFmtId="0" fontId="50" fillId="2" borderId="24" xfId="113" applyFont="1" applyFill="1" applyBorder="1" applyAlignment="1">
      <alignment horizontal="left"/>
    </xf>
    <xf numFmtId="0" fontId="50" fillId="2" borderId="3" xfId="113" applyFont="1" applyFill="1" applyBorder="1" applyAlignment="1">
      <alignment horizontal="left"/>
    </xf>
  </cellXfs>
  <cellStyles count="114">
    <cellStyle name="Cancel" xfId="7" xr:uid="{00000000-0005-0000-0000-000000000000}"/>
    <cellStyle name="Cancel 10" xfId="8" xr:uid="{00000000-0005-0000-0000-000001000000}"/>
    <cellStyle name="Cancel 11" xfId="9" xr:uid="{00000000-0005-0000-0000-000002000000}"/>
    <cellStyle name="Cancel 12" xfId="10" xr:uid="{00000000-0005-0000-0000-000003000000}"/>
    <cellStyle name="Cancel 13" xfId="11" xr:uid="{00000000-0005-0000-0000-000004000000}"/>
    <cellStyle name="Cancel 14" xfId="12" xr:uid="{00000000-0005-0000-0000-000005000000}"/>
    <cellStyle name="Cancel 15" xfId="13" xr:uid="{00000000-0005-0000-0000-000006000000}"/>
    <cellStyle name="Cancel 16" xfId="14" xr:uid="{00000000-0005-0000-0000-000007000000}"/>
    <cellStyle name="Cancel 17" xfId="15" xr:uid="{00000000-0005-0000-0000-000008000000}"/>
    <cellStyle name="Cancel 18" xfId="16" xr:uid="{00000000-0005-0000-0000-000009000000}"/>
    <cellStyle name="Cancel 19" xfId="17" xr:uid="{00000000-0005-0000-0000-00000A000000}"/>
    <cellStyle name="Cancel 2" xfId="18" xr:uid="{00000000-0005-0000-0000-00000B000000}"/>
    <cellStyle name="Cancel 2 2" xfId="19" xr:uid="{00000000-0005-0000-0000-00000C000000}"/>
    <cellStyle name="Cancel 20" xfId="20" xr:uid="{00000000-0005-0000-0000-00000D000000}"/>
    <cellStyle name="Cancel 21" xfId="21" xr:uid="{00000000-0005-0000-0000-00000E000000}"/>
    <cellStyle name="Cancel 22" xfId="22" xr:uid="{00000000-0005-0000-0000-00000F000000}"/>
    <cellStyle name="Cancel 23" xfId="23" xr:uid="{00000000-0005-0000-0000-000010000000}"/>
    <cellStyle name="Cancel 24" xfId="24" xr:uid="{00000000-0005-0000-0000-000011000000}"/>
    <cellStyle name="Cancel 25" xfId="25" xr:uid="{00000000-0005-0000-0000-000012000000}"/>
    <cellStyle name="Cancel 26" xfId="26" xr:uid="{00000000-0005-0000-0000-000013000000}"/>
    <cellStyle name="Cancel 27" xfId="27" xr:uid="{00000000-0005-0000-0000-000014000000}"/>
    <cellStyle name="Cancel 3" xfId="28" xr:uid="{00000000-0005-0000-0000-000015000000}"/>
    <cellStyle name="Cancel 4" xfId="29" xr:uid="{00000000-0005-0000-0000-000016000000}"/>
    <cellStyle name="Cancel 5" xfId="30" xr:uid="{00000000-0005-0000-0000-000017000000}"/>
    <cellStyle name="Cancel 6" xfId="31" xr:uid="{00000000-0005-0000-0000-000018000000}"/>
    <cellStyle name="Cancel 7" xfId="32" xr:uid="{00000000-0005-0000-0000-000019000000}"/>
    <cellStyle name="Cancel 8" xfId="33" xr:uid="{00000000-0005-0000-0000-00001A000000}"/>
    <cellStyle name="Cancel 9" xfId="34" xr:uid="{00000000-0005-0000-0000-00001B000000}"/>
    <cellStyle name="Comma0 - Modelo1" xfId="35" xr:uid="{00000000-0005-0000-0000-00001C000000}"/>
    <cellStyle name="Comma0 - Style1" xfId="36" xr:uid="{00000000-0005-0000-0000-00001D000000}"/>
    <cellStyle name="Comma1 - Modelo1" xfId="37" xr:uid="{00000000-0005-0000-0000-00001E000000}"/>
    <cellStyle name="Comma1 - Modelo2" xfId="38" xr:uid="{00000000-0005-0000-0000-00001F000000}"/>
    <cellStyle name="Comma1 - Style2" xfId="39" xr:uid="{00000000-0005-0000-0000-000020000000}"/>
    <cellStyle name="Currency [0]_8-a, perstat-nov" xfId="40" xr:uid="{00000000-0005-0000-0000-000021000000}"/>
    <cellStyle name="Currency_8-a, perstat-nov" xfId="41" xr:uid="{00000000-0005-0000-0000-000022000000}"/>
    <cellStyle name="Dia" xfId="42" xr:uid="{00000000-0005-0000-0000-000023000000}"/>
    <cellStyle name="Dia 2" xfId="43" xr:uid="{00000000-0005-0000-0000-000024000000}"/>
    <cellStyle name="Encabez1" xfId="44" xr:uid="{00000000-0005-0000-0000-000025000000}"/>
    <cellStyle name="Encabez1 2" xfId="45" xr:uid="{00000000-0005-0000-0000-000026000000}"/>
    <cellStyle name="Encabez2" xfId="46" xr:uid="{00000000-0005-0000-0000-000027000000}"/>
    <cellStyle name="Encabez2 2" xfId="47" xr:uid="{00000000-0005-0000-0000-000028000000}"/>
    <cellStyle name="Euro" xfId="48" xr:uid="{00000000-0005-0000-0000-000029000000}"/>
    <cellStyle name="Euro 2" xfId="49" xr:uid="{00000000-0005-0000-0000-00002A000000}"/>
    <cellStyle name="F2" xfId="50" xr:uid="{00000000-0005-0000-0000-00002B000000}"/>
    <cellStyle name="F3" xfId="51" xr:uid="{00000000-0005-0000-0000-00002C000000}"/>
    <cellStyle name="F4" xfId="52" xr:uid="{00000000-0005-0000-0000-00002D000000}"/>
    <cellStyle name="F5" xfId="53" xr:uid="{00000000-0005-0000-0000-00002E000000}"/>
    <cellStyle name="F6" xfId="54" xr:uid="{00000000-0005-0000-0000-00002F000000}"/>
    <cellStyle name="F7" xfId="55" xr:uid="{00000000-0005-0000-0000-000030000000}"/>
    <cellStyle name="F8" xfId="56" xr:uid="{00000000-0005-0000-0000-000031000000}"/>
    <cellStyle name="Fijo" xfId="57" xr:uid="{00000000-0005-0000-0000-000032000000}"/>
    <cellStyle name="Fijo 2" xfId="58" xr:uid="{00000000-0005-0000-0000-000033000000}"/>
    <cellStyle name="Financiero" xfId="59" xr:uid="{00000000-0005-0000-0000-000034000000}"/>
    <cellStyle name="Financiero 2" xfId="60" xr:uid="{00000000-0005-0000-0000-000035000000}"/>
    <cellStyle name="Hipervínculo" xfId="2" builtinId="8"/>
    <cellStyle name="Millares" xfId="112" builtinId="3"/>
    <cellStyle name="Millares [0] 2" xfId="87" xr:uid="{00000000-0005-0000-0000-000037000000}"/>
    <cellStyle name="Millares 10" xfId="93" xr:uid="{00000000-0005-0000-0000-000038000000}"/>
    <cellStyle name="Millares 11" xfId="92" xr:uid="{00000000-0005-0000-0000-000039000000}"/>
    <cellStyle name="Millares 12" xfId="90" xr:uid="{00000000-0005-0000-0000-00003A000000}"/>
    <cellStyle name="Millares 13" xfId="95" xr:uid="{00000000-0005-0000-0000-00003B000000}"/>
    <cellStyle name="Millares 14" xfId="94" xr:uid="{00000000-0005-0000-0000-00003C000000}"/>
    <cellStyle name="Millares 15" xfId="79" xr:uid="{00000000-0005-0000-0000-00003D000000}"/>
    <cellStyle name="Millares 16" xfId="84" xr:uid="{00000000-0005-0000-0000-00003E000000}"/>
    <cellStyle name="Millares 17" xfId="96" xr:uid="{00000000-0005-0000-0000-00003F000000}"/>
    <cellStyle name="Millares 18" xfId="97" xr:uid="{00000000-0005-0000-0000-000040000000}"/>
    <cellStyle name="Millares 19" xfId="100" xr:uid="{00000000-0005-0000-0000-000041000000}"/>
    <cellStyle name="Millares 2" xfId="5" xr:uid="{00000000-0005-0000-0000-000042000000}"/>
    <cellStyle name="Millares 2 10" xfId="110" xr:uid="{F17387E1-3275-4DE2-8B87-970A88C5604A}"/>
    <cellStyle name="Millares 2 2" xfId="62" xr:uid="{00000000-0005-0000-0000-000043000000}"/>
    <cellStyle name="Millares 2 2 2" xfId="83" xr:uid="{00000000-0005-0000-0000-000044000000}"/>
    <cellStyle name="Millares 2 3" xfId="63" xr:uid="{00000000-0005-0000-0000-000045000000}"/>
    <cellStyle name="Millares 2 4" xfId="61" xr:uid="{00000000-0005-0000-0000-000046000000}"/>
    <cellStyle name="Millares 2 5" xfId="78" xr:uid="{00000000-0005-0000-0000-000047000000}"/>
    <cellStyle name="Millares 2 6" xfId="98" xr:uid="{00000000-0005-0000-0000-000048000000}"/>
    <cellStyle name="Millares 2 7" xfId="102" xr:uid="{00000000-0005-0000-0000-000049000000}"/>
    <cellStyle name="Millares 2 8" xfId="104" xr:uid="{00000000-0005-0000-0000-00004A000000}"/>
    <cellStyle name="Millares 2 9" xfId="107" xr:uid="{00000000-0005-0000-0000-00004B000000}"/>
    <cellStyle name="Millares 20" xfId="99" xr:uid="{00000000-0005-0000-0000-00004C000000}"/>
    <cellStyle name="Millares 21" xfId="101" xr:uid="{00000000-0005-0000-0000-00004D000000}"/>
    <cellStyle name="Millares 22" xfId="103" xr:uid="{00000000-0005-0000-0000-00004E000000}"/>
    <cellStyle name="Millares 23" xfId="105" xr:uid="{00000000-0005-0000-0000-00004F000000}"/>
    <cellStyle name="Millares 24" xfId="106" xr:uid="{00000000-0005-0000-0000-000050000000}"/>
    <cellStyle name="Millares 25" xfId="108" xr:uid="{6F9CD5CD-E690-4186-875A-436268412B33}"/>
    <cellStyle name="Millares 26" xfId="109" xr:uid="{14C010C9-45F9-4C25-9BA9-1BA53BD3AEE3}"/>
    <cellStyle name="Millares 27" xfId="111" xr:uid="{A510EE82-12B4-4E5D-8328-AEA8CF57CA65}"/>
    <cellStyle name="Millares 3" xfId="64" xr:uid="{00000000-0005-0000-0000-000051000000}"/>
    <cellStyle name="Millares 3 2" xfId="82" xr:uid="{00000000-0005-0000-0000-000052000000}"/>
    <cellStyle name="Millares 4" xfId="65" xr:uid="{00000000-0005-0000-0000-000053000000}"/>
    <cellStyle name="Millares 4 2" xfId="80" xr:uid="{00000000-0005-0000-0000-000054000000}"/>
    <cellStyle name="Millares 5" xfId="81" xr:uid="{00000000-0005-0000-0000-000055000000}"/>
    <cellStyle name="Millares 6" xfId="85" xr:uid="{00000000-0005-0000-0000-000056000000}"/>
    <cellStyle name="Millares 7" xfId="89" xr:uid="{00000000-0005-0000-0000-000057000000}"/>
    <cellStyle name="Millares 8" xfId="88" xr:uid="{00000000-0005-0000-0000-000058000000}"/>
    <cellStyle name="Millares 9" xfId="91" xr:uid="{00000000-0005-0000-0000-000059000000}"/>
    <cellStyle name="Monetario" xfId="66" xr:uid="{00000000-0005-0000-0000-00005A000000}"/>
    <cellStyle name="Monetario 2" xfId="67" xr:uid="{00000000-0005-0000-0000-00005B000000}"/>
    <cellStyle name="Normal" xfId="0" builtinId="0"/>
    <cellStyle name="Normal 10 12" xfId="86" xr:uid="{00000000-0005-0000-0000-00005D000000}"/>
    <cellStyle name="Normal 2" xfId="3" xr:uid="{00000000-0005-0000-0000-00005E000000}"/>
    <cellStyle name="Normal 2 2" xfId="1" xr:uid="{00000000-0005-0000-0000-00005F000000}"/>
    <cellStyle name="Normal 2 2 2" xfId="4" xr:uid="{00000000-0005-0000-0000-000060000000}"/>
    <cellStyle name="Normal 2 2 3" xfId="69" xr:uid="{00000000-0005-0000-0000-000061000000}"/>
    <cellStyle name="Normal 2 3" xfId="70" xr:uid="{00000000-0005-0000-0000-000062000000}"/>
    <cellStyle name="Normal 2 4" xfId="68" xr:uid="{00000000-0005-0000-0000-000063000000}"/>
    <cellStyle name="Normal 3" xfId="71" xr:uid="{00000000-0005-0000-0000-000064000000}"/>
    <cellStyle name="Normal 4" xfId="72" xr:uid="{00000000-0005-0000-0000-000065000000}"/>
    <cellStyle name="Normal 5" xfId="6" xr:uid="{00000000-0005-0000-0000-000066000000}"/>
    <cellStyle name="Normal 6" xfId="113" xr:uid="{0603DAEB-39AA-4543-B990-ADC4D4142560}"/>
    <cellStyle name="Porcentaje 2" xfId="73" xr:uid="{00000000-0005-0000-0000-000067000000}"/>
    <cellStyle name="Porcentaje 3" xfId="74" xr:uid="{00000000-0005-0000-0000-000068000000}"/>
    <cellStyle name="Porcentual 2" xfId="75" xr:uid="{00000000-0005-0000-0000-000069000000}"/>
    <cellStyle name="RM" xfId="76" xr:uid="{00000000-0005-0000-0000-00006A000000}"/>
    <cellStyle name="Total 2" xfId="77" xr:uid="{00000000-0005-0000-0000-00006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jpeg"/><Relationship Id="rId6" Type="http://schemas.microsoft.com/office/2007/relationships/hdphoto" Target="../media/hdphoto2.wdp"/><Relationship Id="rId5" Type="http://schemas.openxmlformats.org/officeDocument/2006/relationships/image" Target="../media/image7.png"/><Relationship Id="rId4" Type="http://schemas.microsoft.com/office/2007/relationships/hdphoto" Target="../media/hdphoto1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12.jpeg"/><Relationship Id="rId1" Type="http://schemas.openxmlformats.org/officeDocument/2006/relationships/image" Target="../media/image1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jpeg"/><Relationship Id="rId1" Type="http://schemas.openxmlformats.org/officeDocument/2006/relationships/image" Target="../media/image16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9.jpeg"/><Relationship Id="rId1" Type="http://schemas.openxmlformats.org/officeDocument/2006/relationships/image" Target="../media/image16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jpeg"/><Relationship Id="rId1" Type="http://schemas.openxmlformats.org/officeDocument/2006/relationships/image" Target="../media/image16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1.jpeg"/><Relationship Id="rId1" Type="http://schemas.openxmlformats.org/officeDocument/2006/relationships/image" Target="../media/image1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1.jpeg"/><Relationship Id="rId1" Type="http://schemas.openxmlformats.org/officeDocument/2006/relationships/image" Target="../media/image16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199783</xdr:colOff>
      <xdr:row>7</xdr:row>
      <xdr:rowOff>66602</xdr:rowOff>
    </xdr:from>
    <xdr:to>
      <xdr:col>3</xdr:col>
      <xdr:colOff>383991</xdr:colOff>
      <xdr:row>16</xdr:row>
      <xdr:rowOff>29997</xdr:rowOff>
    </xdr:to>
    <xdr:pic>
      <xdr:nvPicPr>
        <xdr:cNvPr id="2" name="Imagen 1" descr="Interfaz de usuario gráfica, Aplicación&#10;&#10;Descripción generada automáticamente">
          <a:extLst>
            <a:ext uri="{FF2B5EF4-FFF2-40B4-BE49-F238E27FC236}">
              <a16:creationId xmlns:a16="http://schemas.microsoft.com/office/drawing/2014/main" id="{AF8EE27C-BD29-40E7-B29E-AF8E572DC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783" y="1340294"/>
          <a:ext cx="2055981" cy="1657959"/>
        </a:xfrm>
        <a:prstGeom prst="rect">
          <a:avLst/>
        </a:prstGeom>
      </xdr:spPr>
    </xdr:pic>
    <xdr:clientData/>
  </xdr:twoCellAnchor>
  <xdr:twoCellAnchor editAs="oneCell">
    <xdr:from>
      <xdr:col>3</xdr:col>
      <xdr:colOff>640934</xdr:colOff>
      <xdr:row>15</xdr:row>
      <xdr:rowOff>130087</xdr:rowOff>
    </xdr:from>
    <xdr:to>
      <xdr:col>6</xdr:col>
      <xdr:colOff>178743</xdr:colOff>
      <xdr:row>19</xdr:row>
      <xdr:rowOff>170091</xdr:rowOff>
    </xdr:to>
    <xdr:pic>
      <xdr:nvPicPr>
        <xdr:cNvPr id="3" name="Imagen 2" descr="Imagen que contiene firmar, parada, alimentos, dibujo&#10;&#10;Descripción generada automáticamente">
          <a:extLst>
            <a:ext uri="{FF2B5EF4-FFF2-40B4-BE49-F238E27FC236}">
              <a16:creationId xmlns:a16="http://schemas.microsoft.com/office/drawing/2014/main" id="{F871515A-EE4B-46DE-869E-F3EC2FEC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7359" y="2949487"/>
          <a:ext cx="1823809" cy="802004"/>
        </a:xfrm>
        <a:prstGeom prst="rect">
          <a:avLst/>
        </a:prstGeom>
      </xdr:spPr>
    </xdr:pic>
    <xdr:clientData/>
  </xdr:twoCellAnchor>
  <xdr:twoCellAnchor>
    <xdr:from>
      <xdr:col>2</xdr:col>
      <xdr:colOff>680995</xdr:colOff>
      <xdr:row>29</xdr:row>
      <xdr:rowOff>345021</xdr:rowOff>
    </xdr:from>
    <xdr:to>
      <xdr:col>7</xdr:col>
      <xdr:colOff>572834</xdr:colOff>
      <xdr:row>31</xdr:row>
      <xdr:rowOff>167644</xdr:rowOff>
    </xdr:to>
    <xdr:sp macro="" textlink="">
      <xdr:nvSpPr>
        <xdr:cNvPr id="4" name="Cuadro de texto 665">
          <a:extLst>
            <a:ext uri="{FF2B5EF4-FFF2-40B4-BE49-F238E27FC236}">
              <a16:creationId xmlns:a16="http://schemas.microsoft.com/office/drawing/2014/main" id="{13666B7E-1011-4D43-8251-65D4E4E92BB6}"/>
            </a:ext>
          </a:extLst>
        </xdr:cNvPr>
        <xdr:cNvSpPr txBox="1"/>
      </xdr:nvSpPr>
      <xdr:spPr>
        <a:xfrm>
          <a:off x="1800183" y="5821896"/>
          <a:ext cx="3678026" cy="382217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/>
          <a:r>
            <a:rPr lang="es-PE" sz="16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+mn-cs"/>
            </a:rPr>
            <a:t>400199-OHL001-502-XX-QT-ZZ-100002</a:t>
          </a:r>
        </a:p>
        <a:p>
          <a:pPr marL="180340" algn="ctr">
            <a:tabLst>
              <a:tab pos="810260" algn="l"/>
              <a:tab pos="1530350" algn="l"/>
            </a:tabLst>
          </a:pPr>
          <a:r>
            <a:rPr lang="es-ES" sz="16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 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18521</xdr:colOff>
      <xdr:row>1</xdr:row>
      <xdr:rowOff>57171</xdr:rowOff>
    </xdr:from>
    <xdr:to>
      <xdr:col>1</xdr:col>
      <xdr:colOff>809625</xdr:colOff>
      <xdr:row>5</xdr:row>
      <xdr:rowOff>120445</xdr:rowOff>
    </xdr:to>
    <xdr:pic>
      <xdr:nvPicPr>
        <xdr:cNvPr id="5" name="Imagen 4" descr="Logotipo, nombre de la empresa&#10;&#10;Descripción generada automáticamente">
          <a:extLst>
            <a:ext uri="{FF2B5EF4-FFF2-40B4-BE49-F238E27FC236}">
              <a16:creationId xmlns:a16="http://schemas.microsoft.com/office/drawing/2014/main" id="{06B05B6B-41AD-4FDB-BFE3-A958A88BB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171" y="257196"/>
          <a:ext cx="791104" cy="787174"/>
        </a:xfrm>
        <a:prstGeom prst="rect">
          <a:avLst/>
        </a:prstGeom>
      </xdr:spPr>
    </xdr:pic>
    <xdr:clientData/>
  </xdr:twoCellAnchor>
  <xdr:twoCellAnchor>
    <xdr:from>
      <xdr:col>1</xdr:col>
      <xdr:colOff>500632</xdr:colOff>
      <xdr:row>24</xdr:row>
      <xdr:rowOff>128892</xdr:rowOff>
    </xdr:from>
    <xdr:to>
      <xdr:col>8</xdr:col>
      <xdr:colOff>337787</xdr:colOff>
      <xdr:row>28</xdr:row>
      <xdr:rowOff>176016</xdr:rowOff>
    </xdr:to>
    <xdr:sp macro="" textlink="">
      <xdr:nvSpPr>
        <xdr:cNvPr id="6" name="Cuadro de texto 664">
          <a:extLst>
            <a:ext uri="{FF2B5EF4-FFF2-40B4-BE49-F238E27FC236}">
              <a16:creationId xmlns:a16="http://schemas.microsoft.com/office/drawing/2014/main" id="{D1D4E279-0F4A-42E2-88B2-DE3DC2F6E3B7}"/>
            </a:ext>
          </a:extLst>
        </xdr:cNvPr>
        <xdr:cNvSpPr txBox="1"/>
      </xdr:nvSpPr>
      <xdr:spPr>
        <a:xfrm>
          <a:off x="748282" y="4662792"/>
          <a:ext cx="5361655" cy="809124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180340" algn="ctr">
            <a:tabLst>
              <a:tab pos="810260" algn="l"/>
              <a:tab pos="1530350" algn="l"/>
            </a:tabLst>
          </a:pPr>
          <a:r>
            <a:rPr lang="es-PE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METRADOS DE</a:t>
          </a: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 LAS</a:t>
          </a:r>
          <a:endParaRPr lang="es-PE" sz="2000" b="1">
            <a:solidFill>
              <a:srgbClr val="595959"/>
            </a:solidFill>
            <a:effectLst/>
            <a:latin typeface="Calibri" panose="020F0502020204030204" pitchFamily="34" charset="0"/>
            <a:ea typeface="Times New Roman" panose="02020603050405020304" pitchFamily="18" charset="0"/>
          </a:endParaRPr>
        </a:p>
        <a:p>
          <a:pPr marL="180340" algn="ctr">
            <a:tabLst>
              <a:tab pos="810260" algn="l"/>
              <a:tab pos="1530350" algn="l"/>
            </a:tabLst>
          </a:pPr>
          <a:r>
            <a:rPr lang="es-PE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DEFENSAS</a:t>
          </a: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 RIBEREÑAS</a:t>
          </a:r>
          <a:b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</a:b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DEL PROYECTO 5 SAN DAMIÁN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marL="180340" algn="ctr">
            <a:tabLst>
              <a:tab pos="810260" algn="l"/>
              <a:tab pos="1530350" algn="l"/>
            </a:tabLst>
          </a:pPr>
          <a:r>
            <a:rPr lang="es-ES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 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93133</xdr:colOff>
      <xdr:row>1</xdr:row>
      <xdr:rowOff>93134</xdr:rowOff>
    </xdr:from>
    <xdr:to>
      <xdr:col>1</xdr:col>
      <xdr:colOff>864658</xdr:colOff>
      <xdr:row>5</xdr:row>
      <xdr:rowOff>134832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34AA8D84-597F-4B78-9504-2AABCE58C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783" y="293159"/>
          <a:ext cx="771525" cy="765598"/>
        </a:xfrm>
        <a:prstGeom prst="rect">
          <a:avLst/>
        </a:prstGeom>
      </xdr:spPr>
    </xdr:pic>
    <xdr:clientData/>
  </xdr:twoCellAnchor>
  <xdr:twoCellAnchor>
    <xdr:from>
      <xdr:col>1</xdr:col>
      <xdr:colOff>433916</xdr:colOff>
      <xdr:row>29</xdr:row>
      <xdr:rowOff>323850</xdr:rowOff>
    </xdr:from>
    <xdr:to>
      <xdr:col>7</xdr:col>
      <xdr:colOff>649604</xdr:colOff>
      <xdr:row>31</xdr:row>
      <xdr:rowOff>150283</xdr:rowOff>
    </xdr:to>
    <xdr:sp macro="" textlink="">
      <xdr:nvSpPr>
        <xdr:cNvPr id="4" name="Cuadro de texto 6">
          <a:extLst>
            <a:ext uri="{FF2B5EF4-FFF2-40B4-BE49-F238E27FC236}">
              <a16:creationId xmlns:a16="http://schemas.microsoft.com/office/drawing/2014/main" id="{189AFCB3-DDBD-441F-905F-258DFCC51C3F}"/>
            </a:ext>
          </a:extLst>
        </xdr:cNvPr>
        <xdr:cNvSpPr txBox="1">
          <a:spLocks/>
        </xdr:cNvSpPr>
      </xdr:nvSpPr>
      <xdr:spPr>
        <a:xfrm>
          <a:off x="681566" y="5743575"/>
          <a:ext cx="5035338" cy="378883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18034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810260" algn="l"/>
              <a:tab pos="1530350" algn="l"/>
            </a:tabLst>
            <a:defRPr/>
          </a:pPr>
          <a:r>
            <a:rPr lang="es-ES" sz="16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+mn-cs"/>
            </a:rPr>
            <a:t>HY8212-400199-01-PC-BQ-PM-R_METRADO_P5-V05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52047</xdr:rowOff>
    </xdr:from>
    <xdr:to>
      <xdr:col>3</xdr:col>
      <xdr:colOff>691579</xdr:colOff>
      <xdr:row>15</xdr:row>
      <xdr:rowOff>54507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4264F6B-C629-4300-BB32-991E792F4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414122"/>
          <a:ext cx="2367979" cy="1469310"/>
        </a:xfrm>
        <a:prstGeom prst="rect">
          <a:avLst/>
        </a:prstGeom>
      </xdr:spPr>
    </xdr:pic>
    <xdr:clientData/>
  </xdr:twoCellAnchor>
  <xdr:twoCellAnchor>
    <xdr:from>
      <xdr:col>1</xdr:col>
      <xdr:colOff>491067</xdr:colOff>
      <xdr:row>24</xdr:row>
      <xdr:rowOff>62441</xdr:rowOff>
    </xdr:from>
    <xdr:to>
      <xdr:col>8</xdr:col>
      <xdr:colOff>115934</xdr:colOff>
      <xdr:row>28</xdr:row>
      <xdr:rowOff>109565</xdr:rowOff>
    </xdr:to>
    <xdr:sp macro="" textlink="">
      <xdr:nvSpPr>
        <xdr:cNvPr id="6" name="Cuadro de texto 664">
          <a:extLst>
            <a:ext uri="{FF2B5EF4-FFF2-40B4-BE49-F238E27FC236}">
              <a16:creationId xmlns:a16="http://schemas.microsoft.com/office/drawing/2014/main" id="{354EDFC3-7C36-461D-8962-500F7233D330}"/>
            </a:ext>
          </a:extLst>
        </xdr:cNvPr>
        <xdr:cNvSpPr txBox="1"/>
      </xdr:nvSpPr>
      <xdr:spPr>
        <a:xfrm>
          <a:off x="734484" y="4518024"/>
          <a:ext cx="5350450" cy="809124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180340" algn="ctr">
            <a:tabLst>
              <a:tab pos="810260" algn="l"/>
              <a:tab pos="1530350" algn="l"/>
            </a:tabLst>
          </a:pPr>
          <a:r>
            <a:rPr lang="es-PE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METRADOS D</a:t>
          </a: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E LAS</a:t>
          </a:r>
          <a:b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</a:br>
          <a:r>
            <a:rPr lang="es-PE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DEFENSAS</a:t>
          </a: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 RIBEREÑAS</a:t>
          </a:r>
          <a:b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</a:b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DEL PROYECTO 5 SAN DAMIÁN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marL="180340" algn="ctr">
            <a:tabLst>
              <a:tab pos="810260" algn="l"/>
              <a:tab pos="1530350" algn="l"/>
            </a:tabLst>
          </a:pPr>
          <a:r>
            <a:rPr lang="es-ES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 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63500</xdr:colOff>
      <xdr:row>45</xdr:row>
      <xdr:rowOff>63500</xdr:rowOff>
    </xdr:from>
    <xdr:to>
      <xdr:col>6</xdr:col>
      <xdr:colOff>820209</xdr:colOff>
      <xdr:row>45</xdr:row>
      <xdr:rowOff>446709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D3A63F8-53FD-4F73-AD61-C6FBF48D8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718" t="1" r="9222" b="12793"/>
        <a:stretch/>
      </xdr:blipFill>
      <xdr:spPr bwMode="auto">
        <a:xfrm>
          <a:off x="4265083" y="8995833"/>
          <a:ext cx="756709" cy="3832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10584</xdr:colOff>
      <xdr:row>45</xdr:row>
      <xdr:rowOff>53948</xdr:rowOff>
    </xdr:from>
    <xdr:to>
      <xdr:col>8</xdr:col>
      <xdr:colOff>684107</xdr:colOff>
      <xdr:row>45</xdr:row>
      <xdr:rowOff>395394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8080E16-4BCD-4A9C-BDB3-2AF29710B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8000"/>
                  </a14:imgEffect>
                  <a14:imgEffect>
                    <a14:brightnessContrast bright="-1000" contrast="14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9584" y="8986281"/>
          <a:ext cx="673523" cy="341446"/>
        </a:xfrm>
        <a:prstGeom prst="rect">
          <a:avLst/>
        </a:prstGeom>
      </xdr:spPr>
    </xdr:pic>
    <xdr:clientData/>
  </xdr:twoCellAnchor>
  <xdr:twoCellAnchor editAs="oneCell">
    <xdr:from>
      <xdr:col>7</xdr:col>
      <xdr:colOff>169333</xdr:colOff>
      <xdr:row>45</xdr:row>
      <xdr:rowOff>84667</xdr:rowOff>
    </xdr:from>
    <xdr:to>
      <xdr:col>8</xdr:col>
      <xdr:colOff>33231</xdr:colOff>
      <xdr:row>45</xdr:row>
      <xdr:rowOff>426113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7B34972-B296-41FE-9C0E-C8B52DF6B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8000"/>
                  </a14:imgEffect>
                  <a14:imgEffect>
                    <a14:brightnessContrast bright="-1000" contrast="14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8166" y="9017000"/>
          <a:ext cx="673523" cy="3414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21167</xdr:colOff>
      <xdr:row>0</xdr:row>
      <xdr:rowOff>0</xdr:rowOff>
    </xdr:from>
    <xdr:to>
      <xdr:col>7</xdr:col>
      <xdr:colOff>282998</xdr:colOff>
      <xdr:row>39</xdr:row>
      <xdr:rowOff>90593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94D7F55B-8D6C-47A5-973B-E5728B62FC43}"/>
            </a:ext>
          </a:extLst>
        </xdr:cNvPr>
        <xdr:cNvSpPr txBox="1">
          <a:spLocks noChangeArrowheads="1"/>
        </xdr:cNvSpPr>
      </xdr:nvSpPr>
      <xdr:spPr bwMode="auto">
        <a:xfrm>
          <a:off x="1183217" y="0"/>
          <a:ext cx="4052781" cy="8977418"/>
        </a:xfrm>
        <a:prstGeom prst="rect">
          <a:avLst/>
        </a:prstGeom>
        <a:solidFill>
          <a:srgbClr val="FFFFFF">
            <a:alpha val="50000"/>
          </a:srgbClr>
        </a:solidFill>
        <a:ln w="9525">
          <a:noFill/>
          <a:miter lim="800000"/>
          <a:headEnd/>
          <a:tailEnd/>
        </a:ln>
        <a:effectLst/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0000"/>
            </a:lnSpc>
            <a:spcAft>
              <a:spcPts val="1000"/>
            </a:spcAft>
          </a:pPr>
          <a:r>
            <a:rPr lang="es-ES" sz="1400">
              <a:effectLst/>
              <a:latin typeface="Bell MT" panose="02020503060305020303" pitchFamily="18" charset="0"/>
              <a:ea typeface="Kalinga" panose="020B0502040204020203" pitchFamily="34" charset="0"/>
              <a:cs typeface="Times New Roman" panose="02020603050405020304" pitchFamily="18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Aft>
              <a:spcPts val="1000"/>
            </a:spcAft>
          </a:pPr>
          <a:r>
            <a:rPr lang="es-ES" sz="1400">
              <a:effectLst/>
              <a:latin typeface="Bell MT" panose="02020503060305020303" pitchFamily="18" charset="0"/>
              <a:ea typeface="Kalinga" panose="020B0502040204020203" pitchFamily="34" charset="0"/>
              <a:cs typeface="Times New Roman" panose="02020603050405020304" pitchFamily="18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Aft>
              <a:spcPts val="1800"/>
            </a:spcAft>
          </a:pPr>
          <a:r>
            <a:rPr lang="es-ES" sz="1800">
              <a:solidFill>
                <a:srgbClr val="7F7F7F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Times New Roman" panose="02020603050405020304" pitchFamily="18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Aft>
              <a:spcPts val="1800"/>
            </a:spcAft>
          </a:pPr>
          <a:r>
            <a:rPr lang="es-ES" sz="1800">
              <a:solidFill>
                <a:srgbClr val="7F7F7F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Times New Roman" panose="02020603050405020304" pitchFamily="18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Aft>
              <a:spcPts val="1800"/>
            </a:spcAft>
          </a:pPr>
          <a:r>
            <a:rPr lang="es-ES" sz="1800">
              <a:solidFill>
                <a:srgbClr val="7F7F7F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Times New Roman" panose="02020603050405020304" pitchFamily="18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600"/>
            </a:spcBef>
            <a:spcAft>
              <a:spcPts val="600"/>
            </a:spcAft>
          </a:pPr>
          <a:r>
            <a:rPr lang="es-ES" sz="1600" b="1" i="1">
              <a:solidFill>
                <a:srgbClr val="C00000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"</a:t>
          </a:r>
          <a:r>
            <a:rPr lang="es-ES" sz="950">
              <a:effectLst/>
              <a:latin typeface="Kalinga" panose="020B0502040204020203" pitchFamily="34" charset="0"/>
              <a:ea typeface="Kalinga" panose="020B0502040204020203" pitchFamily="34" charset="0"/>
              <a:cs typeface="Times New Roman" panose="02020603050405020304" pitchFamily="18" charset="0"/>
            </a:rPr>
            <a:t> </a:t>
          </a:r>
          <a:r>
            <a:rPr lang="es-ES" sz="1600" b="1" i="1">
              <a:solidFill>
                <a:srgbClr val="C00000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DEFENSAS RIBEREÑAS DE LOS RÍOS CASMA Y HUARMEY (PAQUETE 4)" 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600"/>
            </a:spcBef>
            <a:spcAft>
              <a:spcPts val="600"/>
            </a:spcAft>
          </a:pPr>
          <a:r>
            <a:rPr lang="es-ES" sz="1600" b="1" i="1">
              <a:solidFill>
                <a:srgbClr val="C00000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marR="90805" algn="ctr">
            <a:lnSpc>
              <a:spcPct val="110000"/>
            </a:lnSpc>
            <a:spcAft>
              <a:spcPts val="1000"/>
            </a:spcAft>
          </a:pPr>
          <a:r>
            <a:rPr lang="es-PE" sz="1400" i="1">
              <a:solidFill>
                <a:srgbClr val="C00000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Proyecto 5: "Creación del servicio de protección frente a inundaciones en el Centro Poblado de San Damián, Distrito de Coris, Provincia de Aija, Departamento de Ancash". </a:t>
          </a:r>
        </a:p>
        <a:p>
          <a:pPr algn="ctr">
            <a:lnSpc>
              <a:spcPct val="110000"/>
            </a:lnSpc>
            <a:spcAft>
              <a:spcPts val="1000"/>
            </a:spcAft>
          </a:pPr>
          <a:r>
            <a:rPr lang="es-ES" sz="1400" i="1">
              <a:solidFill>
                <a:srgbClr val="C00000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just">
            <a:lnSpc>
              <a:spcPct val="110000"/>
            </a:lnSpc>
            <a:spcAft>
              <a:spcPts val="1000"/>
            </a:spcAft>
          </a:pPr>
          <a:r>
            <a:rPr lang="es-ES" sz="1400" i="1"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PE" sz="1200" i="1" baseline="0">
              <a:solidFill>
                <a:srgbClr val="7F7F7F"/>
              </a:solidFill>
              <a:effectLst/>
              <a:latin typeface="+mj-lt"/>
              <a:ea typeface="Kalinga" panose="020B0502040204020203" pitchFamily="34" charset="0"/>
              <a:cs typeface="Kalinga" panose="020B0502040204020203" pitchFamily="34" charset="0"/>
            </a:rPr>
            <a:t>Noviembre 2022</a:t>
          </a:r>
          <a:endParaRPr lang="es-PE" sz="1200">
            <a:effectLst/>
            <a:latin typeface="+mj-lt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8</xdr:col>
      <xdr:colOff>92857</xdr:colOff>
      <xdr:row>0</xdr:row>
      <xdr:rowOff>63499</xdr:rowOff>
    </xdr:from>
    <xdr:to>
      <xdr:col>8</xdr:col>
      <xdr:colOff>719832</xdr:colOff>
      <xdr:row>3</xdr:row>
      <xdr:rowOff>145623</xdr:rowOff>
    </xdr:to>
    <xdr:pic>
      <xdr:nvPicPr>
        <xdr:cNvPr id="6" name="Imagen 5" descr="Imagen que contiene señal&#10;&#10;Descripción generada automáticamente">
          <a:extLst>
            <a:ext uri="{FF2B5EF4-FFF2-40B4-BE49-F238E27FC236}">
              <a16:creationId xmlns:a16="http://schemas.microsoft.com/office/drawing/2014/main" id="{5F6A825E-AE4D-4849-B73B-CC9F074B9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5440" y="63499"/>
          <a:ext cx="626975" cy="632457"/>
        </a:xfrm>
        <a:prstGeom prst="rect">
          <a:avLst/>
        </a:prstGeom>
      </xdr:spPr>
    </xdr:pic>
    <xdr:clientData/>
  </xdr:twoCellAnchor>
  <xdr:twoCellAnchor editAs="oneCell">
    <xdr:from>
      <xdr:col>4</xdr:col>
      <xdr:colOff>336046</xdr:colOff>
      <xdr:row>0</xdr:row>
      <xdr:rowOff>101139</xdr:rowOff>
    </xdr:from>
    <xdr:to>
      <xdr:col>5</xdr:col>
      <xdr:colOff>501414</xdr:colOff>
      <xdr:row>3</xdr:row>
      <xdr:rowOff>20522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B38B94D-D1D2-452D-982C-D8B008259D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013629" y="101139"/>
          <a:ext cx="927368" cy="4697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63500</xdr:colOff>
      <xdr:row>0</xdr:row>
      <xdr:rowOff>86046</xdr:rowOff>
    </xdr:from>
    <xdr:to>
      <xdr:col>2</xdr:col>
      <xdr:colOff>203277</xdr:colOff>
      <xdr:row>3</xdr:row>
      <xdr:rowOff>61935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1AC638-C642-428A-BF4B-B70767F0E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500" y="86046"/>
          <a:ext cx="1293360" cy="5262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105931</xdr:colOff>
      <xdr:row>0</xdr:row>
      <xdr:rowOff>44823</xdr:rowOff>
    </xdr:from>
    <xdr:to>
      <xdr:col>8</xdr:col>
      <xdr:colOff>732906</xdr:colOff>
      <xdr:row>3</xdr:row>
      <xdr:rowOff>128192</xdr:rowOff>
    </xdr:to>
    <xdr:pic>
      <xdr:nvPicPr>
        <xdr:cNvPr id="5" name="Imagen 4" descr="Imagen que contiene señal&#10;&#10;Descripción generada automáticamente">
          <a:extLst>
            <a:ext uri="{FF2B5EF4-FFF2-40B4-BE49-F238E27FC236}">
              <a16:creationId xmlns:a16="http://schemas.microsoft.com/office/drawing/2014/main" id="{1C58A9F8-DC76-4EFF-BEE5-4B35BD69F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7813" y="44823"/>
          <a:ext cx="626975" cy="632457"/>
        </a:xfrm>
        <a:prstGeom prst="rect">
          <a:avLst/>
        </a:prstGeom>
      </xdr:spPr>
    </xdr:pic>
    <xdr:clientData/>
  </xdr:twoCellAnchor>
  <xdr:twoCellAnchor editAs="oneCell">
    <xdr:from>
      <xdr:col>4</xdr:col>
      <xdr:colOff>372775</xdr:colOff>
      <xdr:row>0</xdr:row>
      <xdr:rowOff>104875</xdr:rowOff>
    </xdr:from>
    <xdr:to>
      <xdr:col>5</xdr:col>
      <xdr:colOff>538143</xdr:colOff>
      <xdr:row>3</xdr:row>
      <xdr:rowOff>25503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ECC096B-319C-4FC4-B556-B697FCD13B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062187" y="104875"/>
          <a:ext cx="927368" cy="4697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33617</xdr:colOff>
      <xdr:row>0</xdr:row>
      <xdr:rowOff>67370</xdr:rowOff>
    </xdr:from>
    <xdr:to>
      <xdr:col>2</xdr:col>
      <xdr:colOff>161565</xdr:colOff>
      <xdr:row>3</xdr:row>
      <xdr:rowOff>44504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58D0B40-D303-4EE4-9391-534C7F824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617" y="67370"/>
          <a:ext cx="1293360" cy="5262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476250</xdr:colOff>
      <xdr:row>0</xdr:row>
      <xdr:rowOff>41368</xdr:rowOff>
    </xdr:from>
    <xdr:to>
      <xdr:col>8</xdr:col>
      <xdr:colOff>119665</xdr:colOff>
      <xdr:row>3</xdr:row>
      <xdr:rowOff>135455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66A378B1-3684-4CB6-B088-72C4DBCF9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5815" y="41368"/>
          <a:ext cx="626975" cy="632457"/>
        </a:xfrm>
        <a:prstGeom prst="rect">
          <a:avLst/>
        </a:prstGeom>
      </xdr:spPr>
    </xdr:pic>
    <xdr:clientData/>
  </xdr:twoCellAnchor>
  <xdr:twoCellAnchor editAs="oneCell">
    <xdr:from>
      <xdr:col>4</xdr:col>
      <xdr:colOff>118489</xdr:colOff>
      <xdr:row>0</xdr:row>
      <xdr:rowOff>79008</xdr:rowOff>
    </xdr:from>
    <xdr:to>
      <xdr:col>5</xdr:col>
      <xdr:colOff>279716</xdr:colOff>
      <xdr:row>3</xdr:row>
      <xdr:rowOff>10354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DBAADBE-F08E-4D47-A192-EF721EAD75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2810337" y="79008"/>
          <a:ext cx="927368" cy="4697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50708</xdr:colOff>
      <xdr:row>0</xdr:row>
      <xdr:rowOff>63915</xdr:rowOff>
    </xdr:from>
    <xdr:to>
      <xdr:col>2</xdr:col>
      <xdr:colOff>184503</xdr:colOff>
      <xdr:row>3</xdr:row>
      <xdr:rowOff>51767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5CB2957-18E4-4143-AEDF-CCE587E63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708" y="63915"/>
          <a:ext cx="1293360" cy="5262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2070245</xdr:colOff>
      <xdr:row>0</xdr:row>
      <xdr:rowOff>60326</xdr:rowOff>
    </xdr:from>
    <xdr:to>
      <xdr:col>1</xdr:col>
      <xdr:colOff>2858220</xdr:colOff>
      <xdr:row>2</xdr:row>
      <xdr:rowOff>111970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4A815D-C534-4DCD-A5A8-F87E377289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2641745" y="60326"/>
          <a:ext cx="787975" cy="4586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214313</xdr:colOff>
      <xdr:row>0</xdr:row>
      <xdr:rowOff>95251</xdr:rowOff>
    </xdr:from>
    <xdr:to>
      <xdr:col>3</xdr:col>
      <xdr:colOff>841288</xdr:colOff>
      <xdr:row>4</xdr:row>
      <xdr:rowOff>13333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9F1B0048-23B4-4685-B4E7-1966BAD09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0344" y="95251"/>
          <a:ext cx="626975" cy="632457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119063</xdr:colOff>
      <xdr:row>0</xdr:row>
      <xdr:rowOff>95251</xdr:rowOff>
    </xdr:from>
    <xdr:to>
      <xdr:col>1</xdr:col>
      <xdr:colOff>769485</xdr:colOff>
      <xdr:row>3</xdr:row>
      <xdr:rowOff>647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5B6DF04-F087-47DE-968E-0D8E6E2BE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063" y="95251"/>
          <a:ext cx="1293360" cy="5262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238125</xdr:colOff>
      <xdr:row>0</xdr:row>
      <xdr:rowOff>28575</xdr:rowOff>
    </xdr:from>
    <xdr:to>
      <xdr:col>11</xdr:col>
      <xdr:colOff>114300</xdr:colOff>
      <xdr:row>3</xdr:row>
      <xdr:rowOff>57150</xdr:rowOff>
    </xdr:to>
    <xdr:pic>
      <xdr:nvPicPr>
        <xdr:cNvPr id="2" name="Imagen 9" descr="Imagen que contiene señal&#10;&#10;Descripción generada automáticamente">
          <a:extLst>
            <a:ext uri="{FF2B5EF4-FFF2-40B4-BE49-F238E27FC236}">
              <a16:creationId xmlns:a16="http://schemas.microsoft.com/office/drawing/2014/main" id="{8E1845C1-B0A7-418E-9BB4-27CA8CBD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8575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47625</xdr:rowOff>
    </xdr:from>
    <xdr:to>
      <xdr:col>7</xdr:col>
      <xdr:colOff>790575</xdr:colOff>
      <xdr:row>3</xdr:row>
      <xdr:rowOff>9525</xdr:rowOff>
    </xdr:to>
    <xdr:pic>
      <xdr:nvPicPr>
        <xdr:cNvPr id="3" name="Imagen 10">
          <a:extLst>
            <a:ext uri="{FF2B5EF4-FFF2-40B4-BE49-F238E27FC236}">
              <a16:creationId xmlns:a16="http://schemas.microsoft.com/office/drawing/2014/main" id="{8793577A-E80D-478B-AD80-D2367462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3505200" y="47625"/>
          <a:ext cx="790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3</xdr:col>
      <xdr:colOff>95250</xdr:colOff>
      <xdr:row>3</xdr:row>
      <xdr:rowOff>19050</xdr:rowOff>
    </xdr:to>
    <xdr:pic>
      <xdr:nvPicPr>
        <xdr:cNvPr id="4" name="Imagen 11">
          <a:extLst>
            <a:ext uri="{FF2B5EF4-FFF2-40B4-BE49-F238E27FC236}">
              <a16:creationId xmlns:a16="http://schemas.microsoft.com/office/drawing/2014/main" id="{935DE93F-74DC-4EEC-8426-80B3B6FA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1049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76200</xdr:rowOff>
    </xdr:from>
    <xdr:to>
      <xdr:col>13</xdr:col>
      <xdr:colOff>180975</xdr:colOff>
      <xdr:row>3</xdr:row>
      <xdr:rowOff>104775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BF630DA6-B80F-4D85-B97F-ACEEDDA29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1025" y="76200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552450</xdr:colOff>
      <xdr:row>1</xdr:row>
      <xdr:rowOff>38100</xdr:rowOff>
    </xdr:from>
    <xdr:to>
      <xdr:col>9</xdr:col>
      <xdr:colOff>466725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359833-118F-4A44-8DA1-35A5417D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4057650" y="200025"/>
          <a:ext cx="790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123825</xdr:rowOff>
    </xdr:from>
    <xdr:to>
      <xdr:col>4</xdr:col>
      <xdr:colOff>352425</xdr:colOff>
      <xdr:row>3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F431B2-DAD0-4D1E-A90A-1DC0A9C14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11049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584488</xdr:colOff>
      <xdr:row>0</xdr:row>
      <xdr:rowOff>59747</xdr:rowOff>
    </xdr:from>
    <xdr:to>
      <xdr:col>12</xdr:col>
      <xdr:colOff>79663</xdr:colOff>
      <xdr:row>3</xdr:row>
      <xdr:rowOff>88322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6E3A5F3C-B246-4035-ADF7-29D56D52A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988" y="59747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740352</xdr:colOff>
      <xdr:row>0</xdr:row>
      <xdr:rowOff>107373</xdr:rowOff>
    </xdr:from>
    <xdr:to>
      <xdr:col>7</xdr:col>
      <xdr:colOff>730827</xdr:colOff>
      <xdr:row>3</xdr:row>
      <xdr:rowOff>69273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873215-3CAB-47D1-AA13-9A06A459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3093027" y="107373"/>
          <a:ext cx="790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105641</xdr:colOff>
      <xdr:row>0</xdr:row>
      <xdr:rowOff>97848</xdr:rowOff>
    </xdr:from>
    <xdr:to>
      <xdr:col>4</xdr:col>
      <xdr:colOff>458066</xdr:colOff>
      <xdr:row>3</xdr:row>
      <xdr:rowOff>59748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B50309B-ED74-4E69-A7C5-0589B8DD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41" y="97848"/>
          <a:ext cx="11049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832908</xdr:colOff>
      <xdr:row>0</xdr:row>
      <xdr:rowOff>48683</xdr:rowOff>
    </xdr:from>
    <xdr:to>
      <xdr:col>12</xdr:col>
      <xdr:colOff>169336</xdr:colOff>
      <xdr:row>3</xdr:row>
      <xdr:rowOff>77258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048F485C-E9EF-467E-BAA2-F41EAD0D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2783" y="48683"/>
          <a:ext cx="488953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73506</xdr:colOff>
      <xdr:row>0</xdr:row>
      <xdr:rowOff>89093</xdr:rowOff>
    </xdr:from>
    <xdr:to>
      <xdr:col>7</xdr:col>
      <xdr:colOff>868603</xdr:colOff>
      <xdr:row>3</xdr:row>
      <xdr:rowOff>50993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43FCF6-DB18-45F7-A9BF-8B3C0D37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3921606" y="89093"/>
          <a:ext cx="795097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57150</xdr:rowOff>
    </xdr:from>
    <xdr:to>
      <xdr:col>4</xdr:col>
      <xdr:colOff>318558</xdr:colOff>
      <xdr:row>3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5399BF-F65D-48A6-99B9-D376F8BF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150"/>
          <a:ext cx="1099608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647700</xdr:colOff>
      <xdr:row>0</xdr:row>
      <xdr:rowOff>57150</xdr:rowOff>
    </xdr:from>
    <xdr:to>
      <xdr:col>12</xdr:col>
      <xdr:colOff>152401</xdr:colOff>
      <xdr:row>3</xdr:row>
      <xdr:rowOff>85725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AE3C0A73-67BB-4589-88F4-D30306B0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57150"/>
          <a:ext cx="485776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371475</xdr:colOff>
      <xdr:row>1</xdr:row>
      <xdr:rowOff>9525</xdr:rowOff>
    </xdr:from>
    <xdr:to>
      <xdr:col>7</xdr:col>
      <xdr:colOff>299027</xdr:colOff>
      <xdr:row>3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337F31-E521-415E-B47A-E92423288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3133725" y="171450"/>
          <a:ext cx="784802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123825</xdr:rowOff>
    </xdr:from>
    <xdr:to>
      <xdr:col>4</xdr:col>
      <xdr:colOff>168852</xdr:colOff>
      <xdr:row>3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468936E-75C8-4E2D-9137-C9036928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1102302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833437</xdr:colOff>
      <xdr:row>0</xdr:row>
      <xdr:rowOff>73819</xdr:rowOff>
    </xdr:from>
    <xdr:to>
      <xdr:col>14</xdr:col>
      <xdr:colOff>97101</xdr:colOff>
      <xdr:row>4</xdr:row>
      <xdr:rowOff>7144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7B69C017-CEF0-4CAD-A32E-1567434C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0462" y="73819"/>
          <a:ext cx="492389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878681</xdr:colOff>
      <xdr:row>0</xdr:row>
      <xdr:rowOff>121444</xdr:rowOff>
    </xdr:from>
    <xdr:to>
      <xdr:col>7</xdr:col>
      <xdr:colOff>573881</xdr:colOff>
      <xdr:row>3</xdr:row>
      <xdr:rowOff>119063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92FBA0-60FC-467D-B302-3205EFD10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5422106" y="121444"/>
          <a:ext cx="790575" cy="454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66675</xdr:rowOff>
    </xdr:from>
    <xdr:to>
      <xdr:col>2</xdr:col>
      <xdr:colOff>714158</xdr:colOff>
      <xdr:row>3</xdr:row>
      <xdr:rowOff>64294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21C8231-79B9-4215-A122-6566DBAF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1114208" cy="454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619125</xdr:colOff>
      <xdr:row>0</xdr:row>
      <xdr:rowOff>68792</xdr:rowOff>
    </xdr:from>
    <xdr:to>
      <xdr:col>18</xdr:col>
      <xdr:colOff>146051</xdr:colOff>
      <xdr:row>4</xdr:row>
      <xdr:rowOff>2117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0E0DF56F-C262-45E9-A3B2-CD4B7E644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68792"/>
          <a:ext cx="488951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64559</xdr:colOff>
      <xdr:row>0</xdr:row>
      <xdr:rowOff>142875</xdr:rowOff>
    </xdr:from>
    <xdr:to>
      <xdr:col>10</xdr:col>
      <xdr:colOff>299509</xdr:colOff>
      <xdr:row>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E8FDE7-0CF1-448E-8BA8-FC07A817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4808009" y="142875"/>
          <a:ext cx="7969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47625</xdr:rowOff>
    </xdr:from>
    <xdr:to>
      <xdr:col>3</xdr:col>
      <xdr:colOff>93710</xdr:colOff>
      <xdr:row>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94C76B-DE62-40C9-80F9-209DBD85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109383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952500</xdr:colOff>
      <xdr:row>0</xdr:row>
      <xdr:rowOff>57150</xdr:rowOff>
    </xdr:from>
    <xdr:to>
      <xdr:col>12</xdr:col>
      <xdr:colOff>28575</xdr:colOff>
      <xdr:row>3</xdr:row>
      <xdr:rowOff>85725</xdr:rowOff>
    </xdr:to>
    <xdr:pic>
      <xdr:nvPicPr>
        <xdr:cNvPr id="2" name="Imagen 9" descr="Imagen que contiene señal&#10;&#10;Descripción generada automáticamente">
          <a:extLst>
            <a:ext uri="{FF2B5EF4-FFF2-40B4-BE49-F238E27FC236}">
              <a16:creationId xmlns:a16="http://schemas.microsoft.com/office/drawing/2014/main" id="{FB468E81-C48A-447D-BC42-FA47AF85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57150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819150</xdr:colOff>
      <xdr:row>0</xdr:row>
      <xdr:rowOff>114300</xdr:rowOff>
    </xdr:from>
    <xdr:to>
      <xdr:col>7</xdr:col>
      <xdr:colOff>85725</xdr:colOff>
      <xdr:row>3</xdr:row>
      <xdr:rowOff>76200</xdr:rowOff>
    </xdr:to>
    <xdr:pic>
      <xdr:nvPicPr>
        <xdr:cNvPr id="3" name="Imagen 10">
          <a:extLst>
            <a:ext uri="{FF2B5EF4-FFF2-40B4-BE49-F238E27FC236}">
              <a16:creationId xmlns:a16="http://schemas.microsoft.com/office/drawing/2014/main" id="{C4519D6B-BD0D-4A7C-9235-C9AACE9B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3228975" y="114300"/>
          <a:ext cx="790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85725</xdr:rowOff>
    </xdr:from>
    <xdr:to>
      <xdr:col>3</xdr:col>
      <xdr:colOff>57150</xdr:colOff>
      <xdr:row>3</xdr:row>
      <xdr:rowOff>47625</xdr:rowOff>
    </xdr:to>
    <xdr:pic>
      <xdr:nvPicPr>
        <xdr:cNvPr id="4" name="Imagen 11">
          <a:extLst>
            <a:ext uri="{FF2B5EF4-FFF2-40B4-BE49-F238E27FC236}">
              <a16:creationId xmlns:a16="http://schemas.microsoft.com/office/drawing/2014/main" id="{B4CE046C-A69F-490E-8CB0-46EEBEEE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11049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ORE%20DEFINITIVO\METRADOS\200\02.01.00-02.06.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ICIONAL%20N&#176;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nico\d\CUZCO%20ANDAHUAYLILLAS\CONTROL%20DE%20OBRA\PRODUCCION\metrado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LO-DESAGUADERO\TRAMO%20VII\COSTOS%20UNIT.ADI1-TVI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SUP.ADICIONAL01-TVI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1\5-501-BALANCE_MOV_TIERRAS_SAN_DAMIAN_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1\1-100-Metrado_Obras_Provisionales_S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1\2-200-Metrado_Obras_Preliminares_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1\3-300-Operacion_Explotacion_Cantera_S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1\4-400-B1-Movimiento_Tierras_S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1\5-500-TRANSPORTE_DE_MATERIAL_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1\6-600-COMPONENTE_INTERFERENCIAS_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1\7-700-OBRAS_COMPLEMENTARIAS_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5.%20Cuenca%20Huarmey\05.%20San%20Damian%20Tras%20918\Expediente%20Saldo%20San%20Damian\VOL05-METRADOS_PRESUP\METRADO%20SALDO%20SAN%20DAMIAN%20Rev01\9-900-Metrado_Trabajos_Cierre_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PRESUP_ADI1_TVI"/>
      <sheetName val="RES_MET_2,01_-TVI"/>
      <sheetName val="RES_MET_EXP_ADI1_TVI"/>
      <sheetName val="PER_YCOM,PRO_ADI1"/>
      <sheetName val="CANT_PRO_ADI1"/>
      <sheetName val="TRANSP_GEN_REP_ADI1"/>
      <sheetName val="TRANSP__BOT_REP_ADI1"/>
      <sheetName val="TRANSP_GEN_PRO_ADI1"/>
      <sheetName val="TRANSP_BOT_PRO_ADI1"/>
      <sheetName val="BAN_REP_ADI1"/>
      <sheetName val="BANQ_PRO_ADI1"/>
      <sheetName val="Km_270"/>
      <sheetName val="Km_271"/>
      <sheetName val="Km_272"/>
      <sheetName val="Km_273"/>
      <sheetName val="Km_274"/>
      <sheetName val="EXP"/>
      <sheetName val="Pavimentos"/>
      <sheetName val="RES_MET_ADI1"/>
      <sheetName val="datos base"/>
      <sheetName val="Basis"/>
      <sheetName val="CCP,LEYES, Y DEC."/>
      <sheetName val="Restricciones y Compromisos"/>
      <sheetName val="CODIGOS"/>
      <sheetName val="MObra"/>
      <sheetName val="Flota Max"/>
      <sheetName val="Deduccion Reajuste"/>
      <sheetName val="PRESUP_ADI1_TVI1"/>
      <sheetName val="RES_MET_2,01_-TVI1"/>
      <sheetName val="RES_MET_EXP_ADI1_TVI1"/>
      <sheetName val="PER_YCOM,PRO_ADI11"/>
      <sheetName val="CANT_PRO_ADI11"/>
      <sheetName val="TRANSP_GEN_REP_ADI11"/>
      <sheetName val="TRANSP__BOT_REP_ADI11"/>
      <sheetName val="TRANSP_GEN_PRO_ADI11"/>
      <sheetName val="TRANSP_BOT_PRO_ADI11"/>
      <sheetName val="BAN_REP_ADI11"/>
      <sheetName val="BANQ_PRO_ADI11"/>
      <sheetName val="Km_2701"/>
      <sheetName val="Km_2711"/>
      <sheetName val="Km_2721"/>
      <sheetName val="Km_2731"/>
      <sheetName val="Km_2741"/>
      <sheetName val="CCP,LEYES,_Y_DEC_"/>
      <sheetName val="datos_base"/>
      <sheetName val="Avance Detallado"/>
      <sheetName val="Resumen del avance"/>
      <sheetName val="Tabla de Actividades"/>
      <sheetName val="Materiales"/>
      <sheetName val="LIMA-CANTA"/>
      <sheetName val="RES"/>
      <sheetName val="MONTAJE ELECTRICO"/>
      <sheetName val="BASE DATOS"/>
      <sheetName val="Resumen de Metrados"/>
      <sheetName val="Metrado 01"/>
      <sheetName val="Val Nº11"/>
      <sheetName val="CAOV_Met"/>
      <sheetName val="PRESUP_ADI1_TVI3"/>
      <sheetName val="RES_MET_2,01_-TVI3"/>
      <sheetName val="RES_MET_EXP_ADI1_TVI3"/>
      <sheetName val="PER_YCOM,PRO_ADI13"/>
      <sheetName val="CANT_PRO_ADI13"/>
      <sheetName val="TRANSP_GEN_REP_ADI13"/>
      <sheetName val="TRANSP__BOT_REP_ADI13"/>
      <sheetName val="TRANSP_GEN_PRO_ADI13"/>
      <sheetName val="TRANSP_BOT_PRO_ADI13"/>
      <sheetName val="BAN_REP_ADI13"/>
      <sheetName val="BANQ_PRO_ADI13"/>
      <sheetName val="Km_2703"/>
      <sheetName val="Km_2713"/>
      <sheetName val="Km_2723"/>
      <sheetName val="Km_2733"/>
      <sheetName val="Km_2743"/>
      <sheetName val="datos_base2"/>
      <sheetName val="CCP,LEYES,_Y_DEC_2"/>
      <sheetName val="Restricciones_y_Compromisos2"/>
      <sheetName val="Restricciones_y_Compromisos"/>
      <sheetName val="PRESUP_ADI1_TVI2"/>
      <sheetName val="RES_MET_2,01_-TVI2"/>
      <sheetName val="RES_MET_EXP_ADI1_TVI2"/>
      <sheetName val="PER_YCOM,PRO_ADI12"/>
      <sheetName val="CANT_PRO_ADI12"/>
      <sheetName val="TRANSP_GEN_REP_ADI12"/>
      <sheetName val="TRANSP__BOT_REP_ADI12"/>
      <sheetName val="TRANSP_GEN_PRO_ADI12"/>
      <sheetName val="TRANSP_BOT_PRO_ADI12"/>
      <sheetName val="BAN_REP_ADI12"/>
      <sheetName val="BANQ_PRO_ADI12"/>
      <sheetName val="Km_2702"/>
      <sheetName val="Km_2712"/>
      <sheetName val="Km_2722"/>
      <sheetName val="Km_2732"/>
      <sheetName val="Km_2742"/>
      <sheetName val="datos_base1"/>
      <sheetName val="CCP,LEYES,_Y_DEC_1"/>
      <sheetName val="Restricciones_y_Compromisos1"/>
      <sheetName val="F-05"/>
      <sheetName val="Tabla"/>
      <sheetName val="10241EQLIST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rime"/>
      <sheetName val="Sheet1"/>
      <sheetName val="ANALISIS ALQUILER FERREYROS"/>
      <sheetName val="PLANILLA(3)"/>
      <sheetName val="PIP"/>
      <sheetName val="PLANILLA-MET"/>
      <sheetName val="Mov. Tierras"/>
      <sheetName val="CONTROL VOLQUETES2"/>
      <sheetName val="FORMATO CONTROL OK"/>
      <sheetName val="HOJA DE DATOS"/>
      <sheetName val="Avance_Detallado"/>
      <sheetName val="Resumen_del_avance"/>
      <sheetName val="Flota_Max"/>
      <sheetName val="Deduccion_Reajuste"/>
      <sheetName val="Tabla_de_Actividades"/>
      <sheetName val="MONTAJE_ELECTRICO"/>
      <sheetName val="BASE_DATO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PRESUP_ADI1_TVI4"/>
      <sheetName val="RES_MET_2,01_-TVI4"/>
      <sheetName val="RES_MET_EXP_ADI1_TVI4"/>
      <sheetName val="PER_YCOM,PRO_ADI14"/>
      <sheetName val="CANT_PRO_ADI14"/>
      <sheetName val="TRANSP_GEN_REP_ADI14"/>
      <sheetName val="TRANSP__BOT_REP_ADI14"/>
      <sheetName val="TRANSP_GEN_PRO_ADI14"/>
      <sheetName val="TRANSP_BOT_PRO_ADI14"/>
      <sheetName val="BAN_REP_ADI14"/>
      <sheetName val="BANQ_PRO_ADI14"/>
      <sheetName val="Km_2704"/>
      <sheetName val="Km_2714"/>
      <sheetName val="Km_2724"/>
      <sheetName val="Km_2734"/>
      <sheetName val="Km_2744"/>
      <sheetName val="CCP,LEYES,_Y_DEC_3"/>
      <sheetName val="Avance_Detallado2"/>
      <sheetName val="Resumen_del_avance2"/>
      <sheetName val="datos_base3"/>
      <sheetName val="Flota_Max2"/>
      <sheetName val="Deduccion_Reajuste2"/>
      <sheetName val="Tabla_de_Actividades2"/>
      <sheetName val="MONTAJE_ELECTRICO2"/>
      <sheetName val="BASE_DATOS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Detallado1"/>
      <sheetName val="Resumen_del_avance1"/>
      <sheetName val="Flota_Max1"/>
      <sheetName val="Deduccion_Reajuste1"/>
      <sheetName val="Tabla_de_Actividades1"/>
      <sheetName val="MONTAJE_ELECTRICO1"/>
      <sheetName val="BASE_DATOS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PRESUP_ADI1_TVI6"/>
      <sheetName val="RES_MET_2,01_-TVI6"/>
      <sheetName val="RES_MET_EXP_ADI1_TVI6"/>
      <sheetName val="PER_YCOM,PRO_ADI16"/>
      <sheetName val="CANT_PRO_ADI16"/>
      <sheetName val="TRANSP_GEN_REP_ADI16"/>
      <sheetName val="TRANSP__BOT_REP_ADI16"/>
      <sheetName val="TRANSP_GEN_PRO_ADI16"/>
      <sheetName val="TRANSP_BOT_PRO_ADI16"/>
      <sheetName val="BAN_REP_ADI16"/>
      <sheetName val="BANQ_PRO_ADI16"/>
      <sheetName val="Km_2706"/>
      <sheetName val="Km_2716"/>
      <sheetName val="Km_2726"/>
      <sheetName val="Km_2736"/>
      <sheetName val="Km_2746"/>
      <sheetName val="CCP,LEYES,_Y_DEC_5"/>
      <sheetName val="Avance_Detallado4"/>
      <sheetName val="Resumen_del_avance4"/>
      <sheetName val="datos_base5"/>
      <sheetName val="Flota_Max4"/>
      <sheetName val="Deduccion_Reajuste4"/>
      <sheetName val="Restricciones_y_Compromisos4"/>
      <sheetName val="Tabla_de_Actividades4"/>
      <sheetName val="MONTAJE_ELECTRICO4"/>
      <sheetName val="BASE_DATOS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PRESUP_ADI1_TVI5"/>
      <sheetName val="RES_MET_2,01_-TVI5"/>
      <sheetName val="RES_MET_EXP_ADI1_TVI5"/>
      <sheetName val="PER_YCOM,PRO_ADI15"/>
      <sheetName val="CANT_PRO_ADI15"/>
      <sheetName val="TRANSP_GEN_REP_ADI15"/>
      <sheetName val="TRANSP__BOT_REP_ADI15"/>
      <sheetName val="TRANSP_GEN_PRO_ADI15"/>
      <sheetName val="TRANSP_BOT_PRO_ADI15"/>
      <sheetName val="BAN_REP_ADI15"/>
      <sheetName val="BANQ_PRO_ADI15"/>
      <sheetName val="Km_2705"/>
      <sheetName val="Km_2715"/>
      <sheetName val="Km_2725"/>
      <sheetName val="Km_2735"/>
      <sheetName val="Km_2745"/>
      <sheetName val="CCP,LEYES,_Y_DEC_4"/>
      <sheetName val="Avance_Detallado3"/>
      <sheetName val="Resumen_del_avance3"/>
      <sheetName val="datos_base4"/>
      <sheetName val="Flota_Max3"/>
      <sheetName val="Deduccion_Reajuste3"/>
      <sheetName val="Restricciones_y_Compromisos3"/>
      <sheetName val="Tabla_de_Actividades3"/>
      <sheetName val="MONTAJE_ELECTRICO3"/>
      <sheetName val="BASE_DATOS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PRESUP_ADI1_TVI7"/>
      <sheetName val="RES_MET_2,01_-TVI7"/>
      <sheetName val="RES_MET_EXP_ADI1_TVI7"/>
      <sheetName val="PER_YCOM,PRO_ADI17"/>
      <sheetName val="CANT_PRO_ADI17"/>
      <sheetName val="TRANSP_GEN_REP_ADI17"/>
      <sheetName val="TRANSP__BOT_REP_ADI17"/>
      <sheetName val="TRANSP_GEN_PRO_ADI17"/>
      <sheetName val="TRANSP_BOT_PRO_ADI17"/>
      <sheetName val="BAN_REP_ADI17"/>
      <sheetName val="BANQ_PRO_ADI17"/>
      <sheetName val="Km_2707"/>
      <sheetName val="Km_2717"/>
      <sheetName val="Km_2727"/>
      <sheetName val="Km_2737"/>
      <sheetName val="Km_2747"/>
      <sheetName val="CCP,LEYES,_Y_DEC_6"/>
      <sheetName val="Avance_Detallado5"/>
      <sheetName val="Resumen_del_avance5"/>
      <sheetName val="datos_base6"/>
      <sheetName val="Flota_Max5"/>
      <sheetName val="Deduccion_Reajuste5"/>
      <sheetName val="Restricciones_y_Compromisos5"/>
      <sheetName val="Tabla_de_Actividades5"/>
      <sheetName val="MONTAJE_ELECTRICO5"/>
      <sheetName val="BASE_DATOS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PRESUP_ADI1_TVI8"/>
      <sheetName val="RES_MET_2,01_-TVI8"/>
      <sheetName val="RES_MET_EXP_ADI1_TVI8"/>
      <sheetName val="PER_YCOM,PRO_ADI18"/>
      <sheetName val="CANT_PRO_ADI18"/>
      <sheetName val="TRANSP_GEN_REP_ADI18"/>
      <sheetName val="TRANSP__BOT_REP_ADI18"/>
      <sheetName val="TRANSP_GEN_PRO_ADI18"/>
      <sheetName val="TRANSP_BOT_PRO_ADI18"/>
      <sheetName val="BAN_REP_ADI18"/>
      <sheetName val="BANQ_PRO_ADI18"/>
      <sheetName val="Km_2708"/>
      <sheetName val="Km_2718"/>
      <sheetName val="Km_2728"/>
      <sheetName val="Km_2738"/>
      <sheetName val="Km_2748"/>
      <sheetName val="CCP,LEYES,_Y_DEC_7"/>
      <sheetName val="Avance_Detallado6"/>
      <sheetName val="Resumen_del_avance6"/>
      <sheetName val="datos_base7"/>
      <sheetName val="Flota_Max6"/>
      <sheetName val="Deduccion_Reajuste6"/>
      <sheetName val="Restricciones_y_Compromisos6"/>
      <sheetName val="Tabla_de_Actividades6"/>
      <sheetName val="MONTAJE_ELECTRICO6"/>
      <sheetName val="BASE_DATOS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PRESUP_ADI1_TVI9"/>
      <sheetName val="RES_MET_2,01_-TVI9"/>
      <sheetName val="RES_MET_EXP_ADI1_TVI9"/>
      <sheetName val="PER_YCOM,PRO_ADI19"/>
      <sheetName val="CANT_PRO_ADI19"/>
      <sheetName val="TRANSP_GEN_REP_ADI19"/>
      <sheetName val="TRANSP__BOT_REP_ADI19"/>
      <sheetName val="TRANSP_GEN_PRO_ADI19"/>
      <sheetName val="TRANSP_BOT_PRO_ADI19"/>
      <sheetName val="BAN_REP_ADI19"/>
      <sheetName val="BANQ_PRO_ADI19"/>
      <sheetName val="Km_2709"/>
      <sheetName val="Km_2719"/>
      <sheetName val="Km_2729"/>
      <sheetName val="Km_2739"/>
      <sheetName val="Km_2749"/>
      <sheetName val="CCP,LEYES,_Y_DEC_8"/>
      <sheetName val="Avance_Detallado7"/>
      <sheetName val="Resumen_del_avance7"/>
      <sheetName val="datos_base8"/>
      <sheetName val="Flota_Max7"/>
      <sheetName val="Deduccion_Reajuste7"/>
      <sheetName val="Restricciones_y_Compromisos7"/>
      <sheetName val="Tabla_de_Actividades7"/>
      <sheetName val="MONTAJE_ELECTRICO7"/>
      <sheetName val="BASE_DATOS7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PRESUP_ADI1_TVI10"/>
      <sheetName val="RES_MET_2,01_-TVI10"/>
      <sheetName val="RES_MET_EXP_ADI1_TVI10"/>
      <sheetName val="PER_YCOM,PRO_ADI110"/>
      <sheetName val="CANT_PRO_ADI110"/>
      <sheetName val="TRANSP_GEN_REP_ADI110"/>
      <sheetName val="TRANSP__BOT_REP_ADI110"/>
      <sheetName val="TRANSP_GEN_PRO_ADI110"/>
      <sheetName val="TRANSP_BOT_PRO_ADI110"/>
      <sheetName val="BAN_REP_ADI110"/>
      <sheetName val="BANQ_PRO_ADI110"/>
      <sheetName val="Km_27010"/>
      <sheetName val="Km_27110"/>
      <sheetName val="Km_27210"/>
      <sheetName val="Km_27310"/>
      <sheetName val="Km_27410"/>
      <sheetName val="CCP,LEYES,_Y_DEC_9"/>
      <sheetName val="Avance_Detallado8"/>
      <sheetName val="Resumen_del_avance8"/>
      <sheetName val="datos_base9"/>
      <sheetName val="Flota_Max8"/>
      <sheetName val="Deduccion_Reajuste8"/>
      <sheetName val="Restricciones_y_Compromisos8"/>
      <sheetName val="Tabla_de_Actividades8"/>
      <sheetName val="MONTAJE_ELECTRICO8"/>
      <sheetName val="BASE_DATOS8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PRESUP_ADI1_TVI11"/>
      <sheetName val="RES_MET_2,01_-TVI11"/>
      <sheetName val="RES_MET_EXP_ADI1_TVI11"/>
      <sheetName val="PER_YCOM,PRO_ADI111"/>
      <sheetName val="CANT_PRO_ADI111"/>
      <sheetName val="TRANSP_GEN_REP_ADI111"/>
      <sheetName val="TRANSP__BOT_REP_ADI111"/>
      <sheetName val="TRANSP_GEN_PRO_ADI111"/>
      <sheetName val="TRANSP_BOT_PRO_ADI111"/>
      <sheetName val="BAN_REP_ADI111"/>
      <sheetName val="BANQ_PRO_ADI111"/>
      <sheetName val="Km_27011"/>
      <sheetName val="Km_27111"/>
      <sheetName val="Km_27211"/>
      <sheetName val="Km_27311"/>
      <sheetName val="Km_27411"/>
      <sheetName val="CCP,LEYES,_Y_DEC_10"/>
      <sheetName val="Avance_Detallado9"/>
      <sheetName val="Resumen_del_avance9"/>
      <sheetName val="datos_base10"/>
      <sheetName val="Flota_Max9"/>
      <sheetName val="Deduccion_Reajuste9"/>
      <sheetName val="Restricciones_y_Compromisos9"/>
      <sheetName val="Tabla_de_Actividades9"/>
      <sheetName val="MONTAJE_ELECTRICO9"/>
      <sheetName val="BASE_DATOS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PRESUP_ADI1_TVI12"/>
      <sheetName val="RES_MET_2,01_-TVI12"/>
      <sheetName val="RES_MET_EXP_ADI1_TVI12"/>
      <sheetName val="PER_YCOM,PRO_ADI112"/>
      <sheetName val="CANT_PRO_ADI112"/>
      <sheetName val="TRANSP_GEN_REP_ADI112"/>
      <sheetName val="TRANSP__BOT_REP_ADI112"/>
      <sheetName val="TRANSP_GEN_PRO_ADI112"/>
      <sheetName val="TRANSP_BOT_PRO_ADI112"/>
      <sheetName val="BAN_REP_ADI112"/>
      <sheetName val="BANQ_PRO_ADI112"/>
      <sheetName val="Km_27012"/>
      <sheetName val="Km_27112"/>
      <sheetName val="Km_27212"/>
      <sheetName val="Km_27312"/>
      <sheetName val="Km_27412"/>
      <sheetName val="CCP,LEYES,_Y_DEC_11"/>
      <sheetName val="Avance_Detallado10"/>
      <sheetName val="Resumen_del_avance10"/>
      <sheetName val="datos_base11"/>
      <sheetName val="Flota_Max10"/>
      <sheetName val="Deduccion_Reajuste10"/>
      <sheetName val="Restricciones_y_Compromisos10"/>
      <sheetName val="Tabla_de_Actividades10"/>
      <sheetName val="MONTAJE_ELECTRICO10"/>
      <sheetName val="BASE_DATOS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ESUP_ADI1_TVI13"/>
      <sheetName val="RES_MET_2,01_-TVI13"/>
      <sheetName val="RES_MET_EXP_ADI1_TVI13"/>
      <sheetName val="PER_YCOM,PRO_ADI113"/>
      <sheetName val="CANT_PRO_ADI113"/>
      <sheetName val="TRANSP_GEN_REP_ADI113"/>
      <sheetName val="TRANSP__BOT_REP_ADI113"/>
      <sheetName val="TRANSP_GEN_PRO_ADI113"/>
      <sheetName val="TRANSP_BOT_PRO_ADI113"/>
      <sheetName val="BAN_REP_ADI113"/>
      <sheetName val="BANQ_PRO_ADI113"/>
      <sheetName val="Km_27013"/>
      <sheetName val="Km_27113"/>
      <sheetName val="Km_27213"/>
      <sheetName val="Km_27313"/>
      <sheetName val="Km_27413"/>
      <sheetName val="CCP,LEYES,_Y_DEC_12"/>
      <sheetName val="Avance_Detallado11"/>
      <sheetName val="Resumen_del_avance11"/>
      <sheetName val="datos_base12"/>
      <sheetName val="Flota_Max11"/>
      <sheetName val="Deduccion_Reajuste11"/>
      <sheetName val="Restricciones_y_Compromisos11"/>
      <sheetName val="Tabla_de_Actividades11"/>
      <sheetName val="MONTAJE_ELECTRICO11"/>
      <sheetName val="BASE_DATOS11"/>
      <sheetName val="RES_MET11"/>
      <sheetName val="1000_A_REPL11"/>
      <sheetName val="1000_B_REPL11"/>
      <sheetName val="1000_C_REPL11"/>
      <sheetName val="1000_A_PROY11"/>
      <sheetName val="1000_B_PROY11"/>
      <sheetName val="1000_C_PROY11"/>
      <sheetName val="PRESUP_ADI1_TVI14"/>
      <sheetName val="RES_MET_2,01_-TVI14"/>
      <sheetName val="RES_MET_EXP_ADI1_TVI14"/>
      <sheetName val="PER_YCOM,PRO_ADI114"/>
      <sheetName val="CANT_PRO_ADI114"/>
      <sheetName val="TRANSP_GEN_REP_ADI114"/>
      <sheetName val="TRANSP__BOT_REP_ADI114"/>
      <sheetName val="TRANSP_GEN_PRO_ADI114"/>
      <sheetName val="TRANSP_BOT_PRO_ADI114"/>
      <sheetName val="BAN_REP_ADI114"/>
      <sheetName val="BANQ_PRO_ADI114"/>
      <sheetName val="Km_27014"/>
      <sheetName val="Km_27114"/>
      <sheetName val="Km_27214"/>
      <sheetName val="Km_27314"/>
      <sheetName val="Km_27414"/>
      <sheetName val="CCP,LEYES,_Y_DEC_13"/>
      <sheetName val="Avance_Detallado12"/>
      <sheetName val="Resumen_del_avance12"/>
      <sheetName val="datos_base13"/>
      <sheetName val="Flota_Max12"/>
      <sheetName val="Deduccion_Reajuste12"/>
      <sheetName val="Restricciones_y_Compromisos12"/>
      <sheetName val="Tabla_de_Actividades12"/>
      <sheetName val="MONTAJE_ELECTRICO12"/>
      <sheetName val="BASE_DATOS12"/>
      <sheetName val="RES_MET12"/>
      <sheetName val="1000_A_REPL12"/>
      <sheetName val="1000_B_REPL12"/>
      <sheetName val="1000_C_REPL12"/>
      <sheetName val="1000_A_PROY12"/>
      <sheetName val="1000_B_PROY12"/>
      <sheetName val="1000_C_PROY12"/>
      <sheetName val="PRESUP_ADI1_TVI15"/>
      <sheetName val="RES_MET_2,01_-TVI15"/>
      <sheetName val="RES_MET_EXP_ADI1_TVI15"/>
      <sheetName val="PER_YCOM,PRO_ADI115"/>
      <sheetName val="CANT_PRO_ADI115"/>
      <sheetName val="TRANSP_GEN_REP_ADI115"/>
      <sheetName val="TRANSP__BOT_REP_ADI115"/>
      <sheetName val="TRANSP_GEN_PRO_ADI115"/>
      <sheetName val="TRANSP_BOT_PRO_ADI115"/>
      <sheetName val="BAN_REP_ADI115"/>
      <sheetName val="BANQ_PRO_ADI115"/>
      <sheetName val="Km_27015"/>
      <sheetName val="Km_27115"/>
      <sheetName val="Km_27215"/>
      <sheetName val="Km_27315"/>
      <sheetName val="Km_27415"/>
      <sheetName val="CCP,LEYES,_Y_DEC_14"/>
      <sheetName val="Avance_Detallado13"/>
      <sheetName val="Resumen_del_avance13"/>
      <sheetName val="datos_base14"/>
      <sheetName val="Flota_Max13"/>
      <sheetName val="Deduccion_Reajuste13"/>
      <sheetName val="Restricciones_y_Compromisos13"/>
      <sheetName val="Tabla_de_Actividades13"/>
      <sheetName val="MONTAJE_ELECTRICO13"/>
      <sheetName val="BASE_DATOS13"/>
      <sheetName val="RES_MET13"/>
      <sheetName val="1000_A_REPL13"/>
      <sheetName val="1000_B_REPL13"/>
      <sheetName val="1000_C_REPL13"/>
      <sheetName val="1000_A_PROY13"/>
      <sheetName val="1000_B_PROY13"/>
      <sheetName val="1000_C_PROY13"/>
      <sheetName val="PRESUP_ADI1_TVI16"/>
      <sheetName val="RES_MET_2,01_-TVI16"/>
      <sheetName val="RES_MET_EXP_ADI1_TVI16"/>
      <sheetName val="PER_YCOM,PRO_ADI116"/>
      <sheetName val="CANT_PRO_ADI116"/>
      <sheetName val="TRANSP_GEN_REP_ADI116"/>
      <sheetName val="TRANSP__BOT_REP_ADI116"/>
      <sheetName val="TRANSP_GEN_PRO_ADI116"/>
      <sheetName val="TRANSP_BOT_PRO_ADI116"/>
      <sheetName val="BAN_REP_ADI116"/>
      <sheetName val="BANQ_PRO_ADI116"/>
      <sheetName val="Km_27016"/>
      <sheetName val="Km_27116"/>
      <sheetName val="Km_27216"/>
      <sheetName val="Km_27316"/>
      <sheetName val="Km_27416"/>
      <sheetName val="CCP,LEYES,_Y_DEC_15"/>
      <sheetName val="Avance_Detallado14"/>
      <sheetName val="Resumen_del_avance14"/>
      <sheetName val="datos_base15"/>
      <sheetName val="Flota_Max14"/>
      <sheetName val="Deduccion_Reajuste14"/>
      <sheetName val="Restricciones_y_Compromisos14"/>
      <sheetName val="Tabla_de_Actividades14"/>
      <sheetName val="MONTAJE_ELECTRICO14"/>
      <sheetName val="BASE_DATOS14"/>
      <sheetName val="RES_MET14"/>
      <sheetName val="1000_A_REPL14"/>
      <sheetName val="1000_B_REPL14"/>
      <sheetName val="1000_C_REPL14"/>
      <sheetName val="1000_A_PROY14"/>
      <sheetName val="1000_B_PROY14"/>
      <sheetName val="1000_C_PROY14"/>
      <sheetName val="PRESUP_ADI1_TVI17"/>
      <sheetName val="RES_MET_2,01_-TVI17"/>
      <sheetName val="RES_MET_EXP_ADI1_TVI17"/>
      <sheetName val="PER_YCOM,PRO_ADI117"/>
      <sheetName val="CANT_PRO_ADI117"/>
      <sheetName val="TRANSP_GEN_REP_ADI117"/>
      <sheetName val="TRANSP__BOT_REP_ADI117"/>
      <sheetName val="TRANSP_GEN_PRO_ADI117"/>
      <sheetName val="TRANSP_BOT_PRO_ADI117"/>
      <sheetName val="BAN_REP_ADI117"/>
      <sheetName val="BANQ_PRO_ADI117"/>
      <sheetName val="Km_27017"/>
      <sheetName val="Km_27117"/>
      <sheetName val="Km_27217"/>
      <sheetName val="Km_27317"/>
      <sheetName val="Km_27417"/>
      <sheetName val="CCP,LEYES,_Y_DEC_16"/>
      <sheetName val="Avance_Detallado15"/>
      <sheetName val="Resumen_del_avance15"/>
      <sheetName val="datos_base16"/>
      <sheetName val="Flota_Max15"/>
      <sheetName val="Deduccion_Reajuste15"/>
      <sheetName val="Restricciones_y_Compromisos15"/>
      <sheetName val="Tabla_de_Actividades15"/>
      <sheetName val="MONTAJE_ELECTRICO15"/>
      <sheetName val="BASE_DATOS15"/>
      <sheetName val="RES_MET15"/>
      <sheetName val="1000_A_REPL15"/>
      <sheetName val="1000_B_REPL15"/>
      <sheetName val="1000_C_REPL15"/>
      <sheetName val="1000_A_PROY15"/>
      <sheetName val="1000_B_PROY15"/>
      <sheetName val="1000_C_PROY15"/>
      <sheetName val="PRESUP_ADI1_TVI18"/>
      <sheetName val="RES_MET_2,01_-TVI18"/>
      <sheetName val="RES_MET_EXP_ADI1_TVI18"/>
      <sheetName val="PER_YCOM,PRO_ADI118"/>
      <sheetName val="CANT_PRO_ADI118"/>
      <sheetName val="TRANSP_GEN_REP_ADI118"/>
      <sheetName val="TRANSP__BOT_REP_ADI118"/>
      <sheetName val="TRANSP_GEN_PRO_ADI118"/>
      <sheetName val="TRANSP_BOT_PRO_ADI118"/>
      <sheetName val="BAN_REP_ADI118"/>
      <sheetName val="BANQ_PRO_ADI118"/>
      <sheetName val="Km_27018"/>
      <sheetName val="Km_27118"/>
      <sheetName val="Km_27218"/>
      <sheetName val="Km_27318"/>
      <sheetName val="Km_27418"/>
      <sheetName val="CCP,LEYES,_Y_DEC_17"/>
      <sheetName val="Avance_Detallado16"/>
      <sheetName val="Resumen_del_avance16"/>
      <sheetName val="datos_base17"/>
      <sheetName val="Flota_Max16"/>
      <sheetName val="Deduccion_Reajuste16"/>
      <sheetName val="Restricciones_y_Compromisos16"/>
      <sheetName val="Tabla_de_Actividades16"/>
      <sheetName val="MONTAJE_ELECTRICO16"/>
      <sheetName val="BASE_DATOS16"/>
      <sheetName val="RES_MET16"/>
      <sheetName val="1000_A_REPL16"/>
      <sheetName val="1000_B_REPL16"/>
      <sheetName val="1000_C_REPL16"/>
      <sheetName val="1000_A_PROY16"/>
      <sheetName val="1000_B_PROY16"/>
      <sheetName val="1000_C_PROY16"/>
      <sheetName val="REFERENCIAL  ORIGINAL"/>
      <sheetName val="Oferta PROVIAS"/>
      <sheetName val="Resumen_de_Metrados"/>
      <sheetName val="Metrado_01"/>
      <sheetName val="Val_Nº11"/>
      <sheetName val="Explanaciones EJE 1 - 2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Anexo 1 LookAhead"/>
      <sheetName val="NO IMPRIMIR"/>
      <sheetName val="Hoja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TABLAS"/>
      <sheetName val="NOMINA"/>
      <sheetName val="Equipo"/>
      <sheetName val="Vehículo"/>
      <sheetName val="Gtos Gen"/>
      <sheetName val="Subcontratos"/>
      <sheetName val="Explanac."/>
      <sheetName val="metrado"/>
      <sheetName val="PRESUPUESTO "/>
      <sheetName val="Det"/>
      <sheetName val="Detalle (2)"/>
      <sheetName val="horas"/>
      <sheetName val="CUNETA "/>
      <sheetName val="Hoja3"/>
      <sheetName val="MILESTONE"/>
      <sheetName val="Presup"/>
      <sheetName val="P13 Tabiqueria y Albañile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  <sheetData sheetId="657" refreshError="1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 refreshError="1"/>
      <sheetData sheetId="669" refreshError="1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/>
      <sheetData sheetId="693"/>
      <sheetData sheetId="694"/>
      <sheetData sheetId="695"/>
      <sheetData sheetId="696"/>
      <sheetData sheetId="697"/>
      <sheetData sheetId="698"/>
      <sheetData sheetId="699" refreshError="1"/>
      <sheetData sheetId="700" refreshError="1"/>
      <sheetData sheetId="70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TONES"/>
      <sheetName val="METRADO"/>
      <sheetName val="datos base"/>
      <sheetName val="0-25"/>
      <sheetName val="25-50"/>
      <sheetName val="50-75"/>
      <sheetName val="75-96"/>
      <sheetName val="S.ANCHOSUST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PER,COM.PRO.ADI1"/>
      <sheetName val="RES,MET,ADI1"/>
      <sheetName val="LIMA-CANTA"/>
      <sheetName val="Fierro-C1"/>
      <sheetName val="Explanac."/>
      <sheetName val="Pavimentos"/>
      <sheetName val="Alcantarillas"/>
      <sheetName val="Rendimientos"/>
      <sheetName val="Acero"/>
      <sheetName val="ALCANTARILLA KM 303+949.28"/>
      <sheetName val="ALCANTARILLA KM 304+047.00"/>
      <sheetName val="ALCANTARILLA KM 304+218.55"/>
      <sheetName val="ALCANTARILLA KM 312+628.23"/>
      <sheetName val="ALC Km. 312+628.23"/>
      <sheetName val="ALC Km. 303+949.28"/>
      <sheetName val="ALC Km. 304+047.00"/>
      <sheetName val="ALC Km. 304+218.55"/>
      <sheetName val="DESAGREG"/>
      <sheetName val="CANTERAS"/>
      <sheetName val="_x001f_}väó_x000e__x0000__x0001__x0000__x0000__x0000_,8_x0000_&lt;_x0000__x0000__x0000_*8_x0000_&lt;_x0000__x0000__x0000_&lt;_x0002_v"/>
      <sheetName val="Cuad N °02"/>
      <sheetName val="Cuad N °03"/>
      <sheetName val="VARIACION DE METRADO"/>
      <sheetName val="Cuad N°04 Amort"/>
      <sheetName val="Hoja1"/>
      <sheetName val="Hoja2"/>
      <sheetName val="Metrado Programado"/>
      <sheetName val="Metrado Ejecutado"/>
      <sheetName val="TD ISP"/>
      <sheetName val="Datos"/>
      <sheetName val="TD RO"/>
      <sheetName val="RESUMEN"/>
      <sheetName val="01 PRELIMINARES"/>
      <sheetName val="02 ESTRIBOS"/>
      <sheetName val="03 VIGAS"/>
      <sheetName val="04 LOSA"/>
      <sheetName val="05 VARIOS"/>
      <sheetName val="06 ACCESOS"/>
      <sheetName val="07 SEÑALIZACION"/>
      <sheetName val="No Imprimir (1)"/>
      <sheetName val="No Imprimir"/>
      <sheetName val="Restricciones y Compromisos"/>
      <sheetName val="Direct_Lbr"/>
      <sheetName val="metrados"/>
      <sheetName val="datos_base"/>
      <sheetName val="S_ANCHOSUST"/>
      <sheetName val="ALCANTARILLA_KM_303+949_28"/>
      <sheetName val="ALCANTARILLA_KM_304+047_00"/>
      <sheetName val="ALCANTARILLA_KM_304+218_55"/>
      <sheetName val="ALCANTARILLA_KM_312+628_23"/>
      <sheetName val="ALC_Km__312+628_23"/>
      <sheetName val="ALC_Km__303+949_28"/>
      <sheetName val="ALC_Km__304+047_00"/>
      <sheetName val="ALC_Km__304+218_55"/>
      <sheetName val="}väó,8&lt;*8&lt;&lt;v"/>
      <sheetName val="MetradoViayDique(convalores.Lu)"/>
      <sheetName val="Resumen anual"/>
      <sheetName val="Summary"/>
      <sheetName val="1.ResumenGrafico"/>
      <sheetName val="2.ResumenGastosGenerales"/>
      <sheetName val="3.ResumenInsumos"/>
      <sheetName val="4.Organigrama"/>
      <sheetName val="5.Tabla Salarial"/>
      <sheetName val="6.Permanencia"/>
      <sheetName val="DOBLE H1-Z4"/>
      <sheetName val="Datos generales"/>
      <sheetName val="Sheet1"/>
      <sheetName val="Separador"/>
      <sheetName val="Resumen x km"/>
      <sheetName val="Planilla"/>
      <sheetName val="02ACCESOS"/>
      <sheetName val="clasificacion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Quantity"/>
      <sheetName val="Facturacion  - Ingresos"/>
      <sheetName val="Inventario - Mercadería"/>
      <sheetName val="Gastos - Servicios "/>
      <sheetName val="PROV. GASTO DIC"/>
      <sheetName val="Resumen Gto"/>
      <sheetName val="Resumen Gto Imputado &amp; Diferido"/>
      <sheetName val="Resumen Gtos ML"/>
      <sheetName val="PCGE"/>
      <sheetName val="DATA"/>
      <sheetName val="Listado"/>
      <sheetName val="_x001f_}väó_x000e_"/>
      <sheetName val="}väó,8&lt;_8&lt;&lt;v"/>
      <sheetName val="_x005f_x001f_}väó_x005f_x000e__x005f_x0000__x0001"/>
      <sheetName val="_x005f_x001f_}väó_x005f_x000e_"/>
      <sheetName val=""/>
      <sheetName val="_x001f_}väó_x000e__x0000__x0001"/>
      <sheetName val="_x005f_x005f_x005f_x001f_}väó_x005f_x005f_x005f_x000e__"/>
      <sheetName val="_x005f_x005f_x005f_x001f_}väó_x005f_x005f_x005f_x000e_"/>
      <sheetName val="FORPOL"/>
      <sheetName val="Presupuesto"/>
      <sheetName val="_x005f_x001f_}väó_x005f_x000e__"/>
      <sheetName val="MapInfo Large"/>
      <sheetName val="datos_base1"/>
      <sheetName val="S_ANCHOSUST1"/>
      <sheetName val="ALCANTARILLA_KM_303+949_281"/>
      <sheetName val="ALCANTARILLA_KM_304+047_001"/>
      <sheetName val="ALCANTARILLA_KM_304+218_551"/>
      <sheetName val="ALCANTARILLA_KM_312+628_231"/>
      <sheetName val="ALC_Km__312+628_231"/>
      <sheetName val="ALC_Km__303+949_281"/>
      <sheetName val="ALC_Km__304+047_001"/>
      <sheetName val="ALC_Km__304+218_551"/>
      <sheetName val="Restricciones_y_Compromisos"/>
      <sheetName val="PER,COM_PRO_ADI1"/>
      <sheetName val="Explanac_"/>
      <sheetName val="Cuad_N_°02"/>
      <sheetName val="Cuad_N_°03"/>
      <sheetName val="VARIACION_DE_METRADO"/>
      <sheetName val="Cuad_N°04_Amort"/>
      <sheetName val="Metrado_Programado"/>
      <sheetName val="Metrado_Ejecutado"/>
      <sheetName val="TD_ISP"/>
      <sheetName val="TD_RO"/>
      <sheetName val="01_PRELIMINARES"/>
      <sheetName val="02_ESTRIBOS"/>
      <sheetName val="03_VIGAS"/>
      <sheetName val="04_LOSA"/>
      <sheetName val="05_VARIOS"/>
      <sheetName val="06_ACCESOS"/>
      <sheetName val="07_SEÑALIZACION"/>
      <sheetName val="No_Imprimir_(1)"/>
      <sheetName val="No_Imprimir"/>
      <sheetName val="DOBLE_H1-Z4"/>
      <sheetName val="Datos_generales"/>
      <sheetName val="MetradoViayDique(convalores_Lu)"/>
      <sheetName val="Resumen_x_km"/>
      <sheetName val="Resumen_anual"/>
      <sheetName val="Imprimacion_Planilla"/>
      <sheetName val="metrado normal"/>
      <sheetName val="mayor metrado"/>
      <sheetName val="corte-terraplen"/>
      <sheetName val="CONST"/>
      <sheetName val="RESUMEN PRESUPUESTO"/>
      <sheetName val="resumen metrados"/>
      <sheetName val="metrados generales"/>
      <sheetName val="metrado acero"/>
      <sheetName val="Gastos Generales"/>
      <sheetName val="datos_base2"/>
      <sheetName val="S_ANCHOSUST2"/>
      <sheetName val="ALCANTARILLA_KM_303+949_282"/>
      <sheetName val="ALCANTARILLA_KM_304+047_002"/>
      <sheetName val="ALCANTARILLA_KM_304+218_552"/>
      <sheetName val="ALCANTARILLA_KM_312+628_232"/>
      <sheetName val="ALC_Km__312+628_232"/>
      <sheetName val="ALC_Km__303+949_282"/>
      <sheetName val="ALC_Km__304+047_002"/>
      <sheetName val="ALC_Km__304+218_552"/>
      <sheetName val="Restricciones_y_Compromisos1"/>
      <sheetName val="Cuad_N_°021"/>
      <sheetName val="Cuad_N_°031"/>
      <sheetName val="VARIACION_DE_METRADO1"/>
      <sheetName val="Cuad_N°04_Amort1"/>
      <sheetName val="Metrado_Programado1"/>
      <sheetName val="Metrado_Ejecutado1"/>
      <sheetName val="TD_ISP1"/>
      <sheetName val="TD_RO1"/>
      <sheetName val="01_PRELIMINARES1"/>
      <sheetName val="02_ESTRIBOS1"/>
      <sheetName val="03_VIGAS1"/>
      <sheetName val="04_LOSA1"/>
      <sheetName val="05_VARIOS1"/>
      <sheetName val="06_ACCESOS1"/>
      <sheetName val="07_SEÑALIZACION1"/>
      <sheetName val="No_Imprimir_(1)1"/>
      <sheetName val="No_Imprimir1"/>
      <sheetName val="MetradoViayDique(convalores_Lu1"/>
      <sheetName val="PER,COM_PRO_ADI11"/>
      <sheetName val="Explanac_1"/>
      <sheetName val="Resumen_x_km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datos_base3"/>
      <sheetName val="S_ANCHOSUST3"/>
      <sheetName val="ALCANTARILLA_KM_303+949_283"/>
      <sheetName val="ALCANTARILLA_KM_304+047_003"/>
      <sheetName val="ALCANTARILLA_KM_304+218_553"/>
      <sheetName val="ALCANTARILLA_KM_312+628_233"/>
      <sheetName val="ALC_Km__312+628_233"/>
      <sheetName val="ALC_Km__303+949_283"/>
      <sheetName val="ALC_Km__304+047_003"/>
      <sheetName val="ALC_Km__304+218_553"/>
      <sheetName val="Restricciones_y_Compromisos2"/>
      <sheetName val="Cuad_N_°022"/>
      <sheetName val="Cuad_N_°032"/>
      <sheetName val="VARIACION_DE_METRADO2"/>
      <sheetName val="Cuad_N°04_Amort2"/>
      <sheetName val="Metrado_Programado2"/>
      <sheetName val="Metrado_Ejecutado2"/>
      <sheetName val="TD_ISP2"/>
      <sheetName val="TD_RO2"/>
      <sheetName val="01_PRELIMINARES2"/>
      <sheetName val="02_ESTRIBOS2"/>
      <sheetName val="03_VIGAS2"/>
      <sheetName val="04_LOSA2"/>
      <sheetName val="05_VARIOS2"/>
      <sheetName val="06_ACCESOS2"/>
      <sheetName val="07_SEÑALIZACION2"/>
      <sheetName val="No_Imprimir_(1)2"/>
      <sheetName val="No_Imprimir2"/>
      <sheetName val="MetradoViayDique(convalores_Lu2"/>
      <sheetName val="PER,COM_PRO_ADI12"/>
      <sheetName val="Explanac_2"/>
      <sheetName val="Resumen_x_km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datos_base5"/>
      <sheetName val="S_ANCHOSUST5"/>
      <sheetName val="ALCANTARILLA_KM_303+949_285"/>
      <sheetName val="ALCANTARILLA_KM_304+047_005"/>
      <sheetName val="ALCANTARILLA_KM_304+218_555"/>
      <sheetName val="ALCANTARILLA_KM_312+628_235"/>
      <sheetName val="ALC_Km__312+628_235"/>
      <sheetName val="ALC_Km__303+949_285"/>
      <sheetName val="ALC_Km__304+047_005"/>
      <sheetName val="ALC_Km__304+218_555"/>
      <sheetName val="Restricciones_y_Compromisos4"/>
      <sheetName val="Cuad_N_°024"/>
      <sheetName val="Cuad_N_°034"/>
      <sheetName val="VARIACION_DE_METRADO4"/>
      <sheetName val="Cuad_N°04_Amort4"/>
      <sheetName val="Metrado_Programado4"/>
      <sheetName val="Metrado_Ejecutado4"/>
      <sheetName val="TD_ISP4"/>
      <sheetName val="TD_RO4"/>
      <sheetName val="01_PRELIMINARES4"/>
      <sheetName val="02_ESTRIBOS4"/>
      <sheetName val="03_VIGAS4"/>
      <sheetName val="04_LOSA4"/>
      <sheetName val="05_VARIOS4"/>
      <sheetName val="06_ACCESOS4"/>
      <sheetName val="07_SEÑALIZACION4"/>
      <sheetName val="No_Imprimir_(1)4"/>
      <sheetName val="No_Imprimir4"/>
      <sheetName val="MetradoViayDique(convalores_Lu4"/>
      <sheetName val="PER,COM_PRO_ADI14"/>
      <sheetName val="Explanac_4"/>
      <sheetName val="Resumen_x_km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datos_base4"/>
      <sheetName val="S_ANCHOSUST4"/>
      <sheetName val="ALCANTARILLA_KM_303+949_284"/>
      <sheetName val="ALCANTARILLA_KM_304+047_004"/>
      <sheetName val="ALCANTARILLA_KM_304+218_554"/>
      <sheetName val="ALCANTARILLA_KM_312+628_234"/>
      <sheetName val="ALC_Km__312+628_234"/>
      <sheetName val="ALC_Km__303+949_284"/>
      <sheetName val="ALC_Km__304+047_004"/>
      <sheetName val="ALC_Km__304+218_554"/>
      <sheetName val="Restricciones_y_Compromisos3"/>
      <sheetName val="Cuad_N_°023"/>
      <sheetName val="Cuad_N_°033"/>
      <sheetName val="VARIACION_DE_METRADO3"/>
      <sheetName val="Cuad_N°04_Amort3"/>
      <sheetName val="Metrado_Programado3"/>
      <sheetName val="Metrado_Ejecutado3"/>
      <sheetName val="TD_ISP3"/>
      <sheetName val="TD_RO3"/>
      <sheetName val="01_PRELIMINARES3"/>
      <sheetName val="02_ESTRIBOS3"/>
      <sheetName val="03_VIGAS3"/>
      <sheetName val="04_LOSA3"/>
      <sheetName val="05_VARIOS3"/>
      <sheetName val="06_ACCESOS3"/>
      <sheetName val="07_SEÑALIZACION3"/>
      <sheetName val="No_Imprimir_(1)3"/>
      <sheetName val="No_Imprimir3"/>
      <sheetName val="MetradoViayDique(convalores_Lu3"/>
      <sheetName val="PER,COM_PRO_ADI13"/>
      <sheetName val="Explanac_3"/>
      <sheetName val="Resumen_x_km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datos_base10"/>
      <sheetName val="S_ANCHOSUST10"/>
      <sheetName val="ALCANTARILLA_KM_303+949_2810"/>
      <sheetName val="ALCANTARILLA_KM_304+047_0010"/>
      <sheetName val="ALCANTARILLA_KM_304+218_5510"/>
      <sheetName val="ALCANTARILLA_KM_312+628_2310"/>
      <sheetName val="ALC_Km__312+628_2310"/>
      <sheetName val="ALC_Km__303+949_2810"/>
      <sheetName val="ALC_Km__304+047_0010"/>
      <sheetName val="ALC_Km__304+218_5510"/>
      <sheetName val="Restricciones_y_Compromisos9"/>
      <sheetName val="Cuad_N_°029"/>
      <sheetName val="Cuad_N_°039"/>
      <sheetName val="VARIACION_DE_METRADO9"/>
      <sheetName val="Cuad_N°04_Amort9"/>
      <sheetName val="Metrado_Programado9"/>
      <sheetName val="Metrado_Ejecutado9"/>
      <sheetName val="TD_ISP9"/>
      <sheetName val="TD_RO9"/>
      <sheetName val="01_PRELIMINARES9"/>
      <sheetName val="02_ESTRIBOS9"/>
      <sheetName val="03_VIGAS9"/>
      <sheetName val="04_LOSA9"/>
      <sheetName val="05_VARIOS9"/>
      <sheetName val="06_ACCESOS9"/>
      <sheetName val="07_SEÑALIZACION9"/>
      <sheetName val="No_Imprimir_(1)9"/>
      <sheetName val="No_Imprimir9"/>
      <sheetName val="MetradoViayDique(convalores_Lu9"/>
      <sheetName val="PER,COM_PRO_ADI19"/>
      <sheetName val="Explanac_9"/>
      <sheetName val="Resumen_x_km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datos_base6"/>
      <sheetName val="S_ANCHOSUST6"/>
      <sheetName val="ALCANTARILLA_KM_303+949_286"/>
      <sheetName val="ALCANTARILLA_KM_304+047_006"/>
      <sheetName val="ALCANTARILLA_KM_304+218_556"/>
      <sheetName val="ALCANTARILLA_KM_312+628_236"/>
      <sheetName val="ALC_Km__312+628_236"/>
      <sheetName val="ALC_Km__303+949_286"/>
      <sheetName val="ALC_Km__304+047_006"/>
      <sheetName val="ALC_Km__304+218_556"/>
      <sheetName val="Restricciones_y_Compromisos5"/>
      <sheetName val="Cuad_N_°025"/>
      <sheetName val="Cuad_N_°035"/>
      <sheetName val="VARIACION_DE_METRADO5"/>
      <sheetName val="Cuad_N°04_Amort5"/>
      <sheetName val="Metrado_Programado5"/>
      <sheetName val="Metrado_Ejecutado5"/>
      <sheetName val="TD_ISP5"/>
      <sheetName val="TD_RO5"/>
      <sheetName val="01_PRELIMINARES5"/>
      <sheetName val="02_ESTRIBOS5"/>
      <sheetName val="03_VIGAS5"/>
      <sheetName val="04_LOSA5"/>
      <sheetName val="05_VARIOS5"/>
      <sheetName val="06_ACCESOS5"/>
      <sheetName val="07_SEÑALIZACION5"/>
      <sheetName val="No_Imprimir_(1)5"/>
      <sheetName val="No_Imprimir5"/>
      <sheetName val="MetradoViayDique(convalores_Lu5"/>
      <sheetName val="PER,COM_PRO_ADI15"/>
      <sheetName val="Explanac_5"/>
      <sheetName val="Resumen_x_km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datos_base7"/>
      <sheetName val="S_ANCHOSUST7"/>
      <sheetName val="ALCANTARILLA_KM_303+949_287"/>
      <sheetName val="ALCANTARILLA_KM_304+047_007"/>
      <sheetName val="ALCANTARILLA_KM_304+218_557"/>
      <sheetName val="ALCANTARILLA_KM_312+628_237"/>
      <sheetName val="ALC_Km__312+628_237"/>
      <sheetName val="ALC_Km__303+949_287"/>
      <sheetName val="ALC_Km__304+047_007"/>
      <sheetName val="ALC_Km__304+218_557"/>
      <sheetName val="Restricciones_y_Compromisos6"/>
      <sheetName val="Cuad_N_°026"/>
      <sheetName val="Cuad_N_°036"/>
      <sheetName val="VARIACION_DE_METRADO6"/>
      <sheetName val="Cuad_N°04_Amort6"/>
      <sheetName val="Metrado_Programado6"/>
      <sheetName val="Metrado_Ejecutado6"/>
      <sheetName val="TD_ISP6"/>
      <sheetName val="TD_RO6"/>
      <sheetName val="01_PRELIMINARES6"/>
      <sheetName val="02_ESTRIBOS6"/>
      <sheetName val="03_VIGAS6"/>
      <sheetName val="04_LOSA6"/>
      <sheetName val="05_VARIOS6"/>
      <sheetName val="06_ACCESOS6"/>
      <sheetName val="07_SEÑALIZACION6"/>
      <sheetName val="No_Imprimir_(1)6"/>
      <sheetName val="No_Imprimir6"/>
      <sheetName val="MetradoViayDique(convalores_Lu6"/>
      <sheetName val="PER,COM_PRO_ADI16"/>
      <sheetName val="Explanac_6"/>
      <sheetName val="Resumen_x_km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datos_base8"/>
      <sheetName val="S_ANCHOSUST8"/>
      <sheetName val="ALCANTARILLA_KM_303+949_288"/>
      <sheetName val="ALCANTARILLA_KM_304+047_008"/>
      <sheetName val="ALCANTARILLA_KM_304+218_558"/>
      <sheetName val="ALCANTARILLA_KM_312+628_238"/>
      <sheetName val="ALC_Km__312+628_238"/>
      <sheetName val="ALC_Km__303+949_288"/>
      <sheetName val="ALC_Km__304+047_008"/>
      <sheetName val="ALC_Km__304+218_558"/>
      <sheetName val="Restricciones_y_Compromisos7"/>
      <sheetName val="Cuad_N_°027"/>
      <sheetName val="Cuad_N_°037"/>
      <sheetName val="VARIACION_DE_METRADO7"/>
      <sheetName val="Cuad_N°04_Amort7"/>
      <sheetName val="Metrado_Programado7"/>
      <sheetName val="Metrado_Ejecutado7"/>
      <sheetName val="TD_ISP7"/>
      <sheetName val="TD_RO7"/>
      <sheetName val="01_PRELIMINARES7"/>
      <sheetName val="02_ESTRIBOS7"/>
      <sheetName val="03_VIGAS7"/>
      <sheetName val="04_LOSA7"/>
      <sheetName val="05_VARIOS7"/>
      <sheetName val="06_ACCESOS7"/>
      <sheetName val="07_SEÑALIZACION7"/>
      <sheetName val="No_Imprimir_(1)7"/>
      <sheetName val="No_Imprimir7"/>
      <sheetName val="MetradoViayDique(convalores_Lu7"/>
      <sheetName val="PER,COM_PRO_ADI17"/>
      <sheetName val="Explanac_7"/>
      <sheetName val="Resumen_x_km7"/>
      <sheetName val="RES_MET7"/>
      <sheetName val="1000_A_REPL7"/>
      <sheetName val="1000_B_REPL7"/>
      <sheetName val="1000_C_REPL7"/>
      <sheetName val="01"/>
      <sheetName val="02"/>
      <sheetName val="02.02"/>
      <sheetName val="03"/>
      <sheetName val="04"/>
      <sheetName val="0403"/>
      <sheetName val="05"/>
      <sheetName val="06"/>
      <sheetName val="07"/>
      <sheetName val="Tablas"/>
      <sheetName val="RESUMEN MRA"/>
      <sheetName val="Encausamientos"/>
      <sheetName val="Eliminación Derrumbes Equipo"/>
      <sheetName val="Derrumbes Manuales"/>
      <sheetName val="1.1 trazo replante"/>
      <sheetName val="01.02 Movi- desmov"/>
      <sheetName val="01.03 Almacen"/>
      <sheetName val="02.01.01Excavacion no clas"/>
      <sheetName val="02.01 Encof. Desenc"/>
      <sheetName val="02.02 concreto"/>
      <sheetName val="02.03 Apuntalado"/>
      <sheetName val="03.01 Enrocado"/>
      <sheetName val="04.01 Encauzamiento"/>
      <sheetName val="Limpieza Señales"/>
      <sheetName val="Limpieza Postes Del."/>
      <sheetName val="Limpieza Hitos"/>
      <sheetName val="PARTIDAS"/>
      <sheetName val="DEMOLICIÓN"/>
      <sheetName val="Sustento"/>
      <sheetName val="RES TRANS"/>
      <sheetName val="TRANS CONCRETO"/>
      <sheetName val="TME"/>
      <sheetName val="TMG_Terraplen"/>
      <sheetName val="T_ARENA"/>
      <sheetName val="T_PIEDRA"/>
      <sheetName val="MC 88+356.69 AA"/>
      <sheetName val="Acero Cuerpo 88+356.69"/>
      <sheetName val="MC 88+499.89 AA"/>
      <sheetName val="Acero Cuerpo 88+499.89"/>
      <sheetName val="MC 89+182.45 AA"/>
      <sheetName val="Acero Cuerpo 89+182.45"/>
      <sheetName val="MC 89+317.52 AA"/>
      <sheetName val="Acero Cuerpo 89+317.52"/>
      <sheetName val="MC 89+512.16 AA"/>
      <sheetName val="MC 93+400 AA"/>
      <sheetName val="Acero Cuerpo 93+400"/>
      <sheetName val="MC 93+620 AA"/>
      <sheetName val="Acero Cuerpo 93+620"/>
      <sheetName val="MC 1.25x1 AA"/>
      <sheetName val="Acero Cuerpo 1.25x1"/>
      <sheetName val="MC 1.25x1.25 AA"/>
      <sheetName val="Acero Cuerpo 1.25x1.25"/>
      <sheetName val="MC 2x2 DO AA"/>
      <sheetName val="Acero Cuerpo 2x2 DO"/>
      <sheetName val="MC 3x1 AA"/>
      <sheetName val="Acero Cuerpo 3x1"/>
      <sheetName val="MC 3.5x1.5 AA"/>
      <sheetName val="Acero Cuerpo 3.5x1.5"/>
      <sheetName val="MC 3.75x1.5 AA"/>
      <sheetName val="Acero Cuerpo 3.75x1.5"/>
      <sheetName val="MC 4.5x1.5 AA"/>
      <sheetName val="Acero Cuerpo 4.5x1.5"/>
      <sheetName val="MC 5x1.5 AA"/>
      <sheetName val="Acero Cuerpo 5x1.5"/>
      <sheetName val="Acero Cab. Alero Entrada 1.25x1"/>
      <sheetName val="Acero Cab. Alero Salida 1.25x1"/>
      <sheetName val="Acero Cab. Alero Entr 1.25x1.25"/>
      <sheetName val="Acero Cab. Alero Sali 1.25x1.25"/>
      <sheetName val="Acero Cab. Ala Entr 2x2 DO"/>
      <sheetName val="Acero Cab. Ala Sal 2x2 DO"/>
      <sheetName val="Acero Cab. Alero Entrada 3x1"/>
      <sheetName val="Acero Cab. Alero Salida 3x1"/>
      <sheetName val="Acero Cab. Alero Entrad 3.5x1.5"/>
      <sheetName val="Acero Cab. Alero Salida 3.5x1.5"/>
      <sheetName val="Acero Cab. Alero Entra 3.75x1.5"/>
      <sheetName val="Acero Cab. Alero Salid 3.75x1.5"/>
      <sheetName val="Acero Cab. Alero Entrad 4.5x1.5"/>
      <sheetName val="Acero Cab. Alero Salida 4.5x1.5"/>
      <sheetName val="Acero Cab. Alero Entrada 5x1.5"/>
      <sheetName val="Acero Cab. Alero Salida 5x1.5"/>
      <sheetName val="II.3"/>
      <sheetName val="Relatorio"/>
      <sheetName val="FuncRelatorio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</sheetNames>
    <sheetDataSet>
      <sheetData sheetId="0" refreshError="1"/>
      <sheetData sheetId="1" refreshError="1"/>
      <sheetData sheetId="2" refreshError="1">
        <row r="7">
          <cell r="B7" t="str">
            <v>U</v>
          </cell>
          <cell r="C7" t="str">
            <v>Zona Urbana</v>
          </cell>
          <cell r="D7">
            <v>7.5</v>
          </cell>
          <cell r="E7">
            <v>0.125</v>
          </cell>
          <cell r="F7">
            <v>7.5</v>
          </cell>
          <cell r="G7">
            <v>0</v>
          </cell>
          <cell r="I7">
            <v>0</v>
          </cell>
          <cell r="K7">
            <v>0</v>
          </cell>
        </row>
        <row r="8">
          <cell r="B8" t="str">
            <v>R</v>
          </cell>
          <cell r="C8" t="str">
            <v>Zona Rural</v>
          </cell>
          <cell r="D8">
            <v>7.5</v>
          </cell>
          <cell r="E8">
            <v>7.4999999999999997E-2</v>
          </cell>
          <cell r="F8">
            <v>7.6875</v>
          </cell>
          <cell r="G8">
            <v>0.15</v>
          </cell>
          <cell r="H8">
            <v>7.9499999999999993</v>
          </cell>
          <cell r="I8">
            <v>0.2</v>
          </cell>
          <cell r="J8">
            <v>8.1750000000000007</v>
          </cell>
          <cell r="K8">
            <v>0</v>
          </cell>
          <cell r="M8">
            <v>9.6750000000000007</v>
          </cell>
        </row>
        <row r="9">
          <cell r="B9" t="str">
            <v>T</v>
          </cell>
          <cell r="C9" t="str">
            <v>Transicion</v>
          </cell>
          <cell r="E9">
            <v>7.4999999999999997E-2</v>
          </cell>
          <cell r="G9">
            <v>0.35</v>
          </cell>
          <cell r="I9">
            <v>0</v>
          </cell>
          <cell r="K9">
            <v>0</v>
          </cell>
          <cell r="M9">
            <v>9.2249999999999996</v>
          </cell>
        </row>
        <row r="10">
          <cell r="B10" t="str">
            <v>P</v>
          </cell>
          <cell r="C10" t="str">
            <v>Puente, cruce v. ferrea</v>
          </cell>
          <cell r="E10">
            <v>7.4999999999999997E-2</v>
          </cell>
          <cell r="G10">
            <v>0</v>
          </cell>
          <cell r="I10">
            <v>0</v>
          </cell>
          <cell r="K10">
            <v>0</v>
          </cell>
        </row>
        <row r="11">
          <cell r="B11" t="str">
            <v>E</v>
          </cell>
          <cell r="C11" t="str">
            <v>Elevación de Rasante</v>
          </cell>
          <cell r="D11">
            <v>7.5</v>
          </cell>
          <cell r="E11">
            <v>7.4999999999999997E-2</v>
          </cell>
          <cell r="F11">
            <v>7.6875</v>
          </cell>
          <cell r="G11">
            <v>0.35</v>
          </cell>
          <cell r="H11">
            <v>8.25</v>
          </cell>
          <cell r="I11">
            <v>0.2</v>
          </cell>
          <cell r="J11">
            <v>8.7750000000000004</v>
          </cell>
          <cell r="K11">
            <v>0</v>
          </cell>
          <cell r="M11">
            <v>10.275</v>
          </cell>
        </row>
        <row r="12">
          <cell r="B12" t="str">
            <v>V</v>
          </cell>
          <cell r="C12" t="str">
            <v>Variante</v>
          </cell>
          <cell r="D12">
            <v>9</v>
          </cell>
          <cell r="E12">
            <v>7.4999999999999997E-2</v>
          </cell>
          <cell r="F12">
            <v>9.1875</v>
          </cell>
          <cell r="G12">
            <v>0.2</v>
          </cell>
          <cell r="H12">
            <v>9.5250000000000004</v>
          </cell>
          <cell r="I12">
            <v>0</v>
          </cell>
          <cell r="K12">
            <v>0.2</v>
          </cell>
          <cell r="L12">
            <v>10.125</v>
          </cell>
          <cell r="M12">
            <v>10.425000000000001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B7" t="str">
            <v>U</v>
          </cell>
        </row>
      </sheetData>
      <sheetData sheetId="67">
        <row r="7">
          <cell r="B7" t="str">
            <v>U</v>
          </cell>
        </row>
      </sheetData>
      <sheetData sheetId="68"/>
      <sheetData sheetId="69"/>
      <sheetData sheetId="70"/>
      <sheetData sheetId="71">
        <row r="7">
          <cell r="B7" t="str">
            <v>U</v>
          </cell>
        </row>
      </sheetData>
      <sheetData sheetId="72">
        <row r="7">
          <cell r="B7" t="str">
            <v>U</v>
          </cell>
        </row>
      </sheetData>
      <sheetData sheetId="73"/>
      <sheetData sheetId="74"/>
      <sheetData sheetId="75"/>
      <sheetData sheetId="76"/>
      <sheetData sheetId="77" refreshError="1"/>
      <sheetData sheetId="78" refreshError="1"/>
      <sheetData sheetId="79">
        <row r="7">
          <cell r="B7" t="str">
            <v>TUOL-Contravobeda normal</v>
          </cell>
        </row>
      </sheetData>
      <sheetData sheetId="80"/>
      <sheetData sheetId="81"/>
      <sheetData sheetId="82">
        <row r="7">
          <cell r="B7" t="str">
            <v>TOTAL</v>
          </cell>
        </row>
      </sheetData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7">
          <cell r="B7" t="str">
            <v>U</v>
          </cell>
        </row>
      </sheetData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>
        <row r="10">
          <cell r="E10">
            <v>1</v>
          </cell>
        </row>
      </sheetData>
      <sheetData sheetId="16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>
        <row r="4">
          <cell r="A4" t="str">
            <v>01.00.00 OBRAS PRELIMNARES</v>
          </cell>
        </row>
      </sheetData>
      <sheetData sheetId="486">
        <row r="4">
          <cell r="A4" t="str">
            <v>02.00.00 MOVIMIENTO DE TIERRA</v>
          </cell>
        </row>
      </sheetData>
      <sheetData sheetId="487">
        <row r="4">
          <cell r="A4" t="str">
            <v>METRADO DE EXPLANACIONES</v>
          </cell>
        </row>
      </sheetData>
      <sheetData sheetId="488">
        <row r="4">
          <cell r="A4" t="str">
            <v>03.00.00 PAVIMENTO</v>
          </cell>
        </row>
      </sheetData>
      <sheetData sheetId="489">
        <row r="4">
          <cell r="A4" t="str">
            <v>04.00.00 OBRAS DE ARTE Y DRENAJE</v>
          </cell>
        </row>
      </sheetData>
      <sheetData sheetId="490">
        <row r="4">
          <cell r="A4" t="str">
            <v>04.00.00 OBRAS DE ARTE Y DRENAJE</v>
          </cell>
        </row>
      </sheetData>
      <sheetData sheetId="491">
        <row r="4">
          <cell r="A4" t="str">
            <v>05.00.00 TRANSPORTE</v>
          </cell>
        </row>
      </sheetData>
      <sheetData sheetId="492">
        <row r="4">
          <cell r="A4" t="str">
            <v>06.00.00 SEÑALIZACION</v>
          </cell>
        </row>
      </sheetData>
      <sheetData sheetId="493">
        <row r="4">
          <cell r="A4" t="str">
            <v>07.00.00 PROTECCION AMBIENTAL</v>
          </cell>
        </row>
      </sheetData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 refreshError="1"/>
      <sheetData sheetId="566"/>
      <sheetData sheetId="567" refreshError="1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RE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EVAL"/>
      <sheetName val="Resumen anual"/>
      <sheetName val="Piso Tecnico"/>
      <sheetName val="200"/>
      <sheetName val="CIERRE"/>
      <sheetName val="EXP"/>
      <sheetName val="PARTIDAS"/>
      <sheetName val="Data"/>
      <sheetName val="Metrados  Val."/>
      <sheetName val="REFERENCIAS"/>
      <sheetName val="RES-PINTADO"/>
      <sheetName val="borrador"/>
      <sheetName val="EXPLAN. DESVIOS"/>
      <sheetName val="CLASIF. MAT. DESVIOS"/>
      <sheetName val="CLASIF. MATERIAL"/>
      <sheetName val="EXPLAN. VIA PRINCIPAL"/>
      <sheetName val="ANALISIS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Insumos"/>
      <sheetName val="Rangos"/>
      <sheetName val="FórmulaPolinómica"/>
      <sheetName val="Planificacion"/>
      <sheetName val="FLUOR-AAQSA"/>
      <sheetName val="Hoja3"/>
      <sheetName val="PLANEADO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PER,COM_PRO_ADI1"/>
      <sheetName val="Planilla_Base_y_Subbase"/>
      <sheetName val="Resumen_anual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VALORIZACION 10"/>
      <sheetName val="Plan de Fases-Subfases"/>
      <sheetName val="Tablas"/>
      <sheetName val="Hoja1"/>
      <sheetName val="CAPATAZ"/>
      <sheetName val="Datos - F1,F2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F-002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avimentos"/>
      <sheetName val="PLANILLA-MET"/>
      <sheetName val="Liebman 134"/>
      <sheetName val="Anx 1 Nota 4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509-509A TMC36&quot;"/>
      <sheetName val="510 TMC36&quot;"/>
      <sheetName val="MONTAJE TUBERIA Y SOPORTES"/>
      <sheetName val="Tipo de Cambio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Metrados__Val_6"/>
      <sheetName val="Resumen_anual4"/>
      <sheetName val="Piso_Tecnico1"/>
      <sheetName val="EXPLAN__DESVIOS1"/>
      <sheetName val="CLASIF__MAT__DESVIOS1"/>
      <sheetName val="CLASIF__MATERIAL1"/>
      <sheetName val="EXPLAN__VIA_PRINCIPAL1"/>
      <sheetName val="Avance_Resumen1"/>
      <sheetName val="Plan_de_Fases-Subfases1"/>
      <sheetName val="MFT_TOC1"/>
      <sheetName val="Datos_-_F1,F21"/>
      <sheetName val="EQ_INGR-EGR"/>
      <sheetName val="MOD_INGR-EGR"/>
      <sheetName val="Minuta_029"/>
      <sheetName val="2_-_Información_gral_contrato"/>
      <sheetName val="Procurement_Data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VALORIZACION_10"/>
      <sheetName val="Liebman_134"/>
      <sheetName val="MONTAJE_TUBERIA_Y_SOPORTES"/>
      <sheetName val="Anx_1_Nota_4"/>
      <sheetName val="Tipo_de_Cambio"/>
      <sheetName val="SERVICIOS A OBRA 195"/>
      <sheetName val="3_INPUT_ACT"/>
      <sheetName val="Val Nº11"/>
      <sheetName val="CAOV_Met"/>
      <sheetName val="Adel-Materiales"/>
      <sheetName val="Polinom01"/>
      <sheetName val="Reajuste"/>
      <sheetName val="VARIABLES"/>
      <sheetName val="FlujoTJ"/>
      <sheetName val="08"/>
      <sheetName val="01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antidad"/>
      <sheetName val="Jorge1"/>
      <sheetName val="Jorge2"/>
      <sheetName val="DATOS 3"/>
      <sheetName val="Nudo 1"/>
      <sheetName val="Avance_Resumen2"/>
      <sheetName val="2019"/>
      <sheetName val="2020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Sheet1"/>
      <sheetName val="Panel de Control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Apus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resumen OK"/>
      <sheetName val="POSESIÓN"/>
      <sheetName val="Basis"/>
      <sheetName val="Flujo Ingresos"/>
      <sheetName val="Inputs"/>
      <sheetName val="consolid-dossier (IAS) (2)"/>
      <sheetName val="BC_AGO-2014"/>
      <sheetName val="WBS"/>
      <sheetName val="PUNIT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Val_Nº11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Nudo_1"/>
      <sheetName val="SERVICIOS_A_OBRA_1951"/>
      <sheetName val="DATOS_3"/>
      <sheetName val="Panel_de_Control"/>
      <sheetName val="DISTR_MANT_ELECTRICA"/>
      <sheetName val="LOOKAHEAD - RESTRICCIONES 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BOQ-Bill1-8"/>
      <sheetName val="03 Desmontaje"/>
      <sheetName val="02 Movilización"/>
      <sheetName val="RES OP-PRO-HAR"/>
      <sheetName val="MANO"/>
      <sheetName val="Lista"/>
      <sheetName val="EXP-EXPEDIENTE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 refreshError="1"/>
      <sheetData sheetId="257" refreshError="1"/>
      <sheetData sheetId="258" refreshError="1"/>
      <sheetData sheetId="259">
        <row r="9">
          <cell r="H9">
            <v>0.90469999999999995</v>
          </cell>
        </row>
      </sheetData>
      <sheetData sheetId="260" refreshError="1"/>
      <sheetData sheetId="261" refreshError="1"/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 refreshError="1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 refreshError="1"/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 refreshError="1"/>
      <sheetData sheetId="317" refreshError="1"/>
      <sheetData sheetId="318" refreshError="1"/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 refreshError="1"/>
      <sheetData sheetId="358" refreshError="1"/>
      <sheetData sheetId="359" refreshError="1"/>
      <sheetData sheetId="360" refreshError="1"/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/>
      <sheetData sheetId="373"/>
      <sheetData sheetId="374">
        <row r="9">
          <cell r="H9">
            <v>0.90469999999999995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/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>
        <row r="9">
          <cell r="H9">
            <v>0.90469999999999995</v>
          </cell>
        </row>
      </sheetData>
      <sheetData sheetId="479" refreshError="1"/>
      <sheetData sheetId="480" refreshError="1"/>
      <sheetData sheetId="481" refreshError="1"/>
      <sheetData sheetId="482" refreshError="1"/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/>
      <sheetData sheetId="486" refreshError="1"/>
      <sheetData sheetId="487" refreshError="1"/>
      <sheetData sheetId="488"/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/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/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/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/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/>
      <sheetData sheetId="512"/>
      <sheetData sheetId="513">
        <row r="9">
          <cell r="H9">
            <v>0.90469999999999995</v>
          </cell>
        </row>
      </sheetData>
      <sheetData sheetId="514"/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/>
      <sheetData sheetId="518" refreshError="1"/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/>
      <sheetData sheetId="597" refreshError="1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/>
      <sheetData sheetId="634"/>
      <sheetData sheetId="635"/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/>
      <sheetData sheetId="640"/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/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/>
      <sheetData sheetId="651">
        <row r="9">
          <cell r="H9">
            <v>0.90469999999999995</v>
          </cell>
        </row>
      </sheetData>
      <sheetData sheetId="652"/>
      <sheetData sheetId="653"/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/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/>
      <sheetData sheetId="681"/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/>
      <sheetData sheetId="685"/>
      <sheetData sheetId="686"/>
      <sheetData sheetId="687"/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/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/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/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>
        <row r="9">
          <cell r="H9">
            <v>0.90469999999999995</v>
          </cell>
        </row>
      </sheetData>
      <sheetData sheetId="750"/>
      <sheetData sheetId="751"/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/>
      <sheetData sheetId="769"/>
      <sheetData sheetId="770"/>
      <sheetData sheetId="771"/>
      <sheetData sheetId="772"/>
      <sheetData sheetId="773"/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/>
      <sheetData sheetId="800"/>
      <sheetData sheetId="801"/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/>
      <sheetData sheetId="811"/>
      <sheetData sheetId="812">
        <row r="9">
          <cell r="H9">
            <v>0.90469999999999995</v>
          </cell>
        </row>
      </sheetData>
      <sheetData sheetId="813"/>
      <sheetData sheetId="814"/>
      <sheetData sheetId="815"/>
      <sheetData sheetId="816"/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>
        <row r="9">
          <cell r="H9">
            <v>0.90469999999999995</v>
          </cell>
        </row>
      </sheetData>
      <sheetData sheetId="1119">
        <row r="9">
          <cell r="H9">
            <v>0.90469999999999995</v>
          </cell>
        </row>
      </sheetData>
      <sheetData sheetId="1120">
        <row r="9">
          <cell r="H9">
            <v>0.90469999999999995</v>
          </cell>
        </row>
      </sheetData>
      <sheetData sheetId="1121">
        <row r="9">
          <cell r="H9">
            <v>0.90469999999999995</v>
          </cell>
        </row>
      </sheetData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>
        <row r="9">
          <cell r="H9">
            <v>0.90469999999999995</v>
          </cell>
        </row>
      </sheetData>
      <sheetData sheetId="1130">
        <row r="9">
          <cell r="H9">
            <v>0.90469999999999995</v>
          </cell>
        </row>
      </sheetData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>
        <row r="9">
          <cell r="H9">
            <v>0.90469999999999995</v>
          </cell>
        </row>
      </sheetData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>
        <row r="9">
          <cell r="H9">
            <v>0.90469999999999995</v>
          </cell>
        </row>
      </sheetData>
      <sheetData sheetId="1139">
        <row r="9">
          <cell r="H9">
            <v>0.90469999999999995</v>
          </cell>
        </row>
      </sheetData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/>
      <sheetData sheetId="1168"/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>
        <row r="9">
          <cell r="H9">
            <v>0.90469999999999995</v>
          </cell>
        </row>
      </sheetData>
      <sheetData sheetId="1248">
        <row r="9">
          <cell r="H9">
            <v>0.90469999999999995</v>
          </cell>
        </row>
      </sheetData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I"/>
      <sheetName val="RES,MET,ADI1"/>
      <sheetName val="MET. ADICIONAL1"/>
      <sheetName val="RES.EXPLA."/>
      <sheetName val="transporte general"/>
      <sheetName val="TRANSPORTE BOTADERO"/>
      <sheetName val="TRANS.GEN.PRO"/>
      <sheetName val="TRANS.BOT.PROADI1-TVII"/>
      <sheetName val="MET.BAN.PRO.ADI1"/>
      <sheetName val="PER,COM.PRO.ADI1"/>
      <sheetName val="datos base"/>
      <sheetName val="LIMA-CANTA"/>
      <sheetName val="RES_MET_ADI1"/>
      <sheetName val="PRESUP_ADI1_TVII"/>
      <sheetName val="MET__ADICIONAL1"/>
      <sheetName val="RES_EXPLA_"/>
      <sheetName val="transporte_general"/>
      <sheetName val="TRANSPORTE_BOTADERO"/>
      <sheetName val="TRANS_GEN_PRO"/>
      <sheetName val="TRANS_BOT_PROADI1-TVII"/>
      <sheetName val="MET_BAN_PRO_ADI1"/>
      <sheetName val="DATOS GENERALES"/>
      <sheetName val="Proyeccion del Saldo"/>
      <sheetName val="Presupuesto Obras Civiles"/>
      <sheetName val="Costo Indirecto"/>
      <sheetName val="PISO1 - EST"/>
      <sheetName val="PARTIDAS"/>
      <sheetName val="Equipo Alquilado"/>
      <sheetName val="METRADOS"/>
      <sheetName val="Datos"/>
      <sheetName val="A2"/>
      <sheetName val="A3"/>
      <sheetName val="ACTIVIDADES"/>
      <sheetName val="precio"/>
      <sheetName val="P.Obras Varias"/>
      <sheetName val="GASTOS GENERALES"/>
      <sheetName val="ELEMENTOS DE CURVAS"/>
      <sheetName val="II.3"/>
      <sheetName val="REC"/>
      <sheetName val="PL"/>
      <sheetName val="STN"/>
      <sheetName val="ST"/>
      <sheetName val="NO IMPRIMIR"/>
      <sheetName val="PRESUP_ADI1_TVII1"/>
      <sheetName val="MET__ADICIONAL11"/>
      <sheetName val="RES_EXPLA_1"/>
      <sheetName val="transporte_general1"/>
      <sheetName val="TRANSPORTE_BOTADERO1"/>
      <sheetName val="TRANS_GEN_PRO1"/>
      <sheetName val="TRANS_BOT_PROADI1-TVII1"/>
      <sheetName val="MET_BAN_PRO_ADI11"/>
      <sheetName val="Presupuesto_Obras_Civiles"/>
      <sheetName val="Costo_Indirecto"/>
      <sheetName val="Equipo_Alquilado"/>
      <sheetName val="PISO1_-_EST"/>
      <sheetName val="P_Obras_Varias"/>
      <sheetName val="GASTOS_GENERALES"/>
      <sheetName val="PER,COM_PRO_ADI1"/>
      <sheetName val="ELEMENTOS_DE_CURVAS"/>
      <sheetName val="Data"/>
      <sheetName val="II-MOI"/>
      <sheetName val="II-MOD"/>
      <sheetName val="Tabla"/>
      <sheetName val="Vers C"/>
      <sheetName val="Série EMBI"/>
      <sheetName val="Imprimacion_Planilla"/>
      <sheetName val="Datos-No imprimir"/>
      <sheetName val="Weekly"/>
      <sheetName val="Hoja3"/>
      <sheetName val="PRESUP_ADI1_TVII3"/>
      <sheetName val="MET__ADICIONAL13"/>
      <sheetName val="RES_EXPLA_3"/>
      <sheetName val="transporte_general3"/>
      <sheetName val="TRANSPORTE_BOTADERO3"/>
      <sheetName val="TRANS_GEN_PRO3"/>
      <sheetName val="TRANS_BOT_PROADI1-TVII3"/>
      <sheetName val="MET_BAN_PRO_ADI13"/>
      <sheetName val="DATOS_GENERALES2"/>
      <sheetName val="Proyeccion_del_Saldo2"/>
      <sheetName val="Presupuesto_Obras_Civiles2"/>
      <sheetName val="Costo_Indirecto2"/>
      <sheetName val="PISO1_-_EST2"/>
      <sheetName val="PER,COM_PRO_ADI12"/>
      <sheetName val="datos_base2"/>
      <sheetName val="Equipo_Alquilado2"/>
      <sheetName val="P_Obras_Varias2"/>
      <sheetName val="GASTOS_GENERALES2"/>
      <sheetName val="ELEMENTOS_DE_CURVAS2"/>
      <sheetName val="II_32"/>
      <sheetName val="DATOS_GENERALES"/>
      <sheetName val="Proyeccion_del_Saldo"/>
      <sheetName val="datos_base"/>
      <sheetName val="II_3"/>
      <sheetName val="PRESUP_ADI1_TVII2"/>
      <sheetName val="MET__ADICIONAL12"/>
      <sheetName val="RES_EXPLA_2"/>
      <sheetName val="transporte_general2"/>
      <sheetName val="TRANSPORTE_BOTADERO2"/>
      <sheetName val="TRANS_GEN_PRO2"/>
      <sheetName val="TRANS_BOT_PROADI1-TVII2"/>
      <sheetName val="MET_BAN_PRO_ADI12"/>
      <sheetName val="DATOS_GENERALES1"/>
      <sheetName val="Proyeccion_del_Saldo1"/>
      <sheetName val="Presupuesto_Obras_Civiles1"/>
      <sheetName val="Costo_Indirecto1"/>
      <sheetName val="PISO1_-_EST1"/>
      <sheetName val="PER,COM_PRO_ADI11"/>
      <sheetName val="datos_base1"/>
      <sheetName val="Equipo_Alquilado1"/>
      <sheetName val="P_Obras_Varias1"/>
      <sheetName val="GASTOS_GENERALES1"/>
      <sheetName val="ELEMENTOS_DE_CURVAS1"/>
      <sheetName val="II_31"/>
      <sheetName val="ENTREGAS NC"/>
      <sheetName val="Comparativa"/>
      <sheetName val="PRESUPUESTO"/>
      <sheetName val="PLACA"/>
      <sheetName val="Nvo 45+7520-740"/>
      <sheetName val="Base Acu"/>
      <sheetName val="Base Pago"/>
      <sheetName val="F-05"/>
      <sheetName val="EXP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NO_IMPRIMIR1"/>
      <sheetName val="Vers_C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NO_IMPRIMIR"/>
      <sheetName val="Vers_C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PRESUP_ADI1_TVII4"/>
      <sheetName val="MET__ADICIONAL14"/>
      <sheetName val="RES_EXPLA_4"/>
      <sheetName val="transporte_general4"/>
      <sheetName val="TRANSPORTE_BOTADERO4"/>
      <sheetName val="TRANS_GEN_PRO4"/>
      <sheetName val="TRANS_BOT_PROADI1-TVII4"/>
      <sheetName val="MET_BAN_PRO_ADI14"/>
      <sheetName val="Costo_Indirecto3"/>
      <sheetName val="PISO1_-_EST3"/>
      <sheetName val="P_Obras_Varias3"/>
      <sheetName val="Equipo_Alquilado3"/>
      <sheetName val="GASTOS_GENERALES3"/>
      <sheetName val="PER,COM_PRO_ADI13"/>
      <sheetName val="ELEMENTOS_DE_CURVAS3"/>
      <sheetName val="Presupuesto_Obras_Civiles3"/>
      <sheetName val="NO_IMPRIMIR2"/>
      <sheetName val="Vers_C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PRESUP_ADI1_TVII6"/>
      <sheetName val="MET__ADICIONAL16"/>
      <sheetName val="RES_EXPLA_6"/>
      <sheetName val="transporte_general6"/>
      <sheetName val="TRANSPORTE_BOTADERO6"/>
      <sheetName val="TRANS_GEN_PRO6"/>
      <sheetName val="TRANS_BOT_PROADI1-TVII6"/>
      <sheetName val="MET_BAN_PRO_ADI16"/>
      <sheetName val="Costo_Indirecto5"/>
      <sheetName val="PISO1_-_EST5"/>
      <sheetName val="P_Obras_Varias5"/>
      <sheetName val="Equipo_Alquilado5"/>
      <sheetName val="GASTOS_GENERALES5"/>
      <sheetName val="PER,COM_PRO_ADI15"/>
      <sheetName val="ELEMENTOS_DE_CURVAS5"/>
      <sheetName val="II_34"/>
      <sheetName val="Presupuesto_Obras_Civiles5"/>
      <sheetName val="NO_IMPRIMIR4"/>
      <sheetName val="datos_base4"/>
      <sheetName val="DATOS_GENERALES4"/>
      <sheetName val="Proyeccion_del_Saldo4"/>
      <sheetName val="Vers_C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PRESUP_ADI1_TVII5"/>
      <sheetName val="MET__ADICIONAL15"/>
      <sheetName val="RES_EXPLA_5"/>
      <sheetName val="transporte_general5"/>
      <sheetName val="TRANSPORTE_BOTADERO5"/>
      <sheetName val="TRANS_GEN_PRO5"/>
      <sheetName val="TRANS_BOT_PROADI1-TVII5"/>
      <sheetName val="MET_BAN_PRO_ADI15"/>
      <sheetName val="Costo_Indirecto4"/>
      <sheetName val="PISO1_-_EST4"/>
      <sheetName val="P_Obras_Varias4"/>
      <sheetName val="Equipo_Alquilado4"/>
      <sheetName val="GASTOS_GENERALES4"/>
      <sheetName val="PER,COM_PRO_ADI14"/>
      <sheetName val="ELEMENTOS_DE_CURVAS4"/>
      <sheetName val="II_33"/>
      <sheetName val="Presupuesto_Obras_Civiles4"/>
      <sheetName val="NO_IMPRIMIR3"/>
      <sheetName val="datos_base3"/>
      <sheetName val="DATOS_GENERALES3"/>
      <sheetName val="Proyeccion_del_Saldo3"/>
      <sheetName val="Vers_C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PRESUP_ADI1_TVII11"/>
      <sheetName val="MET__ADICIONAL111"/>
      <sheetName val="RES_EXPLA_11"/>
      <sheetName val="transporte_general11"/>
      <sheetName val="TRANSPORTE_BOTADERO11"/>
      <sheetName val="TRANS_GEN_PRO11"/>
      <sheetName val="TRANS_BOT_PROADI1-TVII11"/>
      <sheetName val="MET_BAN_PRO_ADI111"/>
      <sheetName val="Costo_Indirecto10"/>
      <sheetName val="PISO1_-_EST10"/>
      <sheetName val="P_Obras_Varias10"/>
      <sheetName val="Equipo_Alquilado10"/>
      <sheetName val="GASTOS_GENERALES10"/>
      <sheetName val="PER,COM_PRO_ADI110"/>
      <sheetName val="ELEMENTOS_DE_CURVAS10"/>
      <sheetName val="II_39"/>
      <sheetName val="Presupuesto_Obras_Civiles10"/>
      <sheetName val="NO_IMPRIMIR9"/>
      <sheetName val="datos_base9"/>
      <sheetName val="DATOS_GENERALES9"/>
      <sheetName val="Proyeccion_del_Saldo9"/>
      <sheetName val="Vers_C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PRESUP_ADI1_TVII7"/>
      <sheetName val="MET__ADICIONAL17"/>
      <sheetName val="RES_EXPLA_7"/>
      <sheetName val="transporte_general7"/>
      <sheetName val="TRANSPORTE_BOTADERO7"/>
      <sheetName val="TRANS_GEN_PRO7"/>
      <sheetName val="TRANS_BOT_PROADI1-TVII7"/>
      <sheetName val="MET_BAN_PRO_ADI17"/>
      <sheetName val="Costo_Indirecto6"/>
      <sheetName val="PISO1_-_EST6"/>
      <sheetName val="P_Obras_Varias6"/>
      <sheetName val="Equipo_Alquilado6"/>
      <sheetName val="GASTOS_GENERALES6"/>
      <sheetName val="PER,COM_PRO_ADI16"/>
      <sheetName val="ELEMENTOS_DE_CURVAS6"/>
      <sheetName val="II_35"/>
      <sheetName val="Presupuesto_Obras_Civiles6"/>
      <sheetName val="NO_IMPRIMIR5"/>
      <sheetName val="datos_base5"/>
      <sheetName val="DATOS_GENERALES5"/>
      <sheetName val="Proyeccion_del_Saldo5"/>
      <sheetName val="Vers_C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PRESUP_ADI1_TVII8"/>
      <sheetName val="MET__ADICIONAL18"/>
      <sheetName val="RES_EXPLA_8"/>
      <sheetName val="transporte_general8"/>
      <sheetName val="TRANSPORTE_BOTADERO8"/>
      <sheetName val="TRANS_GEN_PRO8"/>
      <sheetName val="TRANS_BOT_PROADI1-TVII8"/>
      <sheetName val="MET_BAN_PRO_ADI18"/>
      <sheetName val="Costo_Indirecto7"/>
      <sheetName val="PISO1_-_EST7"/>
      <sheetName val="P_Obras_Varias7"/>
      <sheetName val="Equipo_Alquilado7"/>
      <sheetName val="GASTOS_GENERALES7"/>
      <sheetName val="PER,COM_PRO_ADI17"/>
      <sheetName val="ELEMENTOS_DE_CURVAS7"/>
      <sheetName val="II_36"/>
      <sheetName val="Presupuesto_Obras_Civiles7"/>
      <sheetName val="NO_IMPRIMIR6"/>
      <sheetName val="datos_base6"/>
      <sheetName val="DATOS_GENERALES6"/>
      <sheetName val="Proyeccion_del_Saldo6"/>
      <sheetName val="Vers_C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PRESUP_ADI1_TVII9"/>
      <sheetName val="MET__ADICIONAL19"/>
      <sheetName val="RES_EXPLA_9"/>
      <sheetName val="transporte_general9"/>
      <sheetName val="TRANSPORTE_BOTADERO9"/>
      <sheetName val="TRANS_GEN_PRO9"/>
      <sheetName val="TRANS_BOT_PROADI1-TVII9"/>
      <sheetName val="MET_BAN_PRO_ADI19"/>
      <sheetName val="Costo_Indirecto8"/>
      <sheetName val="PISO1_-_EST8"/>
      <sheetName val="P_Obras_Varias8"/>
      <sheetName val="Equipo_Alquilado8"/>
      <sheetName val="GASTOS_GENERALES8"/>
      <sheetName val="PER,COM_PRO_ADI18"/>
      <sheetName val="ELEMENTOS_DE_CURVAS8"/>
      <sheetName val="II_37"/>
      <sheetName val="Presupuesto_Obras_Civiles8"/>
      <sheetName val="NO_IMPRIMIR7"/>
      <sheetName val="datos_base7"/>
      <sheetName val="DATOS_GENERALES7"/>
      <sheetName val="Proyeccion_del_Saldo7"/>
      <sheetName val="Vers_C7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PRESUP_ADI1_TVII10"/>
      <sheetName val="MET__ADICIONAL110"/>
      <sheetName val="RES_EXPLA_10"/>
      <sheetName val="transporte_general10"/>
      <sheetName val="TRANSPORTE_BOTADERO10"/>
      <sheetName val="TRANS_GEN_PRO10"/>
      <sheetName val="TRANS_BOT_PROADI1-TVII10"/>
      <sheetName val="MET_BAN_PRO_ADI110"/>
      <sheetName val="Costo_Indirecto9"/>
      <sheetName val="PISO1_-_EST9"/>
      <sheetName val="P_Obras_Varias9"/>
      <sheetName val="Equipo_Alquilado9"/>
      <sheetName val="GASTOS_GENERALES9"/>
      <sheetName val="PER,COM_PRO_ADI19"/>
      <sheetName val="ELEMENTOS_DE_CURVAS9"/>
      <sheetName val="II_38"/>
      <sheetName val="Presupuesto_Obras_Civiles9"/>
      <sheetName val="NO_IMPRIMIR8"/>
      <sheetName val="datos_base8"/>
      <sheetName val="DATOS_GENERALES8"/>
      <sheetName val="Proyeccion_del_Saldo8"/>
      <sheetName val="Vers_C8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PRESUP_ADI1_TVII12"/>
      <sheetName val="MET__ADICIONAL112"/>
      <sheetName val="RES_EXPLA_12"/>
      <sheetName val="transporte_general12"/>
      <sheetName val="TRANSPORTE_BOTADERO12"/>
      <sheetName val="TRANS_GEN_PRO12"/>
      <sheetName val="TRANS_BOT_PROADI1-TVII12"/>
      <sheetName val="MET_BAN_PRO_ADI112"/>
      <sheetName val="Costo_Indirecto11"/>
      <sheetName val="PISO1_-_EST11"/>
      <sheetName val="P_Obras_Varias11"/>
      <sheetName val="Equipo_Alquilado11"/>
      <sheetName val="GASTOS_GENERALES11"/>
      <sheetName val="PER,COM_PRO_ADI111"/>
      <sheetName val="ELEMENTOS_DE_CURVAS11"/>
      <sheetName val="II_310"/>
      <sheetName val="Presupuesto_Obras_Civiles11"/>
      <sheetName val="NO_IMPRIMIR10"/>
      <sheetName val="datos_base10"/>
      <sheetName val="DATOS_GENERALES10"/>
      <sheetName val="Proyeccion_del_Saldo10"/>
      <sheetName val="Vers_C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ESUP_ADI1_TVII13"/>
      <sheetName val="MET__ADICIONAL113"/>
      <sheetName val="RES_EXPLA_13"/>
      <sheetName val="transporte_general13"/>
      <sheetName val="TRANSPORTE_BOTADERO13"/>
      <sheetName val="TRANS_GEN_PRO13"/>
      <sheetName val="TRANS_BOT_PROADI1-TVII13"/>
      <sheetName val="MET_BAN_PRO_ADI113"/>
      <sheetName val="Costo_Indirecto12"/>
      <sheetName val="PISO1_-_EST12"/>
      <sheetName val="P_Obras_Varias12"/>
      <sheetName val="Equipo_Alquilado12"/>
      <sheetName val="GASTOS_GENERALES12"/>
      <sheetName val="PER,COM_PRO_ADI112"/>
      <sheetName val="ELEMENTOS_DE_CURVAS12"/>
      <sheetName val="II_311"/>
      <sheetName val="Presupuesto_Obras_Civiles12"/>
      <sheetName val="NO_IMPRIMIR11"/>
      <sheetName val="datos_base11"/>
      <sheetName val="DATOS_GENERALES11"/>
      <sheetName val="Proyeccion_del_Saldo11"/>
      <sheetName val="Vers_C11"/>
      <sheetName val="RES_MET11"/>
      <sheetName val="1000_A_REPL11"/>
      <sheetName val="1000_B_REPL11"/>
      <sheetName val="1000_C_REPL11"/>
      <sheetName val="1000_A_PROY11"/>
      <sheetName val="1000_B_PROY11"/>
      <sheetName val="1000_C_PROY11"/>
      <sheetName val="PRESUP_ADI1_TVII14"/>
      <sheetName val="MET__ADICIONAL114"/>
      <sheetName val="RES_EXPLA_14"/>
      <sheetName val="transporte_general14"/>
      <sheetName val="TRANSPORTE_BOTADERO14"/>
      <sheetName val="TRANS_GEN_PRO14"/>
      <sheetName val="TRANS_BOT_PROADI1-TVII14"/>
      <sheetName val="MET_BAN_PRO_ADI114"/>
      <sheetName val="Costo_Indirecto13"/>
      <sheetName val="PISO1_-_EST13"/>
      <sheetName val="P_Obras_Varias13"/>
      <sheetName val="Equipo_Alquilado13"/>
      <sheetName val="GASTOS_GENERALES13"/>
      <sheetName val="PER,COM_PRO_ADI113"/>
      <sheetName val="ELEMENTOS_DE_CURVAS13"/>
      <sheetName val="II_312"/>
      <sheetName val="Presupuesto_Obras_Civiles13"/>
      <sheetName val="NO_IMPRIMIR12"/>
      <sheetName val="datos_base12"/>
      <sheetName val="DATOS_GENERALES12"/>
      <sheetName val="Proyeccion_del_Saldo12"/>
      <sheetName val="Vers_C12"/>
      <sheetName val="RES_MET12"/>
      <sheetName val="1000_A_REPL12"/>
      <sheetName val="1000_B_REPL12"/>
      <sheetName val="1000_C_REPL12"/>
      <sheetName val="1000_A_PROY12"/>
      <sheetName val="1000_B_PROY12"/>
      <sheetName val="1000_C_PROY12"/>
      <sheetName val="PRESUP_ADI1_TVII15"/>
      <sheetName val="MET__ADICIONAL115"/>
      <sheetName val="RES_EXPLA_15"/>
      <sheetName val="transporte_general15"/>
      <sheetName val="ORGANIGRAMA"/>
      <sheetName val="fp-principal1 OK A4"/>
      <sheetName val="Série_EMBI"/>
      <sheetName val="Datos-No_imprimir"/>
      <sheetName val="ENTREGAS_NC"/>
      <sheetName val="TRANSPORTE_BOTADERO15"/>
      <sheetName val="TRANS_GEN_PRO15"/>
      <sheetName val="TRANS_BOT_PROADI1-TVII15"/>
      <sheetName val="MET_BAN_PRO_ADI115"/>
      <sheetName val="Costo_Indirecto14"/>
      <sheetName val="PISO1_-_EST14"/>
      <sheetName val="P_Obras_Varias14"/>
      <sheetName val="Equipo_Alquilado14"/>
      <sheetName val="GASTOS_GENERALES14"/>
      <sheetName val="PER,COM_PRO_ADI114"/>
      <sheetName val="ELEMENTOS_DE_CURVAS14"/>
      <sheetName val="II_313"/>
      <sheetName val="Presupuesto_Obras_Civiles14"/>
      <sheetName val="NO_IMPRIMIR13"/>
      <sheetName val="datos_base13"/>
      <sheetName val="DATOS_GENERALES13"/>
      <sheetName val="Proyeccion_del_Saldo13"/>
      <sheetName val="Vers_C13"/>
      <sheetName val="RES_MET13"/>
      <sheetName val="1000_A_REPL13"/>
      <sheetName val="1000_B_REPL13"/>
      <sheetName val="1000_C_REPL13"/>
      <sheetName val="1000_A_PROY13"/>
      <sheetName val="1000_B_PROY13"/>
      <sheetName val="1000_C_PROY13"/>
      <sheetName val="PRESUP_ADI1_TVII16"/>
      <sheetName val="MET__ADICIONAL116"/>
      <sheetName val="RES_EXPLA_16"/>
      <sheetName val="transporte_general16"/>
      <sheetName val="TRANSPORTE_BOTADERO16"/>
      <sheetName val="TRANS_GEN_PRO16"/>
      <sheetName val="TRANS_BOT_PROADI1-TVII16"/>
      <sheetName val="MET_BAN_PRO_ADI116"/>
      <sheetName val="Costo_Indirecto15"/>
      <sheetName val="PISO1_-_EST15"/>
      <sheetName val="P_Obras_Varias15"/>
      <sheetName val="Equipo_Alquilado15"/>
      <sheetName val="GASTOS_GENERALES15"/>
      <sheetName val="PER,COM_PRO_ADI115"/>
      <sheetName val="ELEMENTOS_DE_CURVAS15"/>
      <sheetName val="II_314"/>
      <sheetName val="Presupuesto_Obras_Civiles15"/>
      <sheetName val="NO_IMPRIMIR14"/>
      <sheetName val="datos_base14"/>
      <sheetName val="DATOS_GENERALES14"/>
      <sheetName val="Proyeccion_del_Saldo14"/>
      <sheetName val="Vers_C14"/>
      <sheetName val="RES_MET14"/>
      <sheetName val="1000_A_REPL14"/>
      <sheetName val="1000_B_REPL14"/>
      <sheetName val="1000_C_REPL14"/>
      <sheetName val="1000_A_PROY14"/>
      <sheetName val="1000_B_PROY14"/>
      <sheetName val="1000_C_PROY14"/>
      <sheetName val="PRESUP_ADI1_TVII17"/>
      <sheetName val="MET__ADICIONAL117"/>
      <sheetName val="RES_EXPLA_17"/>
      <sheetName val="transporte_general17"/>
      <sheetName val="TRANSPORTE_BOTADERO17"/>
      <sheetName val="TRANS_GEN_PRO17"/>
      <sheetName val="TRANS_BOT_PROADI1-TVII17"/>
      <sheetName val="MET_BAN_PRO_ADI117"/>
      <sheetName val="Costo_Indirecto16"/>
      <sheetName val="PISO1_-_EST16"/>
      <sheetName val="P_Obras_Varias16"/>
      <sheetName val="Equipo_Alquilado16"/>
      <sheetName val="GASTOS_GENERALES16"/>
      <sheetName val="PER,COM_PRO_ADI116"/>
      <sheetName val="ELEMENTOS_DE_CURVAS16"/>
      <sheetName val="II_315"/>
      <sheetName val="Presupuesto_Obras_Civiles16"/>
      <sheetName val="NO_IMPRIMIR15"/>
      <sheetName val="datos_base15"/>
      <sheetName val="DATOS_GENERALES15"/>
      <sheetName val="Proyeccion_del_Saldo15"/>
      <sheetName val="Vers_C15"/>
      <sheetName val="RES_MET15"/>
      <sheetName val="1000_A_REPL15"/>
      <sheetName val="1000_B_REPL15"/>
      <sheetName val="1000_C_REPL15"/>
      <sheetName val="1000_A_PROY15"/>
      <sheetName val="1000_B_PROY15"/>
      <sheetName val="1000_C_PROY15"/>
      <sheetName val="PRESUP_ADI1_TVII18"/>
      <sheetName val="MET__ADICIONAL118"/>
      <sheetName val="RES_EXPLA_18"/>
      <sheetName val="transporte_general18"/>
      <sheetName val="TRANSPORTE_BOTADERO18"/>
      <sheetName val="TRANS_GEN_PRO18"/>
      <sheetName val="TRANS_BOT_PROADI1-TVII18"/>
      <sheetName val="MET_BAN_PRO_ADI118"/>
      <sheetName val="Costo_Indirecto17"/>
      <sheetName val="PISO1_-_EST17"/>
      <sheetName val="P_Obras_Varias17"/>
      <sheetName val="Equipo_Alquilado17"/>
      <sheetName val="GASTOS_GENERALES17"/>
      <sheetName val="PER,COM_PRO_ADI117"/>
      <sheetName val="ELEMENTOS_DE_CURVAS17"/>
      <sheetName val="II_316"/>
      <sheetName val="Presupuesto_Obras_Civiles17"/>
      <sheetName val="NO_IMPRIMIR16"/>
      <sheetName val="datos_base16"/>
      <sheetName val="DATOS_GENERALES16"/>
      <sheetName val="Proyeccion_del_Saldo16"/>
      <sheetName val="Vers_C16"/>
      <sheetName val="RES_MET16"/>
      <sheetName val="1000_A_REPL16"/>
      <sheetName val="1000_B_REPL16"/>
      <sheetName val="1000_C_REPL16"/>
      <sheetName val="1000_A_PROY16"/>
      <sheetName val="1000_B_PROY16"/>
      <sheetName val="1000_C_PROY16"/>
      <sheetName val="Base Pago T2"/>
      <sheetName val="Resumen de Metrados"/>
      <sheetName val="Relacion de Recurs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 refreshError="1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 refreshError="1"/>
      <sheetData sheetId="584" refreshError="1"/>
      <sheetData sheetId="58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I"/>
      <sheetName val="transporte general"/>
      <sheetName val="MET. ADICIONAL1"/>
      <sheetName val="RES.EXPLA."/>
      <sheetName val="TRANSPORTE BOTADERO"/>
      <sheetName val="TRANS.SEN.PRO"/>
      <sheetName val="MEJ.SUB.PROADI1"/>
      <sheetName val="PER,COM.PRO.ADI1"/>
      <sheetName val="Planilla"/>
      <sheetName val="LIMA-CANTA"/>
      <sheetName val="Explanac."/>
      <sheetName val="RES,MET,ADI1"/>
      <sheetName val="PER_COM_PRO_ADI1"/>
      <sheetName val="PRESUP_ADI1_TVII"/>
      <sheetName val="transporte_general"/>
      <sheetName val="MET__ADICIONAL1"/>
      <sheetName val="RES_EXPLA_"/>
      <sheetName val="TRANSPORTE_BOTADERO"/>
      <sheetName val="TRANS_SEN_PRO"/>
      <sheetName val="MEJ_SUB_PROADI1"/>
      <sheetName val="PER,COM_PRO_ADI1"/>
      <sheetName val="CI"/>
      <sheetName val="presupuesto"/>
      <sheetName val="Misc"/>
      <sheetName val="RES"/>
      <sheetName val="desb"/>
      <sheetName val="A2"/>
      <sheetName val="A3"/>
      <sheetName val="precio"/>
      <sheetName val="P.Obras Varias"/>
      <sheetName val="ACTIVIDADES"/>
      <sheetName val="GASTOS GENERALES"/>
      <sheetName val="ELEMENTOS DE CURVAS"/>
      <sheetName val="II.3"/>
      <sheetName val="AMORTYDEDAD 01"/>
      <sheetName val="PRESUP_ADI1_TVII1"/>
      <sheetName val="transporte_general1"/>
      <sheetName val="MET__ADICIONAL11"/>
      <sheetName val="RES_EXPLA_1"/>
      <sheetName val="TRANSPORTE_BOTADERO1"/>
      <sheetName val="TRANS_SEN_PRO1"/>
      <sheetName val="MEJ_SUB_PROADI11"/>
      <sheetName val="PER,COM_PRO_ADI11"/>
      <sheetName val="P_Obras_Varias"/>
      <sheetName val="GASTOS_GENERALES"/>
      <sheetName val="Causas No Cumplimiento"/>
      <sheetName val="Reaj."/>
      <sheetName val="DATOS"/>
      <sheetName val="EXPLANACIONES REPLANTEO"/>
      <sheetName val="ANACOSU"/>
      <sheetName val="Bloomberg bonds"/>
      <sheetName val="Tropical Beta active days"/>
      <sheetName val="II_3"/>
      <sheetName val="Resumen del avance"/>
      <sheetName val="Calendario"/>
      <sheetName val="Pto_Itemizado_S10"/>
      <sheetName val="PRESUP_ADI1_TVII3"/>
      <sheetName val="transporte_general3"/>
      <sheetName val="MET__ADICIONAL13"/>
      <sheetName val="RES_EXPLA_3"/>
      <sheetName val="TRANSPORTE_BOTADERO3"/>
      <sheetName val="TRANS_SEN_PRO3"/>
      <sheetName val="MEJ_SUB_PROADI13"/>
      <sheetName val="PER,COM_PRO_ADI13"/>
      <sheetName val="Explanac_2"/>
      <sheetName val="P_Obras_Varias2"/>
      <sheetName val="GASTOS_GENERALES2"/>
      <sheetName val="ELEMENTOS_DE_CURVAS2"/>
      <sheetName val="II_32"/>
      <sheetName val="AMORTYDEDAD_012"/>
      <sheetName val="Explanac_"/>
      <sheetName val="ELEMENTOS_DE_CURVAS"/>
      <sheetName val="AMORTYDEDAD_01"/>
      <sheetName val="PRESUP_ADI1_TVII2"/>
      <sheetName val="transporte_general2"/>
      <sheetName val="MET__ADICIONAL12"/>
      <sheetName val="RES_EXPLA_2"/>
      <sheetName val="TRANSPORTE_BOTADERO2"/>
      <sheetName val="TRANS_SEN_PRO2"/>
      <sheetName val="MEJ_SUB_PROADI12"/>
      <sheetName val="PER,COM_PRO_ADI12"/>
      <sheetName val="Explanac_1"/>
      <sheetName val="P_Obras_Varias1"/>
      <sheetName val="GASTOS_GENERALES1"/>
      <sheetName val="ELEMENTOS_DE_CURVAS1"/>
      <sheetName val="II_31"/>
      <sheetName val="AMORTYDEDAD_011"/>
      <sheetName val="ResumenTyM"/>
      <sheetName val="Detalle MO 1de2"/>
      <sheetName val="Detalle MO 2de2"/>
      <sheetName val="Equipos"/>
      <sheetName val="Personal Stand By"/>
      <sheetName val="Equipos Stand By"/>
      <sheetName val="Mano de Obras-Data Sup"/>
      <sheetName val="Equip en obra Data camio-coster"/>
      <sheetName val="APC - Val Feb"/>
      <sheetName val="EC-003 contactual"/>
      <sheetName val="ListadoE-Tarifas Equipos"/>
      <sheetName val="ListadoD-Tarifas Personal"/>
      <sheetName val="Valorizacion"/>
      <sheetName val="datos base"/>
      <sheetName val="Quantity"/>
      <sheetName val="DATA"/>
      <sheetName val="EXP 0-52+920"/>
      <sheetName val="F-05"/>
      <sheetName val="EXP"/>
      <sheetName val="Hoja1"/>
      <sheetName val="Causas_No_Cumplimiento1"/>
      <sheetName val="EXPLANACIONES_REPLANTEO1"/>
      <sheetName val="Reaj_1"/>
      <sheetName val="Causas_No_Cumplimiento"/>
      <sheetName val="EXPLANACIONES_REPLANTEO"/>
      <sheetName val="Reaj_"/>
      <sheetName val="PRESUP_ADI1_TVII4"/>
      <sheetName val="transporte_general4"/>
      <sheetName val="MET__ADICIONAL14"/>
      <sheetName val="RES_EXPLA_4"/>
      <sheetName val="TRANSPORTE_BOTADERO4"/>
      <sheetName val="TRANS_SEN_PRO4"/>
      <sheetName val="MEJ_SUB_PROADI14"/>
      <sheetName val="PER,COM_PRO_ADI14"/>
      <sheetName val="P_Obras_Varias3"/>
      <sheetName val="GASTOS_GENERALES3"/>
      <sheetName val="Causas_No_Cumplimiento2"/>
      <sheetName val="EXPLANACIONES_REPLANTEO2"/>
      <sheetName val="Reaj_2"/>
      <sheetName val="PRESUP_ADI1_TVII6"/>
      <sheetName val="transporte_general6"/>
      <sheetName val="MET__ADICIONAL16"/>
      <sheetName val="RES_EXPLA_6"/>
      <sheetName val="TRANSPORTE_BOTADERO6"/>
      <sheetName val="TRANS_SEN_PRO6"/>
      <sheetName val="MEJ_SUB_PROADI16"/>
      <sheetName val="PER,COM_PRO_ADI16"/>
      <sheetName val="P_Obras_Varias5"/>
      <sheetName val="GASTOS_GENERALES5"/>
      <sheetName val="AMORTYDEDAD_014"/>
      <sheetName val="ELEMENTOS_DE_CURVAS4"/>
      <sheetName val="II_34"/>
      <sheetName val="Explanac_4"/>
      <sheetName val="Causas_No_Cumplimiento4"/>
      <sheetName val="EXPLANACIONES_REPLANTEO4"/>
      <sheetName val="Reaj_4"/>
      <sheetName val="PRESUP_ADI1_TVII5"/>
      <sheetName val="transporte_general5"/>
      <sheetName val="MET__ADICIONAL15"/>
      <sheetName val="RES_EXPLA_5"/>
      <sheetName val="TRANSPORTE_BOTADERO5"/>
      <sheetName val="TRANS_SEN_PRO5"/>
      <sheetName val="MEJ_SUB_PROADI15"/>
      <sheetName val="PER,COM_PRO_ADI15"/>
      <sheetName val="P_Obras_Varias4"/>
      <sheetName val="GASTOS_GENERALES4"/>
      <sheetName val="AMORTYDEDAD_013"/>
      <sheetName val="ELEMENTOS_DE_CURVAS3"/>
      <sheetName val="II_33"/>
      <sheetName val="Explanac_3"/>
      <sheetName val="Causas_No_Cumplimiento3"/>
      <sheetName val="EXPLANACIONES_REPLANTEO3"/>
      <sheetName val="Reaj_3"/>
      <sheetName val="PRESUP_ADI1_TVII11"/>
      <sheetName val="transporte_general11"/>
      <sheetName val="MET__ADICIONAL111"/>
      <sheetName val="RES_EXPLA_11"/>
      <sheetName val="TRANSPORTE_BOTADERO11"/>
      <sheetName val="TRANS_SEN_PRO11"/>
      <sheetName val="MEJ_SUB_PROADI111"/>
      <sheetName val="PER,COM_PRO_ADI111"/>
      <sheetName val="P_Obras_Varias10"/>
      <sheetName val="GASTOS_GENERALES10"/>
      <sheetName val="AMORTYDEDAD_019"/>
      <sheetName val="ELEMENTOS_DE_CURVAS9"/>
      <sheetName val="II_39"/>
      <sheetName val="Explanac_9"/>
      <sheetName val="Causas_No_Cumplimiento9"/>
      <sheetName val="EXPLANACIONES_REPLANTEO9"/>
      <sheetName val="Reaj_9"/>
      <sheetName val="PRESUP_ADI1_TVII7"/>
      <sheetName val="transporte_general7"/>
      <sheetName val="MET__ADICIONAL17"/>
      <sheetName val="RES_EXPLA_7"/>
      <sheetName val="TRANSPORTE_BOTADERO7"/>
      <sheetName val="TRANS_SEN_PRO7"/>
      <sheetName val="MEJ_SUB_PROADI17"/>
      <sheetName val="PER,COM_PRO_ADI17"/>
      <sheetName val="P_Obras_Varias6"/>
      <sheetName val="GASTOS_GENERALES6"/>
      <sheetName val="AMORTYDEDAD_015"/>
      <sheetName val="ELEMENTOS_DE_CURVAS5"/>
      <sheetName val="II_35"/>
      <sheetName val="Explanac_5"/>
      <sheetName val="Causas_No_Cumplimiento5"/>
      <sheetName val="EXPLANACIONES_REPLANTEO5"/>
      <sheetName val="Reaj_5"/>
      <sheetName val="PRESUP_ADI1_TVII8"/>
      <sheetName val="transporte_general8"/>
      <sheetName val="MET__ADICIONAL18"/>
      <sheetName val="RES_EXPLA_8"/>
      <sheetName val="TRANSPORTE_BOTADERO8"/>
      <sheetName val="TRANS_SEN_PRO8"/>
      <sheetName val="MEJ_SUB_PROADI18"/>
      <sheetName val="PER,COM_PRO_ADI18"/>
      <sheetName val="P_Obras_Varias7"/>
      <sheetName val="GASTOS_GENERALES7"/>
      <sheetName val="AMORTYDEDAD_016"/>
      <sheetName val="ELEMENTOS_DE_CURVAS6"/>
      <sheetName val="II_36"/>
      <sheetName val="Explanac_6"/>
      <sheetName val="Causas_No_Cumplimiento6"/>
      <sheetName val="EXPLANACIONES_REPLANTEO6"/>
      <sheetName val="Reaj_6"/>
      <sheetName val="PRESUP_ADI1_TVII9"/>
      <sheetName val="transporte_general9"/>
      <sheetName val="MET__ADICIONAL19"/>
      <sheetName val="RES_EXPLA_9"/>
      <sheetName val="TRANSPORTE_BOTADERO9"/>
      <sheetName val="TRANS_SEN_PRO9"/>
      <sheetName val="MEJ_SUB_PROADI19"/>
      <sheetName val="PER,COM_PRO_ADI19"/>
      <sheetName val="P_Obras_Varias8"/>
      <sheetName val="GASTOS_GENERALES8"/>
      <sheetName val="AMORTYDEDAD_017"/>
      <sheetName val="ELEMENTOS_DE_CURVAS7"/>
      <sheetName val="II_37"/>
      <sheetName val="Explanac_7"/>
      <sheetName val="Causas_No_Cumplimiento7"/>
      <sheetName val="EXPLANACIONES_REPLANTEO7"/>
      <sheetName val="Reaj_7"/>
      <sheetName val="PRESUP_ADI1_TVII10"/>
      <sheetName val="transporte_general10"/>
      <sheetName val="MET__ADICIONAL110"/>
      <sheetName val="RES_EXPLA_10"/>
      <sheetName val="TRANSPORTE_BOTADERO10"/>
      <sheetName val="TRANS_SEN_PRO10"/>
      <sheetName val="MEJ_SUB_PROADI110"/>
      <sheetName val="PER,COM_PRO_ADI110"/>
      <sheetName val="P_Obras_Varias9"/>
      <sheetName val="GASTOS_GENERALES9"/>
      <sheetName val="AMORTYDEDAD_018"/>
      <sheetName val="ELEMENTOS_DE_CURVAS8"/>
      <sheetName val="II_38"/>
      <sheetName val="Explanac_8"/>
      <sheetName val="Causas_No_Cumplimiento8"/>
      <sheetName val="EXPLANACIONES_REPLANTEO8"/>
      <sheetName val="Reaj_8"/>
      <sheetName val="PRESUP_ADI1_TVII12"/>
      <sheetName val="transporte_general12"/>
      <sheetName val="MET__ADICIONAL112"/>
      <sheetName val="RES_EXPLA_12"/>
      <sheetName val="TRANSPORTE_BOTADERO12"/>
      <sheetName val="TRANS_SEN_PRO12"/>
      <sheetName val="MEJ_SUB_PROADI112"/>
      <sheetName val="PER,COM_PRO_ADI112"/>
      <sheetName val="P_Obras_Varias11"/>
      <sheetName val="GASTOS_GENERALES11"/>
      <sheetName val="AMORTYDEDAD_0110"/>
      <sheetName val="ELEMENTOS_DE_CURVAS10"/>
      <sheetName val="II_310"/>
      <sheetName val="Explanac_10"/>
      <sheetName val="Causas_No_Cumplimiento10"/>
      <sheetName val="EXPLANACIONES_REPLANTEO10"/>
      <sheetName val="Reaj_10"/>
      <sheetName val="PRESUP_ADI1_TVII13"/>
      <sheetName val="transporte_general13"/>
      <sheetName val="MET__ADICIONAL113"/>
      <sheetName val="RES_EXPLA_13"/>
      <sheetName val="TRANSPORTE_BOTADERO13"/>
      <sheetName val="TRANS_SEN_PRO13"/>
      <sheetName val="MEJ_SUB_PROADI113"/>
      <sheetName val="PER,COM_PRO_ADI113"/>
      <sheetName val="P_Obras_Varias12"/>
      <sheetName val="GASTOS_GENERALES12"/>
      <sheetName val="AMORTYDEDAD_0111"/>
      <sheetName val="ELEMENTOS_DE_CURVAS11"/>
      <sheetName val="II_311"/>
      <sheetName val="Explanac_11"/>
      <sheetName val="Causas_No_Cumplimiento11"/>
      <sheetName val="EXPLANACIONES_REPLANTEO11"/>
      <sheetName val="Reaj_11"/>
      <sheetName val="PRESUP_ADI1_TVII14"/>
      <sheetName val="transporte_general14"/>
      <sheetName val="MET__ADICIONAL114"/>
      <sheetName val="RES_EXPLA_14"/>
      <sheetName val="TRANSPORTE_BOTADERO14"/>
      <sheetName val="TRANS_SEN_PRO14"/>
      <sheetName val="MEJ_SUB_PROADI114"/>
      <sheetName val="PER,COM_PRO_ADI114"/>
      <sheetName val="P_Obras_Varias13"/>
      <sheetName val="GASTOS_GENERALES13"/>
      <sheetName val="AMORTYDEDAD_0112"/>
      <sheetName val="ELEMENTOS_DE_CURVAS12"/>
      <sheetName val="II_312"/>
      <sheetName val="Explanac_12"/>
      <sheetName val="Causas_No_Cumplimiento12"/>
      <sheetName val="EXPLANACIONES_REPLANTEO12"/>
      <sheetName val="Reaj_12"/>
      <sheetName val="PRESUP_ADI1_TVII15"/>
      <sheetName val="transporte_general15"/>
      <sheetName val="MET__ADICIONAL115"/>
      <sheetName val="RES_EXPLA_15"/>
      <sheetName val="TRANSPORTE_BOTADERO15"/>
      <sheetName val="TRANS_SEN_PRO15"/>
      <sheetName val="MEJ_SUB_PROADI115"/>
      <sheetName val="PER,COM_PRO_ADI115"/>
      <sheetName val="P_Obras_Varias14"/>
      <sheetName val="GASTOS_GENERALES14"/>
      <sheetName val="AMORTYDEDAD_0113"/>
      <sheetName val="ELEMENTOS_DE_CURVAS13"/>
      <sheetName val="II_313"/>
      <sheetName val="Explanac_13"/>
      <sheetName val="Causas_No_Cumplimiento13"/>
      <sheetName val="EXPLANACIONES_REPLANTEO13"/>
      <sheetName val="Reaj_13"/>
      <sheetName val="PRESUP_ADI1_TVII16"/>
      <sheetName val="transporte_general16"/>
      <sheetName val="MET__ADICIONAL116"/>
      <sheetName val="RES_EXPLA_16"/>
      <sheetName val="TRANSPORTE_BOTADERO16"/>
      <sheetName val="TRANS_SEN_PRO16"/>
      <sheetName val="MEJ_SUB_PROADI116"/>
      <sheetName val="PER,COM_PRO_ADI116"/>
      <sheetName val="P_Obras_Varias15"/>
      <sheetName val="GASTOS_GENERALES15"/>
      <sheetName val="AMORTYDEDAD_0114"/>
      <sheetName val="ELEMENTOS_DE_CURVAS14"/>
      <sheetName val="II_314"/>
      <sheetName val="Explanac_14"/>
      <sheetName val="Causas_No_Cumplimiento14"/>
      <sheetName val="EXPLANACIONES_REPLANTEO14"/>
      <sheetName val="Reaj_14"/>
      <sheetName val="PRESUP_ADI1_TVII17"/>
      <sheetName val="transporte_general17"/>
      <sheetName val="MET__ADICIONAL117"/>
      <sheetName val="RES_EXPLA_17"/>
      <sheetName val="TRANSPORTE_BOTADERO17"/>
      <sheetName val="TRANS_SEN_PRO17"/>
      <sheetName val="MEJ_SUB_PROADI117"/>
      <sheetName val="PER,COM_PRO_ADI117"/>
      <sheetName val="P_Obras_Varias16"/>
      <sheetName val="GASTOS_GENERALES16"/>
      <sheetName val="AMORTYDEDAD_0115"/>
      <sheetName val="ELEMENTOS_DE_CURVAS15"/>
      <sheetName val="II_315"/>
      <sheetName val="Explanac_15"/>
      <sheetName val="Causas_No_Cumplimiento15"/>
      <sheetName val="EXPLANACIONES_REPLANTEO15"/>
      <sheetName val="Reaj_15"/>
      <sheetName val="Resumen_del_avance"/>
      <sheetName val="Bloomberg_bonds"/>
      <sheetName val="Tropical_Beta_active_days"/>
      <sheetName val="Detalle_MO_1de2"/>
      <sheetName val="Detalle_MO_2de2"/>
      <sheetName val="Personal_Stand_By"/>
      <sheetName val="Equipos_Stand_By"/>
      <sheetName val="Mano_de_Obras-Data_Sup"/>
      <sheetName val="Equip_en_obra_Data_camio-coster"/>
      <sheetName val="APC_-_Val_Feb"/>
      <sheetName val="EC-003_contactual"/>
      <sheetName val="ListadoE-Tarifas_Equipos"/>
      <sheetName val="ListadoD-Tarifas_Personal"/>
      <sheetName val="PRESUP_ADI1_TVII18"/>
      <sheetName val="transporte_general18"/>
      <sheetName val="MET__ADICIONAL118"/>
      <sheetName val="RES_EXPLA_18"/>
      <sheetName val="TRANSPORTE_BOTADERO18"/>
      <sheetName val="TRANS_SEN_PRO18"/>
      <sheetName val="MEJ_SUB_PROADI118"/>
      <sheetName val="PER,COM_PRO_ADI118"/>
      <sheetName val="P_Obras_Varias17"/>
      <sheetName val="GASTOS_GENERALES17"/>
      <sheetName val="AMORTYDEDAD_0116"/>
      <sheetName val="ELEMENTOS_DE_CURVAS16"/>
      <sheetName val="II_316"/>
      <sheetName val="Explanac_16"/>
      <sheetName val="Causas_No_Cumplimiento16"/>
      <sheetName val="EXPLANACIONES_REPLANTEO16"/>
      <sheetName val="Reaj_16"/>
      <sheetName val="Horometro"/>
      <sheetName val="Resumen"/>
      <sheetName val="Explanaciones TRAMO 5"/>
      <sheetName val="Explanaciones TRAMO 6"/>
      <sheetName val="Explanaciones TRAMO 12"/>
      <sheetName val="Explanaciones EJE 1 - 4"/>
      <sheetName val="Explanaciones EJE 2 - 5"/>
      <sheetName val="Explanaciones EJE 2 - 6.1"/>
      <sheetName val="Explanaciones EJE 3 - 7"/>
      <sheetName val="Explanaciones EJE 3 - 8"/>
      <sheetName val="Registro de Partidas 05.03.14"/>
      <sheetName val="no imprimir"/>
      <sheetName val="AVANCE"/>
      <sheetName val="Deduccion Reajuste"/>
      <sheetName val="Sheet1"/>
      <sheetName val="Insumo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 refreshError="1"/>
      <sheetData sheetId="389" refreshError="1"/>
      <sheetData sheetId="390" refreshError="1"/>
      <sheetData sheetId="391" refreshError="1"/>
      <sheetData sheetId="39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N DAMIAN"/>
      <sheetName val="Mov T DIPR-05-MD"/>
      <sheetName val="Descolmatacion"/>
      <sheetName val="Interferencias"/>
      <sheetName val="Obras Comp"/>
    </sheetNames>
    <sheetDataSet>
      <sheetData sheetId="0">
        <row r="65">
          <cell r="L65">
            <v>4913.0770000000002</v>
          </cell>
        </row>
        <row r="93">
          <cell r="AD93">
            <v>21412.551917627312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0"/>
      <sheetName val="RESUMEN"/>
      <sheetName val="SUSTENTO_102_103"/>
    </sheetNames>
    <sheetDataSet>
      <sheetData sheetId="0" refreshError="1"/>
      <sheetData sheetId="1">
        <row r="14">
          <cell r="J14">
            <v>1</v>
          </cell>
        </row>
        <row r="15">
          <cell r="J15">
            <v>1</v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"/>
      <sheetName val="RESUMEN"/>
      <sheetName val="SUSTENTO_201B_203B_207A"/>
      <sheetName val="202A"/>
      <sheetName val="204.B"/>
      <sheetName val="206.A"/>
    </sheetNames>
    <sheetDataSet>
      <sheetData sheetId="0" refreshError="1"/>
      <sheetData sheetId="1">
        <row r="14">
          <cell r="K14">
            <v>1</v>
          </cell>
        </row>
        <row r="15">
          <cell r="K15">
            <v>1.5106400000000009</v>
          </cell>
        </row>
        <row r="16">
          <cell r="K16">
            <v>3</v>
          </cell>
        </row>
        <row r="17">
          <cell r="K17">
            <v>0.64120999999999995</v>
          </cell>
        </row>
        <row r="18">
          <cell r="K18">
            <v>450</v>
          </cell>
        </row>
        <row r="19">
          <cell r="K19">
            <v>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0"/>
      <sheetName val="RESUMEN"/>
      <sheetName val="SUSTENTO_304_305"/>
    </sheetNames>
    <sheetDataSet>
      <sheetData sheetId="0" refreshError="1"/>
      <sheetData sheetId="1">
        <row r="14">
          <cell r="K14">
            <v>1162.8110000000011</v>
          </cell>
        </row>
        <row r="15">
          <cell r="K15">
            <v>20213.793514372683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"/>
      <sheetName val="RESUMEN"/>
      <sheetName val="POR_DIPR"/>
      <sheetName val="DIPR_005_MD"/>
      <sheetName val="401.A"/>
      <sheetName val="405.A"/>
      <sheetName val="416.A"/>
      <sheetName val="Sep-Nativos"/>
      <sheetName val="DATA1"/>
      <sheetName val="DATA2"/>
    </sheetNames>
    <sheetDataSet>
      <sheetData sheetId="0" refreshError="1"/>
      <sheetData sheetId="1">
        <row r="14">
          <cell r="K14">
            <v>0.3319999999999998</v>
          </cell>
        </row>
        <row r="15">
          <cell r="K15">
            <v>13315.976380000006</v>
          </cell>
        </row>
        <row r="16">
          <cell r="K16">
            <v>135.87730999999999</v>
          </cell>
        </row>
        <row r="17">
          <cell r="K17">
            <v>135.87730999999999</v>
          </cell>
        </row>
        <row r="18">
          <cell r="K18">
            <v>14976.051999999996</v>
          </cell>
        </row>
        <row r="19">
          <cell r="K19">
            <v>18876.338999999996</v>
          </cell>
        </row>
        <row r="20">
          <cell r="K20">
            <v>11443.218999999999</v>
          </cell>
        </row>
        <row r="21">
          <cell r="K21">
            <v>10697.767999999993</v>
          </cell>
        </row>
        <row r="22">
          <cell r="K22">
            <v>13698.210999999999</v>
          </cell>
        </row>
        <row r="23">
          <cell r="K23">
            <v>4600.491</v>
          </cell>
        </row>
        <row r="24">
          <cell r="K24">
            <v>13684.198</v>
          </cell>
        </row>
        <row r="25">
          <cell r="K25">
            <v>1074.2310000000011</v>
          </cell>
        </row>
        <row r="26">
          <cell r="K26">
            <v>3551.3793350000014</v>
          </cell>
        </row>
        <row r="27">
          <cell r="K27">
            <v>232.54699999999997</v>
          </cell>
        </row>
      </sheetData>
      <sheetData sheetId="2">
        <row r="14">
          <cell r="I14">
            <v>18876.338999999996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00"/>
      <sheetName val="RESUMEN"/>
      <sheetName val="T.GRANULAR-MPROPIO"/>
      <sheetName val="T.GRANULAR-MPRESTAMO"/>
      <sheetName val="T.GRANULAR-AFIRMADO"/>
      <sheetName val="T.ELIM_MAT_EXC"/>
      <sheetName val="T.ROCA"/>
    </sheetNames>
    <sheetDataSet>
      <sheetData sheetId="0" refreshError="1"/>
      <sheetData sheetId="1">
        <row r="14">
          <cell r="K14">
            <v>4314.87</v>
          </cell>
        </row>
        <row r="15">
          <cell r="K15">
            <v>0</v>
          </cell>
        </row>
        <row r="16">
          <cell r="K16">
            <v>1023.2700000000001</v>
          </cell>
        </row>
        <row r="17">
          <cell r="K17">
            <v>1153.27</v>
          </cell>
        </row>
        <row r="18">
          <cell r="K18">
            <v>5220.37</v>
          </cell>
        </row>
        <row r="19">
          <cell r="K19">
            <v>6280</v>
          </cell>
        </row>
        <row r="20">
          <cell r="K20">
            <v>0</v>
          </cell>
        </row>
        <row r="21">
          <cell r="K21">
            <v>19925.619999999995</v>
          </cell>
        </row>
        <row r="22">
          <cell r="K22">
            <v>41249.21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00"/>
      <sheetName val="RESUMEN"/>
      <sheetName val="Sep-Bocatoma"/>
      <sheetName val="TO-AI-19+194-D"/>
      <sheetName val="TO-AI-18+669-D"/>
      <sheetName val="RT-AI-18+120-D"/>
      <sheetName val="BOCATOMA 1_004"/>
      <sheetName val="BOCATOMA 2_005"/>
      <sheetName val="RETORNO 1_006"/>
      <sheetName val="Sep-Canales"/>
      <sheetName val="CANALES"/>
      <sheetName val="TRANS 19+194"/>
      <sheetName val="CANAL 19+194"/>
      <sheetName val="TRANS 18+669"/>
      <sheetName val="CANAL 18+669"/>
      <sheetName val="TRANS 18+120"/>
      <sheetName val="CANAL 18+120"/>
      <sheetName val="19+194"/>
      <sheetName val="18+669"/>
      <sheetName val="18+120"/>
    </sheetNames>
    <sheetDataSet>
      <sheetData sheetId="0" refreshError="1"/>
      <sheetData sheetId="1">
        <row r="14">
          <cell r="J14">
            <v>629.72</v>
          </cell>
          <cell r="K14">
            <v>824.15</v>
          </cell>
          <cell r="L14">
            <v>325.51</v>
          </cell>
        </row>
        <row r="15">
          <cell r="J15">
            <v>86.992500000000021</v>
          </cell>
          <cell r="K15">
            <v>61.364900000000006</v>
          </cell>
          <cell r="L15">
            <v>75.534700000000001</v>
          </cell>
        </row>
        <row r="16">
          <cell r="J16">
            <v>24.2408</v>
          </cell>
          <cell r="K16">
            <v>15.892100000000001</v>
          </cell>
          <cell r="L16">
            <v>31.190999999999999</v>
          </cell>
        </row>
        <row r="17">
          <cell r="J17">
            <v>27.696800000000007</v>
          </cell>
          <cell r="K17">
            <v>61.132799999999989</v>
          </cell>
          <cell r="L17">
            <v>11.670399999999999</v>
          </cell>
        </row>
        <row r="18">
          <cell r="J18">
            <v>0.81</v>
          </cell>
          <cell r="K18">
            <v>0.90900000000000003</v>
          </cell>
          <cell r="L18">
            <v>0.90900000000000003</v>
          </cell>
        </row>
        <row r="19">
          <cell r="J19">
            <v>19.571999999999999</v>
          </cell>
          <cell r="K19">
            <v>27.095000000000002</v>
          </cell>
          <cell r="L19">
            <v>17.730499999999999</v>
          </cell>
        </row>
        <row r="20">
          <cell r="J20">
            <v>18.379916906227383</v>
          </cell>
          <cell r="K20">
            <v>14.988425230126072</v>
          </cell>
          <cell r="L20">
            <v>18.141239802369071</v>
          </cell>
        </row>
        <row r="21">
          <cell r="J21">
            <v>18.379916906227383</v>
          </cell>
          <cell r="K21">
            <v>23.238975000000003</v>
          </cell>
          <cell r="L21">
            <v>23.896875000000001</v>
          </cell>
        </row>
        <row r="22">
          <cell r="J22">
            <v>1188.2200000000005</v>
          </cell>
          <cell r="K22">
            <v>1674.1559999999997</v>
          </cell>
          <cell r="L22">
            <v>1539.2189999999998</v>
          </cell>
        </row>
        <row r="23">
          <cell r="J23">
            <v>116.77595600000001</v>
          </cell>
          <cell r="K23">
            <v>129.42290000000003</v>
          </cell>
          <cell r="L23">
            <v>139.68610000000001</v>
          </cell>
        </row>
        <row r="24">
          <cell r="J24">
            <v>5.6548800000000004</v>
          </cell>
          <cell r="K24">
            <v>8.2832000000000008</v>
          </cell>
          <cell r="L24">
            <v>0</v>
          </cell>
        </row>
        <row r="25">
          <cell r="J25">
            <v>0</v>
          </cell>
          <cell r="K25">
            <v>19.350000000000001</v>
          </cell>
          <cell r="L25" t="str">
            <v>-</v>
          </cell>
        </row>
        <row r="26">
          <cell r="J26">
            <v>0</v>
          </cell>
          <cell r="K26">
            <v>0</v>
          </cell>
          <cell r="L26">
            <v>16.55</v>
          </cell>
        </row>
        <row r="27">
          <cell r="J27">
            <v>15.2</v>
          </cell>
          <cell r="K27">
            <v>0</v>
          </cell>
          <cell r="L27">
            <v>0</v>
          </cell>
        </row>
        <row r="28">
          <cell r="J28" t="str">
            <v>-</v>
          </cell>
          <cell r="K28">
            <v>1</v>
          </cell>
          <cell r="L28" t="str">
            <v>-</v>
          </cell>
        </row>
        <row r="29">
          <cell r="J29">
            <v>1</v>
          </cell>
          <cell r="K29" t="str">
            <v>-</v>
          </cell>
          <cell r="L29" t="str">
            <v>-</v>
          </cell>
        </row>
        <row r="30">
          <cell r="J30">
            <v>0</v>
          </cell>
          <cell r="K30">
            <v>0</v>
          </cell>
          <cell r="L30">
            <v>1</v>
          </cell>
        </row>
        <row r="31">
          <cell r="J31">
            <v>0</v>
          </cell>
          <cell r="K31">
            <v>1</v>
          </cell>
          <cell r="L31">
            <v>0</v>
          </cell>
        </row>
        <row r="32">
          <cell r="J32">
            <v>1</v>
          </cell>
          <cell r="K32" t="str">
            <v>-</v>
          </cell>
          <cell r="L32" t="str">
            <v>-</v>
          </cell>
        </row>
        <row r="33">
          <cell r="J33">
            <v>2.2000000000000002</v>
          </cell>
          <cell r="K33">
            <v>1.8</v>
          </cell>
          <cell r="L33" t="str">
            <v>-</v>
          </cell>
        </row>
        <row r="34">
          <cell r="J34">
            <v>6.2831853071795862</v>
          </cell>
          <cell r="K34">
            <v>3.7699111843077517</v>
          </cell>
          <cell r="L34">
            <v>5.6548667764616276</v>
          </cell>
        </row>
        <row r="35">
          <cell r="J35">
            <v>0</v>
          </cell>
          <cell r="K35">
            <v>0</v>
          </cell>
          <cell r="L35">
            <v>14.82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00"/>
      <sheetName val="RESUMEN"/>
      <sheetName val="MURO_CIERRE"/>
      <sheetName val="ACCESO_CANTERA"/>
      <sheetName val="ACCESO_DME"/>
      <sheetName val="REFUERZO-A1"/>
      <sheetName val="REFUERZO-A2"/>
      <sheetName val="ACCESO"/>
      <sheetName val="Sep-Nativos"/>
      <sheetName val="DATA1"/>
      <sheetName val="SUSTENTO_"/>
    </sheetNames>
    <sheetDataSet>
      <sheetData sheetId="0" refreshError="1"/>
      <sheetData sheetId="1">
        <row r="14">
          <cell r="J14">
            <v>79.306328999999991</v>
          </cell>
        </row>
        <row r="15">
          <cell r="J15">
            <v>61.044438</v>
          </cell>
          <cell r="K15">
            <v>894.00417637268686</v>
          </cell>
          <cell r="L15">
            <v>0</v>
          </cell>
        </row>
        <row r="16">
          <cell r="K16">
            <v>485.61409999999995</v>
          </cell>
          <cell r="L16">
            <v>0</v>
          </cell>
        </row>
        <row r="17">
          <cell r="K17">
            <v>88.58</v>
          </cell>
          <cell r="L17">
            <v>0</v>
          </cell>
        </row>
        <row r="18">
          <cell r="J18">
            <v>43.442999999999998</v>
          </cell>
          <cell r="O18">
            <v>7.6260000000000003</v>
          </cell>
          <cell r="P18">
            <v>6.9447999999999999</v>
          </cell>
        </row>
        <row r="19">
          <cell r="M19">
            <v>0</v>
          </cell>
          <cell r="N19">
            <v>0</v>
          </cell>
        </row>
        <row r="20">
          <cell r="M20">
            <v>0</v>
          </cell>
          <cell r="N20">
            <v>0</v>
          </cell>
        </row>
        <row r="21">
          <cell r="M21">
            <v>0</v>
          </cell>
        </row>
        <row r="22">
          <cell r="M22">
            <v>0</v>
          </cell>
          <cell r="N22">
            <v>0</v>
          </cell>
        </row>
        <row r="23">
          <cell r="J23">
            <v>53.598329999999997</v>
          </cell>
        </row>
        <row r="24">
          <cell r="J24">
            <v>76.833700000000022</v>
          </cell>
        </row>
        <row r="25">
          <cell r="K25">
            <v>76.05</v>
          </cell>
          <cell r="L25">
            <v>0</v>
          </cell>
        </row>
        <row r="26">
          <cell r="J26">
            <v>8.1000000000000014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0"/>
      <sheetName val="RESUMEN"/>
      <sheetName val="902.A"/>
      <sheetName val="902.B"/>
      <sheetName val="902.C"/>
      <sheetName val="902.D"/>
    </sheetNames>
    <sheetDataSet>
      <sheetData sheetId="0" refreshError="1"/>
      <sheetData sheetId="1">
        <row r="14">
          <cell r="J14">
            <v>1</v>
          </cell>
        </row>
        <row r="15">
          <cell r="J15">
            <v>1</v>
          </cell>
        </row>
        <row r="16">
          <cell r="J16">
            <v>6</v>
          </cell>
        </row>
        <row r="17">
          <cell r="J17">
            <v>4</v>
          </cell>
        </row>
        <row r="18">
          <cell r="J18">
            <v>6</v>
          </cell>
        </row>
        <row r="19">
          <cell r="J19">
            <v>1</v>
          </cell>
        </row>
        <row r="20">
          <cell r="J20">
            <v>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view="pageBreakPreview" topLeftCell="A4" zoomScale="80" zoomScaleNormal="50" zoomScaleSheetLayoutView="80" workbookViewId="0">
      <selection activeCell="J1" sqref="J1"/>
    </sheetView>
  </sheetViews>
  <sheetFormatPr baseColWidth="10" defaultRowHeight="14.4"/>
  <cols>
    <col min="1" max="1" width="3.6640625" style="12" customWidth="1"/>
    <col min="2" max="2" width="13" style="12" customWidth="1"/>
    <col min="3" max="6" width="11.44140625" style="12"/>
    <col min="7" max="7" width="11.109375" style="12" customWidth="1"/>
    <col min="8" max="8" width="13" style="12" customWidth="1"/>
    <col min="9" max="9" width="14.5546875" style="12" customWidth="1"/>
  </cols>
  <sheetData>
    <row r="1" spans="2:9" ht="15" thickBot="1"/>
    <row r="2" spans="2:9" ht="14.4" customHeight="1">
      <c r="B2" s="198"/>
      <c r="C2" s="200" t="s">
        <v>40</v>
      </c>
      <c r="D2" s="201"/>
      <c r="E2" s="201"/>
      <c r="F2" s="201"/>
      <c r="G2" s="201"/>
      <c r="H2" s="202"/>
      <c r="I2" s="16" t="s">
        <v>41</v>
      </c>
    </row>
    <row r="3" spans="2:9" ht="14.4" customHeight="1" thickBot="1">
      <c r="B3" s="199"/>
      <c r="C3" s="203" t="s">
        <v>42</v>
      </c>
      <c r="D3" s="204"/>
      <c r="E3" s="204"/>
      <c r="F3" s="204"/>
      <c r="G3" s="204"/>
      <c r="H3" s="205"/>
      <c r="I3" s="17" t="s">
        <v>217</v>
      </c>
    </row>
    <row r="4" spans="2:9" ht="14.4" customHeight="1">
      <c r="B4" s="206"/>
      <c r="C4" s="207" t="s">
        <v>183</v>
      </c>
      <c r="D4" s="208"/>
      <c r="E4" s="208"/>
      <c r="F4" s="208"/>
      <c r="G4" s="208"/>
      <c r="H4" s="209"/>
      <c r="I4" s="213" t="s">
        <v>218</v>
      </c>
    </row>
    <row r="5" spans="2:9" ht="14.4" customHeight="1" thickBot="1">
      <c r="B5" s="206"/>
      <c r="C5" s="210"/>
      <c r="D5" s="211"/>
      <c r="E5" s="211"/>
      <c r="F5" s="211"/>
      <c r="G5" s="211"/>
      <c r="H5" s="212"/>
      <c r="I5" s="214"/>
    </row>
    <row r="6" spans="2:9" ht="14.4" customHeight="1" thickBot="1">
      <c r="B6" s="18"/>
      <c r="C6" s="203" t="s">
        <v>43</v>
      </c>
      <c r="D6" s="204"/>
      <c r="E6" s="204"/>
      <c r="F6" s="204"/>
      <c r="G6" s="204"/>
      <c r="H6" s="205"/>
      <c r="I6" s="49" t="s">
        <v>222</v>
      </c>
    </row>
    <row r="30" ht="28.2" customHeight="1"/>
    <row r="31" ht="16.2" customHeight="1"/>
    <row r="35" spans="2:9" ht="15" customHeight="1"/>
    <row r="36" spans="2:9" ht="24" customHeight="1"/>
    <row r="38" spans="2:9" ht="15" thickBot="1"/>
    <row r="39" spans="2:9" ht="15" thickBot="1">
      <c r="B39" s="19" t="s">
        <v>44</v>
      </c>
      <c r="C39" s="20" t="s">
        <v>45</v>
      </c>
      <c r="D39" s="215" t="s">
        <v>46</v>
      </c>
      <c r="E39" s="216"/>
      <c r="F39" s="217"/>
      <c r="G39" s="20" t="s">
        <v>47</v>
      </c>
      <c r="H39" s="20" t="s">
        <v>48</v>
      </c>
      <c r="I39" s="20" t="s">
        <v>49</v>
      </c>
    </row>
    <row r="40" spans="2:9" ht="15" thickBot="1">
      <c r="B40" s="21" t="s">
        <v>176</v>
      </c>
      <c r="C40" s="22">
        <v>44795</v>
      </c>
      <c r="D40" s="195" t="s">
        <v>122</v>
      </c>
      <c r="E40" s="196"/>
      <c r="F40" s="197"/>
      <c r="G40" s="23"/>
      <c r="H40" s="23"/>
      <c r="I40" s="23"/>
    </row>
    <row r="41" spans="2:9" ht="16.2" customHeight="1" thickBot="1">
      <c r="B41" s="21" t="s">
        <v>182</v>
      </c>
      <c r="C41" s="22">
        <v>44851</v>
      </c>
      <c r="D41" s="195" t="s">
        <v>122</v>
      </c>
      <c r="E41" s="196"/>
      <c r="F41" s="197"/>
      <c r="G41" s="23"/>
      <c r="H41" s="23"/>
      <c r="I41" s="23"/>
    </row>
    <row r="42" spans="2:9" ht="16.2" thickBot="1">
      <c r="B42" s="21" t="s">
        <v>217</v>
      </c>
      <c r="C42" s="22">
        <v>44869</v>
      </c>
      <c r="D42" s="195" t="s">
        <v>122</v>
      </c>
      <c r="E42" s="196"/>
      <c r="F42" s="197"/>
      <c r="G42" s="29"/>
      <c r="H42" s="29"/>
      <c r="I42" s="29"/>
    </row>
    <row r="43" spans="2:9" ht="16.2" thickBot="1">
      <c r="B43" s="24"/>
      <c r="C43" s="25"/>
      <c r="D43" s="26"/>
      <c r="E43" s="27"/>
      <c r="F43" s="28"/>
      <c r="G43" s="29"/>
      <c r="H43" s="29"/>
      <c r="I43" s="29"/>
    </row>
    <row r="44" spans="2:9" ht="16.2" thickBot="1">
      <c r="B44" s="24"/>
      <c r="C44" s="25"/>
      <c r="D44" s="26"/>
      <c r="E44" s="27"/>
      <c r="F44" s="28"/>
      <c r="G44" s="29"/>
      <c r="H44" s="29"/>
      <c r="I44" s="29"/>
    </row>
    <row r="45" spans="2:9" ht="15" thickBot="1">
      <c r="B45" s="30"/>
      <c r="C45" s="30"/>
      <c r="D45" s="30"/>
      <c r="E45" s="30"/>
      <c r="F45" s="31" t="s">
        <v>51</v>
      </c>
      <c r="G45" s="32"/>
      <c r="H45" s="25"/>
      <c r="I45" s="25"/>
    </row>
  </sheetData>
  <mergeCells count="11">
    <mergeCell ref="I4:I5"/>
    <mergeCell ref="C6:H6"/>
    <mergeCell ref="D39:F39"/>
    <mergeCell ref="D40:F40"/>
    <mergeCell ref="D41:F41"/>
    <mergeCell ref="D42:F42"/>
    <mergeCell ref="B2:B3"/>
    <mergeCell ref="C2:H2"/>
    <mergeCell ref="C3:H3"/>
    <mergeCell ref="B4:B5"/>
    <mergeCell ref="C4:H5"/>
  </mergeCells>
  <pageMargins left="0.51181102362204722" right="0.51181102362204722" top="0.55118110236220474" bottom="0.55118110236220474" header="0.31496062992125984" footer="0.31496062992125984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view="pageBreakPreview" zoomScaleNormal="50" zoomScaleSheetLayoutView="100" workbookViewId="0">
      <selection activeCell="J1" sqref="J1"/>
    </sheetView>
  </sheetViews>
  <sheetFormatPr baseColWidth="10" defaultRowHeight="14.4"/>
  <cols>
    <col min="1" max="1" width="3.6640625" style="12" customWidth="1"/>
    <col min="2" max="2" width="13.6640625" style="12" customWidth="1"/>
    <col min="3" max="6" width="11.44140625" style="12"/>
    <col min="7" max="7" width="12.88671875" style="12" customWidth="1"/>
    <col min="8" max="8" width="12.109375" style="12" customWidth="1"/>
    <col min="9" max="9" width="13.44140625" style="12" customWidth="1"/>
  </cols>
  <sheetData>
    <row r="1" spans="2:9" ht="15" thickBot="1"/>
    <row r="2" spans="2:9" ht="14.4" customHeight="1">
      <c r="B2" s="198"/>
      <c r="C2" s="218" t="s">
        <v>52</v>
      </c>
      <c r="D2" s="219"/>
      <c r="E2" s="219"/>
      <c r="F2" s="219"/>
      <c r="G2" s="219"/>
      <c r="H2" s="220"/>
      <c r="I2" s="16" t="s">
        <v>41</v>
      </c>
    </row>
    <row r="3" spans="2:9" ht="14.4" customHeight="1" thickBot="1">
      <c r="B3" s="199"/>
      <c r="C3" s="221"/>
      <c r="D3" s="222"/>
      <c r="E3" s="222"/>
      <c r="F3" s="222"/>
      <c r="G3" s="222"/>
      <c r="H3" s="223"/>
      <c r="I3" s="17" t="s">
        <v>219</v>
      </c>
    </row>
    <row r="4" spans="2:9" ht="14.4" customHeight="1">
      <c r="B4" s="206"/>
      <c r="C4" s="207" t="s">
        <v>185</v>
      </c>
      <c r="D4" s="208"/>
      <c r="E4" s="208"/>
      <c r="F4" s="208"/>
      <c r="G4" s="208"/>
      <c r="H4" s="209"/>
      <c r="I4" s="213" t="s">
        <v>220</v>
      </c>
    </row>
    <row r="5" spans="2:9" ht="14.4" customHeight="1" thickBot="1">
      <c r="B5" s="206"/>
      <c r="C5" s="224"/>
      <c r="D5" s="225"/>
      <c r="E5" s="225"/>
      <c r="F5" s="225"/>
      <c r="G5" s="225"/>
      <c r="H5" s="226"/>
      <c r="I5" s="214"/>
    </row>
    <row r="6" spans="2:9" ht="20.25" customHeight="1" thickBot="1">
      <c r="B6" s="18"/>
      <c r="C6" s="227" t="s">
        <v>43</v>
      </c>
      <c r="D6" s="228"/>
      <c r="E6" s="228"/>
      <c r="F6" s="228"/>
      <c r="G6" s="228"/>
      <c r="H6" s="229"/>
      <c r="I6" s="49" t="s">
        <v>223</v>
      </c>
    </row>
    <row r="7" spans="2:9" ht="14.4" customHeight="1"/>
    <row r="8" spans="2:9" ht="14.4" customHeight="1"/>
    <row r="9" spans="2:9" ht="14.4" customHeight="1"/>
    <row r="10" spans="2:9" ht="14.4" customHeight="1"/>
    <row r="11" spans="2:9" ht="14.4" customHeight="1"/>
    <row r="12" spans="2:9" ht="14.4" customHeight="1"/>
    <row r="13" spans="2:9" ht="14.4" customHeight="1"/>
    <row r="30" ht="28.2" customHeight="1"/>
    <row r="31" ht="16.2" customHeight="1"/>
    <row r="35" spans="2:9" ht="15" customHeight="1"/>
    <row r="36" spans="2:9" ht="24" customHeight="1"/>
    <row r="38" spans="2:9" ht="15" thickBot="1"/>
    <row r="39" spans="2:9" ht="15" thickBot="1">
      <c r="B39" s="19" t="s">
        <v>44</v>
      </c>
      <c r="C39" s="20" t="s">
        <v>45</v>
      </c>
      <c r="D39" s="215" t="s">
        <v>46</v>
      </c>
      <c r="E39" s="216"/>
      <c r="F39" s="217"/>
      <c r="G39" s="20" t="s">
        <v>47</v>
      </c>
      <c r="H39" s="20" t="s">
        <v>48</v>
      </c>
      <c r="I39" s="20" t="s">
        <v>49</v>
      </c>
    </row>
    <row r="40" spans="2:9" ht="21.9" customHeight="1" thickBot="1">
      <c r="B40" s="21" t="s">
        <v>178</v>
      </c>
      <c r="C40" s="22">
        <v>44720</v>
      </c>
      <c r="D40" s="195" t="s">
        <v>50</v>
      </c>
      <c r="E40" s="196"/>
      <c r="F40" s="197"/>
      <c r="G40" s="23" t="s">
        <v>65</v>
      </c>
      <c r="H40" s="23" t="s">
        <v>66</v>
      </c>
      <c r="I40" s="23" t="s">
        <v>66</v>
      </c>
    </row>
    <row r="41" spans="2:9" ht="21.9" customHeight="1" thickBot="1">
      <c r="B41" s="21" t="s">
        <v>177</v>
      </c>
      <c r="C41" s="22">
        <v>44795</v>
      </c>
      <c r="D41" s="195" t="s">
        <v>122</v>
      </c>
      <c r="E41" s="196"/>
      <c r="F41" s="197"/>
      <c r="G41" s="23" t="s">
        <v>65</v>
      </c>
      <c r="H41" s="23" t="s">
        <v>66</v>
      </c>
      <c r="I41" s="23" t="s">
        <v>66</v>
      </c>
    </row>
    <row r="42" spans="2:9" ht="21.9" customHeight="1" thickBot="1">
      <c r="B42" s="21" t="s">
        <v>184</v>
      </c>
      <c r="C42" s="22">
        <v>44832</v>
      </c>
      <c r="D42" s="195" t="s">
        <v>122</v>
      </c>
      <c r="E42" s="196"/>
      <c r="F42" s="197"/>
      <c r="G42" s="23" t="s">
        <v>65</v>
      </c>
      <c r="H42" s="23" t="s">
        <v>66</v>
      </c>
      <c r="I42" s="23" t="s">
        <v>66</v>
      </c>
    </row>
    <row r="43" spans="2:9" ht="20.100000000000001" customHeight="1" thickBot="1">
      <c r="B43" s="21" t="s">
        <v>212</v>
      </c>
      <c r="C43" s="22">
        <v>44851</v>
      </c>
      <c r="D43" s="195" t="s">
        <v>122</v>
      </c>
      <c r="E43" s="196"/>
      <c r="F43" s="197"/>
      <c r="G43" s="23" t="s">
        <v>65</v>
      </c>
      <c r="H43" s="23" t="s">
        <v>66</v>
      </c>
      <c r="I43" s="23" t="s">
        <v>66</v>
      </c>
    </row>
    <row r="44" spans="2:9" ht="20.100000000000001" customHeight="1" thickBot="1">
      <c r="B44" s="21" t="s">
        <v>219</v>
      </c>
      <c r="C44" s="22">
        <v>44869</v>
      </c>
      <c r="D44" s="195" t="s">
        <v>122</v>
      </c>
      <c r="E44" s="196"/>
      <c r="F44" s="197"/>
      <c r="G44" s="23" t="s">
        <v>65</v>
      </c>
      <c r="H44" s="23" t="s">
        <v>66</v>
      </c>
      <c r="I44" s="23" t="s">
        <v>66</v>
      </c>
    </row>
    <row r="45" spans="2:9" ht="20.100000000000001" customHeight="1" thickBot="1">
      <c r="B45" s="21"/>
      <c r="C45" s="22"/>
      <c r="D45" s="195"/>
      <c r="E45" s="196"/>
      <c r="F45" s="197"/>
      <c r="G45" s="23"/>
      <c r="H45" s="23"/>
      <c r="I45" s="23"/>
    </row>
    <row r="46" spans="2:9" ht="38.4" customHeight="1" thickBot="1">
      <c r="B46" s="30"/>
      <c r="C46" s="30"/>
      <c r="D46" s="30"/>
      <c r="E46" s="30"/>
      <c r="F46" s="31" t="s">
        <v>51</v>
      </c>
      <c r="G46" s="47"/>
      <c r="H46" s="48"/>
      <c r="I46" s="48"/>
    </row>
    <row r="47" spans="2:9" ht="38.4" customHeight="1"/>
    <row r="48" spans="2:9" ht="38.4" customHeight="1"/>
  </sheetData>
  <mergeCells count="13">
    <mergeCell ref="I4:I5"/>
    <mergeCell ref="C6:H6"/>
    <mergeCell ref="D39:F39"/>
    <mergeCell ref="D40:F40"/>
    <mergeCell ref="D45:F45"/>
    <mergeCell ref="D44:F44"/>
    <mergeCell ref="D43:F43"/>
    <mergeCell ref="D42:F42"/>
    <mergeCell ref="B2:B3"/>
    <mergeCell ref="C2:H3"/>
    <mergeCell ref="B4:B5"/>
    <mergeCell ref="C4:H5"/>
    <mergeCell ref="D41:F41"/>
  </mergeCells>
  <pageMargins left="0.7" right="0.7" top="0.75" bottom="0.75" header="0.3" footer="0.3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45"/>
  <sheetViews>
    <sheetView view="pageBreakPreview" zoomScale="90" zoomScaleNormal="50" zoomScaleSheetLayoutView="90" workbookViewId="0">
      <selection activeCell="J1" sqref="J1"/>
    </sheetView>
  </sheetViews>
  <sheetFormatPr baseColWidth="10" defaultRowHeight="14.4"/>
  <cols>
    <col min="1" max="1" width="3.6640625" style="12" customWidth="1"/>
    <col min="2" max="2" width="13.6640625" style="12" customWidth="1"/>
    <col min="3" max="6" width="11.44140625" style="12"/>
    <col min="7" max="7" width="11.109375" style="12" customWidth="1"/>
    <col min="8" max="8" width="13.6640625" style="12" customWidth="1"/>
    <col min="9" max="9" width="11.44140625" style="12"/>
  </cols>
  <sheetData>
    <row r="2" ht="14.4" customHeight="1"/>
    <row r="3" ht="14.4" customHeight="1"/>
    <row r="4" ht="14.4" customHeight="1"/>
    <row r="5" ht="14.4" customHeight="1"/>
    <row r="6" ht="14.4" customHeight="1"/>
    <row r="7" ht="14.4" customHeight="1"/>
    <row r="8" ht="14.4" customHeight="1"/>
    <row r="9" ht="14.4" customHeight="1"/>
    <row r="10" ht="14.4" customHeight="1"/>
    <row r="11" ht="14.4" customHeight="1"/>
    <row r="12" ht="14.4" customHeight="1"/>
    <row r="13" ht="14.4" customHeight="1"/>
    <row r="30" ht="28.2" customHeight="1"/>
    <row r="31" ht="28.2" customHeight="1"/>
    <row r="32" ht="28.2" customHeight="1"/>
    <row r="33" spans="3:7" ht="28.2" customHeight="1"/>
    <row r="34" spans="3:7" ht="28.2" customHeight="1"/>
    <row r="35" spans="3:7" ht="28.2" customHeight="1"/>
    <row r="36" spans="3:7" ht="28.2" customHeight="1"/>
    <row r="37" spans="3:7" ht="28.2" customHeight="1"/>
    <row r="38" spans="3:7" ht="28.2" customHeight="1"/>
    <row r="39" spans="3:7" ht="24" customHeight="1"/>
    <row r="42" spans="3:7" ht="15" customHeight="1"/>
    <row r="43" spans="3:7" ht="15" customHeight="1"/>
    <row r="44" spans="3:7">
      <c r="C44" s="33"/>
      <c r="D44" s="33"/>
      <c r="E44" s="33"/>
      <c r="F44" s="33"/>
      <c r="G44" s="33"/>
    </row>
    <row r="45" spans="3:7">
      <c r="C45" s="33"/>
      <c r="D45" s="33"/>
      <c r="E45" s="33"/>
      <c r="F45" s="33"/>
      <c r="G45" s="33"/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Footer>&amp;L&amp;8&amp;K02-020DEFENSAS RIBEREÑAS DEL RÍO HUARMEY
GESTIÓN INTEGRAL&amp;R&amp;8&amp;K02-021&amp;F
PAGINA 3 DE 118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O38"/>
  <sheetViews>
    <sheetView view="pageBreakPreview" zoomScale="85" zoomScaleNormal="50" zoomScaleSheetLayoutView="85" workbookViewId="0">
      <selection activeCell="J1" sqref="J1"/>
    </sheetView>
  </sheetViews>
  <sheetFormatPr baseColWidth="10" defaultRowHeight="14.4"/>
  <cols>
    <col min="1" max="1" width="3.6640625" style="12" customWidth="1"/>
    <col min="2" max="2" width="13.6640625" style="12" customWidth="1"/>
    <col min="3" max="6" width="11.44140625" style="12"/>
    <col min="7" max="7" width="11.109375" style="12" customWidth="1"/>
    <col min="8" max="8" width="13.6640625" style="12" customWidth="1"/>
    <col min="9" max="9" width="11.44140625" style="12"/>
  </cols>
  <sheetData>
    <row r="2" spans="2:15" ht="14.4" customHeight="1"/>
    <row r="3" spans="2:15" ht="14.4" customHeight="1"/>
    <row r="4" spans="2:15" ht="14.4" customHeight="1"/>
    <row r="5" spans="2:15" ht="14.4" customHeight="1"/>
    <row r="6" spans="2:15" ht="14.4" customHeight="1"/>
    <row r="7" spans="2:15" ht="14.4" customHeight="1"/>
    <row r="8" spans="2:15" ht="14.4" customHeight="1"/>
    <row r="9" spans="2:15" ht="14.4" customHeight="1"/>
    <row r="10" spans="2:15" ht="14.4" customHeight="1"/>
    <row r="11" spans="2:15" ht="14.4" customHeight="1"/>
    <row r="12" spans="2:15" ht="14.4" customHeight="1"/>
    <row r="13" spans="2:15" ht="25.95" customHeight="1" thickBot="1">
      <c r="B13" s="231" t="s">
        <v>53</v>
      </c>
      <c r="C13" s="231"/>
      <c r="D13" s="231"/>
      <c r="E13" s="231"/>
      <c r="F13" s="231"/>
      <c r="G13" s="231"/>
      <c r="H13" s="231"/>
    </row>
    <row r="14" spans="2:15" s="35" customFormat="1" ht="15.6" customHeight="1" thickTop="1" thickBot="1">
      <c r="B14" s="34" t="s">
        <v>54</v>
      </c>
      <c r="C14" s="236" t="s">
        <v>179</v>
      </c>
      <c r="D14" s="236"/>
      <c r="E14" s="236"/>
      <c r="F14" s="236"/>
      <c r="G14" s="236"/>
      <c r="H14" s="236"/>
      <c r="I14" s="236"/>
      <c r="J14"/>
      <c r="K14"/>
      <c r="L14"/>
      <c r="M14"/>
      <c r="N14"/>
      <c r="O14"/>
    </row>
    <row r="15" spans="2:15" s="35" customFormat="1" ht="40.200000000000003" customHeight="1" thickTop="1">
      <c r="B15" s="36" t="s">
        <v>55</v>
      </c>
      <c r="C15" s="232" t="s">
        <v>71</v>
      </c>
      <c r="D15" s="232"/>
      <c r="E15" s="232"/>
      <c r="F15" s="232"/>
      <c r="G15" s="232"/>
      <c r="H15" s="232"/>
      <c r="I15" s="232"/>
      <c r="J15"/>
      <c r="K15"/>
      <c r="L15"/>
      <c r="M15"/>
      <c r="N15"/>
      <c r="O15"/>
    </row>
    <row r="16" spans="2:15" s="35" customFormat="1" ht="15" thickBot="1">
      <c r="B16" s="37"/>
      <c r="C16" s="233"/>
      <c r="D16" s="233"/>
      <c r="E16" s="233"/>
      <c r="F16" s="233"/>
      <c r="G16" s="233"/>
      <c r="H16" s="233"/>
      <c r="I16" s="233"/>
      <c r="J16"/>
      <c r="K16"/>
      <c r="L16"/>
      <c r="M16"/>
      <c r="N16"/>
      <c r="O16"/>
    </row>
    <row r="17" spans="2:15" s="35" customFormat="1" ht="15.6" customHeight="1" thickTop="1" thickBot="1">
      <c r="B17" s="38" t="s">
        <v>56</v>
      </c>
      <c r="C17" s="235" t="s">
        <v>221</v>
      </c>
      <c r="D17" s="235"/>
      <c r="E17" s="235"/>
      <c r="F17" s="235"/>
      <c r="G17" s="235"/>
      <c r="H17" s="235"/>
      <c r="I17" s="39"/>
      <c r="J17"/>
      <c r="K17"/>
      <c r="L17"/>
      <c r="M17"/>
      <c r="N17"/>
      <c r="O17"/>
    </row>
    <row r="18" spans="2:15" s="35" customFormat="1" ht="15.6" thickTop="1" thickBot="1">
      <c r="B18" s="38" t="s">
        <v>57</v>
      </c>
      <c r="C18" s="40" t="s">
        <v>58</v>
      </c>
      <c r="D18" s="41" t="s">
        <v>67</v>
      </c>
      <c r="E18" s="41" t="s">
        <v>67</v>
      </c>
      <c r="F18" s="41" t="s">
        <v>67</v>
      </c>
      <c r="G18" s="41" t="s">
        <v>67</v>
      </c>
      <c r="H18" s="41" t="s">
        <v>67</v>
      </c>
      <c r="I18" s="41"/>
      <c r="J18"/>
      <c r="K18"/>
      <c r="L18"/>
      <c r="M18"/>
      <c r="N18"/>
      <c r="O18"/>
    </row>
    <row r="19" spans="2:15" s="35" customFormat="1" ht="15.6" thickTop="1" thickBot="1">
      <c r="B19" s="42"/>
      <c r="C19" s="40" t="s">
        <v>59</v>
      </c>
      <c r="D19" s="43">
        <v>44720</v>
      </c>
      <c r="E19" s="43">
        <v>44795</v>
      </c>
      <c r="F19" s="43">
        <v>44832</v>
      </c>
      <c r="G19" s="43">
        <v>44851</v>
      </c>
      <c r="H19" s="43">
        <v>44869</v>
      </c>
      <c r="I19" s="43"/>
      <c r="J19"/>
      <c r="K19"/>
      <c r="L19"/>
      <c r="M19"/>
      <c r="N19"/>
      <c r="O19"/>
    </row>
    <row r="20" spans="2:15" s="35" customFormat="1" ht="15.6" thickTop="1" thickBot="1">
      <c r="B20" s="38" t="s">
        <v>60</v>
      </c>
      <c r="C20" s="40" t="s">
        <v>58</v>
      </c>
      <c r="D20" s="41" t="s">
        <v>68</v>
      </c>
      <c r="E20" s="41" t="s">
        <v>68</v>
      </c>
      <c r="F20" s="41" t="s">
        <v>68</v>
      </c>
      <c r="G20" s="41" t="s">
        <v>68</v>
      </c>
      <c r="H20" s="41" t="s">
        <v>68</v>
      </c>
      <c r="I20" s="41"/>
      <c r="J20"/>
      <c r="K20"/>
      <c r="L20"/>
      <c r="M20"/>
      <c r="N20"/>
      <c r="O20"/>
    </row>
    <row r="21" spans="2:15" s="35" customFormat="1" ht="15.6" thickTop="1" thickBot="1">
      <c r="B21" s="42"/>
      <c r="C21" s="40" t="s">
        <v>59</v>
      </c>
      <c r="D21" s="43">
        <v>44720</v>
      </c>
      <c r="E21" s="43">
        <v>44795</v>
      </c>
      <c r="F21" s="43">
        <v>44832</v>
      </c>
      <c r="G21" s="43">
        <v>44851</v>
      </c>
      <c r="H21" s="43">
        <v>44869</v>
      </c>
      <c r="I21" s="43"/>
      <c r="J21"/>
      <c r="K21"/>
      <c r="L21"/>
      <c r="M21"/>
      <c r="N21"/>
      <c r="O21"/>
    </row>
    <row r="22" spans="2:15" s="35" customFormat="1" ht="15.6" customHeight="1" thickTop="1" thickBot="1">
      <c r="B22" s="38" t="s">
        <v>61</v>
      </c>
      <c r="C22" s="234" t="s">
        <v>62</v>
      </c>
      <c r="D22" s="234"/>
      <c r="E22" s="234"/>
      <c r="F22" s="234"/>
      <c r="G22" s="234"/>
      <c r="H22" s="42"/>
      <c r="I22" s="39"/>
      <c r="J22"/>
      <c r="K22"/>
      <c r="L22"/>
      <c r="M22"/>
      <c r="N22"/>
      <c r="O22"/>
    </row>
    <row r="23" spans="2:15" s="35" customFormat="1" ht="15.6" customHeight="1" thickTop="1" thickBot="1">
      <c r="B23" s="38" t="s">
        <v>63</v>
      </c>
      <c r="C23" s="230"/>
      <c r="D23" s="230"/>
      <c r="E23" s="230"/>
      <c r="F23" s="230"/>
      <c r="G23" s="230"/>
      <c r="H23" s="42"/>
      <c r="I23" s="44"/>
      <c r="J23"/>
      <c r="K23"/>
      <c r="L23"/>
      <c r="M23"/>
      <c r="N23"/>
      <c r="O23"/>
    </row>
    <row r="24" spans="2:15" s="12" customFormat="1" ht="15" thickTop="1">
      <c r="J24"/>
      <c r="K24"/>
      <c r="L24"/>
      <c r="M24"/>
      <c r="N24"/>
      <c r="O24"/>
    </row>
    <row r="30" spans="2:15" s="12" customFormat="1" ht="28.2" customHeight="1"/>
    <row r="31" spans="2:15" s="12" customFormat="1" ht="28.2" customHeight="1"/>
    <row r="32" spans="2:15" s="12" customFormat="1" ht="28.2" customHeight="1"/>
    <row r="33" s="12" customFormat="1" ht="28.2" customHeight="1"/>
    <row r="34" s="12" customFormat="1" ht="24" customHeight="1"/>
    <row r="35" s="12" customFormat="1" ht="15" customHeight="1"/>
    <row r="36" s="12" customFormat="1"/>
    <row r="37" s="12" customFormat="1"/>
    <row r="38" s="12" customFormat="1"/>
  </sheetData>
  <mergeCells count="6">
    <mergeCell ref="C23:G23"/>
    <mergeCell ref="B13:H13"/>
    <mergeCell ref="C15:I16"/>
    <mergeCell ref="C22:G22"/>
    <mergeCell ref="C17:H17"/>
    <mergeCell ref="C14:I14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Footer>&amp;L&amp;8&amp;K02-023DEFENSAS RIBEREÑAS DEL RÍO HUARMEY
GESTIÓN INTEGRAL&amp;R&amp;8&amp;K02-024&amp;F
PAGINA 4 DE 118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44"/>
  <sheetViews>
    <sheetView view="pageBreakPreview" zoomScale="92" zoomScaleNormal="50" zoomScaleSheetLayoutView="92" workbookViewId="0">
      <selection activeCell="J1" sqref="J1"/>
    </sheetView>
  </sheetViews>
  <sheetFormatPr baseColWidth="10" defaultRowHeight="14.4"/>
  <cols>
    <col min="1" max="1" width="3.6640625" style="12" customWidth="1"/>
    <col min="2" max="2" width="13.6640625" style="12" customWidth="1"/>
    <col min="3" max="6" width="11.44140625" style="12"/>
    <col min="7" max="7" width="11.109375" style="12" customWidth="1"/>
    <col min="8" max="8" width="14.6640625" style="12" customWidth="1"/>
    <col min="9" max="9" width="2.6640625" style="12" customWidth="1"/>
  </cols>
  <sheetData>
    <row r="2" spans="2:2" ht="14.4" customHeight="1"/>
    <row r="3" spans="2:2" ht="14.4" customHeight="1"/>
    <row r="4" spans="2:2" ht="14.4" customHeight="1"/>
    <row r="5" spans="2:2" ht="14.4" customHeight="1"/>
    <row r="6" spans="2:2" ht="14.4" customHeight="1"/>
    <row r="7" spans="2:2" ht="14.4" customHeight="1"/>
    <row r="8" spans="2:2" ht="14.4" customHeight="1"/>
    <row r="9" spans="2:2" ht="14.4" customHeight="1"/>
    <row r="10" spans="2:2" ht="14.4" customHeight="1"/>
    <row r="11" spans="2:2" ht="14.4" customHeight="1">
      <c r="B11" s="45" t="s">
        <v>64</v>
      </c>
    </row>
    <row r="12" spans="2:2" ht="14.4" customHeight="1"/>
    <row r="13" spans="2:2">
      <c r="B13" s="46" t="s">
        <v>180</v>
      </c>
    </row>
    <row r="14" spans="2:2">
      <c r="B14" s="46" t="s">
        <v>115</v>
      </c>
    </row>
    <row r="16" spans="2:2">
      <c r="B16" s="46"/>
    </row>
    <row r="19" spans="3:8">
      <c r="C19" s="46"/>
      <c r="D19" s="46"/>
      <c r="E19" s="46"/>
      <c r="F19" s="46"/>
      <c r="G19" s="46"/>
      <c r="H19" s="46"/>
    </row>
    <row r="29" spans="3:8" s="12" customFormat="1" ht="28.2" customHeight="1"/>
    <row r="30" spans="3:8" s="12" customFormat="1" ht="28.2" customHeight="1"/>
    <row r="31" spans="3:8" s="12" customFormat="1" ht="28.2" customHeight="1"/>
    <row r="32" spans="3:8" s="12" customFormat="1" ht="28.2" customHeight="1"/>
    <row r="33" s="12" customFormat="1" ht="28.2" customHeight="1"/>
    <row r="34" s="12" customFormat="1" ht="28.2" customHeight="1"/>
    <row r="35" s="12" customFormat="1" ht="28.2" customHeight="1"/>
    <row r="36" s="12" customFormat="1" ht="28.2" customHeight="1"/>
    <row r="37" s="12" customFormat="1" ht="28.2" customHeight="1"/>
    <row r="38" s="12" customFormat="1" ht="24" customHeight="1"/>
    <row r="41" s="12" customFormat="1" ht="15" customHeight="1"/>
    <row r="42" s="12" customFormat="1" ht="15" customHeight="1"/>
    <row r="43" s="12" customFormat="1"/>
    <row r="44" s="12" customFormat="1"/>
  </sheetData>
  <phoneticPr fontId="38" type="noConversion"/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Footer>&amp;L&amp;8&amp;K02-022DEFENSAS RIBEREÑAS DEL RÍO HUARMEY
GESTIÓN INTEGRAL&amp;R&amp;8&amp;K02-023&amp;F
PAGINA 5 DE 118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0"/>
  <sheetViews>
    <sheetView tabSelected="1" view="pageBreakPreview" zoomScale="70" zoomScaleNormal="110" zoomScaleSheetLayoutView="70" workbookViewId="0">
      <selection activeCell="E26" sqref="E1:E1048576"/>
    </sheetView>
  </sheetViews>
  <sheetFormatPr baseColWidth="10" defaultRowHeight="14.4"/>
  <cols>
    <col min="1" max="1" width="9.5546875" style="92" customWidth="1"/>
    <col min="2" max="2" width="75" style="15" customWidth="1"/>
    <col min="3" max="3" width="10.5546875" style="15" customWidth="1"/>
    <col min="4" max="4" width="14.33203125" style="15" customWidth="1"/>
    <col min="5" max="5" width="11.44140625" hidden="1" customWidth="1"/>
    <col min="6" max="6" width="16.88671875" customWidth="1"/>
    <col min="9" max="9" width="11.44140625" style="11"/>
  </cols>
  <sheetData>
    <row r="1" spans="1:11" s="3" customFormat="1">
      <c r="A1" s="87"/>
      <c r="B1" s="1"/>
      <c r="C1" s="2"/>
      <c r="D1" s="2"/>
    </row>
    <row r="2" spans="1:11" s="3" customFormat="1" ht="15.6">
      <c r="A2" s="87"/>
      <c r="B2" s="245"/>
      <c r="C2" s="245"/>
      <c r="D2" s="245"/>
    </row>
    <row r="3" spans="1:11" s="3" customFormat="1">
      <c r="A3" s="87"/>
      <c r="B3" s="2"/>
      <c r="C3" s="2"/>
      <c r="D3" s="2"/>
      <c r="E3" s="4"/>
    </row>
    <row r="4" spans="1:11" s="3" customFormat="1" ht="6.75" customHeight="1">
      <c r="A4" s="87"/>
      <c r="B4" s="2"/>
      <c r="C4" s="2"/>
      <c r="D4" s="2"/>
      <c r="E4" s="4"/>
    </row>
    <row r="5" spans="1:11" s="3" customFormat="1" ht="18">
      <c r="A5" s="246" t="s">
        <v>69</v>
      </c>
      <c r="B5" s="247"/>
      <c r="C5" s="247"/>
      <c r="D5" s="247"/>
    </row>
    <row r="6" spans="1:11" s="3" customFormat="1" ht="8.25" customHeight="1">
      <c r="A6" s="87"/>
      <c r="B6" s="2"/>
      <c r="C6" s="2"/>
      <c r="D6" s="2"/>
      <c r="E6" s="4"/>
    </row>
    <row r="7" spans="1:11" s="3" customFormat="1" ht="24" customHeight="1">
      <c r="A7" s="88" t="s">
        <v>0</v>
      </c>
      <c r="B7" s="252" t="s">
        <v>71</v>
      </c>
      <c r="C7" s="252"/>
      <c r="D7" s="252"/>
      <c r="E7" s="6"/>
      <c r="F7" s="6"/>
    </row>
    <row r="8" spans="1:11" s="3" customFormat="1" ht="12">
      <c r="A8" s="88" t="s">
        <v>1</v>
      </c>
      <c r="B8" s="65" t="s">
        <v>70</v>
      </c>
      <c r="C8" s="6"/>
      <c r="E8" s="5"/>
      <c r="F8" s="7"/>
    </row>
    <row r="9" spans="1:11" s="3" customFormat="1" ht="12">
      <c r="A9" s="88" t="s">
        <v>2</v>
      </c>
      <c r="B9" s="65"/>
      <c r="C9" s="6"/>
      <c r="E9" s="5"/>
      <c r="F9" s="7"/>
    </row>
    <row r="10" spans="1:11" s="3" customFormat="1" ht="12">
      <c r="A10" s="88" t="s">
        <v>3</v>
      </c>
      <c r="B10" s="65"/>
      <c r="C10" s="6"/>
      <c r="E10" s="5"/>
      <c r="F10" s="8"/>
    </row>
    <row r="11" spans="1:11" s="3" customFormat="1" ht="11.4">
      <c r="A11" s="88" t="s">
        <v>4</v>
      </c>
      <c r="B11" s="65" t="s">
        <v>125</v>
      </c>
      <c r="C11" s="6"/>
      <c r="D11" s="6"/>
      <c r="E11" s="6"/>
      <c r="F11" s="6"/>
    </row>
    <row r="12" spans="1:11" ht="5.25" customHeight="1">
      <c r="A12" s="87"/>
      <c r="B12" s="9"/>
      <c r="C12" s="10"/>
      <c r="D12" s="10"/>
    </row>
    <row r="13" spans="1:11" s="12" customFormat="1" ht="5.25" customHeight="1">
      <c r="A13" s="89"/>
      <c r="B13" s="14"/>
      <c r="C13" s="14"/>
      <c r="D13" s="14"/>
      <c r="E13"/>
      <c r="F13"/>
      <c r="K13" s="13"/>
    </row>
    <row r="14" spans="1:11" s="12" customFormat="1">
      <c r="A14" s="248" t="s">
        <v>121</v>
      </c>
      <c r="B14" s="249"/>
      <c r="C14" s="249"/>
      <c r="D14" s="249"/>
      <c r="E14"/>
      <c r="F14"/>
      <c r="I14" s="13"/>
    </row>
    <row r="15" spans="1:11" s="12" customFormat="1" ht="28.2" thickBot="1">
      <c r="A15" s="52" t="s">
        <v>73</v>
      </c>
      <c r="B15" s="53" t="s">
        <v>126</v>
      </c>
      <c r="C15" s="52" t="s">
        <v>74</v>
      </c>
      <c r="D15" s="104" t="s">
        <v>230</v>
      </c>
      <c r="E15" s="14"/>
      <c r="F15"/>
      <c r="G15"/>
      <c r="J15" s="13"/>
    </row>
    <row r="16" spans="1:11" s="12" customFormat="1">
      <c r="A16" s="67" t="s">
        <v>79</v>
      </c>
      <c r="B16" s="250" t="s">
        <v>80</v>
      </c>
      <c r="C16" s="251"/>
      <c r="D16" s="251"/>
      <c r="E16" s="14"/>
      <c r="F16"/>
      <c r="G16"/>
      <c r="J16" s="13"/>
    </row>
    <row r="17" spans="1:10" s="12" customFormat="1">
      <c r="A17" s="90">
        <v>100</v>
      </c>
      <c r="B17" s="237" t="s">
        <v>5</v>
      </c>
      <c r="C17" s="238"/>
      <c r="D17" s="239"/>
      <c r="E17" s="14"/>
      <c r="F17"/>
      <c r="G17"/>
      <c r="J17" s="13"/>
    </row>
    <row r="18" spans="1:10" s="12" customFormat="1">
      <c r="A18" s="55" t="s">
        <v>257</v>
      </c>
      <c r="B18" s="57" t="s">
        <v>259</v>
      </c>
      <c r="C18" s="55" t="s">
        <v>7</v>
      </c>
      <c r="D18" s="68">
        <f>'100'!J14</f>
        <v>1</v>
      </c>
      <c r="E18" s="14" t="s">
        <v>256</v>
      </c>
      <c r="F18"/>
      <c r="G18"/>
      <c r="J18" s="13"/>
    </row>
    <row r="19" spans="1:10" s="12" customFormat="1">
      <c r="A19" s="55" t="s">
        <v>258</v>
      </c>
      <c r="B19" s="57" t="s">
        <v>260</v>
      </c>
      <c r="C19" s="55" t="s">
        <v>6</v>
      </c>
      <c r="D19" s="68">
        <f>'100'!J15</f>
        <v>1</v>
      </c>
      <c r="E19" s="14" t="s">
        <v>269</v>
      </c>
      <c r="F19"/>
      <c r="G19"/>
      <c r="J19" s="13"/>
    </row>
    <row r="20" spans="1:10" s="12" customFormat="1">
      <c r="A20" s="90">
        <v>200</v>
      </c>
      <c r="B20" s="237" t="s">
        <v>8</v>
      </c>
      <c r="C20" s="238"/>
      <c r="D20" s="239"/>
      <c r="E20" s="14"/>
      <c r="F20"/>
      <c r="G20"/>
      <c r="J20" s="13"/>
    </row>
    <row r="21" spans="1:10" s="12" customFormat="1">
      <c r="A21" s="56" t="s">
        <v>81</v>
      </c>
      <c r="B21" s="54" t="s">
        <v>9</v>
      </c>
      <c r="C21" s="56" t="s">
        <v>6</v>
      </c>
      <c r="D21" s="68">
        <f>'200'!K14</f>
        <v>1</v>
      </c>
      <c r="E21" s="14"/>
      <c r="F21"/>
      <c r="G21"/>
      <c r="J21" s="13"/>
    </row>
    <row r="22" spans="1:10" s="12" customFormat="1">
      <c r="A22" s="56" t="s">
        <v>10</v>
      </c>
      <c r="B22" s="54" t="s">
        <v>11</v>
      </c>
      <c r="C22" s="56" t="s">
        <v>12</v>
      </c>
      <c r="D22" s="68">
        <f>'200'!K15</f>
        <v>1.5106400000000009</v>
      </c>
      <c r="E22" s="14"/>
      <c r="F22"/>
      <c r="G22"/>
      <c r="J22" s="13"/>
    </row>
    <row r="23" spans="1:10" s="12" customFormat="1">
      <c r="A23" s="56" t="s">
        <v>82</v>
      </c>
      <c r="B23" s="54" t="s">
        <v>13</v>
      </c>
      <c r="C23" s="56" t="s">
        <v>14</v>
      </c>
      <c r="D23" s="68">
        <f>'200'!K16</f>
        <v>3</v>
      </c>
      <c r="E23" s="14"/>
      <c r="F23"/>
      <c r="G23"/>
      <c r="J23" s="13"/>
    </row>
    <row r="24" spans="1:10" s="12" customFormat="1">
      <c r="A24" s="56" t="s">
        <v>15</v>
      </c>
      <c r="B24" s="54" t="s">
        <v>17</v>
      </c>
      <c r="C24" s="56" t="s">
        <v>18</v>
      </c>
      <c r="D24" s="68">
        <f>'200'!K17</f>
        <v>0.64120999999999995</v>
      </c>
      <c r="E24" s="14"/>
      <c r="F24"/>
      <c r="G24"/>
      <c r="J24" s="13"/>
    </row>
    <row r="25" spans="1:10" s="12" customFormat="1">
      <c r="A25" s="56" t="s">
        <v>16</v>
      </c>
      <c r="B25" s="54" t="s">
        <v>38</v>
      </c>
      <c r="C25" s="56" t="s">
        <v>29</v>
      </c>
      <c r="D25" s="68">
        <f>'200'!K18</f>
        <v>450</v>
      </c>
      <c r="E25" s="14"/>
      <c r="F25"/>
      <c r="G25"/>
      <c r="J25" s="13"/>
    </row>
    <row r="26" spans="1:10" s="12" customFormat="1" ht="24">
      <c r="A26" s="91" t="s">
        <v>19</v>
      </c>
      <c r="B26" s="62" t="s">
        <v>83</v>
      </c>
      <c r="C26" s="59" t="s">
        <v>14</v>
      </c>
      <c r="D26" s="71">
        <f>'200'!K19</f>
        <v>3</v>
      </c>
      <c r="E26" s="194"/>
      <c r="F26"/>
      <c r="G26"/>
      <c r="J26" s="13"/>
    </row>
    <row r="27" spans="1:10" s="12" customFormat="1">
      <c r="A27" s="90">
        <v>300</v>
      </c>
      <c r="B27" s="237" t="s">
        <v>75</v>
      </c>
      <c r="C27" s="238"/>
      <c r="D27" s="239"/>
      <c r="E27" s="14"/>
      <c r="F27"/>
      <c r="G27"/>
      <c r="J27" s="13"/>
    </row>
    <row r="28" spans="1:10" s="12" customFormat="1">
      <c r="A28" s="56" t="s">
        <v>84</v>
      </c>
      <c r="B28" s="50" t="s">
        <v>214</v>
      </c>
      <c r="C28" s="56" t="s">
        <v>20</v>
      </c>
      <c r="D28" s="84">
        <f>'300'!K14</f>
        <v>1162.8110000000011</v>
      </c>
      <c r="E28" s="14"/>
      <c r="F28"/>
      <c r="G28"/>
      <c r="J28" s="13"/>
    </row>
    <row r="29" spans="1:10" s="12" customFormat="1">
      <c r="A29" s="55" t="s">
        <v>207</v>
      </c>
      <c r="B29" s="60" t="s">
        <v>206</v>
      </c>
      <c r="C29" s="61" t="s">
        <v>20</v>
      </c>
      <c r="D29" s="84">
        <f>'300'!K15</f>
        <v>20213.793514372683</v>
      </c>
      <c r="E29" s="14"/>
      <c r="F29"/>
      <c r="G29"/>
      <c r="J29" s="13"/>
    </row>
    <row r="30" spans="1:10" s="12" customFormat="1">
      <c r="A30" s="90">
        <v>400</v>
      </c>
      <c r="B30" s="237" t="s">
        <v>21</v>
      </c>
      <c r="C30" s="238"/>
      <c r="D30" s="239"/>
      <c r="E30" s="14"/>
      <c r="F30"/>
      <c r="G30"/>
      <c r="J30" s="13"/>
    </row>
    <row r="31" spans="1:10" s="12" customFormat="1">
      <c r="A31" s="66" t="s">
        <v>85</v>
      </c>
      <c r="B31" s="240" t="s">
        <v>86</v>
      </c>
      <c r="C31" s="241"/>
      <c r="D31" s="242"/>
      <c r="E31" s="14"/>
      <c r="F31"/>
      <c r="G31"/>
      <c r="J31" s="13"/>
    </row>
    <row r="32" spans="1:10" s="12" customFormat="1">
      <c r="A32" s="56" t="s">
        <v>22</v>
      </c>
      <c r="B32" s="54" t="s">
        <v>23</v>
      </c>
      <c r="C32" s="56" t="s">
        <v>24</v>
      </c>
      <c r="D32" s="81">
        <f>'400'!K14</f>
        <v>0.3319999999999998</v>
      </c>
      <c r="E32" s="14"/>
      <c r="F32"/>
      <c r="G32"/>
      <c r="J32" s="13"/>
    </row>
    <row r="33" spans="1:13" s="12" customFormat="1">
      <c r="A33" s="64" t="s">
        <v>26</v>
      </c>
      <c r="B33" s="54" t="s">
        <v>25</v>
      </c>
      <c r="C33" s="56" t="s">
        <v>20</v>
      </c>
      <c r="D33" s="81">
        <f>'400'!K15</f>
        <v>13315.976380000006</v>
      </c>
      <c r="E33" s="14"/>
      <c r="F33"/>
      <c r="G33"/>
      <c r="J33" s="13"/>
    </row>
    <row r="34" spans="1:13" s="12" customFormat="1">
      <c r="A34" s="64" t="s">
        <v>87</v>
      </c>
      <c r="B34" s="54" t="s">
        <v>27</v>
      </c>
      <c r="C34" s="56" t="s">
        <v>20</v>
      </c>
      <c r="D34" s="81">
        <f>'400'!K16</f>
        <v>135.87730999999999</v>
      </c>
      <c r="E34" s="14"/>
      <c r="F34"/>
      <c r="G34"/>
      <c r="J34" s="13"/>
    </row>
    <row r="35" spans="1:13" s="12" customFormat="1">
      <c r="A35" s="64" t="s">
        <v>88</v>
      </c>
      <c r="B35" s="54" t="s">
        <v>124</v>
      </c>
      <c r="C35" s="56" t="s">
        <v>20</v>
      </c>
      <c r="D35" s="81">
        <f>'400'!K17</f>
        <v>135.87730999999999</v>
      </c>
      <c r="E35" s="14"/>
      <c r="F35"/>
      <c r="G35"/>
      <c r="J35" s="13"/>
    </row>
    <row r="36" spans="1:13" s="12" customFormat="1">
      <c r="A36" s="64" t="s">
        <v>119</v>
      </c>
      <c r="B36" s="54" t="s">
        <v>89</v>
      </c>
      <c r="C36" s="56" t="s">
        <v>20</v>
      </c>
      <c r="D36" s="81">
        <f>'400'!K18</f>
        <v>14976.051999999996</v>
      </c>
      <c r="E36" s="14"/>
      <c r="F36"/>
      <c r="G36"/>
      <c r="J36" s="13"/>
    </row>
    <row r="37" spans="1:13" s="12" customFormat="1">
      <c r="A37" s="56" t="s">
        <v>28</v>
      </c>
      <c r="B37" s="57" t="s">
        <v>118</v>
      </c>
      <c r="C37" s="56" t="s">
        <v>29</v>
      </c>
      <c r="D37" s="81">
        <f>'400'!K19</f>
        <v>18876.338999999996</v>
      </c>
      <c r="E37" s="14"/>
      <c r="F37"/>
      <c r="G37"/>
      <c r="J37" s="13"/>
    </row>
    <row r="38" spans="1:13" s="12" customFormat="1">
      <c r="A38" s="56" t="s">
        <v>90</v>
      </c>
      <c r="B38" s="54" t="s">
        <v>91</v>
      </c>
      <c r="C38" s="56" t="s">
        <v>29</v>
      </c>
      <c r="D38" s="81">
        <f>'400'!K20</f>
        <v>11443.218999999999</v>
      </c>
      <c r="E38" s="14"/>
      <c r="F38"/>
      <c r="G38"/>
      <c r="J38" s="13"/>
      <c r="M38" s="85"/>
    </row>
    <row r="39" spans="1:13" s="12" customFormat="1">
      <c r="A39" s="56" t="s">
        <v>92</v>
      </c>
      <c r="B39" s="54" t="s">
        <v>93</v>
      </c>
      <c r="C39" s="56" t="s">
        <v>29</v>
      </c>
      <c r="D39" s="81">
        <f>'400'!K21</f>
        <v>10697.767999999993</v>
      </c>
      <c r="E39" s="14"/>
      <c r="F39"/>
      <c r="G39"/>
      <c r="J39" s="13"/>
      <c r="M39" s="85"/>
    </row>
    <row r="40" spans="1:13" s="12" customFormat="1">
      <c r="A40" s="56" t="s">
        <v>30</v>
      </c>
      <c r="B40" s="50" t="s">
        <v>186</v>
      </c>
      <c r="C40" s="51" t="s">
        <v>29</v>
      </c>
      <c r="D40" s="81">
        <f>'400'!K22</f>
        <v>13698.210999999999</v>
      </c>
      <c r="E40" s="14"/>
      <c r="F40"/>
      <c r="G40"/>
      <c r="J40" s="13"/>
      <c r="M40" s="85"/>
    </row>
    <row r="41" spans="1:13" s="12" customFormat="1">
      <c r="A41" s="56" t="s">
        <v>33</v>
      </c>
      <c r="B41" s="54" t="s">
        <v>31</v>
      </c>
      <c r="C41" s="56" t="s">
        <v>32</v>
      </c>
      <c r="D41" s="81">
        <f>'400'!K23</f>
        <v>4600.491</v>
      </c>
      <c r="E41" s="14"/>
      <c r="F41"/>
      <c r="G41"/>
      <c r="J41" s="13"/>
      <c r="M41" s="85"/>
    </row>
    <row r="42" spans="1:13" s="12" customFormat="1">
      <c r="A42" s="56" t="s">
        <v>96</v>
      </c>
      <c r="B42" s="54" t="s">
        <v>116</v>
      </c>
      <c r="C42" s="56" t="s">
        <v>32</v>
      </c>
      <c r="D42" s="81">
        <f>'400'!K24</f>
        <v>13684.198</v>
      </c>
      <c r="E42" s="14"/>
      <c r="F42"/>
      <c r="G42"/>
      <c r="J42" s="13"/>
    </row>
    <row r="43" spans="1:13" s="12" customFormat="1">
      <c r="A43" s="56" t="s">
        <v>97</v>
      </c>
      <c r="B43" s="54" t="s">
        <v>37</v>
      </c>
      <c r="C43" s="56" t="s">
        <v>29</v>
      </c>
      <c r="D43" s="82">
        <f>'[7]SAN DAMIAN'!$AD$93</f>
        <v>21412.551917627312</v>
      </c>
      <c r="E43" s="14"/>
      <c r="F43"/>
      <c r="G43"/>
      <c r="J43" s="13"/>
    </row>
    <row r="44" spans="1:13" s="12" customFormat="1">
      <c r="A44" s="56" t="s">
        <v>98</v>
      </c>
      <c r="B44" s="54" t="s">
        <v>34</v>
      </c>
      <c r="C44" s="56" t="s">
        <v>29</v>
      </c>
      <c r="D44" s="82">
        <f>'400'!K25</f>
        <v>1074.2310000000011</v>
      </c>
      <c r="E44" s="14"/>
      <c r="F44"/>
      <c r="G44"/>
      <c r="J44" s="13"/>
    </row>
    <row r="45" spans="1:13" s="12" customFormat="1">
      <c r="A45" s="56" t="s">
        <v>99</v>
      </c>
      <c r="B45" s="54" t="s">
        <v>100</v>
      </c>
      <c r="C45" s="56" t="s">
        <v>29</v>
      </c>
      <c r="D45" s="82">
        <f>'400'!K26</f>
        <v>3551.3793350000014</v>
      </c>
      <c r="E45" s="14"/>
      <c r="F45"/>
      <c r="G45"/>
      <c r="J45" s="13"/>
    </row>
    <row r="46" spans="1:13" s="12" customFormat="1">
      <c r="A46" s="56" t="s">
        <v>117</v>
      </c>
      <c r="B46" s="54" t="s">
        <v>94</v>
      </c>
      <c r="C46" s="56" t="s">
        <v>32</v>
      </c>
      <c r="D46" s="82">
        <f>'400'!K27</f>
        <v>232.54699999999997</v>
      </c>
      <c r="E46" s="14"/>
      <c r="F46"/>
      <c r="G46"/>
      <c r="J46" s="13"/>
    </row>
    <row r="47" spans="1:13" s="12" customFormat="1">
      <c r="A47" s="90">
        <v>500</v>
      </c>
      <c r="B47" s="243" t="s">
        <v>76</v>
      </c>
      <c r="C47" s="244"/>
      <c r="D47" s="244"/>
      <c r="E47" s="14"/>
      <c r="F47"/>
      <c r="G47"/>
      <c r="J47" s="13"/>
    </row>
    <row r="48" spans="1:13" s="12" customFormat="1">
      <c r="A48" s="56" t="s">
        <v>35</v>
      </c>
      <c r="B48" s="50" t="s">
        <v>215</v>
      </c>
      <c r="C48" s="56" t="s">
        <v>39</v>
      </c>
      <c r="D48" s="83">
        <f>'500'!K14</f>
        <v>4314.87</v>
      </c>
      <c r="E48" s="14"/>
      <c r="F48"/>
      <c r="G48"/>
      <c r="J48" s="13"/>
    </row>
    <row r="49" spans="1:10" s="12" customFormat="1" hidden="1">
      <c r="A49" s="56" t="s">
        <v>237</v>
      </c>
      <c r="B49" s="50" t="s">
        <v>238</v>
      </c>
      <c r="C49" s="56" t="s">
        <v>39</v>
      </c>
      <c r="D49" s="83">
        <f>'500'!K15</f>
        <v>0</v>
      </c>
      <c r="E49" s="14"/>
      <c r="F49"/>
      <c r="G49"/>
      <c r="J49" s="13"/>
    </row>
    <row r="50" spans="1:10" s="12" customFormat="1">
      <c r="A50" s="56" t="s">
        <v>101</v>
      </c>
      <c r="B50" s="50" t="s">
        <v>102</v>
      </c>
      <c r="C50" s="56" t="s">
        <v>39</v>
      </c>
      <c r="D50" s="83">
        <f>'500'!K16</f>
        <v>1023.2700000000001</v>
      </c>
      <c r="E50" s="14"/>
      <c r="F50"/>
      <c r="G50"/>
      <c r="J50" s="13"/>
    </row>
    <row r="51" spans="1:10" s="12" customFormat="1">
      <c r="A51" s="56" t="s">
        <v>36</v>
      </c>
      <c r="B51" s="50" t="s">
        <v>216</v>
      </c>
      <c r="C51" s="56" t="s">
        <v>39</v>
      </c>
      <c r="D51" s="83">
        <f>'500'!K17</f>
        <v>1153.27</v>
      </c>
      <c r="E51" s="14"/>
      <c r="F51"/>
      <c r="G51"/>
      <c r="J51" s="13"/>
    </row>
    <row r="52" spans="1:10" s="12" customFormat="1">
      <c r="A52" s="56" t="s">
        <v>103</v>
      </c>
      <c r="B52" s="50" t="s">
        <v>104</v>
      </c>
      <c r="C52" s="56" t="s">
        <v>39</v>
      </c>
      <c r="D52" s="83">
        <f>'500'!K18</f>
        <v>5220.37</v>
      </c>
      <c r="E52" s="14"/>
      <c r="F52"/>
      <c r="G52"/>
      <c r="J52" s="13"/>
    </row>
    <row r="53" spans="1:10" s="12" customFormat="1">
      <c r="A53" s="56" t="s">
        <v>105</v>
      </c>
      <c r="B53" s="50" t="s">
        <v>106</v>
      </c>
      <c r="C53" s="56" t="s">
        <v>39</v>
      </c>
      <c r="D53" s="86">
        <f>'500'!K19</f>
        <v>6280</v>
      </c>
      <c r="E53" s="14"/>
      <c r="F53"/>
      <c r="G53"/>
      <c r="J53" s="13"/>
    </row>
    <row r="54" spans="1:10" s="12" customFormat="1">
      <c r="A54" s="56" t="s">
        <v>107</v>
      </c>
      <c r="B54" s="54" t="s">
        <v>108</v>
      </c>
      <c r="C54" s="56" t="s">
        <v>39</v>
      </c>
      <c r="D54" s="86">
        <f>'500'!K20</f>
        <v>0</v>
      </c>
      <c r="E54" s="14" t="s">
        <v>270</v>
      </c>
      <c r="F54"/>
      <c r="G54"/>
      <c r="J54" s="13"/>
    </row>
    <row r="55" spans="1:10" s="12" customFormat="1">
      <c r="A55" s="56" t="s">
        <v>109</v>
      </c>
      <c r="B55" s="54" t="s">
        <v>110</v>
      </c>
      <c r="C55" s="56" t="s">
        <v>39</v>
      </c>
      <c r="D55" s="83">
        <f>'500'!K21</f>
        <v>19925.619999999995</v>
      </c>
      <c r="E55" s="14"/>
      <c r="F55"/>
      <c r="G55"/>
      <c r="J55" s="13"/>
    </row>
    <row r="56" spans="1:10" s="12" customFormat="1">
      <c r="A56" s="56" t="s">
        <v>111</v>
      </c>
      <c r="B56" s="54" t="s">
        <v>112</v>
      </c>
      <c r="C56" s="56" t="s">
        <v>39</v>
      </c>
      <c r="D56" s="83">
        <f>'500'!K22</f>
        <v>41249.21</v>
      </c>
      <c r="E56" s="14"/>
      <c r="F56"/>
      <c r="G56"/>
      <c r="J56" s="13"/>
    </row>
    <row r="57" spans="1:10" s="12" customFormat="1">
      <c r="A57" s="90">
        <v>600</v>
      </c>
      <c r="B57" s="237" t="s">
        <v>72</v>
      </c>
      <c r="C57" s="238"/>
      <c r="D57" s="239"/>
      <c r="E57" s="14"/>
      <c r="J57" s="13"/>
    </row>
    <row r="58" spans="1:10" s="12" customFormat="1">
      <c r="A58" s="66" t="s">
        <v>187</v>
      </c>
      <c r="B58" s="240" t="s">
        <v>188</v>
      </c>
      <c r="C58" s="241"/>
      <c r="D58" s="242"/>
      <c r="E58" s="14"/>
      <c r="F58"/>
      <c r="G58"/>
      <c r="J58" s="13"/>
    </row>
    <row r="59" spans="1:10" s="12" customFormat="1">
      <c r="A59" s="56" t="s">
        <v>140</v>
      </c>
      <c r="B59" s="54" t="s">
        <v>141</v>
      </c>
      <c r="C59" s="56" t="s">
        <v>20</v>
      </c>
      <c r="D59" s="75">
        <f>'600'!M14</f>
        <v>1779.3799999999999</v>
      </c>
      <c r="E59" s="14"/>
      <c r="F59"/>
      <c r="J59" s="13"/>
    </row>
    <row r="60" spans="1:10" s="12" customFormat="1">
      <c r="A60" s="56" t="s">
        <v>142</v>
      </c>
      <c r="B60" s="57" t="s">
        <v>143</v>
      </c>
      <c r="C60" s="55" t="s">
        <v>20</v>
      </c>
      <c r="D60" s="74">
        <f>'600'!M15</f>
        <v>223.89210000000003</v>
      </c>
      <c r="E60" s="14"/>
      <c r="F60"/>
      <c r="I60" s="13"/>
    </row>
    <row r="61" spans="1:10" s="12" customFormat="1">
      <c r="A61" s="56" t="s">
        <v>161</v>
      </c>
      <c r="B61" s="57" t="s">
        <v>162</v>
      </c>
      <c r="C61" s="55" t="s">
        <v>20</v>
      </c>
      <c r="D61" s="74">
        <f>'600'!M16</f>
        <v>71.323899999999995</v>
      </c>
      <c r="E61" s="14"/>
      <c r="F61"/>
      <c r="I61" s="13"/>
    </row>
    <row r="62" spans="1:10">
      <c r="A62" s="64" t="s">
        <v>113</v>
      </c>
      <c r="B62" s="50" t="s">
        <v>114</v>
      </c>
      <c r="C62" s="51" t="s">
        <v>20</v>
      </c>
      <c r="D62" s="75">
        <f>'600'!M17</f>
        <v>100.5</v>
      </c>
      <c r="E62" s="14"/>
    </row>
    <row r="63" spans="1:10" s="12" customFormat="1">
      <c r="A63" s="56" t="s">
        <v>144</v>
      </c>
      <c r="B63" s="57" t="s">
        <v>145</v>
      </c>
      <c r="C63" s="55" t="s">
        <v>20</v>
      </c>
      <c r="D63" s="74">
        <f>'600'!M18</f>
        <v>2.6280000000000001</v>
      </c>
      <c r="E63" s="14"/>
      <c r="F63"/>
      <c r="I63" s="13"/>
    </row>
    <row r="64" spans="1:10" s="12" customFormat="1">
      <c r="A64" s="56" t="s">
        <v>146</v>
      </c>
      <c r="B64" s="57" t="s">
        <v>197</v>
      </c>
      <c r="C64" s="55" t="s">
        <v>20</v>
      </c>
      <c r="D64" s="74">
        <f>'600'!M19</f>
        <v>64.397500000000008</v>
      </c>
      <c r="E64" s="14"/>
      <c r="F64"/>
      <c r="I64" s="13"/>
    </row>
    <row r="65" spans="1:9" s="12" customFormat="1">
      <c r="A65" s="56" t="s">
        <v>189</v>
      </c>
      <c r="B65" s="54" t="s">
        <v>208</v>
      </c>
      <c r="C65" s="56" t="s">
        <v>20</v>
      </c>
      <c r="D65" s="74">
        <f>'600'!M20</f>
        <v>51.509581938722526</v>
      </c>
      <c r="E65" s="14"/>
      <c r="F65"/>
      <c r="I65" s="13"/>
    </row>
    <row r="66" spans="1:9" s="12" customFormat="1">
      <c r="A66" s="56" t="s">
        <v>147</v>
      </c>
      <c r="B66" s="58" t="s">
        <v>148</v>
      </c>
      <c r="C66" s="59" t="s">
        <v>20</v>
      </c>
      <c r="D66" s="74">
        <f>'600'!M21</f>
        <v>65.515766906227384</v>
      </c>
      <c r="E66" s="14"/>
      <c r="F66"/>
      <c r="I66" s="13"/>
    </row>
    <row r="67" spans="1:9" s="12" customFormat="1">
      <c r="A67" s="56" t="s">
        <v>149</v>
      </c>
      <c r="B67" s="54" t="s">
        <v>198</v>
      </c>
      <c r="C67" s="56" t="s">
        <v>150</v>
      </c>
      <c r="D67" s="74">
        <f>'600'!M22</f>
        <v>4401.5950000000003</v>
      </c>
      <c r="E67" s="14"/>
      <c r="F67"/>
      <c r="I67" s="13"/>
    </row>
    <row r="68" spans="1:9" s="12" customFormat="1">
      <c r="A68" s="56" t="s">
        <v>151</v>
      </c>
      <c r="B68" s="54" t="s">
        <v>152</v>
      </c>
      <c r="C68" s="56" t="s">
        <v>153</v>
      </c>
      <c r="D68" s="74">
        <f>'600'!M23</f>
        <v>385.88495600000005</v>
      </c>
      <c r="E68" s="14"/>
      <c r="F68"/>
      <c r="I68" s="13"/>
    </row>
    <row r="69" spans="1:9" s="12" customFormat="1">
      <c r="A69" s="56" t="s">
        <v>154</v>
      </c>
      <c r="B69" s="54" t="s">
        <v>155</v>
      </c>
      <c r="C69" s="56" t="s">
        <v>153</v>
      </c>
      <c r="D69" s="74">
        <f>'600'!M24</f>
        <v>13.938080000000001</v>
      </c>
      <c r="E69" s="14"/>
      <c r="F69"/>
      <c r="I69" s="13"/>
    </row>
    <row r="70" spans="1:9" s="12" customFormat="1">
      <c r="A70" s="56" t="s">
        <v>156</v>
      </c>
      <c r="B70" s="54" t="s">
        <v>157</v>
      </c>
      <c r="C70" s="56" t="s">
        <v>158</v>
      </c>
      <c r="D70" s="74">
        <f>'600'!M25</f>
        <v>19.350000000000001</v>
      </c>
      <c r="E70" s="14"/>
      <c r="F70"/>
      <c r="I70" s="13"/>
    </row>
    <row r="71" spans="1:9" s="12" customFormat="1">
      <c r="A71" s="56" t="s">
        <v>172</v>
      </c>
      <c r="B71" s="58" t="s">
        <v>159</v>
      </c>
      <c r="C71" s="59" t="s">
        <v>158</v>
      </c>
      <c r="D71" s="74">
        <f>'600'!M26</f>
        <v>16.55</v>
      </c>
      <c r="E71" s="14"/>
      <c r="F71"/>
      <c r="I71" s="13"/>
    </row>
    <row r="72" spans="1:9" s="12" customFormat="1">
      <c r="A72" s="56" t="s">
        <v>190</v>
      </c>
      <c r="B72" s="54" t="s">
        <v>199</v>
      </c>
      <c r="C72" s="56" t="s">
        <v>7</v>
      </c>
      <c r="D72" s="74">
        <f>'600'!M27</f>
        <v>15.2</v>
      </c>
      <c r="E72" s="14"/>
      <c r="F72"/>
      <c r="I72" s="13"/>
    </row>
    <row r="73" spans="1:9" s="12" customFormat="1">
      <c r="A73" s="56" t="s">
        <v>191</v>
      </c>
      <c r="B73" s="54" t="s">
        <v>200</v>
      </c>
      <c r="C73" s="56" t="s">
        <v>7</v>
      </c>
      <c r="D73" s="74">
        <f>'600'!M28</f>
        <v>1</v>
      </c>
      <c r="E73" s="14"/>
      <c r="F73"/>
      <c r="I73" s="13"/>
    </row>
    <row r="74" spans="1:9" s="12" customFormat="1">
      <c r="A74" s="56" t="s">
        <v>192</v>
      </c>
      <c r="B74" s="54" t="s">
        <v>201</v>
      </c>
      <c r="C74" s="56" t="s">
        <v>7</v>
      </c>
      <c r="D74" s="74">
        <f>'600'!M29</f>
        <v>1</v>
      </c>
      <c r="E74" s="14"/>
      <c r="F74"/>
      <c r="I74" s="13"/>
    </row>
    <row r="75" spans="1:9" s="12" customFormat="1">
      <c r="A75" s="56" t="s">
        <v>193</v>
      </c>
      <c r="B75" s="54" t="s">
        <v>202</v>
      </c>
      <c r="C75" s="56" t="s">
        <v>7</v>
      </c>
      <c r="D75" s="74">
        <f>'600'!M30</f>
        <v>1</v>
      </c>
      <c r="E75" s="14"/>
      <c r="F75"/>
      <c r="I75" s="13"/>
    </row>
    <row r="76" spans="1:9" s="12" customFormat="1">
      <c r="A76" s="56" t="s">
        <v>194</v>
      </c>
      <c r="B76" s="58" t="s">
        <v>203</v>
      </c>
      <c r="C76" s="59" t="s">
        <v>7</v>
      </c>
      <c r="D76" s="74">
        <f>'600'!M31</f>
        <v>1</v>
      </c>
      <c r="E76" s="14"/>
      <c r="F76"/>
      <c r="I76" s="13"/>
    </row>
    <row r="77" spans="1:9" s="12" customFormat="1">
      <c r="A77" s="56" t="s">
        <v>195</v>
      </c>
      <c r="B77" s="54" t="s">
        <v>204</v>
      </c>
      <c r="C77" s="56" t="s">
        <v>7</v>
      </c>
      <c r="D77" s="74">
        <f>'600'!M32</f>
        <v>1</v>
      </c>
      <c r="E77" s="14"/>
      <c r="F77"/>
      <c r="I77" s="13"/>
    </row>
    <row r="78" spans="1:9" s="12" customFormat="1">
      <c r="A78" s="56" t="s">
        <v>196</v>
      </c>
      <c r="B78" s="57" t="s">
        <v>205</v>
      </c>
      <c r="C78" s="55" t="s">
        <v>95</v>
      </c>
      <c r="D78" s="74">
        <f>'600'!M33</f>
        <v>4</v>
      </c>
      <c r="E78" s="14"/>
      <c r="F78"/>
      <c r="I78" s="13"/>
    </row>
    <row r="79" spans="1:9" s="12" customFormat="1">
      <c r="A79" s="56" t="s">
        <v>173</v>
      </c>
      <c r="B79" s="57" t="s">
        <v>160</v>
      </c>
      <c r="C79" s="56" t="s">
        <v>7</v>
      </c>
      <c r="D79" s="74">
        <f>'600'!M34</f>
        <v>15.707963267948966</v>
      </c>
      <c r="E79" s="14"/>
      <c r="F79"/>
      <c r="I79" s="13"/>
    </row>
    <row r="80" spans="1:9" s="12" customFormat="1">
      <c r="A80" s="56" t="s">
        <v>174</v>
      </c>
      <c r="B80" s="54" t="s">
        <v>175</v>
      </c>
      <c r="C80" s="56" t="s">
        <v>95</v>
      </c>
      <c r="D80" s="74">
        <f>'600'!M35</f>
        <v>14.82</v>
      </c>
      <c r="E80" s="14"/>
      <c r="F80"/>
      <c r="I80" s="13"/>
    </row>
    <row r="81" spans="1:9" s="12" customFormat="1">
      <c r="A81" s="90">
        <v>700</v>
      </c>
      <c r="B81" s="237" t="s">
        <v>123</v>
      </c>
      <c r="C81" s="238"/>
      <c r="D81" s="238"/>
      <c r="I81" s="13"/>
    </row>
    <row r="82" spans="1:9" s="12" customFormat="1">
      <c r="A82" s="64" t="s">
        <v>140</v>
      </c>
      <c r="B82" s="70" t="s">
        <v>141</v>
      </c>
      <c r="C82" s="64" t="s">
        <v>20</v>
      </c>
      <c r="D82" s="78">
        <f>'700'!Q14</f>
        <v>79.306328999999991</v>
      </c>
      <c r="E82" s="14"/>
      <c r="I82" s="13"/>
    </row>
    <row r="83" spans="1:9" s="12" customFormat="1">
      <c r="A83" s="55" t="s">
        <v>142</v>
      </c>
      <c r="B83" s="72" t="s">
        <v>143</v>
      </c>
      <c r="C83" s="55" t="s">
        <v>29</v>
      </c>
      <c r="D83" s="79">
        <f>'700'!Q15</f>
        <v>955.04861437268687</v>
      </c>
      <c r="E83" s="14"/>
      <c r="I83" s="13"/>
    </row>
    <row r="84" spans="1:9" s="12" customFormat="1">
      <c r="A84" s="55" t="s">
        <v>161</v>
      </c>
      <c r="B84" s="72" t="s">
        <v>162</v>
      </c>
      <c r="C84" s="55" t="s">
        <v>29</v>
      </c>
      <c r="D84" s="79">
        <f>'700'!Q16</f>
        <v>485.61409999999995</v>
      </c>
      <c r="E84" s="14"/>
      <c r="I84" s="13"/>
    </row>
    <row r="85" spans="1:9" s="12" customFormat="1">
      <c r="A85" s="55" t="s">
        <v>163</v>
      </c>
      <c r="B85" s="72" t="s">
        <v>164</v>
      </c>
      <c r="C85" s="55" t="s">
        <v>29</v>
      </c>
      <c r="D85" s="79">
        <f>'700'!Q17</f>
        <v>88.58</v>
      </c>
      <c r="E85" s="14"/>
      <c r="I85" s="13"/>
    </row>
    <row r="86" spans="1:9">
      <c r="A86" s="51" t="s">
        <v>113</v>
      </c>
      <c r="B86" s="76" t="s">
        <v>114</v>
      </c>
      <c r="C86" s="77" t="s">
        <v>20</v>
      </c>
      <c r="D86" s="79">
        <f>'700'!Q18</f>
        <v>58.013799999999996</v>
      </c>
      <c r="E86" s="14"/>
      <c r="F86" s="12"/>
    </row>
    <row r="87" spans="1:9" s="12" customFormat="1" hidden="1">
      <c r="A87" s="56" t="s">
        <v>120</v>
      </c>
      <c r="B87" s="73" t="s">
        <v>165</v>
      </c>
      <c r="C87" s="56" t="s">
        <v>153</v>
      </c>
      <c r="D87" s="80">
        <f>'700'!Q19</f>
        <v>0</v>
      </c>
      <c r="E87" s="14"/>
      <c r="I87" s="13"/>
    </row>
    <row r="88" spans="1:9" s="12" customFormat="1" hidden="1">
      <c r="A88" s="56" t="s">
        <v>166</v>
      </c>
      <c r="B88" s="73" t="s">
        <v>167</v>
      </c>
      <c r="C88" s="56" t="s">
        <v>158</v>
      </c>
      <c r="D88" s="80">
        <f>'700'!Q20</f>
        <v>0</v>
      </c>
      <c r="E88" s="14"/>
      <c r="I88" s="13"/>
    </row>
    <row r="89" spans="1:9" s="12" customFormat="1" hidden="1">
      <c r="A89" s="56" t="s">
        <v>168</v>
      </c>
      <c r="B89" s="73" t="s">
        <v>169</v>
      </c>
      <c r="C89" s="56" t="s">
        <v>153</v>
      </c>
      <c r="D89" s="80">
        <f>'700'!Q21</f>
        <v>0</v>
      </c>
      <c r="E89" s="14"/>
      <c r="I89" s="13"/>
    </row>
    <row r="90" spans="1:9" s="12" customFormat="1" hidden="1">
      <c r="A90" s="56" t="s">
        <v>170</v>
      </c>
      <c r="B90" s="73" t="s">
        <v>171</v>
      </c>
      <c r="C90" s="56" t="s">
        <v>7</v>
      </c>
      <c r="D90" s="80">
        <f>'700'!Q22</f>
        <v>0</v>
      </c>
      <c r="E90" s="14"/>
      <c r="I90" s="13"/>
    </row>
    <row r="91" spans="1:9" s="12" customFormat="1">
      <c r="A91" s="55" t="s">
        <v>146</v>
      </c>
      <c r="B91" s="72" t="s">
        <v>181</v>
      </c>
      <c r="C91" s="55" t="s">
        <v>20</v>
      </c>
      <c r="D91" s="79">
        <f>'700'!Q23</f>
        <v>53.598329999999997</v>
      </c>
      <c r="E91" s="14"/>
      <c r="I91" s="13"/>
    </row>
    <row r="92" spans="1:9" s="12" customFormat="1">
      <c r="A92" s="55" t="s">
        <v>151</v>
      </c>
      <c r="B92" s="72" t="s">
        <v>152</v>
      </c>
      <c r="C92" s="55" t="s">
        <v>153</v>
      </c>
      <c r="D92" s="79">
        <f>'700'!Q24</f>
        <v>76.833700000000022</v>
      </c>
      <c r="E92" s="14"/>
      <c r="I92" s="13"/>
    </row>
    <row r="93" spans="1:9" s="12" customFormat="1">
      <c r="A93" s="56" t="s">
        <v>209</v>
      </c>
      <c r="B93" s="73" t="s">
        <v>210</v>
      </c>
      <c r="C93" s="55" t="s">
        <v>95</v>
      </c>
      <c r="D93" s="80">
        <f>'700'!Q25</f>
        <v>76.05</v>
      </c>
      <c r="E93" s="14"/>
      <c r="I93" s="13"/>
    </row>
    <row r="94" spans="1:9" s="12" customFormat="1">
      <c r="A94" s="56" t="s">
        <v>213</v>
      </c>
      <c r="B94" s="73" t="s">
        <v>211</v>
      </c>
      <c r="C94" s="56" t="s">
        <v>95</v>
      </c>
      <c r="D94" s="80">
        <f>'700'!Q26</f>
        <v>8.1000000000000014</v>
      </c>
      <c r="E94" s="14"/>
      <c r="I94" s="13"/>
    </row>
    <row r="95" spans="1:9" s="12" customFormat="1">
      <c r="A95" s="90">
        <v>900</v>
      </c>
      <c r="B95" s="237" t="s">
        <v>77</v>
      </c>
      <c r="C95" s="238"/>
      <c r="D95" s="239"/>
      <c r="I95" s="13"/>
    </row>
    <row r="96" spans="1:9" s="12" customFormat="1">
      <c r="A96" s="55" t="s">
        <v>78</v>
      </c>
      <c r="B96" s="63" t="s">
        <v>127</v>
      </c>
      <c r="C96" s="64" t="s">
        <v>6</v>
      </c>
      <c r="D96" s="68">
        <f>'900'!J14</f>
        <v>1</v>
      </c>
      <c r="E96" s="14"/>
      <c r="I96" s="13"/>
    </row>
    <row r="97" spans="1:9" s="12" customFormat="1">
      <c r="A97" s="55" t="s">
        <v>128</v>
      </c>
      <c r="B97" s="63" t="s">
        <v>129</v>
      </c>
      <c r="C97" s="64" t="s">
        <v>6</v>
      </c>
      <c r="D97" s="68">
        <f>'900'!J15</f>
        <v>1</v>
      </c>
      <c r="E97" s="14"/>
      <c r="I97" s="13"/>
    </row>
    <row r="98" spans="1:9" s="12" customFormat="1">
      <c r="A98" s="55" t="s">
        <v>130</v>
      </c>
      <c r="B98" s="63" t="s">
        <v>131</v>
      </c>
      <c r="C98" s="64" t="s">
        <v>7</v>
      </c>
      <c r="D98" s="69">
        <f>'900'!J16</f>
        <v>6</v>
      </c>
      <c r="E98" s="14"/>
      <c r="I98" s="13"/>
    </row>
    <row r="99" spans="1:9" s="12" customFormat="1">
      <c r="A99" s="55" t="s">
        <v>132</v>
      </c>
      <c r="B99" s="63" t="s">
        <v>133</v>
      </c>
      <c r="C99" s="64" t="s">
        <v>7</v>
      </c>
      <c r="D99" s="69">
        <f>'900'!J17</f>
        <v>4</v>
      </c>
      <c r="E99" s="14"/>
      <c r="I99" s="13"/>
    </row>
    <row r="100" spans="1:9" s="12" customFormat="1">
      <c r="A100" s="55" t="s">
        <v>134</v>
      </c>
      <c r="B100" s="63" t="s">
        <v>135</v>
      </c>
      <c r="C100" s="64" t="s">
        <v>7</v>
      </c>
      <c r="D100" s="69">
        <f>'900'!J18</f>
        <v>6</v>
      </c>
      <c r="E100" s="14"/>
      <c r="I100" s="13"/>
    </row>
    <row r="101" spans="1:9" s="12" customFormat="1">
      <c r="A101" s="55" t="s">
        <v>136</v>
      </c>
      <c r="B101" s="63" t="s">
        <v>137</v>
      </c>
      <c r="C101" s="64" t="s">
        <v>7</v>
      </c>
      <c r="D101" s="69">
        <f>'900'!J19</f>
        <v>1</v>
      </c>
      <c r="E101" s="14"/>
      <c r="I101" s="13"/>
    </row>
    <row r="102" spans="1:9" s="12" customFormat="1">
      <c r="A102" s="55" t="s">
        <v>138</v>
      </c>
      <c r="B102" s="63" t="s">
        <v>139</v>
      </c>
      <c r="C102" s="64" t="s">
        <v>6</v>
      </c>
      <c r="D102" s="69">
        <f>'900'!J20</f>
        <v>1</v>
      </c>
      <c r="E102" s="14"/>
      <c r="I102" s="13"/>
    </row>
    <row r="103" spans="1:9" s="12" customFormat="1">
      <c r="A103" s="89"/>
      <c r="B103" s="14"/>
      <c r="C103" s="14"/>
      <c r="D103" s="14"/>
      <c r="I103" s="13"/>
    </row>
    <row r="104" spans="1:9" s="12" customFormat="1">
      <c r="A104" s="89"/>
      <c r="B104" s="14"/>
      <c r="C104" s="14"/>
      <c r="D104" s="14"/>
      <c r="I104" s="13"/>
    </row>
    <row r="105" spans="1:9" s="12" customFormat="1">
      <c r="A105" s="89"/>
      <c r="B105" s="14"/>
      <c r="C105" s="14"/>
      <c r="D105" s="14"/>
      <c r="I105" s="13"/>
    </row>
    <row r="106" spans="1:9" s="12" customFormat="1">
      <c r="A106" s="89"/>
      <c r="B106" s="14"/>
      <c r="C106" s="14"/>
      <c r="D106" s="14"/>
      <c r="I106" s="13"/>
    </row>
    <row r="107" spans="1:9" s="12" customFormat="1">
      <c r="A107" s="89"/>
      <c r="B107" s="14"/>
      <c r="C107" s="14"/>
      <c r="D107" s="14"/>
      <c r="I107" s="13"/>
    </row>
    <row r="108" spans="1:9" s="12" customFormat="1">
      <c r="A108" s="89"/>
      <c r="B108" s="14"/>
      <c r="C108" s="14"/>
      <c r="D108" s="14"/>
      <c r="I108" s="13"/>
    </row>
    <row r="109" spans="1:9" s="12" customFormat="1">
      <c r="A109" s="89"/>
      <c r="B109" s="14"/>
      <c r="C109" s="14"/>
      <c r="D109" s="14"/>
      <c r="I109" s="13"/>
    </row>
    <row r="110" spans="1:9" s="12" customFormat="1">
      <c r="A110" s="89"/>
      <c r="B110" s="14"/>
      <c r="C110" s="14"/>
      <c r="D110" s="14"/>
      <c r="I110" s="13"/>
    </row>
    <row r="111" spans="1:9" s="12" customFormat="1">
      <c r="A111" s="89"/>
      <c r="B111" s="14"/>
      <c r="C111" s="14"/>
      <c r="D111" s="14"/>
      <c r="I111" s="13"/>
    </row>
    <row r="112" spans="1:9" s="12" customFormat="1">
      <c r="A112" s="89"/>
      <c r="B112" s="14"/>
      <c r="C112" s="14"/>
      <c r="D112" s="14"/>
      <c r="I112" s="13"/>
    </row>
    <row r="113" spans="1:9" s="12" customFormat="1">
      <c r="A113" s="89"/>
      <c r="B113" s="14"/>
      <c r="C113" s="14"/>
      <c r="D113" s="14"/>
      <c r="I113" s="13"/>
    </row>
    <row r="114" spans="1:9" s="12" customFormat="1">
      <c r="A114" s="89"/>
      <c r="B114" s="14"/>
      <c r="C114" s="14"/>
      <c r="D114" s="14"/>
      <c r="I114" s="13"/>
    </row>
    <row r="115" spans="1:9" s="12" customFormat="1">
      <c r="A115" s="89"/>
      <c r="B115" s="14"/>
      <c r="C115" s="14"/>
      <c r="D115" s="14"/>
      <c r="I115" s="13"/>
    </row>
    <row r="116" spans="1:9" s="12" customFormat="1">
      <c r="A116" s="89"/>
      <c r="B116" s="14"/>
      <c r="C116" s="14"/>
      <c r="D116" s="14"/>
      <c r="I116" s="13"/>
    </row>
    <row r="117" spans="1:9" s="12" customFormat="1">
      <c r="A117" s="89"/>
      <c r="B117" s="14"/>
      <c r="C117" s="14"/>
      <c r="D117" s="14"/>
      <c r="I117" s="13"/>
    </row>
    <row r="118" spans="1:9" s="12" customFormat="1">
      <c r="A118" s="89"/>
      <c r="B118" s="14"/>
      <c r="C118" s="14"/>
      <c r="D118" s="14"/>
      <c r="I118" s="13"/>
    </row>
    <row r="119" spans="1:9" s="12" customFormat="1">
      <c r="A119" s="89"/>
      <c r="B119" s="14"/>
      <c r="C119" s="14"/>
      <c r="D119" s="14"/>
      <c r="I119" s="13"/>
    </row>
    <row r="120" spans="1:9" s="12" customFormat="1">
      <c r="A120" s="89"/>
      <c r="B120" s="14"/>
      <c r="C120" s="14"/>
      <c r="D120" s="14"/>
      <c r="I120" s="13"/>
    </row>
  </sheetData>
  <mergeCells count="15">
    <mergeCell ref="B30:D30"/>
    <mergeCell ref="B20:D20"/>
    <mergeCell ref="B2:D2"/>
    <mergeCell ref="A5:D5"/>
    <mergeCell ref="A14:D14"/>
    <mergeCell ref="B27:D27"/>
    <mergeCell ref="B17:D17"/>
    <mergeCell ref="B16:D16"/>
    <mergeCell ref="B7:D7"/>
    <mergeCell ref="B81:D81"/>
    <mergeCell ref="B95:D95"/>
    <mergeCell ref="B57:D57"/>
    <mergeCell ref="B31:D31"/>
    <mergeCell ref="B47:D47"/>
    <mergeCell ref="B58:D58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&amp;L&amp;8&amp;K02-032DEFENSAS RIBEREÑAS DEL RÍO HUARMEY
GESTIÓN INTEGRAL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5BE1D-F352-4C2B-A29D-B149D59FC8FE}">
  <sheetPr>
    <pageSetUpPr fitToPage="1"/>
  </sheetPr>
  <dimension ref="A1:L34"/>
  <sheetViews>
    <sheetView view="pageBreakPreview" topLeftCell="D1" zoomScaleNormal="100" zoomScaleSheetLayoutView="100" workbookViewId="0">
      <selection activeCell="H28" sqref="H28"/>
    </sheetView>
  </sheetViews>
  <sheetFormatPr baseColWidth="10" defaultColWidth="9.109375" defaultRowHeight="13.8"/>
  <cols>
    <col min="1" max="1" width="3.6640625" style="102" customWidth="1"/>
    <col min="2" max="2" width="6.44140625" style="102" customWidth="1"/>
    <col min="3" max="3" width="5.88671875" style="102" bestFit="1" customWidth="1"/>
    <col min="4" max="7" width="9.109375" style="102" customWidth="1"/>
    <col min="8" max="8" width="37.88671875" style="102" customWidth="1"/>
    <col min="9" max="9" width="11.5546875" style="102" customWidth="1"/>
    <col min="10" max="10" width="15.5546875" style="102" customWidth="1"/>
    <col min="11" max="11" width="9.109375" style="102"/>
    <col min="12" max="12" width="2.109375" style="102" customWidth="1"/>
    <col min="13" max="256" width="9.109375" style="103"/>
    <col min="257" max="257" width="3.6640625" style="103" customWidth="1"/>
    <col min="258" max="258" width="6.44140625" style="103" customWidth="1"/>
    <col min="259" max="259" width="5.88671875" style="103" bestFit="1" customWidth="1"/>
    <col min="260" max="263" width="9.109375" style="103"/>
    <col min="264" max="264" width="37.88671875" style="103" customWidth="1"/>
    <col min="265" max="265" width="11.5546875" style="103" customWidth="1"/>
    <col min="266" max="266" width="15.5546875" style="103" customWidth="1"/>
    <col min="267" max="267" width="9.109375" style="103"/>
    <col min="268" max="268" width="2.109375" style="103" customWidth="1"/>
    <col min="269" max="512" width="9.109375" style="103"/>
    <col min="513" max="513" width="3.6640625" style="103" customWidth="1"/>
    <col min="514" max="514" width="6.44140625" style="103" customWidth="1"/>
    <col min="515" max="515" width="5.88671875" style="103" bestFit="1" customWidth="1"/>
    <col min="516" max="519" width="9.109375" style="103"/>
    <col min="520" max="520" width="37.88671875" style="103" customWidth="1"/>
    <col min="521" max="521" width="11.5546875" style="103" customWidth="1"/>
    <col min="522" max="522" width="15.5546875" style="103" customWidth="1"/>
    <col min="523" max="523" width="9.109375" style="103"/>
    <col min="524" max="524" width="2.109375" style="103" customWidth="1"/>
    <col min="525" max="768" width="9.109375" style="103"/>
    <col min="769" max="769" width="3.6640625" style="103" customWidth="1"/>
    <col min="770" max="770" width="6.44140625" style="103" customWidth="1"/>
    <col min="771" max="771" width="5.88671875" style="103" bestFit="1" customWidth="1"/>
    <col min="772" max="775" width="9.109375" style="103"/>
    <col min="776" max="776" width="37.88671875" style="103" customWidth="1"/>
    <col min="777" max="777" width="11.5546875" style="103" customWidth="1"/>
    <col min="778" max="778" width="15.5546875" style="103" customWidth="1"/>
    <col min="779" max="779" width="9.109375" style="103"/>
    <col min="780" max="780" width="2.109375" style="103" customWidth="1"/>
    <col min="781" max="1024" width="9.109375" style="103"/>
    <col min="1025" max="1025" width="3.6640625" style="103" customWidth="1"/>
    <col min="1026" max="1026" width="6.44140625" style="103" customWidth="1"/>
    <col min="1027" max="1027" width="5.88671875" style="103" bestFit="1" customWidth="1"/>
    <col min="1028" max="1031" width="9.109375" style="103"/>
    <col min="1032" max="1032" width="37.88671875" style="103" customWidth="1"/>
    <col min="1033" max="1033" width="11.5546875" style="103" customWidth="1"/>
    <col min="1034" max="1034" width="15.5546875" style="103" customWidth="1"/>
    <col min="1035" max="1035" width="9.109375" style="103"/>
    <col min="1036" max="1036" width="2.109375" style="103" customWidth="1"/>
    <col min="1037" max="1280" width="9.109375" style="103"/>
    <col min="1281" max="1281" width="3.6640625" style="103" customWidth="1"/>
    <col min="1282" max="1282" width="6.44140625" style="103" customWidth="1"/>
    <col min="1283" max="1283" width="5.88671875" style="103" bestFit="1" customWidth="1"/>
    <col min="1284" max="1287" width="9.109375" style="103"/>
    <col min="1288" max="1288" width="37.88671875" style="103" customWidth="1"/>
    <col min="1289" max="1289" width="11.5546875" style="103" customWidth="1"/>
    <col min="1290" max="1290" width="15.5546875" style="103" customWidth="1"/>
    <col min="1291" max="1291" width="9.109375" style="103"/>
    <col min="1292" max="1292" width="2.109375" style="103" customWidth="1"/>
    <col min="1293" max="1536" width="9.109375" style="103"/>
    <col min="1537" max="1537" width="3.6640625" style="103" customWidth="1"/>
    <col min="1538" max="1538" width="6.44140625" style="103" customWidth="1"/>
    <col min="1539" max="1539" width="5.88671875" style="103" bestFit="1" customWidth="1"/>
    <col min="1540" max="1543" width="9.109375" style="103"/>
    <col min="1544" max="1544" width="37.88671875" style="103" customWidth="1"/>
    <col min="1545" max="1545" width="11.5546875" style="103" customWidth="1"/>
    <col min="1546" max="1546" width="15.5546875" style="103" customWidth="1"/>
    <col min="1547" max="1547" width="9.109375" style="103"/>
    <col min="1548" max="1548" width="2.109375" style="103" customWidth="1"/>
    <col min="1549" max="1792" width="9.109375" style="103"/>
    <col min="1793" max="1793" width="3.6640625" style="103" customWidth="1"/>
    <col min="1794" max="1794" width="6.44140625" style="103" customWidth="1"/>
    <col min="1795" max="1795" width="5.88671875" style="103" bestFit="1" customWidth="1"/>
    <col min="1796" max="1799" width="9.109375" style="103"/>
    <col min="1800" max="1800" width="37.88671875" style="103" customWidth="1"/>
    <col min="1801" max="1801" width="11.5546875" style="103" customWidth="1"/>
    <col min="1802" max="1802" width="15.5546875" style="103" customWidth="1"/>
    <col min="1803" max="1803" width="9.109375" style="103"/>
    <col min="1804" max="1804" width="2.109375" style="103" customWidth="1"/>
    <col min="1805" max="2048" width="9.109375" style="103"/>
    <col min="2049" max="2049" width="3.6640625" style="103" customWidth="1"/>
    <col min="2050" max="2050" width="6.44140625" style="103" customWidth="1"/>
    <col min="2051" max="2051" width="5.88671875" style="103" bestFit="1" customWidth="1"/>
    <col min="2052" max="2055" width="9.109375" style="103"/>
    <col min="2056" max="2056" width="37.88671875" style="103" customWidth="1"/>
    <col min="2057" max="2057" width="11.5546875" style="103" customWidth="1"/>
    <col min="2058" max="2058" width="15.5546875" style="103" customWidth="1"/>
    <col min="2059" max="2059" width="9.109375" style="103"/>
    <col min="2060" max="2060" width="2.109375" style="103" customWidth="1"/>
    <col min="2061" max="2304" width="9.109375" style="103"/>
    <col min="2305" max="2305" width="3.6640625" style="103" customWidth="1"/>
    <col min="2306" max="2306" width="6.44140625" style="103" customWidth="1"/>
    <col min="2307" max="2307" width="5.88671875" style="103" bestFit="1" customWidth="1"/>
    <col min="2308" max="2311" width="9.109375" style="103"/>
    <col min="2312" max="2312" width="37.88671875" style="103" customWidth="1"/>
    <col min="2313" max="2313" width="11.5546875" style="103" customWidth="1"/>
    <col min="2314" max="2314" width="15.5546875" style="103" customWidth="1"/>
    <col min="2315" max="2315" width="9.109375" style="103"/>
    <col min="2316" max="2316" width="2.109375" style="103" customWidth="1"/>
    <col min="2317" max="2560" width="9.109375" style="103"/>
    <col min="2561" max="2561" width="3.6640625" style="103" customWidth="1"/>
    <col min="2562" max="2562" width="6.44140625" style="103" customWidth="1"/>
    <col min="2563" max="2563" width="5.88671875" style="103" bestFit="1" customWidth="1"/>
    <col min="2564" max="2567" width="9.109375" style="103"/>
    <col min="2568" max="2568" width="37.88671875" style="103" customWidth="1"/>
    <col min="2569" max="2569" width="11.5546875" style="103" customWidth="1"/>
    <col min="2570" max="2570" width="15.5546875" style="103" customWidth="1"/>
    <col min="2571" max="2571" width="9.109375" style="103"/>
    <col min="2572" max="2572" width="2.109375" style="103" customWidth="1"/>
    <col min="2573" max="2816" width="9.109375" style="103"/>
    <col min="2817" max="2817" width="3.6640625" style="103" customWidth="1"/>
    <col min="2818" max="2818" width="6.44140625" style="103" customWidth="1"/>
    <col min="2819" max="2819" width="5.88671875" style="103" bestFit="1" customWidth="1"/>
    <col min="2820" max="2823" width="9.109375" style="103"/>
    <col min="2824" max="2824" width="37.88671875" style="103" customWidth="1"/>
    <col min="2825" max="2825" width="11.5546875" style="103" customWidth="1"/>
    <col min="2826" max="2826" width="15.5546875" style="103" customWidth="1"/>
    <col min="2827" max="2827" width="9.109375" style="103"/>
    <col min="2828" max="2828" width="2.109375" style="103" customWidth="1"/>
    <col min="2829" max="3072" width="9.109375" style="103"/>
    <col min="3073" max="3073" width="3.6640625" style="103" customWidth="1"/>
    <col min="3074" max="3074" width="6.44140625" style="103" customWidth="1"/>
    <col min="3075" max="3075" width="5.88671875" style="103" bestFit="1" customWidth="1"/>
    <col min="3076" max="3079" width="9.109375" style="103"/>
    <col min="3080" max="3080" width="37.88671875" style="103" customWidth="1"/>
    <col min="3081" max="3081" width="11.5546875" style="103" customWidth="1"/>
    <col min="3082" max="3082" width="15.5546875" style="103" customWidth="1"/>
    <col min="3083" max="3083" width="9.109375" style="103"/>
    <col min="3084" max="3084" width="2.109375" style="103" customWidth="1"/>
    <col min="3085" max="3328" width="9.109375" style="103"/>
    <col min="3329" max="3329" width="3.6640625" style="103" customWidth="1"/>
    <col min="3330" max="3330" width="6.44140625" style="103" customWidth="1"/>
    <col min="3331" max="3331" width="5.88671875" style="103" bestFit="1" customWidth="1"/>
    <col min="3332" max="3335" width="9.109375" style="103"/>
    <col min="3336" max="3336" width="37.88671875" style="103" customWidth="1"/>
    <col min="3337" max="3337" width="11.5546875" style="103" customWidth="1"/>
    <col min="3338" max="3338" width="15.5546875" style="103" customWidth="1"/>
    <col min="3339" max="3339" width="9.109375" style="103"/>
    <col min="3340" max="3340" width="2.109375" style="103" customWidth="1"/>
    <col min="3341" max="3584" width="9.109375" style="103"/>
    <col min="3585" max="3585" width="3.6640625" style="103" customWidth="1"/>
    <col min="3586" max="3586" width="6.44140625" style="103" customWidth="1"/>
    <col min="3587" max="3587" width="5.88671875" style="103" bestFit="1" customWidth="1"/>
    <col min="3588" max="3591" width="9.109375" style="103"/>
    <col min="3592" max="3592" width="37.88671875" style="103" customWidth="1"/>
    <col min="3593" max="3593" width="11.5546875" style="103" customWidth="1"/>
    <col min="3594" max="3594" width="15.5546875" style="103" customWidth="1"/>
    <col min="3595" max="3595" width="9.109375" style="103"/>
    <col min="3596" max="3596" width="2.109375" style="103" customWidth="1"/>
    <col min="3597" max="3840" width="9.109375" style="103"/>
    <col min="3841" max="3841" width="3.6640625" style="103" customWidth="1"/>
    <col min="3842" max="3842" width="6.44140625" style="103" customWidth="1"/>
    <col min="3843" max="3843" width="5.88671875" style="103" bestFit="1" customWidth="1"/>
    <col min="3844" max="3847" width="9.109375" style="103"/>
    <col min="3848" max="3848" width="37.88671875" style="103" customWidth="1"/>
    <col min="3849" max="3849" width="11.5546875" style="103" customWidth="1"/>
    <col min="3850" max="3850" width="15.5546875" style="103" customWidth="1"/>
    <col min="3851" max="3851" width="9.109375" style="103"/>
    <col min="3852" max="3852" width="2.109375" style="103" customWidth="1"/>
    <col min="3853" max="4096" width="9.109375" style="103"/>
    <col min="4097" max="4097" width="3.6640625" style="103" customWidth="1"/>
    <col min="4098" max="4098" width="6.44140625" style="103" customWidth="1"/>
    <col min="4099" max="4099" width="5.88671875" style="103" bestFit="1" customWidth="1"/>
    <col min="4100" max="4103" width="9.109375" style="103"/>
    <col min="4104" max="4104" width="37.88671875" style="103" customWidth="1"/>
    <col min="4105" max="4105" width="11.5546875" style="103" customWidth="1"/>
    <col min="4106" max="4106" width="15.5546875" style="103" customWidth="1"/>
    <col min="4107" max="4107" width="9.109375" style="103"/>
    <col min="4108" max="4108" width="2.109375" style="103" customWidth="1"/>
    <col min="4109" max="4352" width="9.109375" style="103"/>
    <col min="4353" max="4353" width="3.6640625" style="103" customWidth="1"/>
    <col min="4354" max="4354" width="6.44140625" style="103" customWidth="1"/>
    <col min="4355" max="4355" width="5.88671875" style="103" bestFit="1" customWidth="1"/>
    <col min="4356" max="4359" width="9.109375" style="103"/>
    <col min="4360" max="4360" width="37.88671875" style="103" customWidth="1"/>
    <col min="4361" max="4361" width="11.5546875" style="103" customWidth="1"/>
    <col min="4362" max="4362" width="15.5546875" style="103" customWidth="1"/>
    <col min="4363" max="4363" width="9.109375" style="103"/>
    <col min="4364" max="4364" width="2.109375" style="103" customWidth="1"/>
    <col min="4365" max="4608" width="9.109375" style="103"/>
    <col min="4609" max="4609" width="3.6640625" style="103" customWidth="1"/>
    <col min="4610" max="4610" width="6.44140625" style="103" customWidth="1"/>
    <col min="4611" max="4611" width="5.88671875" style="103" bestFit="1" customWidth="1"/>
    <col min="4612" max="4615" width="9.109375" style="103"/>
    <col min="4616" max="4616" width="37.88671875" style="103" customWidth="1"/>
    <col min="4617" max="4617" width="11.5546875" style="103" customWidth="1"/>
    <col min="4618" max="4618" width="15.5546875" style="103" customWidth="1"/>
    <col min="4619" max="4619" width="9.109375" style="103"/>
    <col min="4620" max="4620" width="2.109375" style="103" customWidth="1"/>
    <col min="4621" max="4864" width="9.109375" style="103"/>
    <col min="4865" max="4865" width="3.6640625" style="103" customWidth="1"/>
    <col min="4866" max="4866" width="6.44140625" style="103" customWidth="1"/>
    <col min="4867" max="4867" width="5.88671875" style="103" bestFit="1" customWidth="1"/>
    <col min="4868" max="4871" width="9.109375" style="103"/>
    <col min="4872" max="4872" width="37.88671875" style="103" customWidth="1"/>
    <col min="4873" max="4873" width="11.5546875" style="103" customWidth="1"/>
    <col min="4874" max="4874" width="15.5546875" style="103" customWidth="1"/>
    <col min="4875" max="4875" width="9.109375" style="103"/>
    <col min="4876" max="4876" width="2.109375" style="103" customWidth="1"/>
    <col min="4877" max="5120" width="9.109375" style="103"/>
    <col min="5121" max="5121" width="3.6640625" style="103" customWidth="1"/>
    <col min="5122" max="5122" width="6.44140625" style="103" customWidth="1"/>
    <col min="5123" max="5123" width="5.88671875" style="103" bestFit="1" customWidth="1"/>
    <col min="5124" max="5127" width="9.109375" style="103"/>
    <col min="5128" max="5128" width="37.88671875" style="103" customWidth="1"/>
    <col min="5129" max="5129" width="11.5546875" style="103" customWidth="1"/>
    <col min="5130" max="5130" width="15.5546875" style="103" customWidth="1"/>
    <col min="5131" max="5131" width="9.109375" style="103"/>
    <col min="5132" max="5132" width="2.109375" style="103" customWidth="1"/>
    <col min="5133" max="5376" width="9.109375" style="103"/>
    <col min="5377" max="5377" width="3.6640625" style="103" customWidth="1"/>
    <col min="5378" max="5378" width="6.44140625" style="103" customWidth="1"/>
    <col min="5379" max="5379" width="5.88671875" style="103" bestFit="1" customWidth="1"/>
    <col min="5380" max="5383" width="9.109375" style="103"/>
    <col min="5384" max="5384" width="37.88671875" style="103" customWidth="1"/>
    <col min="5385" max="5385" width="11.5546875" style="103" customWidth="1"/>
    <col min="5386" max="5386" width="15.5546875" style="103" customWidth="1"/>
    <col min="5387" max="5387" width="9.109375" style="103"/>
    <col min="5388" max="5388" width="2.109375" style="103" customWidth="1"/>
    <col min="5389" max="5632" width="9.109375" style="103"/>
    <col min="5633" max="5633" width="3.6640625" style="103" customWidth="1"/>
    <col min="5634" max="5634" width="6.44140625" style="103" customWidth="1"/>
    <col min="5635" max="5635" width="5.88671875" style="103" bestFit="1" customWidth="1"/>
    <col min="5636" max="5639" width="9.109375" style="103"/>
    <col min="5640" max="5640" width="37.88671875" style="103" customWidth="1"/>
    <col min="5641" max="5641" width="11.5546875" style="103" customWidth="1"/>
    <col min="5642" max="5642" width="15.5546875" style="103" customWidth="1"/>
    <col min="5643" max="5643" width="9.109375" style="103"/>
    <col min="5644" max="5644" width="2.109375" style="103" customWidth="1"/>
    <col min="5645" max="5888" width="9.109375" style="103"/>
    <col min="5889" max="5889" width="3.6640625" style="103" customWidth="1"/>
    <col min="5890" max="5890" width="6.44140625" style="103" customWidth="1"/>
    <col min="5891" max="5891" width="5.88671875" style="103" bestFit="1" customWidth="1"/>
    <col min="5892" max="5895" width="9.109375" style="103"/>
    <col min="5896" max="5896" width="37.88671875" style="103" customWidth="1"/>
    <col min="5897" max="5897" width="11.5546875" style="103" customWidth="1"/>
    <col min="5898" max="5898" width="15.5546875" style="103" customWidth="1"/>
    <col min="5899" max="5899" width="9.109375" style="103"/>
    <col min="5900" max="5900" width="2.109375" style="103" customWidth="1"/>
    <col min="5901" max="6144" width="9.109375" style="103"/>
    <col min="6145" max="6145" width="3.6640625" style="103" customWidth="1"/>
    <col min="6146" max="6146" width="6.44140625" style="103" customWidth="1"/>
    <col min="6147" max="6147" width="5.88671875" style="103" bestFit="1" customWidth="1"/>
    <col min="6148" max="6151" width="9.109375" style="103"/>
    <col min="6152" max="6152" width="37.88671875" style="103" customWidth="1"/>
    <col min="6153" max="6153" width="11.5546875" style="103" customWidth="1"/>
    <col min="6154" max="6154" width="15.5546875" style="103" customWidth="1"/>
    <col min="6155" max="6155" width="9.109375" style="103"/>
    <col min="6156" max="6156" width="2.109375" style="103" customWidth="1"/>
    <col min="6157" max="6400" width="9.109375" style="103"/>
    <col min="6401" max="6401" width="3.6640625" style="103" customWidth="1"/>
    <col min="6402" max="6402" width="6.44140625" style="103" customWidth="1"/>
    <col min="6403" max="6403" width="5.88671875" style="103" bestFit="1" customWidth="1"/>
    <col min="6404" max="6407" width="9.109375" style="103"/>
    <col min="6408" max="6408" width="37.88671875" style="103" customWidth="1"/>
    <col min="6409" max="6409" width="11.5546875" style="103" customWidth="1"/>
    <col min="6410" max="6410" width="15.5546875" style="103" customWidth="1"/>
    <col min="6411" max="6411" width="9.109375" style="103"/>
    <col min="6412" max="6412" width="2.109375" style="103" customWidth="1"/>
    <col min="6413" max="6656" width="9.109375" style="103"/>
    <col min="6657" max="6657" width="3.6640625" style="103" customWidth="1"/>
    <col min="6658" max="6658" width="6.44140625" style="103" customWidth="1"/>
    <col min="6659" max="6659" width="5.88671875" style="103" bestFit="1" customWidth="1"/>
    <col min="6660" max="6663" width="9.109375" style="103"/>
    <col min="6664" max="6664" width="37.88671875" style="103" customWidth="1"/>
    <col min="6665" max="6665" width="11.5546875" style="103" customWidth="1"/>
    <col min="6666" max="6666" width="15.5546875" style="103" customWidth="1"/>
    <col min="6667" max="6667" width="9.109375" style="103"/>
    <col min="6668" max="6668" width="2.109375" style="103" customWidth="1"/>
    <col min="6669" max="6912" width="9.109375" style="103"/>
    <col min="6913" max="6913" width="3.6640625" style="103" customWidth="1"/>
    <col min="6914" max="6914" width="6.44140625" style="103" customWidth="1"/>
    <col min="6915" max="6915" width="5.88671875" style="103" bestFit="1" customWidth="1"/>
    <col min="6916" max="6919" width="9.109375" style="103"/>
    <col min="6920" max="6920" width="37.88671875" style="103" customWidth="1"/>
    <col min="6921" max="6921" width="11.5546875" style="103" customWidth="1"/>
    <col min="6922" max="6922" width="15.5546875" style="103" customWidth="1"/>
    <col min="6923" max="6923" width="9.109375" style="103"/>
    <col min="6924" max="6924" width="2.109375" style="103" customWidth="1"/>
    <col min="6925" max="7168" width="9.109375" style="103"/>
    <col min="7169" max="7169" width="3.6640625" style="103" customWidth="1"/>
    <col min="7170" max="7170" width="6.44140625" style="103" customWidth="1"/>
    <col min="7171" max="7171" width="5.88671875" style="103" bestFit="1" customWidth="1"/>
    <col min="7172" max="7175" width="9.109375" style="103"/>
    <col min="7176" max="7176" width="37.88671875" style="103" customWidth="1"/>
    <col min="7177" max="7177" width="11.5546875" style="103" customWidth="1"/>
    <col min="7178" max="7178" width="15.5546875" style="103" customWidth="1"/>
    <col min="7179" max="7179" width="9.109375" style="103"/>
    <col min="7180" max="7180" width="2.109375" style="103" customWidth="1"/>
    <col min="7181" max="7424" width="9.109375" style="103"/>
    <col min="7425" max="7425" width="3.6640625" style="103" customWidth="1"/>
    <col min="7426" max="7426" width="6.44140625" style="103" customWidth="1"/>
    <col min="7427" max="7427" width="5.88671875" style="103" bestFit="1" customWidth="1"/>
    <col min="7428" max="7431" width="9.109375" style="103"/>
    <col min="7432" max="7432" width="37.88671875" style="103" customWidth="1"/>
    <col min="7433" max="7433" width="11.5546875" style="103" customWidth="1"/>
    <col min="7434" max="7434" width="15.5546875" style="103" customWidth="1"/>
    <col min="7435" max="7435" width="9.109375" style="103"/>
    <col min="7436" max="7436" width="2.109375" style="103" customWidth="1"/>
    <col min="7437" max="7680" width="9.109375" style="103"/>
    <col min="7681" max="7681" width="3.6640625" style="103" customWidth="1"/>
    <col min="7682" max="7682" width="6.44140625" style="103" customWidth="1"/>
    <col min="7683" max="7683" width="5.88671875" style="103" bestFit="1" customWidth="1"/>
    <col min="7684" max="7687" width="9.109375" style="103"/>
    <col min="7688" max="7688" width="37.88671875" style="103" customWidth="1"/>
    <col min="7689" max="7689" width="11.5546875" style="103" customWidth="1"/>
    <col min="7690" max="7690" width="15.5546875" style="103" customWidth="1"/>
    <col min="7691" max="7691" width="9.109375" style="103"/>
    <col min="7692" max="7692" width="2.109375" style="103" customWidth="1"/>
    <col min="7693" max="7936" width="9.109375" style="103"/>
    <col min="7937" max="7937" width="3.6640625" style="103" customWidth="1"/>
    <col min="7938" max="7938" width="6.44140625" style="103" customWidth="1"/>
    <col min="7939" max="7939" width="5.88671875" style="103" bestFit="1" customWidth="1"/>
    <col min="7940" max="7943" width="9.109375" style="103"/>
    <col min="7944" max="7944" width="37.88671875" style="103" customWidth="1"/>
    <col min="7945" max="7945" width="11.5546875" style="103" customWidth="1"/>
    <col min="7946" max="7946" width="15.5546875" style="103" customWidth="1"/>
    <col min="7947" max="7947" width="9.109375" style="103"/>
    <col min="7948" max="7948" width="2.109375" style="103" customWidth="1"/>
    <col min="7949" max="8192" width="9.109375" style="103"/>
    <col min="8193" max="8193" width="3.6640625" style="103" customWidth="1"/>
    <col min="8194" max="8194" width="6.44140625" style="103" customWidth="1"/>
    <col min="8195" max="8195" width="5.88671875" style="103" bestFit="1" customWidth="1"/>
    <col min="8196" max="8199" width="9.109375" style="103"/>
    <col min="8200" max="8200" width="37.88671875" style="103" customWidth="1"/>
    <col min="8201" max="8201" width="11.5546875" style="103" customWidth="1"/>
    <col min="8202" max="8202" width="15.5546875" style="103" customWidth="1"/>
    <col min="8203" max="8203" width="9.109375" style="103"/>
    <col min="8204" max="8204" width="2.109375" style="103" customWidth="1"/>
    <col min="8205" max="8448" width="9.109375" style="103"/>
    <col min="8449" max="8449" width="3.6640625" style="103" customWidth="1"/>
    <col min="8450" max="8450" width="6.44140625" style="103" customWidth="1"/>
    <col min="8451" max="8451" width="5.88671875" style="103" bestFit="1" customWidth="1"/>
    <col min="8452" max="8455" width="9.109375" style="103"/>
    <col min="8456" max="8456" width="37.88671875" style="103" customWidth="1"/>
    <col min="8457" max="8457" width="11.5546875" style="103" customWidth="1"/>
    <col min="8458" max="8458" width="15.5546875" style="103" customWidth="1"/>
    <col min="8459" max="8459" width="9.109375" style="103"/>
    <col min="8460" max="8460" width="2.109375" style="103" customWidth="1"/>
    <col min="8461" max="8704" width="9.109375" style="103"/>
    <col min="8705" max="8705" width="3.6640625" style="103" customWidth="1"/>
    <col min="8706" max="8706" width="6.44140625" style="103" customWidth="1"/>
    <col min="8707" max="8707" width="5.88671875" style="103" bestFit="1" customWidth="1"/>
    <col min="8708" max="8711" width="9.109375" style="103"/>
    <col min="8712" max="8712" width="37.88671875" style="103" customWidth="1"/>
    <col min="8713" max="8713" width="11.5546875" style="103" customWidth="1"/>
    <col min="8714" max="8714" width="15.5546875" style="103" customWidth="1"/>
    <col min="8715" max="8715" width="9.109375" style="103"/>
    <col min="8716" max="8716" width="2.109375" style="103" customWidth="1"/>
    <col min="8717" max="8960" width="9.109375" style="103"/>
    <col min="8961" max="8961" width="3.6640625" style="103" customWidth="1"/>
    <col min="8962" max="8962" width="6.44140625" style="103" customWidth="1"/>
    <col min="8963" max="8963" width="5.88671875" style="103" bestFit="1" customWidth="1"/>
    <col min="8964" max="8967" width="9.109375" style="103"/>
    <col min="8968" max="8968" width="37.88671875" style="103" customWidth="1"/>
    <col min="8969" max="8969" width="11.5546875" style="103" customWidth="1"/>
    <col min="8970" max="8970" width="15.5546875" style="103" customWidth="1"/>
    <col min="8971" max="8971" width="9.109375" style="103"/>
    <col min="8972" max="8972" width="2.109375" style="103" customWidth="1"/>
    <col min="8973" max="9216" width="9.109375" style="103"/>
    <col min="9217" max="9217" width="3.6640625" style="103" customWidth="1"/>
    <col min="9218" max="9218" width="6.44140625" style="103" customWidth="1"/>
    <col min="9219" max="9219" width="5.88671875" style="103" bestFit="1" customWidth="1"/>
    <col min="9220" max="9223" width="9.109375" style="103"/>
    <col min="9224" max="9224" width="37.88671875" style="103" customWidth="1"/>
    <col min="9225" max="9225" width="11.5546875" style="103" customWidth="1"/>
    <col min="9226" max="9226" width="15.5546875" style="103" customWidth="1"/>
    <col min="9227" max="9227" width="9.109375" style="103"/>
    <col min="9228" max="9228" width="2.109375" style="103" customWidth="1"/>
    <col min="9229" max="9472" width="9.109375" style="103"/>
    <col min="9473" max="9473" width="3.6640625" style="103" customWidth="1"/>
    <col min="9474" max="9474" width="6.44140625" style="103" customWidth="1"/>
    <col min="9475" max="9475" width="5.88671875" style="103" bestFit="1" customWidth="1"/>
    <col min="9476" max="9479" width="9.109375" style="103"/>
    <col min="9480" max="9480" width="37.88671875" style="103" customWidth="1"/>
    <col min="9481" max="9481" width="11.5546875" style="103" customWidth="1"/>
    <col min="9482" max="9482" width="15.5546875" style="103" customWidth="1"/>
    <col min="9483" max="9483" width="9.109375" style="103"/>
    <col min="9484" max="9484" width="2.109375" style="103" customWidth="1"/>
    <col min="9485" max="9728" width="9.109375" style="103"/>
    <col min="9729" max="9729" width="3.6640625" style="103" customWidth="1"/>
    <col min="9730" max="9730" width="6.44140625" style="103" customWidth="1"/>
    <col min="9731" max="9731" width="5.88671875" style="103" bestFit="1" customWidth="1"/>
    <col min="9732" max="9735" width="9.109375" style="103"/>
    <col min="9736" max="9736" width="37.88671875" style="103" customWidth="1"/>
    <col min="9737" max="9737" width="11.5546875" style="103" customWidth="1"/>
    <col min="9738" max="9738" width="15.5546875" style="103" customWidth="1"/>
    <col min="9739" max="9739" width="9.109375" style="103"/>
    <col min="9740" max="9740" width="2.109375" style="103" customWidth="1"/>
    <col min="9741" max="9984" width="9.109375" style="103"/>
    <col min="9985" max="9985" width="3.6640625" style="103" customWidth="1"/>
    <col min="9986" max="9986" width="6.44140625" style="103" customWidth="1"/>
    <col min="9987" max="9987" width="5.88671875" style="103" bestFit="1" customWidth="1"/>
    <col min="9988" max="9991" width="9.109375" style="103"/>
    <col min="9992" max="9992" width="37.88671875" style="103" customWidth="1"/>
    <col min="9993" max="9993" width="11.5546875" style="103" customWidth="1"/>
    <col min="9994" max="9994" width="15.5546875" style="103" customWidth="1"/>
    <col min="9995" max="9995" width="9.109375" style="103"/>
    <col min="9996" max="9996" width="2.109375" style="103" customWidth="1"/>
    <col min="9997" max="10240" width="9.109375" style="103"/>
    <col min="10241" max="10241" width="3.6640625" style="103" customWidth="1"/>
    <col min="10242" max="10242" width="6.44140625" style="103" customWidth="1"/>
    <col min="10243" max="10243" width="5.88671875" style="103" bestFit="1" customWidth="1"/>
    <col min="10244" max="10247" width="9.109375" style="103"/>
    <col min="10248" max="10248" width="37.88671875" style="103" customWidth="1"/>
    <col min="10249" max="10249" width="11.5546875" style="103" customWidth="1"/>
    <col min="10250" max="10250" width="15.5546875" style="103" customWidth="1"/>
    <col min="10251" max="10251" width="9.109375" style="103"/>
    <col min="10252" max="10252" width="2.109375" style="103" customWidth="1"/>
    <col min="10253" max="10496" width="9.109375" style="103"/>
    <col min="10497" max="10497" width="3.6640625" style="103" customWidth="1"/>
    <col min="10498" max="10498" width="6.44140625" style="103" customWidth="1"/>
    <col min="10499" max="10499" width="5.88671875" style="103" bestFit="1" customWidth="1"/>
    <col min="10500" max="10503" width="9.109375" style="103"/>
    <col min="10504" max="10504" width="37.88671875" style="103" customWidth="1"/>
    <col min="10505" max="10505" width="11.5546875" style="103" customWidth="1"/>
    <col min="10506" max="10506" width="15.5546875" style="103" customWidth="1"/>
    <col min="10507" max="10507" width="9.109375" style="103"/>
    <col min="10508" max="10508" width="2.109375" style="103" customWidth="1"/>
    <col min="10509" max="10752" width="9.109375" style="103"/>
    <col min="10753" max="10753" width="3.6640625" style="103" customWidth="1"/>
    <col min="10754" max="10754" width="6.44140625" style="103" customWidth="1"/>
    <col min="10755" max="10755" width="5.88671875" style="103" bestFit="1" customWidth="1"/>
    <col min="10756" max="10759" width="9.109375" style="103"/>
    <col min="10760" max="10760" width="37.88671875" style="103" customWidth="1"/>
    <col min="10761" max="10761" width="11.5546875" style="103" customWidth="1"/>
    <col min="10762" max="10762" width="15.5546875" style="103" customWidth="1"/>
    <col min="10763" max="10763" width="9.109375" style="103"/>
    <col min="10764" max="10764" width="2.109375" style="103" customWidth="1"/>
    <col min="10765" max="11008" width="9.109375" style="103"/>
    <col min="11009" max="11009" width="3.6640625" style="103" customWidth="1"/>
    <col min="11010" max="11010" width="6.44140625" style="103" customWidth="1"/>
    <col min="11011" max="11011" width="5.88671875" style="103" bestFit="1" customWidth="1"/>
    <col min="11012" max="11015" width="9.109375" style="103"/>
    <col min="11016" max="11016" width="37.88671875" style="103" customWidth="1"/>
    <col min="11017" max="11017" width="11.5546875" style="103" customWidth="1"/>
    <col min="11018" max="11018" width="15.5546875" style="103" customWidth="1"/>
    <col min="11019" max="11019" width="9.109375" style="103"/>
    <col min="11020" max="11020" width="2.109375" style="103" customWidth="1"/>
    <col min="11021" max="11264" width="9.109375" style="103"/>
    <col min="11265" max="11265" width="3.6640625" style="103" customWidth="1"/>
    <col min="11266" max="11266" width="6.44140625" style="103" customWidth="1"/>
    <col min="11267" max="11267" width="5.88671875" style="103" bestFit="1" customWidth="1"/>
    <col min="11268" max="11271" width="9.109375" style="103"/>
    <col min="11272" max="11272" width="37.88671875" style="103" customWidth="1"/>
    <col min="11273" max="11273" width="11.5546875" style="103" customWidth="1"/>
    <col min="11274" max="11274" width="15.5546875" style="103" customWidth="1"/>
    <col min="11275" max="11275" width="9.109375" style="103"/>
    <col min="11276" max="11276" width="2.109375" style="103" customWidth="1"/>
    <col min="11277" max="11520" width="9.109375" style="103"/>
    <col min="11521" max="11521" width="3.6640625" style="103" customWidth="1"/>
    <col min="11522" max="11522" width="6.44140625" style="103" customWidth="1"/>
    <col min="11523" max="11523" width="5.88671875" style="103" bestFit="1" customWidth="1"/>
    <col min="11524" max="11527" width="9.109375" style="103"/>
    <col min="11528" max="11528" width="37.88671875" style="103" customWidth="1"/>
    <col min="11529" max="11529" width="11.5546875" style="103" customWidth="1"/>
    <col min="11530" max="11530" width="15.5546875" style="103" customWidth="1"/>
    <col min="11531" max="11531" width="9.109375" style="103"/>
    <col min="11532" max="11532" width="2.109375" style="103" customWidth="1"/>
    <col min="11533" max="11776" width="9.109375" style="103"/>
    <col min="11777" max="11777" width="3.6640625" style="103" customWidth="1"/>
    <col min="11778" max="11778" width="6.44140625" style="103" customWidth="1"/>
    <col min="11779" max="11779" width="5.88671875" style="103" bestFit="1" customWidth="1"/>
    <col min="11780" max="11783" width="9.109375" style="103"/>
    <col min="11784" max="11784" width="37.88671875" style="103" customWidth="1"/>
    <col min="11785" max="11785" width="11.5546875" style="103" customWidth="1"/>
    <col min="11786" max="11786" width="15.5546875" style="103" customWidth="1"/>
    <col min="11787" max="11787" width="9.109375" style="103"/>
    <col min="11788" max="11788" width="2.109375" style="103" customWidth="1"/>
    <col min="11789" max="12032" width="9.109375" style="103"/>
    <col min="12033" max="12033" width="3.6640625" style="103" customWidth="1"/>
    <col min="12034" max="12034" width="6.44140625" style="103" customWidth="1"/>
    <col min="12035" max="12035" width="5.88671875" style="103" bestFit="1" customWidth="1"/>
    <col min="12036" max="12039" width="9.109375" style="103"/>
    <col min="12040" max="12040" width="37.88671875" style="103" customWidth="1"/>
    <col min="12041" max="12041" width="11.5546875" style="103" customWidth="1"/>
    <col min="12042" max="12042" width="15.5546875" style="103" customWidth="1"/>
    <col min="12043" max="12043" width="9.109375" style="103"/>
    <col min="12044" max="12044" width="2.109375" style="103" customWidth="1"/>
    <col min="12045" max="12288" width="9.109375" style="103"/>
    <col min="12289" max="12289" width="3.6640625" style="103" customWidth="1"/>
    <col min="12290" max="12290" width="6.44140625" style="103" customWidth="1"/>
    <col min="12291" max="12291" width="5.88671875" style="103" bestFit="1" customWidth="1"/>
    <col min="12292" max="12295" width="9.109375" style="103"/>
    <col min="12296" max="12296" width="37.88671875" style="103" customWidth="1"/>
    <col min="12297" max="12297" width="11.5546875" style="103" customWidth="1"/>
    <col min="12298" max="12298" width="15.5546875" style="103" customWidth="1"/>
    <col min="12299" max="12299" width="9.109375" style="103"/>
    <col min="12300" max="12300" width="2.109375" style="103" customWidth="1"/>
    <col min="12301" max="12544" width="9.109375" style="103"/>
    <col min="12545" max="12545" width="3.6640625" style="103" customWidth="1"/>
    <col min="12546" max="12546" width="6.44140625" style="103" customWidth="1"/>
    <col min="12547" max="12547" width="5.88671875" style="103" bestFit="1" customWidth="1"/>
    <col min="12548" max="12551" width="9.109375" style="103"/>
    <col min="12552" max="12552" width="37.88671875" style="103" customWidth="1"/>
    <col min="12553" max="12553" width="11.5546875" style="103" customWidth="1"/>
    <col min="12554" max="12554" width="15.5546875" style="103" customWidth="1"/>
    <col min="12555" max="12555" width="9.109375" style="103"/>
    <col min="12556" max="12556" width="2.109375" style="103" customWidth="1"/>
    <col min="12557" max="12800" width="9.109375" style="103"/>
    <col min="12801" max="12801" width="3.6640625" style="103" customWidth="1"/>
    <col min="12802" max="12802" width="6.44140625" style="103" customWidth="1"/>
    <col min="12803" max="12803" width="5.88671875" style="103" bestFit="1" customWidth="1"/>
    <col min="12804" max="12807" width="9.109375" style="103"/>
    <col min="12808" max="12808" width="37.88671875" style="103" customWidth="1"/>
    <col min="12809" max="12809" width="11.5546875" style="103" customWidth="1"/>
    <col min="12810" max="12810" width="15.5546875" style="103" customWidth="1"/>
    <col min="12811" max="12811" width="9.109375" style="103"/>
    <col min="12812" max="12812" width="2.109375" style="103" customWidth="1"/>
    <col min="12813" max="13056" width="9.109375" style="103"/>
    <col min="13057" max="13057" width="3.6640625" style="103" customWidth="1"/>
    <col min="13058" max="13058" width="6.44140625" style="103" customWidth="1"/>
    <col min="13059" max="13059" width="5.88671875" style="103" bestFit="1" customWidth="1"/>
    <col min="13060" max="13063" width="9.109375" style="103"/>
    <col min="13064" max="13064" width="37.88671875" style="103" customWidth="1"/>
    <col min="13065" max="13065" width="11.5546875" style="103" customWidth="1"/>
    <col min="13066" max="13066" width="15.5546875" style="103" customWidth="1"/>
    <col min="13067" max="13067" width="9.109375" style="103"/>
    <col min="13068" max="13068" width="2.109375" style="103" customWidth="1"/>
    <col min="13069" max="13312" width="9.109375" style="103"/>
    <col min="13313" max="13313" width="3.6640625" style="103" customWidth="1"/>
    <col min="13314" max="13314" width="6.44140625" style="103" customWidth="1"/>
    <col min="13315" max="13315" width="5.88671875" style="103" bestFit="1" customWidth="1"/>
    <col min="13316" max="13319" width="9.109375" style="103"/>
    <col min="13320" max="13320" width="37.88671875" style="103" customWidth="1"/>
    <col min="13321" max="13321" width="11.5546875" style="103" customWidth="1"/>
    <col min="13322" max="13322" width="15.5546875" style="103" customWidth="1"/>
    <col min="13323" max="13323" width="9.109375" style="103"/>
    <col min="13324" max="13324" width="2.109375" style="103" customWidth="1"/>
    <col min="13325" max="13568" width="9.109375" style="103"/>
    <col min="13569" max="13569" width="3.6640625" style="103" customWidth="1"/>
    <col min="13570" max="13570" width="6.44140625" style="103" customWidth="1"/>
    <col min="13571" max="13571" width="5.88671875" style="103" bestFit="1" customWidth="1"/>
    <col min="13572" max="13575" width="9.109375" style="103"/>
    <col min="13576" max="13576" width="37.88671875" style="103" customWidth="1"/>
    <col min="13577" max="13577" width="11.5546875" style="103" customWidth="1"/>
    <col min="13578" max="13578" width="15.5546875" style="103" customWidth="1"/>
    <col min="13579" max="13579" width="9.109375" style="103"/>
    <col min="13580" max="13580" width="2.109375" style="103" customWidth="1"/>
    <col min="13581" max="13824" width="9.109375" style="103"/>
    <col min="13825" max="13825" width="3.6640625" style="103" customWidth="1"/>
    <col min="13826" max="13826" width="6.44140625" style="103" customWidth="1"/>
    <col min="13827" max="13827" width="5.88671875" style="103" bestFit="1" customWidth="1"/>
    <col min="13828" max="13831" width="9.109375" style="103"/>
    <col min="13832" max="13832" width="37.88671875" style="103" customWidth="1"/>
    <col min="13833" max="13833" width="11.5546875" style="103" customWidth="1"/>
    <col min="13834" max="13834" width="15.5546875" style="103" customWidth="1"/>
    <col min="13835" max="13835" width="9.109375" style="103"/>
    <col min="13836" max="13836" width="2.109375" style="103" customWidth="1"/>
    <col min="13837" max="14080" width="9.109375" style="103"/>
    <col min="14081" max="14081" width="3.6640625" style="103" customWidth="1"/>
    <col min="14082" max="14082" width="6.44140625" style="103" customWidth="1"/>
    <col min="14083" max="14083" width="5.88671875" style="103" bestFit="1" customWidth="1"/>
    <col min="14084" max="14087" width="9.109375" style="103"/>
    <col min="14088" max="14088" width="37.88671875" style="103" customWidth="1"/>
    <col min="14089" max="14089" width="11.5546875" style="103" customWidth="1"/>
    <col min="14090" max="14090" width="15.5546875" style="103" customWidth="1"/>
    <col min="14091" max="14091" width="9.109375" style="103"/>
    <col min="14092" max="14092" width="2.109375" style="103" customWidth="1"/>
    <col min="14093" max="14336" width="9.109375" style="103"/>
    <col min="14337" max="14337" width="3.6640625" style="103" customWidth="1"/>
    <col min="14338" max="14338" width="6.44140625" style="103" customWidth="1"/>
    <col min="14339" max="14339" width="5.88671875" style="103" bestFit="1" customWidth="1"/>
    <col min="14340" max="14343" width="9.109375" style="103"/>
    <col min="14344" max="14344" width="37.88671875" style="103" customWidth="1"/>
    <col min="14345" max="14345" width="11.5546875" style="103" customWidth="1"/>
    <col min="14346" max="14346" width="15.5546875" style="103" customWidth="1"/>
    <col min="14347" max="14347" width="9.109375" style="103"/>
    <col min="14348" max="14348" width="2.109375" style="103" customWidth="1"/>
    <col min="14349" max="14592" width="9.109375" style="103"/>
    <col min="14593" max="14593" width="3.6640625" style="103" customWidth="1"/>
    <col min="14594" max="14594" width="6.44140625" style="103" customWidth="1"/>
    <col min="14595" max="14595" width="5.88671875" style="103" bestFit="1" customWidth="1"/>
    <col min="14596" max="14599" width="9.109375" style="103"/>
    <col min="14600" max="14600" width="37.88671875" style="103" customWidth="1"/>
    <col min="14601" max="14601" width="11.5546875" style="103" customWidth="1"/>
    <col min="14602" max="14602" width="15.5546875" style="103" customWidth="1"/>
    <col min="14603" max="14603" width="9.109375" style="103"/>
    <col min="14604" max="14604" width="2.109375" style="103" customWidth="1"/>
    <col min="14605" max="14848" width="9.109375" style="103"/>
    <col min="14849" max="14849" width="3.6640625" style="103" customWidth="1"/>
    <col min="14850" max="14850" width="6.44140625" style="103" customWidth="1"/>
    <col min="14851" max="14851" width="5.88671875" style="103" bestFit="1" customWidth="1"/>
    <col min="14852" max="14855" width="9.109375" style="103"/>
    <col min="14856" max="14856" width="37.88671875" style="103" customWidth="1"/>
    <col min="14857" max="14857" width="11.5546875" style="103" customWidth="1"/>
    <col min="14858" max="14858" width="15.5546875" style="103" customWidth="1"/>
    <col min="14859" max="14859" width="9.109375" style="103"/>
    <col min="14860" max="14860" width="2.109375" style="103" customWidth="1"/>
    <col min="14861" max="15104" width="9.109375" style="103"/>
    <col min="15105" max="15105" width="3.6640625" style="103" customWidth="1"/>
    <col min="15106" max="15106" width="6.44140625" style="103" customWidth="1"/>
    <col min="15107" max="15107" width="5.88671875" style="103" bestFit="1" customWidth="1"/>
    <col min="15108" max="15111" width="9.109375" style="103"/>
    <col min="15112" max="15112" width="37.88671875" style="103" customWidth="1"/>
    <col min="15113" max="15113" width="11.5546875" style="103" customWidth="1"/>
    <col min="15114" max="15114" width="15.5546875" style="103" customWidth="1"/>
    <col min="15115" max="15115" width="9.109375" style="103"/>
    <col min="15116" max="15116" width="2.109375" style="103" customWidth="1"/>
    <col min="15117" max="15360" width="9.109375" style="103"/>
    <col min="15361" max="15361" width="3.6640625" style="103" customWidth="1"/>
    <col min="15362" max="15362" width="6.44140625" style="103" customWidth="1"/>
    <col min="15363" max="15363" width="5.88671875" style="103" bestFit="1" customWidth="1"/>
    <col min="15364" max="15367" width="9.109375" style="103"/>
    <col min="15368" max="15368" width="37.88671875" style="103" customWidth="1"/>
    <col min="15369" max="15369" width="11.5546875" style="103" customWidth="1"/>
    <col min="15370" max="15370" width="15.5546875" style="103" customWidth="1"/>
    <col min="15371" max="15371" width="9.109375" style="103"/>
    <col min="15372" max="15372" width="2.109375" style="103" customWidth="1"/>
    <col min="15373" max="15616" width="9.109375" style="103"/>
    <col min="15617" max="15617" width="3.6640625" style="103" customWidth="1"/>
    <col min="15618" max="15618" width="6.44140625" style="103" customWidth="1"/>
    <col min="15619" max="15619" width="5.88671875" style="103" bestFit="1" customWidth="1"/>
    <col min="15620" max="15623" width="9.109375" style="103"/>
    <col min="15624" max="15624" width="37.88671875" style="103" customWidth="1"/>
    <col min="15625" max="15625" width="11.5546875" style="103" customWidth="1"/>
    <col min="15626" max="15626" width="15.5546875" style="103" customWidth="1"/>
    <col min="15627" max="15627" width="9.109375" style="103"/>
    <col min="15628" max="15628" width="2.109375" style="103" customWidth="1"/>
    <col min="15629" max="15872" width="9.109375" style="103"/>
    <col min="15873" max="15873" width="3.6640625" style="103" customWidth="1"/>
    <col min="15874" max="15874" width="6.44140625" style="103" customWidth="1"/>
    <col min="15875" max="15875" width="5.88671875" style="103" bestFit="1" customWidth="1"/>
    <col min="15876" max="15879" width="9.109375" style="103"/>
    <col min="15880" max="15880" width="37.88671875" style="103" customWidth="1"/>
    <col min="15881" max="15881" width="11.5546875" style="103" customWidth="1"/>
    <col min="15882" max="15882" width="15.5546875" style="103" customWidth="1"/>
    <col min="15883" max="15883" width="9.109375" style="103"/>
    <col min="15884" max="15884" width="2.109375" style="103" customWidth="1"/>
    <col min="15885" max="16128" width="9.109375" style="103"/>
    <col min="16129" max="16129" width="3.6640625" style="103" customWidth="1"/>
    <col min="16130" max="16130" width="6.44140625" style="103" customWidth="1"/>
    <col min="16131" max="16131" width="5.88671875" style="103" bestFit="1" customWidth="1"/>
    <col min="16132" max="16135" width="9.109375" style="103"/>
    <col min="16136" max="16136" width="37.88671875" style="103" customWidth="1"/>
    <col min="16137" max="16137" width="11.5546875" style="103" customWidth="1"/>
    <col min="16138" max="16138" width="15.5546875" style="103" customWidth="1"/>
    <col min="16139" max="16139" width="9.109375" style="103"/>
    <col min="16140" max="16140" width="2.109375" style="103" customWidth="1"/>
    <col min="16141" max="16384" width="9.109375" style="103"/>
  </cols>
  <sheetData>
    <row r="1" spans="1:12" s="94" customFormat="1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s="94" customForma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s="94" customForma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4" spans="1:12" s="94" customForma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</row>
    <row r="5" spans="1:12" s="94" customFormat="1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2" s="94" customForma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</row>
    <row r="7" spans="1:12" s="94" customFormat="1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</row>
    <row r="8" spans="1:12" s="94" customFormat="1" ht="13.5" customHeight="1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</row>
    <row r="9" spans="1:12" s="94" customFormat="1" ht="13.5" customHeight="1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</row>
    <row r="10" spans="1:12" s="94" customFormat="1" ht="18">
      <c r="A10" s="253" t="s">
        <v>224</v>
      </c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</row>
    <row r="11" spans="1:12" s="94" customFormat="1" ht="18">
      <c r="A11" s="93"/>
      <c r="B11" s="93"/>
      <c r="C11" s="253"/>
      <c r="D11" s="253"/>
      <c r="E11" s="253"/>
      <c r="F11" s="253"/>
      <c r="G11" s="253"/>
      <c r="H11" s="253"/>
      <c r="I11" s="253"/>
      <c r="J11" s="253"/>
      <c r="K11" s="253"/>
      <c r="L11" s="95"/>
    </row>
    <row r="12" spans="1:12" s="94" customFormat="1">
      <c r="A12" s="93"/>
      <c r="B12" s="93"/>
      <c r="C12" s="95"/>
      <c r="D12" s="95"/>
      <c r="E12" s="95"/>
      <c r="F12" s="95"/>
      <c r="G12" s="95"/>
      <c r="H12" s="95"/>
      <c r="I12" s="95"/>
      <c r="J12" s="95"/>
      <c r="K12" s="95"/>
      <c r="L12" s="95"/>
    </row>
    <row r="13" spans="1:12" s="99" customFormat="1" ht="14.4">
      <c r="A13" s="93"/>
      <c r="B13" s="93"/>
      <c r="C13" s="96" t="s">
        <v>225</v>
      </c>
      <c r="D13" s="254" t="s">
        <v>226</v>
      </c>
      <c r="E13" s="255"/>
      <c r="F13" s="255"/>
      <c r="G13" s="255"/>
      <c r="H13" s="256"/>
      <c r="I13" s="96" t="s">
        <v>227</v>
      </c>
      <c r="J13" s="96" t="s">
        <v>228</v>
      </c>
      <c r="K13" s="93"/>
      <c r="L13" s="98"/>
    </row>
    <row r="14" spans="1:12" s="99" customFormat="1" ht="15" customHeight="1">
      <c r="A14" s="93"/>
      <c r="B14" s="93"/>
      <c r="C14" s="100" t="s">
        <v>257</v>
      </c>
      <c r="D14" s="257" t="s">
        <v>259</v>
      </c>
      <c r="E14" s="258"/>
      <c r="F14" s="258"/>
      <c r="G14" s="258"/>
      <c r="H14" s="259"/>
      <c r="I14" s="100" t="s">
        <v>7</v>
      </c>
      <c r="J14" s="101">
        <f>[8]RESUMEN!$J$14</f>
        <v>1</v>
      </c>
      <c r="K14" s="93"/>
      <c r="L14" s="98"/>
    </row>
    <row r="15" spans="1:12" s="99" customFormat="1" ht="15" customHeight="1">
      <c r="A15" s="93"/>
      <c r="B15" s="93"/>
      <c r="C15" s="100" t="s">
        <v>258</v>
      </c>
      <c r="D15" s="257" t="s">
        <v>260</v>
      </c>
      <c r="E15" s="258"/>
      <c r="F15" s="258"/>
      <c r="G15" s="258"/>
      <c r="H15" s="259"/>
      <c r="I15" s="100" t="s">
        <v>6</v>
      </c>
      <c r="J15" s="101">
        <f>[8]RESUMEN!$J$15</f>
        <v>1</v>
      </c>
      <c r="K15" s="93"/>
      <c r="L15" s="98"/>
    </row>
    <row r="16" spans="1:12" s="94" customFormat="1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</row>
    <row r="34" spans="11:11">
      <c r="K34" s="102" t="s">
        <v>229</v>
      </c>
    </row>
  </sheetData>
  <mergeCells count="5">
    <mergeCell ref="A10:L10"/>
    <mergeCell ref="C11:K11"/>
    <mergeCell ref="D13:H13"/>
    <mergeCell ref="D14:H14"/>
    <mergeCell ref="D15:H15"/>
  </mergeCells>
  <printOptions horizontalCentered="1"/>
  <pageMargins left="0.35433070866141736" right="0.35433070866141736" top="0.59055118110236227" bottom="0.59055118110236227" header="0" footer="0"/>
  <pageSetup paperSize="9" scale="74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CF8A6-A004-4399-99CC-756CD7A309EC}">
  <sheetPr>
    <pageSetUpPr fitToPage="1"/>
  </sheetPr>
  <dimension ref="A1:M38"/>
  <sheetViews>
    <sheetView view="pageBreakPreview" zoomScaleNormal="100" zoomScaleSheetLayoutView="100" workbookViewId="0">
      <selection activeCell="C14" sqref="C14:I19"/>
    </sheetView>
  </sheetViews>
  <sheetFormatPr baseColWidth="10" defaultColWidth="9.109375" defaultRowHeight="13.8"/>
  <cols>
    <col min="1" max="2" width="3.5546875" style="102" customWidth="1"/>
    <col min="3" max="3" width="5.88671875" style="102" bestFit="1" customWidth="1"/>
    <col min="4" max="4" width="12.109375" style="102" hidden="1" customWidth="1"/>
    <col min="5" max="9" width="13.109375" style="102" customWidth="1"/>
    <col min="10" max="10" width="11.5546875" style="102" customWidth="1"/>
    <col min="11" max="11" width="15.5546875" style="102" customWidth="1"/>
    <col min="12" max="13" width="3.5546875" style="102" customWidth="1"/>
    <col min="14" max="256" width="9.109375" style="103"/>
    <col min="257" max="257" width="3.6640625" style="103" customWidth="1"/>
    <col min="258" max="258" width="6.44140625" style="103" customWidth="1"/>
    <col min="259" max="259" width="5.88671875" style="103" bestFit="1" customWidth="1"/>
    <col min="260" max="260" width="0" style="103" hidden="1" customWidth="1"/>
    <col min="261" max="264" width="9.109375" style="103"/>
    <col min="265" max="265" width="40.6640625" style="103" customWidth="1"/>
    <col min="266" max="266" width="11.5546875" style="103" customWidth="1"/>
    <col min="267" max="267" width="15.5546875" style="103" customWidth="1"/>
    <col min="268" max="268" width="9.109375" style="103"/>
    <col min="269" max="269" width="2.109375" style="103" customWidth="1"/>
    <col min="270" max="512" width="9.109375" style="103"/>
    <col min="513" max="513" width="3.6640625" style="103" customWidth="1"/>
    <col min="514" max="514" width="6.44140625" style="103" customWidth="1"/>
    <col min="515" max="515" width="5.88671875" style="103" bestFit="1" customWidth="1"/>
    <col min="516" max="516" width="0" style="103" hidden="1" customWidth="1"/>
    <col min="517" max="520" width="9.109375" style="103"/>
    <col min="521" max="521" width="40.6640625" style="103" customWidth="1"/>
    <col min="522" max="522" width="11.5546875" style="103" customWidth="1"/>
    <col min="523" max="523" width="15.5546875" style="103" customWidth="1"/>
    <col min="524" max="524" width="9.109375" style="103"/>
    <col min="525" max="525" width="2.109375" style="103" customWidth="1"/>
    <col min="526" max="768" width="9.109375" style="103"/>
    <col min="769" max="769" width="3.6640625" style="103" customWidth="1"/>
    <col min="770" max="770" width="6.44140625" style="103" customWidth="1"/>
    <col min="771" max="771" width="5.88671875" style="103" bestFit="1" customWidth="1"/>
    <col min="772" max="772" width="0" style="103" hidden="1" customWidth="1"/>
    <col min="773" max="776" width="9.109375" style="103"/>
    <col min="777" max="777" width="40.6640625" style="103" customWidth="1"/>
    <col min="778" max="778" width="11.5546875" style="103" customWidth="1"/>
    <col min="779" max="779" width="15.5546875" style="103" customWidth="1"/>
    <col min="780" max="780" width="9.109375" style="103"/>
    <col min="781" max="781" width="2.109375" style="103" customWidth="1"/>
    <col min="782" max="1024" width="9.109375" style="103"/>
    <col min="1025" max="1025" width="3.6640625" style="103" customWidth="1"/>
    <col min="1026" max="1026" width="6.44140625" style="103" customWidth="1"/>
    <col min="1027" max="1027" width="5.88671875" style="103" bestFit="1" customWidth="1"/>
    <col min="1028" max="1028" width="0" style="103" hidden="1" customWidth="1"/>
    <col min="1029" max="1032" width="9.109375" style="103"/>
    <col min="1033" max="1033" width="40.6640625" style="103" customWidth="1"/>
    <col min="1034" max="1034" width="11.5546875" style="103" customWidth="1"/>
    <col min="1035" max="1035" width="15.5546875" style="103" customWidth="1"/>
    <col min="1036" max="1036" width="9.109375" style="103"/>
    <col min="1037" max="1037" width="2.109375" style="103" customWidth="1"/>
    <col min="1038" max="1280" width="9.109375" style="103"/>
    <col min="1281" max="1281" width="3.6640625" style="103" customWidth="1"/>
    <col min="1282" max="1282" width="6.44140625" style="103" customWidth="1"/>
    <col min="1283" max="1283" width="5.88671875" style="103" bestFit="1" customWidth="1"/>
    <col min="1284" max="1284" width="0" style="103" hidden="1" customWidth="1"/>
    <col min="1285" max="1288" width="9.109375" style="103"/>
    <col min="1289" max="1289" width="40.6640625" style="103" customWidth="1"/>
    <col min="1290" max="1290" width="11.5546875" style="103" customWidth="1"/>
    <col min="1291" max="1291" width="15.5546875" style="103" customWidth="1"/>
    <col min="1292" max="1292" width="9.109375" style="103"/>
    <col min="1293" max="1293" width="2.109375" style="103" customWidth="1"/>
    <col min="1294" max="1536" width="9.109375" style="103"/>
    <col min="1537" max="1537" width="3.6640625" style="103" customWidth="1"/>
    <col min="1538" max="1538" width="6.44140625" style="103" customWidth="1"/>
    <col min="1539" max="1539" width="5.88671875" style="103" bestFit="1" customWidth="1"/>
    <col min="1540" max="1540" width="0" style="103" hidden="1" customWidth="1"/>
    <col min="1541" max="1544" width="9.109375" style="103"/>
    <col min="1545" max="1545" width="40.6640625" style="103" customWidth="1"/>
    <col min="1546" max="1546" width="11.5546875" style="103" customWidth="1"/>
    <col min="1547" max="1547" width="15.5546875" style="103" customWidth="1"/>
    <col min="1548" max="1548" width="9.109375" style="103"/>
    <col min="1549" max="1549" width="2.109375" style="103" customWidth="1"/>
    <col min="1550" max="1792" width="9.109375" style="103"/>
    <col min="1793" max="1793" width="3.6640625" style="103" customWidth="1"/>
    <col min="1794" max="1794" width="6.44140625" style="103" customWidth="1"/>
    <col min="1795" max="1795" width="5.88671875" style="103" bestFit="1" customWidth="1"/>
    <col min="1796" max="1796" width="0" style="103" hidden="1" customWidth="1"/>
    <col min="1797" max="1800" width="9.109375" style="103"/>
    <col min="1801" max="1801" width="40.6640625" style="103" customWidth="1"/>
    <col min="1802" max="1802" width="11.5546875" style="103" customWidth="1"/>
    <col min="1803" max="1803" width="15.5546875" style="103" customWidth="1"/>
    <col min="1804" max="1804" width="9.109375" style="103"/>
    <col min="1805" max="1805" width="2.109375" style="103" customWidth="1"/>
    <col min="1806" max="2048" width="9.109375" style="103"/>
    <col min="2049" max="2049" width="3.6640625" style="103" customWidth="1"/>
    <col min="2050" max="2050" width="6.44140625" style="103" customWidth="1"/>
    <col min="2051" max="2051" width="5.88671875" style="103" bestFit="1" customWidth="1"/>
    <col min="2052" max="2052" width="0" style="103" hidden="1" customWidth="1"/>
    <col min="2053" max="2056" width="9.109375" style="103"/>
    <col min="2057" max="2057" width="40.6640625" style="103" customWidth="1"/>
    <col min="2058" max="2058" width="11.5546875" style="103" customWidth="1"/>
    <col min="2059" max="2059" width="15.5546875" style="103" customWidth="1"/>
    <col min="2060" max="2060" width="9.109375" style="103"/>
    <col min="2061" max="2061" width="2.109375" style="103" customWidth="1"/>
    <col min="2062" max="2304" width="9.109375" style="103"/>
    <col min="2305" max="2305" width="3.6640625" style="103" customWidth="1"/>
    <col min="2306" max="2306" width="6.44140625" style="103" customWidth="1"/>
    <col min="2307" max="2307" width="5.88671875" style="103" bestFit="1" customWidth="1"/>
    <col min="2308" max="2308" width="0" style="103" hidden="1" customWidth="1"/>
    <col min="2309" max="2312" width="9.109375" style="103"/>
    <col min="2313" max="2313" width="40.6640625" style="103" customWidth="1"/>
    <col min="2314" max="2314" width="11.5546875" style="103" customWidth="1"/>
    <col min="2315" max="2315" width="15.5546875" style="103" customWidth="1"/>
    <col min="2316" max="2316" width="9.109375" style="103"/>
    <col min="2317" max="2317" width="2.109375" style="103" customWidth="1"/>
    <col min="2318" max="2560" width="9.109375" style="103"/>
    <col min="2561" max="2561" width="3.6640625" style="103" customWidth="1"/>
    <col min="2562" max="2562" width="6.44140625" style="103" customWidth="1"/>
    <col min="2563" max="2563" width="5.88671875" style="103" bestFit="1" customWidth="1"/>
    <col min="2564" max="2564" width="0" style="103" hidden="1" customWidth="1"/>
    <col min="2565" max="2568" width="9.109375" style="103"/>
    <col min="2569" max="2569" width="40.6640625" style="103" customWidth="1"/>
    <col min="2570" max="2570" width="11.5546875" style="103" customWidth="1"/>
    <col min="2571" max="2571" width="15.5546875" style="103" customWidth="1"/>
    <col min="2572" max="2572" width="9.109375" style="103"/>
    <col min="2573" max="2573" width="2.109375" style="103" customWidth="1"/>
    <col min="2574" max="2816" width="9.109375" style="103"/>
    <col min="2817" max="2817" width="3.6640625" style="103" customWidth="1"/>
    <col min="2818" max="2818" width="6.44140625" style="103" customWidth="1"/>
    <col min="2819" max="2819" width="5.88671875" style="103" bestFit="1" customWidth="1"/>
    <col min="2820" max="2820" width="0" style="103" hidden="1" customWidth="1"/>
    <col min="2821" max="2824" width="9.109375" style="103"/>
    <col min="2825" max="2825" width="40.6640625" style="103" customWidth="1"/>
    <col min="2826" max="2826" width="11.5546875" style="103" customWidth="1"/>
    <col min="2827" max="2827" width="15.5546875" style="103" customWidth="1"/>
    <col min="2828" max="2828" width="9.109375" style="103"/>
    <col min="2829" max="2829" width="2.109375" style="103" customWidth="1"/>
    <col min="2830" max="3072" width="9.109375" style="103"/>
    <col min="3073" max="3073" width="3.6640625" style="103" customWidth="1"/>
    <col min="3074" max="3074" width="6.44140625" style="103" customWidth="1"/>
    <col min="3075" max="3075" width="5.88671875" style="103" bestFit="1" customWidth="1"/>
    <col min="3076" max="3076" width="0" style="103" hidden="1" customWidth="1"/>
    <col min="3077" max="3080" width="9.109375" style="103"/>
    <col min="3081" max="3081" width="40.6640625" style="103" customWidth="1"/>
    <col min="3082" max="3082" width="11.5546875" style="103" customWidth="1"/>
    <col min="3083" max="3083" width="15.5546875" style="103" customWidth="1"/>
    <col min="3084" max="3084" width="9.109375" style="103"/>
    <col min="3085" max="3085" width="2.109375" style="103" customWidth="1"/>
    <col min="3086" max="3328" width="9.109375" style="103"/>
    <col min="3329" max="3329" width="3.6640625" style="103" customWidth="1"/>
    <col min="3330" max="3330" width="6.44140625" style="103" customWidth="1"/>
    <col min="3331" max="3331" width="5.88671875" style="103" bestFit="1" customWidth="1"/>
    <col min="3332" max="3332" width="0" style="103" hidden="1" customWidth="1"/>
    <col min="3333" max="3336" width="9.109375" style="103"/>
    <col min="3337" max="3337" width="40.6640625" style="103" customWidth="1"/>
    <col min="3338" max="3338" width="11.5546875" style="103" customWidth="1"/>
    <col min="3339" max="3339" width="15.5546875" style="103" customWidth="1"/>
    <col min="3340" max="3340" width="9.109375" style="103"/>
    <col min="3341" max="3341" width="2.109375" style="103" customWidth="1"/>
    <col min="3342" max="3584" width="9.109375" style="103"/>
    <col min="3585" max="3585" width="3.6640625" style="103" customWidth="1"/>
    <col min="3586" max="3586" width="6.44140625" style="103" customWidth="1"/>
    <col min="3587" max="3587" width="5.88671875" style="103" bestFit="1" customWidth="1"/>
    <col min="3588" max="3588" width="0" style="103" hidden="1" customWidth="1"/>
    <col min="3589" max="3592" width="9.109375" style="103"/>
    <col min="3593" max="3593" width="40.6640625" style="103" customWidth="1"/>
    <col min="3594" max="3594" width="11.5546875" style="103" customWidth="1"/>
    <col min="3595" max="3595" width="15.5546875" style="103" customWidth="1"/>
    <col min="3596" max="3596" width="9.109375" style="103"/>
    <col min="3597" max="3597" width="2.109375" style="103" customWidth="1"/>
    <col min="3598" max="3840" width="9.109375" style="103"/>
    <col min="3841" max="3841" width="3.6640625" style="103" customWidth="1"/>
    <col min="3842" max="3842" width="6.44140625" style="103" customWidth="1"/>
    <col min="3843" max="3843" width="5.88671875" style="103" bestFit="1" customWidth="1"/>
    <col min="3844" max="3844" width="0" style="103" hidden="1" customWidth="1"/>
    <col min="3845" max="3848" width="9.109375" style="103"/>
    <col min="3849" max="3849" width="40.6640625" style="103" customWidth="1"/>
    <col min="3850" max="3850" width="11.5546875" style="103" customWidth="1"/>
    <col min="3851" max="3851" width="15.5546875" style="103" customWidth="1"/>
    <col min="3852" max="3852" width="9.109375" style="103"/>
    <col min="3853" max="3853" width="2.109375" style="103" customWidth="1"/>
    <col min="3854" max="4096" width="9.109375" style="103"/>
    <col min="4097" max="4097" width="3.6640625" style="103" customWidth="1"/>
    <col min="4098" max="4098" width="6.44140625" style="103" customWidth="1"/>
    <col min="4099" max="4099" width="5.88671875" style="103" bestFit="1" customWidth="1"/>
    <col min="4100" max="4100" width="0" style="103" hidden="1" customWidth="1"/>
    <col min="4101" max="4104" width="9.109375" style="103"/>
    <col min="4105" max="4105" width="40.6640625" style="103" customWidth="1"/>
    <col min="4106" max="4106" width="11.5546875" style="103" customWidth="1"/>
    <col min="4107" max="4107" width="15.5546875" style="103" customWidth="1"/>
    <col min="4108" max="4108" width="9.109375" style="103"/>
    <col min="4109" max="4109" width="2.109375" style="103" customWidth="1"/>
    <col min="4110" max="4352" width="9.109375" style="103"/>
    <col min="4353" max="4353" width="3.6640625" style="103" customWidth="1"/>
    <col min="4354" max="4354" width="6.44140625" style="103" customWidth="1"/>
    <col min="4355" max="4355" width="5.88671875" style="103" bestFit="1" customWidth="1"/>
    <col min="4356" max="4356" width="0" style="103" hidden="1" customWidth="1"/>
    <col min="4357" max="4360" width="9.109375" style="103"/>
    <col min="4361" max="4361" width="40.6640625" style="103" customWidth="1"/>
    <col min="4362" max="4362" width="11.5546875" style="103" customWidth="1"/>
    <col min="4363" max="4363" width="15.5546875" style="103" customWidth="1"/>
    <col min="4364" max="4364" width="9.109375" style="103"/>
    <col min="4365" max="4365" width="2.109375" style="103" customWidth="1"/>
    <col min="4366" max="4608" width="9.109375" style="103"/>
    <col min="4609" max="4609" width="3.6640625" style="103" customWidth="1"/>
    <col min="4610" max="4610" width="6.44140625" style="103" customWidth="1"/>
    <col min="4611" max="4611" width="5.88671875" style="103" bestFit="1" customWidth="1"/>
    <col min="4612" max="4612" width="0" style="103" hidden="1" customWidth="1"/>
    <col min="4613" max="4616" width="9.109375" style="103"/>
    <col min="4617" max="4617" width="40.6640625" style="103" customWidth="1"/>
    <col min="4618" max="4618" width="11.5546875" style="103" customWidth="1"/>
    <col min="4619" max="4619" width="15.5546875" style="103" customWidth="1"/>
    <col min="4620" max="4620" width="9.109375" style="103"/>
    <col min="4621" max="4621" width="2.109375" style="103" customWidth="1"/>
    <col min="4622" max="4864" width="9.109375" style="103"/>
    <col min="4865" max="4865" width="3.6640625" style="103" customWidth="1"/>
    <col min="4866" max="4866" width="6.44140625" style="103" customWidth="1"/>
    <col min="4867" max="4867" width="5.88671875" style="103" bestFit="1" customWidth="1"/>
    <col min="4868" max="4868" width="0" style="103" hidden="1" customWidth="1"/>
    <col min="4869" max="4872" width="9.109375" style="103"/>
    <col min="4873" max="4873" width="40.6640625" style="103" customWidth="1"/>
    <col min="4874" max="4874" width="11.5546875" style="103" customWidth="1"/>
    <col min="4875" max="4875" width="15.5546875" style="103" customWidth="1"/>
    <col min="4876" max="4876" width="9.109375" style="103"/>
    <col min="4877" max="4877" width="2.109375" style="103" customWidth="1"/>
    <col min="4878" max="5120" width="9.109375" style="103"/>
    <col min="5121" max="5121" width="3.6640625" style="103" customWidth="1"/>
    <col min="5122" max="5122" width="6.44140625" style="103" customWidth="1"/>
    <col min="5123" max="5123" width="5.88671875" style="103" bestFit="1" customWidth="1"/>
    <col min="5124" max="5124" width="0" style="103" hidden="1" customWidth="1"/>
    <col min="5125" max="5128" width="9.109375" style="103"/>
    <col min="5129" max="5129" width="40.6640625" style="103" customWidth="1"/>
    <col min="5130" max="5130" width="11.5546875" style="103" customWidth="1"/>
    <col min="5131" max="5131" width="15.5546875" style="103" customWidth="1"/>
    <col min="5132" max="5132" width="9.109375" style="103"/>
    <col min="5133" max="5133" width="2.109375" style="103" customWidth="1"/>
    <col min="5134" max="5376" width="9.109375" style="103"/>
    <col min="5377" max="5377" width="3.6640625" style="103" customWidth="1"/>
    <col min="5378" max="5378" width="6.44140625" style="103" customWidth="1"/>
    <col min="5379" max="5379" width="5.88671875" style="103" bestFit="1" customWidth="1"/>
    <col min="5380" max="5380" width="0" style="103" hidden="1" customWidth="1"/>
    <col min="5381" max="5384" width="9.109375" style="103"/>
    <col min="5385" max="5385" width="40.6640625" style="103" customWidth="1"/>
    <col min="5386" max="5386" width="11.5546875" style="103" customWidth="1"/>
    <col min="5387" max="5387" width="15.5546875" style="103" customWidth="1"/>
    <col min="5388" max="5388" width="9.109375" style="103"/>
    <col min="5389" max="5389" width="2.109375" style="103" customWidth="1"/>
    <col min="5390" max="5632" width="9.109375" style="103"/>
    <col min="5633" max="5633" width="3.6640625" style="103" customWidth="1"/>
    <col min="5634" max="5634" width="6.44140625" style="103" customWidth="1"/>
    <col min="5635" max="5635" width="5.88671875" style="103" bestFit="1" customWidth="1"/>
    <col min="5636" max="5636" width="0" style="103" hidden="1" customWidth="1"/>
    <col min="5637" max="5640" width="9.109375" style="103"/>
    <col min="5641" max="5641" width="40.6640625" style="103" customWidth="1"/>
    <col min="5642" max="5642" width="11.5546875" style="103" customWidth="1"/>
    <col min="5643" max="5643" width="15.5546875" style="103" customWidth="1"/>
    <col min="5644" max="5644" width="9.109375" style="103"/>
    <col min="5645" max="5645" width="2.109375" style="103" customWidth="1"/>
    <col min="5646" max="5888" width="9.109375" style="103"/>
    <col min="5889" max="5889" width="3.6640625" style="103" customWidth="1"/>
    <col min="5890" max="5890" width="6.44140625" style="103" customWidth="1"/>
    <col min="5891" max="5891" width="5.88671875" style="103" bestFit="1" customWidth="1"/>
    <col min="5892" max="5892" width="0" style="103" hidden="1" customWidth="1"/>
    <col min="5893" max="5896" width="9.109375" style="103"/>
    <col min="5897" max="5897" width="40.6640625" style="103" customWidth="1"/>
    <col min="5898" max="5898" width="11.5546875" style="103" customWidth="1"/>
    <col min="5899" max="5899" width="15.5546875" style="103" customWidth="1"/>
    <col min="5900" max="5900" width="9.109375" style="103"/>
    <col min="5901" max="5901" width="2.109375" style="103" customWidth="1"/>
    <col min="5902" max="6144" width="9.109375" style="103"/>
    <col min="6145" max="6145" width="3.6640625" style="103" customWidth="1"/>
    <col min="6146" max="6146" width="6.44140625" style="103" customWidth="1"/>
    <col min="6147" max="6147" width="5.88671875" style="103" bestFit="1" customWidth="1"/>
    <col min="6148" max="6148" width="0" style="103" hidden="1" customWidth="1"/>
    <col min="6149" max="6152" width="9.109375" style="103"/>
    <col min="6153" max="6153" width="40.6640625" style="103" customWidth="1"/>
    <col min="6154" max="6154" width="11.5546875" style="103" customWidth="1"/>
    <col min="6155" max="6155" width="15.5546875" style="103" customWidth="1"/>
    <col min="6156" max="6156" width="9.109375" style="103"/>
    <col min="6157" max="6157" width="2.109375" style="103" customWidth="1"/>
    <col min="6158" max="6400" width="9.109375" style="103"/>
    <col min="6401" max="6401" width="3.6640625" style="103" customWidth="1"/>
    <col min="6402" max="6402" width="6.44140625" style="103" customWidth="1"/>
    <col min="6403" max="6403" width="5.88671875" style="103" bestFit="1" customWidth="1"/>
    <col min="6404" max="6404" width="0" style="103" hidden="1" customWidth="1"/>
    <col min="6405" max="6408" width="9.109375" style="103"/>
    <col min="6409" max="6409" width="40.6640625" style="103" customWidth="1"/>
    <col min="6410" max="6410" width="11.5546875" style="103" customWidth="1"/>
    <col min="6411" max="6411" width="15.5546875" style="103" customWidth="1"/>
    <col min="6412" max="6412" width="9.109375" style="103"/>
    <col min="6413" max="6413" width="2.109375" style="103" customWidth="1"/>
    <col min="6414" max="6656" width="9.109375" style="103"/>
    <col min="6657" max="6657" width="3.6640625" style="103" customWidth="1"/>
    <col min="6658" max="6658" width="6.44140625" style="103" customWidth="1"/>
    <col min="6659" max="6659" width="5.88671875" style="103" bestFit="1" customWidth="1"/>
    <col min="6660" max="6660" width="0" style="103" hidden="1" customWidth="1"/>
    <col min="6661" max="6664" width="9.109375" style="103"/>
    <col min="6665" max="6665" width="40.6640625" style="103" customWidth="1"/>
    <col min="6666" max="6666" width="11.5546875" style="103" customWidth="1"/>
    <col min="6667" max="6667" width="15.5546875" style="103" customWidth="1"/>
    <col min="6668" max="6668" width="9.109375" style="103"/>
    <col min="6669" max="6669" width="2.109375" style="103" customWidth="1"/>
    <col min="6670" max="6912" width="9.109375" style="103"/>
    <col min="6913" max="6913" width="3.6640625" style="103" customWidth="1"/>
    <col min="6914" max="6914" width="6.44140625" style="103" customWidth="1"/>
    <col min="6915" max="6915" width="5.88671875" style="103" bestFit="1" customWidth="1"/>
    <col min="6916" max="6916" width="0" style="103" hidden="1" customWidth="1"/>
    <col min="6917" max="6920" width="9.109375" style="103"/>
    <col min="6921" max="6921" width="40.6640625" style="103" customWidth="1"/>
    <col min="6922" max="6922" width="11.5546875" style="103" customWidth="1"/>
    <col min="6923" max="6923" width="15.5546875" style="103" customWidth="1"/>
    <col min="6924" max="6924" width="9.109375" style="103"/>
    <col min="6925" max="6925" width="2.109375" style="103" customWidth="1"/>
    <col min="6926" max="7168" width="9.109375" style="103"/>
    <col min="7169" max="7169" width="3.6640625" style="103" customWidth="1"/>
    <col min="7170" max="7170" width="6.44140625" style="103" customWidth="1"/>
    <col min="7171" max="7171" width="5.88671875" style="103" bestFit="1" customWidth="1"/>
    <col min="7172" max="7172" width="0" style="103" hidden="1" customWidth="1"/>
    <col min="7173" max="7176" width="9.109375" style="103"/>
    <col min="7177" max="7177" width="40.6640625" style="103" customWidth="1"/>
    <col min="7178" max="7178" width="11.5546875" style="103" customWidth="1"/>
    <col min="7179" max="7179" width="15.5546875" style="103" customWidth="1"/>
    <col min="7180" max="7180" width="9.109375" style="103"/>
    <col min="7181" max="7181" width="2.109375" style="103" customWidth="1"/>
    <col min="7182" max="7424" width="9.109375" style="103"/>
    <col min="7425" max="7425" width="3.6640625" style="103" customWidth="1"/>
    <col min="7426" max="7426" width="6.44140625" style="103" customWidth="1"/>
    <col min="7427" max="7427" width="5.88671875" style="103" bestFit="1" customWidth="1"/>
    <col min="7428" max="7428" width="0" style="103" hidden="1" customWidth="1"/>
    <col min="7429" max="7432" width="9.109375" style="103"/>
    <col min="7433" max="7433" width="40.6640625" style="103" customWidth="1"/>
    <col min="7434" max="7434" width="11.5546875" style="103" customWidth="1"/>
    <col min="7435" max="7435" width="15.5546875" style="103" customWidth="1"/>
    <col min="7436" max="7436" width="9.109375" style="103"/>
    <col min="7437" max="7437" width="2.109375" style="103" customWidth="1"/>
    <col min="7438" max="7680" width="9.109375" style="103"/>
    <col min="7681" max="7681" width="3.6640625" style="103" customWidth="1"/>
    <col min="7682" max="7682" width="6.44140625" style="103" customWidth="1"/>
    <col min="7683" max="7683" width="5.88671875" style="103" bestFit="1" customWidth="1"/>
    <col min="7684" max="7684" width="0" style="103" hidden="1" customWidth="1"/>
    <col min="7685" max="7688" width="9.109375" style="103"/>
    <col min="7689" max="7689" width="40.6640625" style="103" customWidth="1"/>
    <col min="7690" max="7690" width="11.5546875" style="103" customWidth="1"/>
    <col min="7691" max="7691" width="15.5546875" style="103" customWidth="1"/>
    <col min="7692" max="7692" width="9.109375" style="103"/>
    <col min="7693" max="7693" width="2.109375" style="103" customWidth="1"/>
    <col min="7694" max="7936" width="9.109375" style="103"/>
    <col min="7937" max="7937" width="3.6640625" style="103" customWidth="1"/>
    <col min="7938" max="7938" width="6.44140625" style="103" customWidth="1"/>
    <col min="7939" max="7939" width="5.88671875" style="103" bestFit="1" customWidth="1"/>
    <col min="7940" max="7940" width="0" style="103" hidden="1" customWidth="1"/>
    <col min="7941" max="7944" width="9.109375" style="103"/>
    <col min="7945" max="7945" width="40.6640625" style="103" customWidth="1"/>
    <col min="7946" max="7946" width="11.5546875" style="103" customWidth="1"/>
    <col min="7947" max="7947" width="15.5546875" style="103" customWidth="1"/>
    <col min="7948" max="7948" width="9.109375" style="103"/>
    <col min="7949" max="7949" width="2.109375" style="103" customWidth="1"/>
    <col min="7950" max="8192" width="9.109375" style="103"/>
    <col min="8193" max="8193" width="3.6640625" style="103" customWidth="1"/>
    <col min="8194" max="8194" width="6.44140625" style="103" customWidth="1"/>
    <col min="8195" max="8195" width="5.88671875" style="103" bestFit="1" customWidth="1"/>
    <col min="8196" max="8196" width="0" style="103" hidden="1" customWidth="1"/>
    <col min="8197" max="8200" width="9.109375" style="103"/>
    <col min="8201" max="8201" width="40.6640625" style="103" customWidth="1"/>
    <col min="8202" max="8202" width="11.5546875" style="103" customWidth="1"/>
    <col min="8203" max="8203" width="15.5546875" style="103" customWidth="1"/>
    <col min="8204" max="8204" width="9.109375" style="103"/>
    <col min="8205" max="8205" width="2.109375" style="103" customWidth="1"/>
    <col min="8206" max="8448" width="9.109375" style="103"/>
    <col min="8449" max="8449" width="3.6640625" style="103" customWidth="1"/>
    <col min="8450" max="8450" width="6.44140625" style="103" customWidth="1"/>
    <col min="8451" max="8451" width="5.88671875" style="103" bestFit="1" customWidth="1"/>
    <col min="8452" max="8452" width="0" style="103" hidden="1" customWidth="1"/>
    <col min="8453" max="8456" width="9.109375" style="103"/>
    <col min="8457" max="8457" width="40.6640625" style="103" customWidth="1"/>
    <col min="8458" max="8458" width="11.5546875" style="103" customWidth="1"/>
    <col min="8459" max="8459" width="15.5546875" style="103" customWidth="1"/>
    <col min="8460" max="8460" width="9.109375" style="103"/>
    <col min="8461" max="8461" width="2.109375" style="103" customWidth="1"/>
    <col min="8462" max="8704" width="9.109375" style="103"/>
    <col min="8705" max="8705" width="3.6640625" style="103" customWidth="1"/>
    <col min="8706" max="8706" width="6.44140625" style="103" customWidth="1"/>
    <col min="8707" max="8707" width="5.88671875" style="103" bestFit="1" customWidth="1"/>
    <col min="8708" max="8708" width="0" style="103" hidden="1" customWidth="1"/>
    <col min="8709" max="8712" width="9.109375" style="103"/>
    <col min="8713" max="8713" width="40.6640625" style="103" customWidth="1"/>
    <col min="8714" max="8714" width="11.5546875" style="103" customWidth="1"/>
    <col min="8715" max="8715" width="15.5546875" style="103" customWidth="1"/>
    <col min="8716" max="8716" width="9.109375" style="103"/>
    <col min="8717" max="8717" width="2.109375" style="103" customWidth="1"/>
    <col min="8718" max="8960" width="9.109375" style="103"/>
    <col min="8961" max="8961" width="3.6640625" style="103" customWidth="1"/>
    <col min="8962" max="8962" width="6.44140625" style="103" customWidth="1"/>
    <col min="8963" max="8963" width="5.88671875" style="103" bestFit="1" customWidth="1"/>
    <col min="8964" max="8964" width="0" style="103" hidden="1" customWidth="1"/>
    <col min="8965" max="8968" width="9.109375" style="103"/>
    <col min="8969" max="8969" width="40.6640625" style="103" customWidth="1"/>
    <col min="8970" max="8970" width="11.5546875" style="103" customWidth="1"/>
    <col min="8971" max="8971" width="15.5546875" style="103" customWidth="1"/>
    <col min="8972" max="8972" width="9.109375" style="103"/>
    <col min="8973" max="8973" width="2.109375" style="103" customWidth="1"/>
    <col min="8974" max="9216" width="9.109375" style="103"/>
    <col min="9217" max="9217" width="3.6640625" style="103" customWidth="1"/>
    <col min="9218" max="9218" width="6.44140625" style="103" customWidth="1"/>
    <col min="9219" max="9219" width="5.88671875" style="103" bestFit="1" customWidth="1"/>
    <col min="9220" max="9220" width="0" style="103" hidden="1" customWidth="1"/>
    <col min="9221" max="9224" width="9.109375" style="103"/>
    <col min="9225" max="9225" width="40.6640625" style="103" customWidth="1"/>
    <col min="9226" max="9226" width="11.5546875" style="103" customWidth="1"/>
    <col min="9227" max="9227" width="15.5546875" style="103" customWidth="1"/>
    <col min="9228" max="9228" width="9.109375" style="103"/>
    <col min="9229" max="9229" width="2.109375" style="103" customWidth="1"/>
    <col min="9230" max="9472" width="9.109375" style="103"/>
    <col min="9473" max="9473" width="3.6640625" style="103" customWidth="1"/>
    <col min="9474" max="9474" width="6.44140625" style="103" customWidth="1"/>
    <col min="9475" max="9475" width="5.88671875" style="103" bestFit="1" customWidth="1"/>
    <col min="9476" max="9476" width="0" style="103" hidden="1" customWidth="1"/>
    <col min="9477" max="9480" width="9.109375" style="103"/>
    <col min="9481" max="9481" width="40.6640625" style="103" customWidth="1"/>
    <col min="9482" max="9482" width="11.5546875" style="103" customWidth="1"/>
    <col min="9483" max="9483" width="15.5546875" style="103" customWidth="1"/>
    <col min="9484" max="9484" width="9.109375" style="103"/>
    <col min="9485" max="9485" width="2.109375" style="103" customWidth="1"/>
    <col min="9486" max="9728" width="9.109375" style="103"/>
    <col min="9729" max="9729" width="3.6640625" style="103" customWidth="1"/>
    <col min="9730" max="9730" width="6.44140625" style="103" customWidth="1"/>
    <col min="9731" max="9731" width="5.88671875" style="103" bestFit="1" customWidth="1"/>
    <col min="9732" max="9732" width="0" style="103" hidden="1" customWidth="1"/>
    <col min="9733" max="9736" width="9.109375" style="103"/>
    <col min="9737" max="9737" width="40.6640625" style="103" customWidth="1"/>
    <col min="9738" max="9738" width="11.5546875" style="103" customWidth="1"/>
    <col min="9739" max="9739" width="15.5546875" style="103" customWidth="1"/>
    <col min="9740" max="9740" width="9.109375" style="103"/>
    <col min="9741" max="9741" width="2.109375" style="103" customWidth="1"/>
    <col min="9742" max="9984" width="9.109375" style="103"/>
    <col min="9985" max="9985" width="3.6640625" style="103" customWidth="1"/>
    <col min="9986" max="9986" width="6.44140625" style="103" customWidth="1"/>
    <col min="9987" max="9987" width="5.88671875" style="103" bestFit="1" customWidth="1"/>
    <col min="9988" max="9988" width="0" style="103" hidden="1" customWidth="1"/>
    <col min="9989" max="9992" width="9.109375" style="103"/>
    <col min="9993" max="9993" width="40.6640625" style="103" customWidth="1"/>
    <col min="9994" max="9994" width="11.5546875" style="103" customWidth="1"/>
    <col min="9995" max="9995" width="15.5546875" style="103" customWidth="1"/>
    <col min="9996" max="9996" width="9.109375" style="103"/>
    <col min="9997" max="9997" width="2.109375" style="103" customWidth="1"/>
    <col min="9998" max="10240" width="9.109375" style="103"/>
    <col min="10241" max="10241" width="3.6640625" style="103" customWidth="1"/>
    <col min="10242" max="10242" width="6.44140625" style="103" customWidth="1"/>
    <col min="10243" max="10243" width="5.88671875" style="103" bestFit="1" customWidth="1"/>
    <col min="10244" max="10244" width="0" style="103" hidden="1" customWidth="1"/>
    <col min="10245" max="10248" width="9.109375" style="103"/>
    <col min="10249" max="10249" width="40.6640625" style="103" customWidth="1"/>
    <col min="10250" max="10250" width="11.5546875" style="103" customWidth="1"/>
    <col min="10251" max="10251" width="15.5546875" style="103" customWidth="1"/>
    <col min="10252" max="10252" width="9.109375" style="103"/>
    <col min="10253" max="10253" width="2.109375" style="103" customWidth="1"/>
    <col min="10254" max="10496" width="9.109375" style="103"/>
    <col min="10497" max="10497" width="3.6640625" style="103" customWidth="1"/>
    <col min="10498" max="10498" width="6.44140625" style="103" customWidth="1"/>
    <col min="10499" max="10499" width="5.88671875" style="103" bestFit="1" customWidth="1"/>
    <col min="10500" max="10500" width="0" style="103" hidden="1" customWidth="1"/>
    <col min="10501" max="10504" width="9.109375" style="103"/>
    <col min="10505" max="10505" width="40.6640625" style="103" customWidth="1"/>
    <col min="10506" max="10506" width="11.5546875" style="103" customWidth="1"/>
    <col min="10507" max="10507" width="15.5546875" style="103" customWidth="1"/>
    <col min="10508" max="10508" width="9.109375" style="103"/>
    <col min="10509" max="10509" width="2.109375" style="103" customWidth="1"/>
    <col min="10510" max="10752" width="9.109375" style="103"/>
    <col min="10753" max="10753" width="3.6640625" style="103" customWidth="1"/>
    <col min="10754" max="10754" width="6.44140625" style="103" customWidth="1"/>
    <col min="10755" max="10755" width="5.88671875" style="103" bestFit="1" customWidth="1"/>
    <col min="10756" max="10756" width="0" style="103" hidden="1" customWidth="1"/>
    <col min="10757" max="10760" width="9.109375" style="103"/>
    <col min="10761" max="10761" width="40.6640625" style="103" customWidth="1"/>
    <col min="10762" max="10762" width="11.5546875" style="103" customWidth="1"/>
    <col min="10763" max="10763" width="15.5546875" style="103" customWidth="1"/>
    <col min="10764" max="10764" width="9.109375" style="103"/>
    <col min="10765" max="10765" width="2.109375" style="103" customWidth="1"/>
    <col min="10766" max="11008" width="9.109375" style="103"/>
    <col min="11009" max="11009" width="3.6640625" style="103" customWidth="1"/>
    <col min="11010" max="11010" width="6.44140625" style="103" customWidth="1"/>
    <col min="11011" max="11011" width="5.88671875" style="103" bestFit="1" customWidth="1"/>
    <col min="11012" max="11012" width="0" style="103" hidden="1" customWidth="1"/>
    <col min="11013" max="11016" width="9.109375" style="103"/>
    <col min="11017" max="11017" width="40.6640625" style="103" customWidth="1"/>
    <col min="11018" max="11018" width="11.5546875" style="103" customWidth="1"/>
    <col min="11019" max="11019" width="15.5546875" style="103" customWidth="1"/>
    <col min="11020" max="11020" width="9.109375" style="103"/>
    <col min="11021" max="11021" width="2.109375" style="103" customWidth="1"/>
    <col min="11022" max="11264" width="9.109375" style="103"/>
    <col min="11265" max="11265" width="3.6640625" style="103" customWidth="1"/>
    <col min="11266" max="11266" width="6.44140625" style="103" customWidth="1"/>
    <col min="11267" max="11267" width="5.88671875" style="103" bestFit="1" customWidth="1"/>
    <col min="11268" max="11268" width="0" style="103" hidden="1" customWidth="1"/>
    <col min="11269" max="11272" width="9.109375" style="103"/>
    <col min="11273" max="11273" width="40.6640625" style="103" customWidth="1"/>
    <col min="11274" max="11274" width="11.5546875" style="103" customWidth="1"/>
    <col min="11275" max="11275" width="15.5546875" style="103" customWidth="1"/>
    <col min="11276" max="11276" width="9.109375" style="103"/>
    <col min="11277" max="11277" width="2.109375" style="103" customWidth="1"/>
    <col min="11278" max="11520" width="9.109375" style="103"/>
    <col min="11521" max="11521" width="3.6640625" style="103" customWidth="1"/>
    <col min="11522" max="11522" width="6.44140625" style="103" customWidth="1"/>
    <col min="11523" max="11523" width="5.88671875" style="103" bestFit="1" customWidth="1"/>
    <col min="11524" max="11524" width="0" style="103" hidden="1" customWidth="1"/>
    <col min="11525" max="11528" width="9.109375" style="103"/>
    <col min="11529" max="11529" width="40.6640625" style="103" customWidth="1"/>
    <col min="11530" max="11530" width="11.5546875" style="103" customWidth="1"/>
    <col min="11531" max="11531" width="15.5546875" style="103" customWidth="1"/>
    <col min="11532" max="11532" width="9.109375" style="103"/>
    <col min="11533" max="11533" width="2.109375" style="103" customWidth="1"/>
    <col min="11534" max="11776" width="9.109375" style="103"/>
    <col min="11777" max="11777" width="3.6640625" style="103" customWidth="1"/>
    <col min="11778" max="11778" width="6.44140625" style="103" customWidth="1"/>
    <col min="11779" max="11779" width="5.88671875" style="103" bestFit="1" customWidth="1"/>
    <col min="11780" max="11780" width="0" style="103" hidden="1" customWidth="1"/>
    <col min="11781" max="11784" width="9.109375" style="103"/>
    <col min="11785" max="11785" width="40.6640625" style="103" customWidth="1"/>
    <col min="11786" max="11786" width="11.5546875" style="103" customWidth="1"/>
    <col min="11787" max="11787" width="15.5546875" style="103" customWidth="1"/>
    <col min="11788" max="11788" width="9.109375" style="103"/>
    <col min="11789" max="11789" width="2.109375" style="103" customWidth="1"/>
    <col min="11790" max="12032" width="9.109375" style="103"/>
    <col min="12033" max="12033" width="3.6640625" style="103" customWidth="1"/>
    <col min="12034" max="12034" width="6.44140625" style="103" customWidth="1"/>
    <col min="12035" max="12035" width="5.88671875" style="103" bestFit="1" customWidth="1"/>
    <col min="12036" max="12036" width="0" style="103" hidden="1" customWidth="1"/>
    <col min="12037" max="12040" width="9.109375" style="103"/>
    <col min="12041" max="12041" width="40.6640625" style="103" customWidth="1"/>
    <col min="12042" max="12042" width="11.5546875" style="103" customWidth="1"/>
    <col min="12043" max="12043" width="15.5546875" style="103" customWidth="1"/>
    <col min="12044" max="12044" width="9.109375" style="103"/>
    <col min="12045" max="12045" width="2.109375" style="103" customWidth="1"/>
    <col min="12046" max="12288" width="9.109375" style="103"/>
    <col min="12289" max="12289" width="3.6640625" style="103" customWidth="1"/>
    <col min="12290" max="12290" width="6.44140625" style="103" customWidth="1"/>
    <col min="12291" max="12291" width="5.88671875" style="103" bestFit="1" customWidth="1"/>
    <col min="12292" max="12292" width="0" style="103" hidden="1" customWidth="1"/>
    <col min="12293" max="12296" width="9.109375" style="103"/>
    <col min="12297" max="12297" width="40.6640625" style="103" customWidth="1"/>
    <col min="12298" max="12298" width="11.5546875" style="103" customWidth="1"/>
    <col min="12299" max="12299" width="15.5546875" style="103" customWidth="1"/>
    <col min="12300" max="12300" width="9.109375" style="103"/>
    <col min="12301" max="12301" width="2.109375" style="103" customWidth="1"/>
    <col min="12302" max="12544" width="9.109375" style="103"/>
    <col min="12545" max="12545" width="3.6640625" style="103" customWidth="1"/>
    <col min="12546" max="12546" width="6.44140625" style="103" customWidth="1"/>
    <col min="12547" max="12547" width="5.88671875" style="103" bestFit="1" customWidth="1"/>
    <col min="12548" max="12548" width="0" style="103" hidden="1" customWidth="1"/>
    <col min="12549" max="12552" width="9.109375" style="103"/>
    <col min="12553" max="12553" width="40.6640625" style="103" customWidth="1"/>
    <col min="12554" max="12554" width="11.5546875" style="103" customWidth="1"/>
    <col min="12555" max="12555" width="15.5546875" style="103" customWidth="1"/>
    <col min="12556" max="12556" width="9.109375" style="103"/>
    <col min="12557" max="12557" width="2.109375" style="103" customWidth="1"/>
    <col min="12558" max="12800" width="9.109375" style="103"/>
    <col min="12801" max="12801" width="3.6640625" style="103" customWidth="1"/>
    <col min="12802" max="12802" width="6.44140625" style="103" customWidth="1"/>
    <col min="12803" max="12803" width="5.88671875" style="103" bestFit="1" customWidth="1"/>
    <col min="12804" max="12804" width="0" style="103" hidden="1" customWidth="1"/>
    <col min="12805" max="12808" width="9.109375" style="103"/>
    <col min="12809" max="12809" width="40.6640625" style="103" customWidth="1"/>
    <col min="12810" max="12810" width="11.5546875" style="103" customWidth="1"/>
    <col min="12811" max="12811" width="15.5546875" style="103" customWidth="1"/>
    <col min="12812" max="12812" width="9.109375" style="103"/>
    <col min="12813" max="12813" width="2.109375" style="103" customWidth="1"/>
    <col min="12814" max="13056" width="9.109375" style="103"/>
    <col min="13057" max="13057" width="3.6640625" style="103" customWidth="1"/>
    <col min="13058" max="13058" width="6.44140625" style="103" customWidth="1"/>
    <col min="13059" max="13059" width="5.88671875" style="103" bestFit="1" customWidth="1"/>
    <col min="13060" max="13060" width="0" style="103" hidden="1" customWidth="1"/>
    <col min="13061" max="13064" width="9.109375" style="103"/>
    <col min="13065" max="13065" width="40.6640625" style="103" customWidth="1"/>
    <col min="13066" max="13066" width="11.5546875" style="103" customWidth="1"/>
    <col min="13067" max="13067" width="15.5546875" style="103" customWidth="1"/>
    <col min="13068" max="13068" width="9.109375" style="103"/>
    <col min="13069" max="13069" width="2.109375" style="103" customWidth="1"/>
    <col min="13070" max="13312" width="9.109375" style="103"/>
    <col min="13313" max="13313" width="3.6640625" style="103" customWidth="1"/>
    <col min="13314" max="13314" width="6.44140625" style="103" customWidth="1"/>
    <col min="13315" max="13315" width="5.88671875" style="103" bestFit="1" customWidth="1"/>
    <col min="13316" max="13316" width="0" style="103" hidden="1" customWidth="1"/>
    <col min="13317" max="13320" width="9.109375" style="103"/>
    <col min="13321" max="13321" width="40.6640625" style="103" customWidth="1"/>
    <col min="13322" max="13322" width="11.5546875" style="103" customWidth="1"/>
    <col min="13323" max="13323" width="15.5546875" style="103" customWidth="1"/>
    <col min="13324" max="13324" width="9.109375" style="103"/>
    <col min="13325" max="13325" width="2.109375" style="103" customWidth="1"/>
    <col min="13326" max="13568" width="9.109375" style="103"/>
    <col min="13569" max="13569" width="3.6640625" style="103" customWidth="1"/>
    <col min="13570" max="13570" width="6.44140625" style="103" customWidth="1"/>
    <col min="13571" max="13571" width="5.88671875" style="103" bestFit="1" customWidth="1"/>
    <col min="13572" max="13572" width="0" style="103" hidden="1" customWidth="1"/>
    <col min="13573" max="13576" width="9.109375" style="103"/>
    <col min="13577" max="13577" width="40.6640625" style="103" customWidth="1"/>
    <col min="13578" max="13578" width="11.5546875" style="103" customWidth="1"/>
    <col min="13579" max="13579" width="15.5546875" style="103" customWidth="1"/>
    <col min="13580" max="13580" width="9.109375" style="103"/>
    <col min="13581" max="13581" width="2.109375" style="103" customWidth="1"/>
    <col min="13582" max="13824" width="9.109375" style="103"/>
    <col min="13825" max="13825" width="3.6640625" style="103" customWidth="1"/>
    <col min="13826" max="13826" width="6.44140625" style="103" customWidth="1"/>
    <col min="13827" max="13827" width="5.88671875" style="103" bestFit="1" customWidth="1"/>
    <col min="13828" max="13828" width="0" style="103" hidden="1" customWidth="1"/>
    <col min="13829" max="13832" width="9.109375" style="103"/>
    <col min="13833" max="13833" width="40.6640625" style="103" customWidth="1"/>
    <col min="13834" max="13834" width="11.5546875" style="103" customWidth="1"/>
    <col min="13835" max="13835" width="15.5546875" style="103" customWidth="1"/>
    <col min="13836" max="13836" width="9.109375" style="103"/>
    <col min="13837" max="13837" width="2.109375" style="103" customWidth="1"/>
    <col min="13838" max="14080" width="9.109375" style="103"/>
    <col min="14081" max="14081" width="3.6640625" style="103" customWidth="1"/>
    <col min="14082" max="14082" width="6.44140625" style="103" customWidth="1"/>
    <col min="14083" max="14083" width="5.88671875" style="103" bestFit="1" customWidth="1"/>
    <col min="14084" max="14084" width="0" style="103" hidden="1" customWidth="1"/>
    <col min="14085" max="14088" width="9.109375" style="103"/>
    <col min="14089" max="14089" width="40.6640625" style="103" customWidth="1"/>
    <col min="14090" max="14090" width="11.5546875" style="103" customWidth="1"/>
    <col min="14091" max="14091" width="15.5546875" style="103" customWidth="1"/>
    <col min="14092" max="14092" width="9.109375" style="103"/>
    <col min="14093" max="14093" width="2.109375" style="103" customWidth="1"/>
    <col min="14094" max="14336" width="9.109375" style="103"/>
    <col min="14337" max="14337" width="3.6640625" style="103" customWidth="1"/>
    <col min="14338" max="14338" width="6.44140625" style="103" customWidth="1"/>
    <col min="14339" max="14339" width="5.88671875" style="103" bestFit="1" customWidth="1"/>
    <col min="14340" max="14340" width="0" style="103" hidden="1" customWidth="1"/>
    <col min="14341" max="14344" width="9.109375" style="103"/>
    <col min="14345" max="14345" width="40.6640625" style="103" customWidth="1"/>
    <col min="14346" max="14346" width="11.5546875" style="103" customWidth="1"/>
    <col min="14347" max="14347" width="15.5546875" style="103" customWidth="1"/>
    <col min="14348" max="14348" width="9.109375" style="103"/>
    <col min="14349" max="14349" width="2.109375" style="103" customWidth="1"/>
    <col min="14350" max="14592" width="9.109375" style="103"/>
    <col min="14593" max="14593" width="3.6640625" style="103" customWidth="1"/>
    <col min="14594" max="14594" width="6.44140625" style="103" customWidth="1"/>
    <col min="14595" max="14595" width="5.88671875" style="103" bestFit="1" customWidth="1"/>
    <col min="14596" max="14596" width="0" style="103" hidden="1" customWidth="1"/>
    <col min="14597" max="14600" width="9.109375" style="103"/>
    <col min="14601" max="14601" width="40.6640625" style="103" customWidth="1"/>
    <col min="14602" max="14602" width="11.5546875" style="103" customWidth="1"/>
    <col min="14603" max="14603" width="15.5546875" style="103" customWidth="1"/>
    <col min="14604" max="14604" width="9.109375" style="103"/>
    <col min="14605" max="14605" width="2.109375" style="103" customWidth="1"/>
    <col min="14606" max="14848" width="9.109375" style="103"/>
    <col min="14849" max="14849" width="3.6640625" style="103" customWidth="1"/>
    <col min="14850" max="14850" width="6.44140625" style="103" customWidth="1"/>
    <col min="14851" max="14851" width="5.88671875" style="103" bestFit="1" customWidth="1"/>
    <col min="14852" max="14852" width="0" style="103" hidden="1" customWidth="1"/>
    <col min="14853" max="14856" width="9.109375" style="103"/>
    <col min="14857" max="14857" width="40.6640625" style="103" customWidth="1"/>
    <col min="14858" max="14858" width="11.5546875" style="103" customWidth="1"/>
    <col min="14859" max="14859" width="15.5546875" style="103" customWidth="1"/>
    <col min="14860" max="14860" width="9.109375" style="103"/>
    <col min="14861" max="14861" width="2.109375" style="103" customWidth="1"/>
    <col min="14862" max="15104" width="9.109375" style="103"/>
    <col min="15105" max="15105" width="3.6640625" style="103" customWidth="1"/>
    <col min="15106" max="15106" width="6.44140625" style="103" customWidth="1"/>
    <col min="15107" max="15107" width="5.88671875" style="103" bestFit="1" customWidth="1"/>
    <col min="15108" max="15108" width="0" style="103" hidden="1" customWidth="1"/>
    <col min="15109" max="15112" width="9.109375" style="103"/>
    <col min="15113" max="15113" width="40.6640625" style="103" customWidth="1"/>
    <col min="15114" max="15114" width="11.5546875" style="103" customWidth="1"/>
    <col min="15115" max="15115" width="15.5546875" style="103" customWidth="1"/>
    <col min="15116" max="15116" width="9.109375" style="103"/>
    <col min="15117" max="15117" width="2.109375" style="103" customWidth="1"/>
    <col min="15118" max="15360" width="9.109375" style="103"/>
    <col min="15361" max="15361" width="3.6640625" style="103" customWidth="1"/>
    <col min="15362" max="15362" width="6.44140625" style="103" customWidth="1"/>
    <col min="15363" max="15363" width="5.88671875" style="103" bestFit="1" customWidth="1"/>
    <col min="15364" max="15364" width="0" style="103" hidden="1" customWidth="1"/>
    <col min="15365" max="15368" width="9.109375" style="103"/>
    <col min="15369" max="15369" width="40.6640625" style="103" customWidth="1"/>
    <col min="15370" max="15370" width="11.5546875" style="103" customWidth="1"/>
    <col min="15371" max="15371" width="15.5546875" style="103" customWidth="1"/>
    <col min="15372" max="15372" width="9.109375" style="103"/>
    <col min="15373" max="15373" width="2.109375" style="103" customWidth="1"/>
    <col min="15374" max="15616" width="9.109375" style="103"/>
    <col min="15617" max="15617" width="3.6640625" style="103" customWidth="1"/>
    <col min="15618" max="15618" width="6.44140625" style="103" customWidth="1"/>
    <col min="15619" max="15619" width="5.88671875" style="103" bestFit="1" customWidth="1"/>
    <col min="15620" max="15620" width="0" style="103" hidden="1" customWidth="1"/>
    <col min="15621" max="15624" width="9.109375" style="103"/>
    <col min="15625" max="15625" width="40.6640625" style="103" customWidth="1"/>
    <col min="15626" max="15626" width="11.5546875" style="103" customWidth="1"/>
    <col min="15627" max="15627" width="15.5546875" style="103" customWidth="1"/>
    <col min="15628" max="15628" width="9.109375" style="103"/>
    <col min="15629" max="15629" width="2.109375" style="103" customWidth="1"/>
    <col min="15630" max="15872" width="9.109375" style="103"/>
    <col min="15873" max="15873" width="3.6640625" style="103" customWidth="1"/>
    <col min="15874" max="15874" width="6.44140625" style="103" customWidth="1"/>
    <col min="15875" max="15875" width="5.88671875" style="103" bestFit="1" customWidth="1"/>
    <col min="15876" max="15876" width="0" style="103" hidden="1" customWidth="1"/>
    <col min="15877" max="15880" width="9.109375" style="103"/>
    <col min="15881" max="15881" width="40.6640625" style="103" customWidth="1"/>
    <col min="15882" max="15882" width="11.5546875" style="103" customWidth="1"/>
    <col min="15883" max="15883" width="15.5546875" style="103" customWidth="1"/>
    <col min="15884" max="15884" width="9.109375" style="103"/>
    <col min="15885" max="15885" width="2.109375" style="103" customWidth="1"/>
    <col min="15886" max="16128" width="9.109375" style="103"/>
    <col min="16129" max="16129" width="3.6640625" style="103" customWidth="1"/>
    <col min="16130" max="16130" width="6.44140625" style="103" customWidth="1"/>
    <col min="16131" max="16131" width="5.88671875" style="103" bestFit="1" customWidth="1"/>
    <col min="16132" max="16132" width="0" style="103" hidden="1" customWidth="1"/>
    <col min="16133" max="16136" width="9.109375" style="103"/>
    <col min="16137" max="16137" width="40.6640625" style="103" customWidth="1"/>
    <col min="16138" max="16138" width="11.5546875" style="103" customWidth="1"/>
    <col min="16139" max="16139" width="15.5546875" style="103" customWidth="1"/>
    <col min="16140" max="16140" width="9.109375" style="103"/>
    <col min="16141" max="16141" width="2.109375" style="103" customWidth="1"/>
    <col min="16142" max="16384" width="9.109375" style="103"/>
  </cols>
  <sheetData>
    <row r="1" spans="1:13" s="94" customFormat="1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s="94" customForma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s="94" customForma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3" s="94" customForma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3" s="94" customFormat="1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</row>
    <row r="6" spans="1:13" s="94" customForma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</row>
    <row r="7" spans="1:13" s="94" customFormat="1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</row>
    <row r="8" spans="1:13" s="94" customFormat="1" ht="13.5" customHeight="1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</row>
    <row r="9" spans="1:13" s="94" customFormat="1" ht="13.5" customHeight="1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</row>
    <row r="10" spans="1:13" s="94" customFormat="1" ht="18">
      <c r="A10" s="253" t="s">
        <v>231</v>
      </c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</row>
    <row r="11" spans="1:13" s="94" customFormat="1" ht="18">
      <c r="A11" s="93"/>
      <c r="B11" s="9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95"/>
    </row>
    <row r="12" spans="1:13" s="94" customFormat="1">
      <c r="A12" s="93"/>
      <c r="B12" s="93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</row>
    <row r="13" spans="1:13" s="99" customFormat="1" ht="14.4">
      <c r="A13" s="93"/>
      <c r="B13" s="93"/>
      <c r="C13" s="96" t="s">
        <v>225</v>
      </c>
      <c r="D13" s="97" t="s">
        <v>232</v>
      </c>
      <c r="E13" s="254" t="s">
        <v>226</v>
      </c>
      <c r="F13" s="255"/>
      <c r="G13" s="255"/>
      <c r="H13" s="255"/>
      <c r="I13" s="256"/>
      <c r="J13" s="96" t="s">
        <v>227</v>
      </c>
      <c r="K13" s="96" t="s">
        <v>228</v>
      </c>
      <c r="L13" s="93"/>
      <c r="M13" s="98"/>
    </row>
    <row r="14" spans="1:13" s="99" customFormat="1" ht="15" customHeight="1">
      <c r="A14" s="93"/>
      <c r="B14" s="93"/>
      <c r="C14" s="100" t="s">
        <v>81</v>
      </c>
      <c r="D14" s="105" t="e">
        <v>#REF!</v>
      </c>
      <c r="E14" s="257" t="s">
        <v>9</v>
      </c>
      <c r="F14" s="258"/>
      <c r="G14" s="258"/>
      <c r="H14" s="258"/>
      <c r="I14" s="259"/>
      <c r="J14" s="106" t="s">
        <v>6</v>
      </c>
      <c r="K14" s="101">
        <f>[9]RESUMEN!$K$14</f>
        <v>1</v>
      </c>
      <c r="L14" s="93"/>
      <c r="M14" s="98"/>
    </row>
    <row r="15" spans="1:13" s="111" customFormat="1" ht="15" customHeight="1">
      <c r="A15" s="107"/>
      <c r="B15" s="107"/>
      <c r="C15" s="108" t="s">
        <v>10</v>
      </c>
      <c r="D15" s="105" t="e">
        <v>#REF!</v>
      </c>
      <c r="E15" s="264" t="s">
        <v>11</v>
      </c>
      <c r="F15" s="265"/>
      <c r="G15" s="265"/>
      <c r="H15" s="265"/>
      <c r="I15" s="266"/>
      <c r="J15" s="109" t="s">
        <v>261</v>
      </c>
      <c r="K15" s="101">
        <f>[9]RESUMEN!$K$15</f>
        <v>1.5106400000000009</v>
      </c>
      <c r="L15" s="107"/>
      <c r="M15" s="110"/>
    </row>
    <row r="16" spans="1:13" s="99" customFormat="1" ht="15" customHeight="1">
      <c r="A16" s="93"/>
      <c r="B16" s="93"/>
      <c r="C16" s="100" t="s">
        <v>82</v>
      </c>
      <c r="D16" s="105" t="e">
        <v>#REF!</v>
      </c>
      <c r="E16" s="257" t="s">
        <v>13</v>
      </c>
      <c r="F16" s="258"/>
      <c r="G16" s="258"/>
      <c r="H16" s="258"/>
      <c r="I16" s="259"/>
      <c r="J16" s="106" t="s">
        <v>14</v>
      </c>
      <c r="K16" s="101">
        <f>[9]RESUMEN!$K$16</f>
        <v>3</v>
      </c>
      <c r="L16" s="93"/>
      <c r="M16" s="98"/>
    </row>
    <row r="17" spans="1:13" s="99" customFormat="1" ht="15" customHeight="1">
      <c r="A17" s="93"/>
      <c r="B17" s="93"/>
      <c r="C17" s="112" t="s">
        <v>15</v>
      </c>
      <c r="D17" s="105" t="e">
        <v>#REF!</v>
      </c>
      <c r="E17" s="260" t="s">
        <v>262</v>
      </c>
      <c r="F17" s="258"/>
      <c r="G17" s="258"/>
      <c r="H17" s="258"/>
      <c r="I17" s="259"/>
      <c r="J17" s="113" t="s">
        <v>261</v>
      </c>
      <c r="K17" s="101">
        <f>[9]RESUMEN!$K$17</f>
        <v>0.64120999999999995</v>
      </c>
      <c r="L17" s="93"/>
      <c r="M17" s="98"/>
    </row>
    <row r="18" spans="1:13" s="99" customFormat="1" ht="15" customHeight="1">
      <c r="A18" s="93"/>
      <c r="B18" s="93"/>
      <c r="C18" s="112" t="s">
        <v>16</v>
      </c>
      <c r="D18" s="105" t="e">
        <v>#REF!</v>
      </c>
      <c r="E18" s="260" t="s">
        <v>38</v>
      </c>
      <c r="F18" s="258"/>
      <c r="G18" s="258"/>
      <c r="H18" s="258"/>
      <c r="I18" s="259"/>
      <c r="J18" s="113" t="s">
        <v>20</v>
      </c>
      <c r="K18" s="101">
        <f>[9]RESUMEN!$K$18</f>
        <v>450</v>
      </c>
      <c r="L18" s="93"/>
      <c r="M18" s="98"/>
    </row>
    <row r="19" spans="1:13" s="99" customFormat="1" ht="32.25" customHeight="1">
      <c r="A19" s="93"/>
      <c r="B19" s="93"/>
      <c r="C19" s="106" t="s">
        <v>19</v>
      </c>
      <c r="D19" s="114" t="e">
        <v>#REF!</v>
      </c>
      <c r="E19" s="261" t="s">
        <v>83</v>
      </c>
      <c r="F19" s="262"/>
      <c r="G19" s="262"/>
      <c r="H19" s="262"/>
      <c r="I19" s="263"/>
      <c r="J19" s="106" t="s">
        <v>14</v>
      </c>
      <c r="K19" s="115">
        <f>[9]RESUMEN!$K$19</f>
        <v>3</v>
      </c>
      <c r="L19" s="93"/>
      <c r="M19" s="98"/>
    </row>
    <row r="20" spans="1:13" s="94" customFormat="1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</row>
    <row r="38" spans="12:12" s="102" customFormat="1">
      <c r="L38" s="102" t="s">
        <v>229</v>
      </c>
    </row>
  </sheetData>
  <mergeCells count="9">
    <mergeCell ref="E17:I17"/>
    <mergeCell ref="E18:I18"/>
    <mergeCell ref="E19:I19"/>
    <mergeCell ref="A10:M10"/>
    <mergeCell ref="C11:L11"/>
    <mergeCell ref="E13:I13"/>
    <mergeCell ref="E14:I14"/>
    <mergeCell ref="E15:I15"/>
    <mergeCell ref="E16:I16"/>
  </mergeCells>
  <printOptions horizontalCentered="1"/>
  <pageMargins left="0.35433070866141736" right="0.35433070866141736" top="0.59055118110236227" bottom="0.59055118110236227" header="0" footer="0"/>
  <pageSetup paperSize="9" scale="85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8A690-0ADA-495E-8005-D95AA9D177F4}">
  <sheetPr>
    <pageSetUpPr fitToPage="1"/>
  </sheetPr>
  <dimension ref="A1:M34"/>
  <sheetViews>
    <sheetView view="pageBreakPreview" topLeftCell="C1" zoomScaleNormal="100" zoomScaleSheetLayoutView="100" workbookViewId="0">
      <selection activeCell="C14" sqref="C14:J15"/>
    </sheetView>
  </sheetViews>
  <sheetFormatPr baseColWidth="10" defaultColWidth="9.109375" defaultRowHeight="13.8"/>
  <cols>
    <col min="1" max="2" width="2.5546875" style="138" customWidth="1"/>
    <col min="3" max="3" width="6.109375" style="138" bestFit="1" customWidth="1"/>
    <col min="4" max="4" width="10.109375" style="140" hidden="1" customWidth="1"/>
    <col min="5" max="9" width="12" style="138" customWidth="1"/>
    <col min="10" max="10" width="11.5546875" style="138" customWidth="1"/>
    <col min="11" max="11" width="12.33203125" style="138" customWidth="1"/>
    <col min="12" max="13" width="2.5546875" style="138" customWidth="1"/>
    <col min="14" max="16384" width="9.109375" style="118"/>
  </cols>
  <sheetData>
    <row r="1" spans="1:13" s="117" customFormat="1">
      <c r="A1" s="116"/>
      <c r="B1" s="116"/>
      <c r="C1" s="116"/>
      <c r="D1" s="119"/>
      <c r="E1" s="116"/>
      <c r="F1" s="116"/>
      <c r="G1" s="116"/>
      <c r="H1" s="116"/>
      <c r="I1" s="116"/>
      <c r="J1" s="116"/>
      <c r="K1" s="116"/>
      <c r="L1" s="116"/>
      <c r="M1" s="116"/>
    </row>
    <row r="2" spans="1:13" s="117" customFormat="1">
      <c r="A2" s="116"/>
      <c r="B2" s="116"/>
      <c r="C2" s="116"/>
      <c r="D2" s="119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17" customFormat="1">
      <c r="A3" s="116"/>
      <c r="B3" s="116"/>
      <c r="C3" s="116"/>
      <c r="D3" s="119"/>
      <c r="E3" s="116"/>
      <c r="F3" s="116"/>
      <c r="G3" s="116"/>
      <c r="H3" s="116"/>
      <c r="I3" s="116"/>
      <c r="J3" s="116"/>
      <c r="K3" s="116"/>
      <c r="L3" s="116"/>
      <c r="M3" s="116"/>
    </row>
    <row r="4" spans="1:13" s="117" customFormat="1">
      <c r="A4" s="116"/>
      <c r="B4" s="116"/>
      <c r="C4" s="116"/>
      <c r="D4" s="119"/>
      <c r="E4" s="116"/>
      <c r="F4" s="116"/>
      <c r="G4" s="116"/>
      <c r="H4" s="116"/>
      <c r="I4" s="116"/>
      <c r="J4" s="116"/>
      <c r="K4" s="116"/>
      <c r="L4" s="116"/>
      <c r="M4" s="116"/>
    </row>
    <row r="5" spans="1:13" s="117" customFormat="1">
      <c r="A5" s="116"/>
      <c r="B5" s="116"/>
      <c r="C5" s="116"/>
      <c r="D5" s="119"/>
      <c r="E5" s="116"/>
      <c r="F5" s="116"/>
      <c r="G5" s="116"/>
      <c r="H5" s="116"/>
      <c r="I5" s="116"/>
      <c r="J5" s="116"/>
      <c r="K5" s="116"/>
      <c r="L5" s="116"/>
      <c r="M5" s="116"/>
    </row>
    <row r="6" spans="1:13" s="117" customFormat="1">
      <c r="A6" s="116"/>
      <c r="B6" s="116"/>
      <c r="C6" s="116"/>
      <c r="D6" s="119"/>
      <c r="E6" s="116"/>
      <c r="F6" s="116"/>
      <c r="G6" s="116"/>
      <c r="H6" s="116"/>
      <c r="I6" s="116"/>
      <c r="J6" s="116"/>
      <c r="K6" s="116"/>
      <c r="L6" s="116"/>
      <c r="M6" s="116"/>
    </row>
    <row r="7" spans="1:13" s="117" customFormat="1">
      <c r="A7" s="116"/>
      <c r="B7" s="116"/>
      <c r="C7" s="116"/>
      <c r="D7" s="119"/>
      <c r="E7" s="116"/>
      <c r="F7" s="116"/>
      <c r="G7" s="116"/>
      <c r="H7" s="116"/>
      <c r="I7" s="116"/>
      <c r="J7" s="116"/>
      <c r="K7" s="116"/>
      <c r="L7" s="116"/>
      <c r="M7" s="116"/>
    </row>
    <row r="8" spans="1:13" s="117" customFormat="1" ht="13.5" customHeight="1">
      <c r="A8" s="116"/>
      <c r="B8" s="116"/>
      <c r="C8" s="116"/>
      <c r="D8" s="119"/>
      <c r="E8" s="116"/>
      <c r="F8" s="116"/>
      <c r="G8" s="116"/>
      <c r="H8" s="116"/>
      <c r="I8" s="116"/>
      <c r="J8" s="116"/>
      <c r="K8" s="116"/>
      <c r="L8" s="116"/>
      <c r="M8" s="116"/>
    </row>
    <row r="9" spans="1:13" s="117" customFormat="1" ht="13.5" customHeight="1">
      <c r="A9" s="116"/>
      <c r="B9" s="116"/>
      <c r="C9" s="116"/>
      <c r="D9" s="119"/>
      <c r="E9" s="116"/>
      <c r="F9" s="116"/>
      <c r="G9" s="116"/>
      <c r="H9" s="116"/>
      <c r="I9" s="116"/>
      <c r="J9" s="116"/>
      <c r="K9" s="116"/>
      <c r="L9" s="116"/>
      <c r="M9" s="116"/>
    </row>
    <row r="10" spans="1:13" s="117" customFormat="1" ht="18">
      <c r="A10" s="267" t="s">
        <v>255</v>
      </c>
      <c r="B10" s="267"/>
      <c r="C10" s="267"/>
      <c r="D10" s="267"/>
      <c r="E10" s="267"/>
      <c r="F10" s="267"/>
      <c r="G10" s="267"/>
      <c r="H10" s="267"/>
      <c r="I10" s="267"/>
      <c r="J10" s="267"/>
      <c r="K10" s="267"/>
      <c r="L10" s="267"/>
      <c r="M10" s="267"/>
    </row>
    <row r="11" spans="1:13" s="117" customFormat="1" ht="18">
      <c r="A11" s="116"/>
      <c r="B11" s="116"/>
      <c r="C11" s="267"/>
      <c r="D11" s="267"/>
      <c r="E11" s="267"/>
      <c r="F11" s="267"/>
      <c r="G11" s="267"/>
      <c r="H11" s="267"/>
      <c r="I11" s="267"/>
      <c r="J11" s="267"/>
      <c r="K11" s="267"/>
      <c r="L11" s="267"/>
      <c r="M11" s="120"/>
    </row>
    <row r="12" spans="1:13" s="117" customFormat="1">
      <c r="A12" s="116"/>
      <c r="B12" s="116"/>
      <c r="C12" s="120"/>
      <c r="D12" s="121"/>
      <c r="E12" s="120"/>
      <c r="F12" s="120"/>
      <c r="G12" s="120"/>
      <c r="H12" s="120"/>
      <c r="I12" s="120"/>
      <c r="J12" s="120"/>
      <c r="K12" s="120"/>
      <c r="L12" s="120"/>
      <c r="M12" s="120"/>
    </row>
    <row r="13" spans="1:13" s="117" customFormat="1" ht="14.4">
      <c r="A13" s="116"/>
      <c r="B13" s="116"/>
      <c r="C13" s="122" t="s">
        <v>225</v>
      </c>
      <c r="D13" s="123" t="s">
        <v>232</v>
      </c>
      <c r="E13" s="268" t="s">
        <v>226</v>
      </c>
      <c r="F13" s="269"/>
      <c r="G13" s="269"/>
      <c r="H13" s="269"/>
      <c r="I13" s="270"/>
      <c r="J13" s="122" t="s">
        <v>227</v>
      </c>
      <c r="K13" s="122" t="s">
        <v>233</v>
      </c>
      <c r="L13" s="116"/>
      <c r="M13" s="120"/>
    </row>
    <row r="14" spans="1:13" s="117" customFormat="1" ht="14.25" customHeight="1">
      <c r="A14" s="116"/>
      <c r="B14" s="116"/>
      <c r="C14" s="124" t="s">
        <v>84</v>
      </c>
      <c r="D14" s="183" t="e">
        <v>#REF!</v>
      </c>
      <c r="E14" s="271" t="s">
        <v>214</v>
      </c>
      <c r="F14" s="272"/>
      <c r="G14" s="272"/>
      <c r="H14" s="272"/>
      <c r="I14" s="273"/>
      <c r="J14" s="124" t="s">
        <v>20</v>
      </c>
      <c r="K14" s="184">
        <f>[10]RESUMEN!$K$14</f>
        <v>1162.8110000000011</v>
      </c>
      <c r="L14" s="116"/>
      <c r="M14" s="120"/>
    </row>
    <row r="15" spans="1:13" s="117" customFormat="1" ht="14.25" customHeight="1">
      <c r="A15" s="116"/>
      <c r="B15" s="116"/>
      <c r="C15" s="124" t="s">
        <v>263</v>
      </c>
      <c r="D15" s="183" t="e">
        <v>#REF!</v>
      </c>
      <c r="E15" s="271" t="s">
        <v>206</v>
      </c>
      <c r="F15" s="272"/>
      <c r="G15" s="272"/>
      <c r="H15" s="272"/>
      <c r="I15" s="273"/>
      <c r="J15" s="124" t="s">
        <v>20</v>
      </c>
      <c r="K15" s="184">
        <f>[10]RESUMEN!$K$15</f>
        <v>20213.793514372683</v>
      </c>
      <c r="L15" s="116"/>
      <c r="M15" s="120"/>
    </row>
    <row r="16" spans="1:13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</row>
    <row r="17" spans="4:9">
      <c r="D17" s="119"/>
    </row>
    <row r="19" spans="4:9">
      <c r="I19" s="185"/>
    </row>
    <row r="34" spans="4:12" s="138" customFormat="1">
      <c r="D34" s="140"/>
      <c r="L34" s="138" t="s">
        <v>229</v>
      </c>
    </row>
  </sheetData>
  <mergeCells count="5">
    <mergeCell ref="A10:M10"/>
    <mergeCell ref="C11:L11"/>
    <mergeCell ref="E13:I13"/>
    <mergeCell ref="E14:I14"/>
    <mergeCell ref="E15:I15"/>
  </mergeCells>
  <printOptions horizontalCentered="1"/>
  <pageMargins left="0.35433070866141736" right="0.35433070866141736" top="0.59055118110236227" bottom="0.59055118110236227" header="0" footer="0"/>
  <pageSetup paperSize="9" scale="96" fitToHeight="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71EE9-E7A3-45ED-B551-D032BE7175B1}">
  <sheetPr>
    <pageSetUpPr fitToPage="1"/>
  </sheetPr>
  <dimension ref="A1:T46"/>
  <sheetViews>
    <sheetView view="pageBreakPreview" topLeftCell="A7" zoomScale="90" zoomScaleNormal="100" zoomScaleSheetLayoutView="90" workbookViewId="0">
      <selection activeCell="E25" sqref="E25:I25"/>
    </sheetView>
  </sheetViews>
  <sheetFormatPr baseColWidth="10" defaultColWidth="9.109375" defaultRowHeight="13.8"/>
  <cols>
    <col min="1" max="2" width="3.33203125" style="138" customWidth="1"/>
    <col min="3" max="3" width="6.109375" style="138" bestFit="1" customWidth="1"/>
    <col min="4" max="4" width="12.109375" style="140" hidden="1" customWidth="1"/>
    <col min="5" max="9" width="15" style="138" customWidth="1"/>
    <col min="10" max="10" width="11.5546875" style="138" customWidth="1"/>
    <col min="11" max="11" width="14" style="138" customWidth="1"/>
    <col min="12" max="13" width="3.33203125" style="138" customWidth="1"/>
    <col min="14" max="14" width="13.109375" style="118" bestFit="1" customWidth="1"/>
    <col min="15" max="15" width="12.5546875" style="118" customWidth="1"/>
    <col min="16" max="16384" width="9.109375" style="118"/>
  </cols>
  <sheetData>
    <row r="1" spans="1:13" s="117" customFormat="1">
      <c r="A1" s="116"/>
      <c r="B1" s="116"/>
      <c r="C1" s="116"/>
      <c r="D1" s="119"/>
      <c r="E1" s="116"/>
      <c r="F1" s="116"/>
      <c r="G1" s="116"/>
      <c r="H1" s="116"/>
      <c r="I1" s="116"/>
      <c r="J1" s="116"/>
      <c r="K1" s="116"/>
      <c r="L1" s="116"/>
      <c r="M1" s="116"/>
    </row>
    <row r="2" spans="1:13" s="117" customFormat="1">
      <c r="A2" s="116"/>
      <c r="B2" s="116"/>
      <c r="C2" s="116"/>
      <c r="D2" s="119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17" customFormat="1">
      <c r="A3" s="116"/>
      <c r="B3" s="116"/>
      <c r="C3" s="116"/>
      <c r="D3" s="119"/>
      <c r="E3" s="116"/>
      <c r="F3" s="116"/>
      <c r="G3" s="116"/>
      <c r="H3" s="116"/>
      <c r="I3" s="116"/>
      <c r="J3" s="116"/>
      <c r="K3" s="116"/>
      <c r="L3" s="116"/>
      <c r="M3" s="116"/>
    </row>
    <row r="4" spans="1:13" s="117" customFormat="1">
      <c r="A4" s="116"/>
      <c r="B4" s="116"/>
      <c r="C4" s="116"/>
      <c r="D4" s="119"/>
      <c r="E4" s="116"/>
      <c r="F4" s="116"/>
      <c r="G4" s="116"/>
      <c r="H4" s="116"/>
      <c r="I4" s="116"/>
      <c r="J4" s="116"/>
      <c r="K4" s="116"/>
      <c r="L4" s="116"/>
      <c r="M4" s="116"/>
    </row>
    <row r="5" spans="1:13" s="117" customFormat="1">
      <c r="A5" s="116"/>
      <c r="B5" s="116"/>
      <c r="C5" s="116"/>
      <c r="D5" s="119"/>
      <c r="E5" s="116"/>
      <c r="F5" s="116"/>
      <c r="G5" s="116"/>
      <c r="H5" s="116"/>
      <c r="I5" s="116"/>
      <c r="J5" s="116"/>
      <c r="K5" s="116"/>
      <c r="L5" s="116"/>
      <c r="M5" s="116"/>
    </row>
    <row r="6" spans="1:13" s="117" customFormat="1">
      <c r="A6" s="116"/>
      <c r="B6" s="116"/>
      <c r="C6" s="116"/>
      <c r="D6" s="119"/>
      <c r="E6" s="116"/>
      <c r="F6" s="116"/>
      <c r="G6" s="116"/>
      <c r="H6" s="116"/>
      <c r="I6" s="116"/>
      <c r="J6" s="116"/>
      <c r="K6" s="116"/>
      <c r="L6" s="116"/>
      <c r="M6" s="116"/>
    </row>
    <row r="7" spans="1:13" s="117" customFormat="1">
      <c r="A7" s="116"/>
      <c r="B7" s="116"/>
      <c r="C7" s="116"/>
      <c r="D7" s="119"/>
      <c r="E7" s="116"/>
      <c r="F7" s="116"/>
      <c r="G7" s="116"/>
      <c r="H7" s="116"/>
      <c r="I7" s="116"/>
      <c r="J7" s="116"/>
      <c r="K7" s="116"/>
      <c r="L7" s="116"/>
      <c r="M7" s="116"/>
    </row>
    <row r="8" spans="1:13" s="117" customFormat="1" ht="13.5" customHeight="1">
      <c r="A8" s="116"/>
      <c r="B8" s="116"/>
      <c r="C8" s="116"/>
      <c r="D8" s="119"/>
      <c r="E8" s="116"/>
      <c r="F8" s="116"/>
      <c r="G8" s="116"/>
      <c r="H8" s="116"/>
      <c r="I8" s="116"/>
      <c r="J8" s="116"/>
      <c r="K8" s="116"/>
      <c r="L8" s="116"/>
      <c r="M8" s="116"/>
    </row>
    <row r="9" spans="1:13" s="117" customFormat="1" ht="13.5" customHeight="1">
      <c r="A9" s="116"/>
      <c r="B9" s="116"/>
      <c r="C9" s="116"/>
      <c r="D9" s="119"/>
      <c r="E9" s="116"/>
      <c r="F9" s="116"/>
      <c r="G9" s="116"/>
      <c r="H9" s="116"/>
      <c r="I9" s="116"/>
      <c r="J9" s="116"/>
      <c r="K9" s="116"/>
      <c r="L9" s="116"/>
      <c r="M9" s="116"/>
    </row>
    <row r="10" spans="1:13" s="117" customFormat="1" ht="18">
      <c r="A10" s="267" t="s">
        <v>234</v>
      </c>
      <c r="B10" s="267"/>
      <c r="C10" s="267"/>
      <c r="D10" s="267"/>
      <c r="E10" s="267"/>
      <c r="F10" s="267"/>
      <c r="G10" s="267"/>
      <c r="H10" s="267"/>
      <c r="I10" s="267"/>
      <c r="J10" s="267"/>
      <c r="K10" s="267"/>
      <c r="L10" s="267"/>
      <c r="M10" s="267"/>
    </row>
    <row r="11" spans="1:13" s="117" customFormat="1" ht="18">
      <c r="A11" s="116"/>
      <c r="B11" s="116"/>
      <c r="C11" s="267"/>
      <c r="D11" s="267"/>
      <c r="E11" s="267"/>
      <c r="F11" s="267"/>
      <c r="G11" s="267"/>
      <c r="H11" s="267"/>
      <c r="I11" s="267"/>
      <c r="J11" s="267"/>
      <c r="K11" s="267"/>
      <c r="L11" s="267"/>
      <c r="M11" s="120"/>
    </row>
    <row r="12" spans="1:13" s="117" customFormat="1">
      <c r="A12" s="116"/>
      <c r="B12" s="116"/>
      <c r="C12" s="120"/>
      <c r="D12" s="121"/>
      <c r="E12" s="120"/>
      <c r="F12" s="120"/>
      <c r="G12" s="120"/>
      <c r="H12" s="120"/>
      <c r="I12" s="120"/>
      <c r="J12" s="120"/>
      <c r="K12" s="120"/>
      <c r="L12" s="120"/>
      <c r="M12" s="120"/>
    </row>
    <row r="13" spans="1:13" s="117" customFormat="1" ht="14.4">
      <c r="A13" s="116"/>
      <c r="B13" s="116"/>
      <c r="C13" s="122" t="s">
        <v>225</v>
      </c>
      <c r="D13" s="123" t="s">
        <v>232</v>
      </c>
      <c r="E13" s="268" t="s">
        <v>226</v>
      </c>
      <c r="F13" s="269"/>
      <c r="G13" s="269"/>
      <c r="H13" s="269"/>
      <c r="I13" s="270"/>
      <c r="J13" s="122" t="s">
        <v>227</v>
      </c>
      <c r="K13" s="122" t="s">
        <v>233</v>
      </c>
      <c r="L13" s="116"/>
      <c r="M13" s="120"/>
    </row>
    <row r="14" spans="1:13" s="117" customFormat="1" ht="13.5" customHeight="1">
      <c r="A14" s="116"/>
      <c r="B14" s="116"/>
      <c r="C14" s="124" t="s">
        <v>22</v>
      </c>
      <c r="D14" s="125">
        <v>0</v>
      </c>
      <c r="E14" s="277" t="s">
        <v>264</v>
      </c>
      <c r="F14" s="272"/>
      <c r="G14" s="272"/>
      <c r="H14" s="272"/>
      <c r="I14" s="273"/>
      <c r="J14" s="129" t="s">
        <v>265</v>
      </c>
      <c r="K14" s="81">
        <f>[11]RESUMEN!$K$14</f>
        <v>0.3319999999999998</v>
      </c>
      <c r="L14" s="116"/>
      <c r="M14" s="120"/>
    </row>
    <row r="15" spans="1:13" s="117" customFormat="1" ht="13.5" customHeight="1">
      <c r="A15" s="116"/>
      <c r="B15" s="116"/>
      <c r="C15" s="124" t="s">
        <v>26</v>
      </c>
      <c r="D15" s="130">
        <v>0</v>
      </c>
      <c r="E15" s="277" t="s">
        <v>25</v>
      </c>
      <c r="F15" s="272"/>
      <c r="G15" s="272"/>
      <c r="H15" s="272"/>
      <c r="I15" s="273"/>
      <c r="J15" s="124" t="s">
        <v>20</v>
      </c>
      <c r="K15" s="131">
        <f>[11]RESUMEN!$K$15</f>
        <v>13315.976380000006</v>
      </c>
      <c r="L15" s="116"/>
      <c r="M15" s="120"/>
    </row>
    <row r="16" spans="1:13" s="117" customFormat="1" ht="13.5" customHeight="1">
      <c r="A16" s="116"/>
      <c r="B16" s="116"/>
      <c r="C16" s="124" t="s">
        <v>87</v>
      </c>
      <c r="D16" s="130">
        <v>0</v>
      </c>
      <c r="E16" s="277" t="s">
        <v>27</v>
      </c>
      <c r="F16" s="272"/>
      <c r="G16" s="272"/>
      <c r="H16" s="272"/>
      <c r="I16" s="273"/>
      <c r="J16" s="124" t="s">
        <v>20</v>
      </c>
      <c r="K16" s="131">
        <f>[11]RESUMEN!$K$16</f>
        <v>135.87730999999999</v>
      </c>
      <c r="L16" s="116"/>
      <c r="M16" s="120"/>
    </row>
    <row r="17" spans="1:20" s="117" customFormat="1" ht="13.5" customHeight="1">
      <c r="A17" s="116"/>
      <c r="B17" s="116"/>
      <c r="C17" s="124" t="s">
        <v>88</v>
      </c>
      <c r="D17" s="130"/>
      <c r="E17" s="126" t="s">
        <v>124</v>
      </c>
      <c r="F17" s="127"/>
      <c r="G17" s="127"/>
      <c r="H17" s="127"/>
      <c r="I17" s="128"/>
      <c r="J17" s="124" t="s">
        <v>20</v>
      </c>
      <c r="K17" s="131">
        <f>[11]RESUMEN!$K$17</f>
        <v>135.87730999999999</v>
      </c>
      <c r="L17" s="116"/>
      <c r="M17" s="120"/>
    </row>
    <row r="18" spans="1:20" s="117" customFormat="1" ht="13.5" customHeight="1">
      <c r="A18" s="116"/>
      <c r="B18" s="116"/>
      <c r="C18" s="124" t="s">
        <v>119</v>
      </c>
      <c r="D18" s="130">
        <v>0</v>
      </c>
      <c r="E18" s="277" t="s">
        <v>266</v>
      </c>
      <c r="F18" s="272"/>
      <c r="G18" s="272"/>
      <c r="H18" s="272"/>
      <c r="I18" s="273"/>
      <c r="J18" s="124" t="s">
        <v>20</v>
      </c>
      <c r="K18" s="131">
        <f>[11]RESUMEN!$K$18</f>
        <v>14976.051999999996</v>
      </c>
      <c r="L18" s="116"/>
      <c r="M18" s="120"/>
    </row>
    <row r="19" spans="1:20" s="117" customFormat="1" ht="13.5" customHeight="1">
      <c r="A19" s="116"/>
      <c r="B19" s="116"/>
      <c r="C19" s="132" t="s">
        <v>28</v>
      </c>
      <c r="D19" s="133">
        <v>0</v>
      </c>
      <c r="E19" s="274" t="s">
        <v>267</v>
      </c>
      <c r="F19" s="275"/>
      <c r="G19" s="275"/>
      <c r="H19" s="275"/>
      <c r="I19" s="276"/>
      <c r="J19" s="132" t="s">
        <v>20</v>
      </c>
      <c r="K19" s="82">
        <f>[11]RESUMEN!$K$19</f>
        <v>18876.338999999996</v>
      </c>
      <c r="L19" s="116"/>
      <c r="M19" s="120"/>
      <c r="N19" s="134"/>
    </row>
    <row r="20" spans="1:20" s="117" customFormat="1" ht="13.5" customHeight="1">
      <c r="A20" s="116"/>
      <c r="B20" s="116"/>
      <c r="C20" s="135" t="s">
        <v>90</v>
      </c>
      <c r="D20" s="133">
        <v>0</v>
      </c>
      <c r="E20" s="274" t="s">
        <v>91</v>
      </c>
      <c r="F20" s="275"/>
      <c r="G20" s="275"/>
      <c r="H20" s="275"/>
      <c r="I20" s="276"/>
      <c r="J20" s="132" t="s">
        <v>20</v>
      </c>
      <c r="K20" s="82">
        <f>[11]RESUMEN!$K$20</f>
        <v>11443.218999999999</v>
      </c>
      <c r="L20" s="116"/>
      <c r="M20" s="120"/>
    </row>
    <row r="21" spans="1:20" s="117" customFormat="1" ht="13.5" customHeight="1">
      <c r="A21" s="116"/>
      <c r="B21" s="116"/>
      <c r="C21" s="135" t="s">
        <v>92</v>
      </c>
      <c r="D21" s="133">
        <v>0</v>
      </c>
      <c r="E21" s="274" t="s">
        <v>93</v>
      </c>
      <c r="F21" s="275"/>
      <c r="G21" s="275"/>
      <c r="H21" s="275"/>
      <c r="I21" s="276"/>
      <c r="J21" s="132" t="s">
        <v>20</v>
      </c>
      <c r="K21" s="82">
        <f>[11]RESUMEN!$K$21</f>
        <v>10697.767999999993</v>
      </c>
      <c r="L21" s="116"/>
      <c r="M21" s="120"/>
    </row>
    <row r="22" spans="1:20" s="117" customFormat="1" ht="13.5" customHeight="1">
      <c r="A22" s="116"/>
      <c r="B22" s="116"/>
      <c r="C22" s="135" t="s">
        <v>30</v>
      </c>
      <c r="D22" s="133">
        <v>0</v>
      </c>
      <c r="E22" s="274" t="s">
        <v>186</v>
      </c>
      <c r="F22" s="275"/>
      <c r="G22" s="275"/>
      <c r="H22" s="275"/>
      <c r="I22" s="276"/>
      <c r="J22" s="132" t="s">
        <v>20</v>
      </c>
      <c r="K22" s="136">
        <f>[11]RESUMEN!$K$22</f>
        <v>13698.210999999999</v>
      </c>
      <c r="L22" s="116"/>
      <c r="M22" s="120"/>
    </row>
    <row r="23" spans="1:20" s="117" customFormat="1" ht="13.5" customHeight="1">
      <c r="A23" s="116"/>
      <c r="B23" s="116"/>
      <c r="C23" s="132" t="s">
        <v>33</v>
      </c>
      <c r="D23" s="133">
        <v>0</v>
      </c>
      <c r="E23" s="274" t="s">
        <v>31</v>
      </c>
      <c r="F23" s="275"/>
      <c r="G23" s="275"/>
      <c r="H23" s="275"/>
      <c r="I23" s="276"/>
      <c r="J23" s="132" t="s">
        <v>153</v>
      </c>
      <c r="K23" s="82">
        <f>[11]RESUMEN!$K$23</f>
        <v>4600.491</v>
      </c>
      <c r="L23" s="116"/>
      <c r="M23" s="120"/>
    </row>
    <row r="24" spans="1:20" s="117" customFormat="1" ht="13.5" customHeight="1">
      <c r="A24" s="116"/>
      <c r="B24" s="116"/>
      <c r="C24" s="132" t="s">
        <v>96</v>
      </c>
      <c r="D24" s="133">
        <v>0</v>
      </c>
      <c r="E24" s="274" t="s">
        <v>268</v>
      </c>
      <c r="F24" s="275"/>
      <c r="G24" s="275"/>
      <c r="H24" s="275"/>
      <c r="I24" s="276"/>
      <c r="J24" s="132" t="s">
        <v>153</v>
      </c>
      <c r="K24" s="82">
        <f>[11]RESUMEN!$K$24</f>
        <v>13684.198</v>
      </c>
      <c r="L24" s="116"/>
      <c r="M24" s="120"/>
      <c r="N24" s="134"/>
    </row>
    <row r="25" spans="1:20" s="117" customFormat="1" ht="13.5" customHeight="1">
      <c r="A25" s="116"/>
      <c r="B25" s="116"/>
      <c r="C25" s="132" t="s">
        <v>98</v>
      </c>
      <c r="D25" s="133">
        <v>0</v>
      </c>
      <c r="E25" s="274" t="s">
        <v>34</v>
      </c>
      <c r="F25" s="275"/>
      <c r="G25" s="275"/>
      <c r="H25" s="275"/>
      <c r="I25" s="276"/>
      <c r="J25" s="132" t="s">
        <v>20</v>
      </c>
      <c r="K25" s="82">
        <f>[11]RESUMEN!$K$25</f>
        <v>1074.2310000000011</v>
      </c>
      <c r="L25" s="116"/>
      <c r="M25" s="120"/>
    </row>
    <row r="26" spans="1:20" s="117" customFormat="1" ht="13.5" customHeight="1">
      <c r="A26" s="116"/>
      <c r="B26" s="116"/>
      <c r="C26" s="132" t="s">
        <v>99</v>
      </c>
      <c r="D26" s="133">
        <v>0</v>
      </c>
      <c r="E26" s="274" t="s">
        <v>100</v>
      </c>
      <c r="F26" s="275"/>
      <c r="G26" s="275"/>
      <c r="H26" s="275"/>
      <c r="I26" s="276"/>
      <c r="J26" s="135" t="s">
        <v>20</v>
      </c>
      <c r="K26" s="82">
        <f>[11]RESUMEN!$K$26</f>
        <v>3551.3793350000014</v>
      </c>
      <c r="L26" s="116"/>
      <c r="M26" s="120"/>
    </row>
    <row r="27" spans="1:20" s="117" customFormat="1" ht="13.5" customHeight="1">
      <c r="A27" s="116"/>
      <c r="B27" s="116"/>
      <c r="C27" s="137" t="s">
        <v>117</v>
      </c>
      <c r="D27" s="133"/>
      <c r="E27" s="274" t="s">
        <v>94</v>
      </c>
      <c r="F27" s="275"/>
      <c r="G27" s="275"/>
      <c r="H27" s="275"/>
      <c r="I27" s="276"/>
      <c r="J27" s="135" t="s">
        <v>153</v>
      </c>
      <c r="K27" s="82">
        <f>[11]RESUMEN!$K$27</f>
        <v>232.54699999999997</v>
      </c>
      <c r="L27" s="116"/>
      <c r="M27" s="120"/>
    </row>
    <row r="28" spans="1:20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O28" s="117"/>
      <c r="P28" s="117"/>
      <c r="Q28" s="117"/>
      <c r="R28" s="117"/>
      <c r="S28" s="117"/>
      <c r="T28" s="117"/>
    </row>
    <row r="29" spans="1:20">
      <c r="D29" s="138"/>
      <c r="O29" s="117"/>
      <c r="P29" s="117"/>
      <c r="Q29" s="117"/>
      <c r="R29" s="117"/>
      <c r="S29" s="117"/>
      <c r="T29" s="117"/>
    </row>
    <row r="30" spans="1:20">
      <c r="D30" s="138"/>
      <c r="K30" s="139"/>
      <c r="O30" s="117"/>
      <c r="P30" s="117"/>
      <c r="Q30" s="117"/>
      <c r="R30" s="117"/>
      <c r="S30" s="117"/>
      <c r="T30" s="117"/>
    </row>
    <row r="31" spans="1:20">
      <c r="D31" s="138"/>
      <c r="O31" s="117"/>
      <c r="P31" s="117"/>
      <c r="Q31" s="117"/>
      <c r="R31" s="117"/>
      <c r="S31" s="117"/>
      <c r="T31" s="117"/>
    </row>
    <row r="32" spans="1:20">
      <c r="O32" s="117"/>
      <c r="P32" s="117"/>
      <c r="Q32" s="117"/>
      <c r="R32" s="117"/>
      <c r="S32" s="117"/>
      <c r="T32" s="117"/>
    </row>
    <row r="33" spans="4:20">
      <c r="O33" s="117"/>
      <c r="P33" s="117"/>
      <c r="Q33" s="117"/>
      <c r="R33" s="117"/>
      <c r="S33" s="117"/>
      <c r="T33" s="117"/>
    </row>
    <row r="34" spans="4:20">
      <c r="O34" s="117"/>
      <c r="P34" s="117"/>
      <c r="Q34" s="117"/>
      <c r="R34" s="117"/>
      <c r="S34" s="117"/>
      <c r="T34" s="117"/>
    </row>
    <row r="46" spans="4:20" s="138" customFormat="1">
      <c r="D46" s="140"/>
      <c r="L46" s="138" t="s">
        <v>229</v>
      </c>
    </row>
  </sheetData>
  <mergeCells count="16">
    <mergeCell ref="E16:I16"/>
    <mergeCell ref="A10:M10"/>
    <mergeCell ref="C11:L11"/>
    <mergeCell ref="E13:I13"/>
    <mergeCell ref="E14:I14"/>
    <mergeCell ref="E15:I15"/>
    <mergeCell ref="E24:I24"/>
    <mergeCell ref="E25:I25"/>
    <mergeCell ref="E26:I26"/>
    <mergeCell ref="E27:I27"/>
    <mergeCell ref="E18:I18"/>
    <mergeCell ref="E19:I19"/>
    <mergeCell ref="E20:I20"/>
    <mergeCell ref="E21:I21"/>
    <mergeCell ref="E22:I22"/>
    <mergeCell ref="E23:I23"/>
  </mergeCells>
  <printOptions horizontalCentered="1"/>
  <pageMargins left="0.35433070866141736" right="0.35433070866141736" top="0.59055118110236227" bottom="0.59055118110236227" header="0" footer="0"/>
  <pageSetup paperSize="9" scale="80" fitToHeight="0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BF378-EB4D-4B4E-B2B8-F46554CB2676}">
  <sheetPr>
    <pageSetUpPr fitToPage="1"/>
  </sheetPr>
  <dimension ref="A1:M41"/>
  <sheetViews>
    <sheetView view="pageBreakPreview" topLeftCell="C7" zoomScaleNormal="100" zoomScaleSheetLayoutView="100" workbookViewId="0">
      <selection activeCell="E19" sqref="E19:I19"/>
    </sheetView>
  </sheetViews>
  <sheetFormatPr baseColWidth="10" defaultColWidth="9.109375" defaultRowHeight="13.8"/>
  <cols>
    <col min="1" max="2" width="3.5546875" style="138" customWidth="1"/>
    <col min="3" max="3" width="8.5546875" style="138" customWidth="1"/>
    <col min="4" max="4" width="12.109375" style="138" hidden="1" customWidth="1"/>
    <col min="5" max="9" width="12.88671875" style="138" customWidth="1"/>
    <col min="10" max="10" width="8" style="138" customWidth="1"/>
    <col min="11" max="11" width="11.109375" style="138" customWidth="1"/>
    <col min="12" max="13" width="3.5546875" style="138" customWidth="1"/>
    <col min="14" max="14" width="9.109375" style="118"/>
    <col min="15" max="15" width="13.109375" style="118" bestFit="1" customWidth="1"/>
    <col min="16" max="16384" width="9.109375" style="118"/>
  </cols>
  <sheetData>
    <row r="1" spans="1:13" s="117" customFormat="1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s="117" customForma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17" customForma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1:13" s="117" customFormat="1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</row>
    <row r="5" spans="1:13" s="117" customFormat="1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</row>
    <row r="6" spans="1:13" s="117" customFormat="1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</row>
    <row r="7" spans="1:13" s="117" customFormat="1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</row>
    <row r="8" spans="1:13" s="117" customFormat="1" ht="13.5" customHeight="1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</row>
    <row r="9" spans="1:13" s="117" customFormat="1" ht="13.5" customHeight="1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</row>
    <row r="10" spans="1:13" s="117" customFormat="1" ht="18">
      <c r="A10" s="267" t="s">
        <v>235</v>
      </c>
      <c r="B10" s="267"/>
      <c r="C10" s="267"/>
      <c r="D10" s="267"/>
      <c r="E10" s="267"/>
      <c r="F10" s="267"/>
      <c r="G10" s="267"/>
      <c r="H10" s="267"/>
      <c r="I10" s="267"/>
      <c r="J10" s="267"/>
      <c r="K10" s="267"/>
      <c r="L10" s="267"/>
      <c r="M10" s="267"/>
    </row>
    <row r="11" spans="1:13" s="117" customFormat="1" ht="18">
      <c r="A11" s="116"/>
      <c r="B11" s="116"/>
      <c r="C11" s="267"/>
      <c r="D11" s="267"/>
      <c r="E11" s="267"/>
      <c r="F11" s="267"/>
      <c r="G11" s="267"/>
      <c r="H11" s="267"/>
      <c r="I11" s="267"/>
      <c r="J11" s="267"/>
      <c r="K11" s="267"/>
      <c r="L11" s="267"/>
      <c r="M11" s="120"/>
    </row>
    <row r="12" spans="1:13" s="117" customFormat="1">
      <c r="A12" s="116"/>
      <c r="B12" s="116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</row>
    <row r="13" spans="1:13" s="117" customFormat="1" ht="42" customHeight="1">
      <c r="A13" s="116"/>
      <c r="B13" s="116"/>
      <c r="C13" s="141" t="s">
        <v>225</v>
      </c>
      <c r="D13" s="142" t="s">
        <v>232</v>
      </c>
      <c r="E13" s="280" t="s">
        <v>226</v>
      </c>
      <c r="F13" s="281"/>
      <c r="G13" s="281"/>
      <c r="H13" s="281"/>
      <c r="I13" s="282"/>
      <c r="J13" s="141" t="s">
        <v>227</v>
      </c>
      <c r="K13" s="141" t="s">
        <v>233</v>
      </c>
      <c r="L13" s="116"/>
      <c r="M13" s="120"/>
    </row>
    <row r="14" spans="1:13" s="117" customFormat="1" ht="13.5" customHeight="1">
      <c r="A14" s="116"/>
      <c r="B14" s="116"/>
      <c r="C14" s="143" t="s">
        <v>35</v>
      </c>
      <c r="D14" s="144">
        <v>0</v>
      </c>
      <c r="E14" s="277" t="s">
        <v>215</v>
      </c>
      <c r="F14" s="278"/>
      <c r="G14" s="278"/>
      <c r="H14" s="278"/>
      <c r="I14" s="279"/>
      <c r="J14" s="124" t="s">
        <v>236</v>
      </c>
      <c r="K14" s="147">
        <f>[12]RESUMEN!$K$14</f>
        <v>4314.87</v>
      </c>
      <c r="L14" s="116"/>
      <c r="M14" s="120"/>
    </row>
    <row r="15" spans="1:13" s="117" customFormat="1" ht="13.5" hidden="1" customHeight="1">
      <c r="A15" s="116"/>
      <c r="B15" s="116"/>
      <c r="C15" s="143" t="s">
        <v>237</v>
      </c>
      <c r="D15" s="144"/>
      <c r="E15" s="126" t="s">
        <v>238</v>
      </c>
      <c r="F15" s="145"/>
      <c r="G15" s="145"/>
      <c r="H15" s="145"/>
      <c r="I15" s="146"/>
      <c r="J15" s="124" t="s">
        <v>236</v>
      </c>
      <c r="K15" s="147">
        <f>[12]RESUMEN!$K$15</f>
        <v>0</v>
      </c>
      <c r="L15" s="116"/>
      <c r="M15" s="120"/>
    </row>
    <row r="16" spans="1:13" s="117" customFormat="1" ht="13.5" customHeight="1">
      <c r="A16" s="116"/>
      <c r="B16" s="116"/>
      <c r="C16" s="124" t="s">
        <v>101</v>
      </c>
      <c r="D16" s="144">
        <v>0</v>
      </c>
      <c r="E16" s="271" t="s">
        <v>102</v>
      </c>
      <c r="F16" s="272"/>
      <c r="G16" s="272"/>
      <c r="H16" s="272"/>
      <c r="I16" s="273"/>
      <c r="J16" s="124" t="s">
        <v>236</v>
      </c>
      <c r="K16" s="147">
        <f>[12]RESUMEN!$K$16</f>
        <v>1023.2700000000001</v>
      </c>
      <c r="L16" s="116"/>
      <c r="M16" s="120"/>
    </row>
    <row r="17" spans="1:13" s="117" customFormat="1" ht="13.5" customHeight="1">
      <c r="A17" s="116"/>
      <c r="B17" s="116"/>
      <c r="C17" s="143" t="s">
        <v>36</v>
      </c>
      <c r="D17" s="144">
        <v>0</v>
      </c>
      <c r="E17" s="277" t="s">
        <v>216</v>
      </c>
      <c r="F17" s="278"/>
      <c r="G17" s="278"/>
      <c r="H17" s="278"/>
      <c r="I17" s="279"/>
      <c r="J17" s="124" t="s">
        <v>236</v>
      </c>
      <c r="K17" s="147">
        <f>[12]RESUMEN!$K$17</f>
        <v>1153.27</v>
      </c>
      <c r="L17" s="116"/>
      <c r="M17" s="120"/>
    </row>
    <row r="18" spans="1:13" s="117" customFormat="1" ht="13.5" customHeight="1">
      <c r="A18" s="116"/>
      <c r="B18" s="116"/>
      <c r="C18" s="143" t="s">
        <v>103</v>
      </c>
      <c r="D18" s="144">
        <v>0</v>
      </c>
      <c r="E18" s="277" t="s">
        <v>104</v>
      </c>
      <c r="F18" s="278"/>
      <c r="G18" s="278"/>
      <c r="H18" s="278"/>
      <c r="I18" s="279"/>
      <c r="J18" s="124" t="s">
        <v>236</v>
      </c>
      <c r="K18" s="147">
        <f>[12]RESUMEN!$K$18</f>
        <v>5220.37</v>
      </c>
      <c r="L18" s="116"/>
      <c r="M18" s="120"/>
    </row>
    <row r="19" spans="1:13" s="117" customFormat="1" ht="13.5" customHeight="1">
      <c r="A19" s="116"/>
      <c r="B19" s="116"/>
      <c r="C19" s="124" t="s">
        <v>105</v>
      </c>
      <c r="D19" s="144">
        <v>0</v>
      </c>
      <c r="E19" s="271" t="s">
        <v>106</v>
      </c>
      <c r="F19" s="272"/>
      <c r="G19" s="272"/>
      <c r="H19" s="272"/>
      <c r="I19" s="273"/>
      <c r="J19" s="124" t="s">
        <v>236</v>
      </c>
      <c r="K19" s="149">
        <f>[12]RESUMEN!$K$19</f>
        <v>6280</v>
      </c>
      <c r="L19" s="116"/>
      <c r="M19" s="120"/>
    </row>
    <row r="20" spans="1:13" s="117" customFormat="1" ht="13.5" hidden="1" customHeight="1">
      <c r="A20" s="116"/>
      <c r="B20" s="116"/>
      <c r="C20" s="124" t="s">
        <v>107</v>
      </c>
      <c r="D20" s="144">
        <v>0</v>
      </c>
      <c r="E20" s="271" t="s">
        <v>108</v>
      </c>
      <c r="F20" s="272"/>
      <c r="G20" s="272"/>
      <c r="H20" s="272"/>
      <c r="I20" s="273"/>
      <c r="J20" s="124" t="s">
        <v>236</v>
      </c>
      <c r="K20" s="149">
        <f>[12]RESUMEN!$K$20</f>
        <v>0</v>
      </c>
      <c r="L20" s="116"/>
      <c r="M20" s="120"/>
    </row>
    <row r="21" spans="1:13" s="117" customFormat="1" ht="13.5" customHeight="1">
      <c r="A21" s="116"/>
      <c r="B21" s="116"/>
      <c r="C21" s="124" t="s">
        <v>109</v>
      </c>
      <c r="D21" s="144">
        <v>0</v>
      </c>
      <c r="E21" s="148" t="s">
        <v>110</v>
      </c>
      <c r="F21" s="127"/>
      <c r="G21" s="127"/>
      <c r="H21" s="127"/>
      <c r="I21" s="128"/>
      <c r="J21" s="124" t="s">
        <v>236</v>
      </c>
      <c r="K21" s="149">
        <f>[12]RESUMEN!$K$21</f>
        <v>19925.619999999995</v>
      </c>
      <c r="L21" s="116"/>
      <c r="M21" s="120"/>
    </row>
    <row r="22" spans="1:13" s="117" customFormat="1" ht="13.5" customHeight="1">
      <c r="A22" s="116"/>
      <c r="B22" s="116"/>
      <c r="C22" s="124" t="s">
        <v>111</v>
      </c>
      <c r="D22" s="144">
        <v>0</v>
      </c>
      <c r="E22" s="271" t="s">
        <v>112</v>
      </c>
      <c r="F22" s="272"/>
      <c r="G22" s="272"/>
      <c r="H22" s="272"/>
      <c r="I22" s="273"/>
      <c r="J22" s="124" t="s">
        <v>236</v>
      </c>
      <c r="K22" s="147">
        <f>[12]RESUMEN!$K$22</f>
        <v>41249.21</v>
      </c>
      <c r="L22" s="116"/>
      <c r="M22" s="120"/>
    </row>
    <row r="23" spans="1:13">
      <c r="A23" s="116"/>
      <c r="B23" s="116"/>
      <c r="C23" s="116"/>
      <c r="E23" s="116"/>
      <c r="F23" s="116"/>
      <c r="G23" s="116"/>
      <c r="H23" s="116"/>
      <c r="I23" s="116"/>
      <c r="J23" s="116"/>
      <c r="K23" s="116"/>
      <c r="L23" s="116"/>
      <c r="M23" s="116"/>
    </row>
    <row r="41" spans="12:12" s="138" customFormat="1">
      <c r="L41" s="138" t="s">
        <v>229</v>
      </c>
    </row>
  </sheetData>
  <mergeCells count="10">
    <mergeCell ref="E18:I18"/>
    <mergeCell ref="E19:I19"/>
    <mergeCell ref="E20:I20"/>
    <mergeCell ref="E22:I22"/>
    <mergeCell ref="A10:M10"/>
    <mergeCell ref="C11:L11"/>
    <mergeCell ref="E13:I13"/>
    <mergeCell ref="E14:I14"/>
    <mergeCell ref="E16:I16"/>
    <mergeCell ref="E17:I17"/>
  </mergeCells>
  <printOptions horizontalCentered="1"/>
  <pageMargins left="0.35433070866141736" right="0.35433070866141736" top="0.59055118110236227" bottom="0.59055118110236227" header="0" footer="0"/>
  <pageSetup paperSize="9" scale="90" fitToHeight="0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296BC-956D-4956-A113-D0E1D3108653}">
  <sheetPr>
    <pageSetUpPr fitToPage="1"/>
  </sheetPr>
  <dimension ref="A1:O39"/>
  <sheetViews>
    <sheetView view="pageBreakPreview" topLeftCell="A13" zoomScale="90" zoomScaleNormal="100" zoomScaleSheetLayoutView="90" workbookViewId="0">
      <selection activeCell="D23" sqref="D23:H23"/>
    </sheetView>
  </sheetViews>
  <sheetFormatPr baseColWidth="10" defaultColWidth="9.109375" defaultRowHeight="13.8"/>
  <cols>
    <col min="1" max="2" width="3.33203125" style="138" customWidth="1"/>
    <col min="3" max="3" width="12.33203125" style="138" customWidth="1"/>
    <col min="4" max="8" width="16.44140625" style="138" customWidth="1"/>
    <col min="9" max="9" width="10.88671875" style="138" customWidth="1"/>
    <col min="10" max="11" width="15.109375" style="192" customWidth="1"/>
    <col min="12" max="13" width="15.109375" style="193" customWidth="1"/>
    <col min="14" max="15" width="3.33203125" style="118" customWidth="1"/>
    <col min="16" max="16384" width="9.109375" style="118"/>
  </cols>
  <sheetData>
    <row r="1" spans="1:14" s="117" customFormat="1">
      <c r="A1" s="116"/>
      <c r="B1" s="116"/>
      <c r="C1" s="116"/>
      <c r="D1" s="116"/>
      <c r="E1" s="116"/>
      <c r="F1" s="116"/>
      <c r="G1" s="116"/>
      <c r="H1" s="116"/>
      <c r="I1" s="116"/>
      <c r="J1" s="186"/>
      <c r="K1" s="186"/>
      <c r="L1" s="157"/>
      <c r="M1" s="157"/>
    </row>
    <row r="2" spans="1:14" s="117" customFormat="1">
      <c r="A2" s="116"/>
      <c r="B2" s="116"/>
      <c r="C2" s="116"/>
      <c r="D2" s="116"/>
      <c r="E2" s="116"/>
      <c r="F2" s="116"/>
      <c r="G2" s="116"/>
      <c r="H2" s="116"/>
      <c r="I2" s="116"/>
      <c r="J2" s="186"/>
      <c r="K2" s="186"/>
      <c r="L2" s="157"/>
      <c r="M2" s="157"/>
    </row>
    <row r="3" spans="1:14" s="117" customFormat="1" ht="10.5" customHeight="1">
      <c r="A3" s="116"/>
      <c r="B3" s="116"/>
      <c r="C3" s="116"/>
      <c r="D3" s="116"/>
      <c r="E3" s="116"/>
      <c r="F3" s="116"/>
      <c r="G3" s="116"/>
      <c r="H3" s="116"/>
      <c r="I3" s="116"/>
      <c r="J3" s="186"/>
      <c r="K3" s="186"/>
      <c r="L3" s="157"/>
      <c r="M3" s="157"/>
    </row>
    <row r="4" spans="1:14" s="117" customFormat="1" ht="10.5" customHeight="1">
      <c r="A4" s="116"/>
      <c r="B4" s="116"/>
      <c r="C4" s="116"/>
      <c r="D4" s="116"/>
      <c r="E4" s="116"/>
      <c r="F4" s="116"/>
      <c r="G4" s="116"/>
      <c r="H4" s="116"/>
      <c r="I4" s="116"/>
      <c r="J4" s="186"/>
      <c r="K4" s="186"/>
      <c r="L4" s="157"/>
      <c r="M4" s="157"/>
    </row>
    <row r="5" spans="1:14" s="117" customFormat="1" ht="10.5" customHeight="1">
      <c r="A5" s="116"/>
      <c r="B5" s="116"/>
      <c r="C5" s="116"/>
      <c r="D5" s="116"/>
      <c r="E5" s="116"/>
      <c r="F5" s="116"/>
      <c r="G5" s="116"/>
      <c r="H5" s="116"/>
      <c r="I5" s="116"/>
      <c r="J5" s="186"/>
      <c r="K5" s="186"/>
      <c r="L5" s="157"/>
      <c r="M5" s="157"/>
    </row>
    <row r="6" spans="1:14" s="117" customFormat="1" ht="10.5" customHeight="1">
      <c r="A6" s="116"/>
      <c r="B6" s="116"/>
      <c r="C6" s="116"/>
      <c r="D6" s="116"/>
      <c r="E6" s="116"/>
      <c r="F6" s="116"/>
      <c r="G6" s="116"/>
      <c r="H6" s="116"/>
      <c r="I6" s="116"/>
      <c r="J6" s="186"/>
      <c r="K6" s="186"/>
      <c r="L6" s="157"/>
      <c r="M6" s="157"/>
    </row>
    <row r="7" spans="1:14" s="117" customFormat="1" ht="10.5" customHeight="1">
      <c r="A7" s="116"/>
      <c r="B7" s="116"/>
      <c r="C7" s="116"/>
      <c r="D7" s="116"/>
      <c r="E7" s="116"/>
      <c r="F7" s="116"/>
      <c r="G7" s="116"/>
      <c r="H7" s="116"/>
      <c r="I7" s="116"/>
      <c r="J7" s="186"/>
      <c r="K7" s="186"/>
      <c r="L7" s="157"/>
      <c r="M7" s="157"/>
    </row>
    <row r="8" spans="1:14" s="117" customFormat="1" ht="10.5" customHeight="1">
      <c r="A8" s="116"/>
      <c r="B8" s="116"/>
      <c r="C8" s="116"/>
      <c r="D8" s="116"/>
      <c r="E8" s="116"/>
      <c r="F8" s="116"/>
      <c r="G8" s="116"/>
      <c r="H8" s="116"/>
      <c r="I8" s="116"/>
      <c r="J8" s="186"/>
      <c r="K8" s="186"/>
      <c r="L8" s="157"/>
      <c r="M8" s="157"/>
    </row>
    <row r="9" spans="1:14" s="117" customFormat="1" ht="10.5" customHeight="1">
      <c r="A9" s="116"/>
      <c r="B9" s="116"/>
      <c r="C9" s="116"/>
      <c r="D9" s="116"/>
      <c r="E9" s="116"/>
      <c r="F9" s="116"/>
      <c r="G9" s="116"/>
      <c r="H9" s="116"/>
      <c r="I9" s="116"/>
      <c r="J9" s="186"/>
      <c r="K9" s="186"/>
      <c r="L9" s="157"/>
      <c r="M9" s="157"/>
    </row>
    <row r="10" spans="1:14" s="117" customFormat="1" ht="18">
      <c r="B10" s="150"/>
      <c r="C10" s="295" t="s">
        <v>239</v>
      </c>
      <c r="D10" s="295"/>
      <c r="E10" s="295"/>
      <c r="F10" s="295"/>
      <c r="G10" s="295"/>
      <c r="H10" s="295"/>
      <c r="I10" s="295"/>
      <c r="J10" s="295"/>
      <c r="K10" s="295"/>
      <c r="L10" s="295"/>
      <c r="M10" s="187"/>
    </row>
    <row r="11" spans="1:14" s="117" customFormat="1" ht="18">
      <c r="A11" s="116"/>
      <c r="B11" s="116"/>
      <c r="C11" s="267"/>
      <c r="D11" s="267"/>
      <c r="E11" s="267"/>
      <c r="F11" s="267"/>
      <c r="G11" s="267"/>
      <c r="H11" s="267"/>
      <c r="I11" s="267"/>
      <c r="J11" s="267"/>
      <c r="K11" s="267"/>
      <c r="L11" s="157"/>
      <c r="M11" s="157"/>
    </row>
    <row r="12" spans="1:14" s="117" customFormat="1">
      <c r="A12" s="116"/>
      <c r="B12" s="116"/>
      <c r="C12" s="120"/>
      <c r="D12" s="120"/>
      <c r="E12" s="120"/>
      <c r="F12" s="120"/>
      <c r="G12" s="120"/>
      <c r="H12" s="120"/>
      <c r="I12" s="120"/>
      <c r="J12" s="188"/>
      <c r="K12" s="188"/>
      <c r="L12" s="157"/>
      <c r="M12" s="157"/>
    </row>
    <row r="13" spans="1:14" s="117" customFormat="1" ht="14.4">
      <c r="A13" s="116"/>
      <c r="B13" s="116"/>
      <c r="C13" s="122" t="s">
        <v>225</v>
      </c>
      <c r="D13" s="268" t="s">
        <v>226</v>
      </c>
      <c r="E13" s="269"/>
      <c r="F13" s="269"/>
      <c r="G13" s="269"/>
      <c r="H13" s="270"/>
      <c r="I13" s="122" t="s">
        <v>227</v>
      </c>
      <c r="J13" s="189" t="s">
        <v>240</v>
      </c>
      <c r="K13" s="189" t="s">
        <v>241</v>
      </c>
      <c r="L13" s="189" t="s">
        <v>242</v>
      </c>
      <c r="M13" s="190" t="s">
        <v>243</v>
      </c>
    </row>
    <row r="14" spans="1:14" s="117" customFormat="1" ht="14.25" customHeight="1">
      <c r="A14" s="116"/>
      <c r="B14" s="116"/>
      <c r="C14" s="151" t="s">
        <v>140</v>
      </c>
      <c r="D14" s="283" t="s">
        <v>141</v>
      </c>
      <c r="E14" s="284"/>
      <c r="F14" s="284"/>
      <c r="G14" s="284"/>
      <c r="H14" s="285"/>
      <c r="I14" s="155" t="s">
        <v>20</v>
      </c>
      <c r="J14" s="191">
        <f>[13]RESUMEN!$J$14</f>
        <v>629.72</v>
      </c>
      <c r="K14" s="191">
        <f>[13]RESUMEN!$K$14</f>
        <v>824.15</v>
      </c>
      <c r="L14" s="191">
        <f>[13]RESUMEN!$L$14</f>
        <v>325.51</v>
      </c>
      <c r="M14" s="191">
        <f>SUM(J14:L14)</f>
        <v>1779.3799999999999</v>
      </c>
      <c r="N14" s="156"/>
    </row>
    <row r="15" spans="1:14" s="117" customFormat="1" ht="14.25" customHeight="1">
      <c r="A15" s="116"/>
      <c r="B15" s="116"/>
      <c r="C15" s="155" t="s">
        <v>142</v>
      </c>
      <c r="D15" s="283" t="s">
        <v>143</v>
      </c>
      <c r="E15" s="284"/>
      <c r="F15" s="284"/>
      <c r="G15" s="284"/>
      <c r="H15" s="285"/>
      <c r="I15" s="155" t="s">
        <v>20</v>
      </c>
      <c r="J15" s="191">
        <f>[13]RESUMEN!$J$15</f>
        <v>86.992500000000021</v>
      </c>
      <c r="K15" s="191">
        <f>[13]RESUMEN!$K$15</f>
        <v>61.364900000000006</v>
      </c>
      <c r="L15" s="191">
        <f>[13]RESUMEN!$L$15</f>
        <v>75.534700000000001</v>
      </c>
      <c r="M15" s="191">
        <f t="shared" ref="M15:M35" si="0">SUM(J15:L15)</f>
        <v>223.89210000000003</v>
      </c>
      <c r="N15" s="156"/>
    </row>
    <row r="16" spans="1:14" s="117" customFormat="1" ht="14.25" customHeight="1">
      <c r="A16" s="116"/>
      <c r="B16" s="116"/>
      <c r="C16" s="155" t="s">
        <v>161</v>
      </c>
      <c r="D16" s="152" t="s">
        <v>162</v>
      </c>
      <c r="E16" s="153"/>
      <c r="F16" s="153"/>
      <c r="G16" s="153"/>
      <c r="H16" s="154"/>
      <c r="I16" s="155" t="s">
        <v>20</v>
      </c>
      <c r="J16" s="191">
        <f>[13]RESUMEN!$J$16</f>
        <v>24.2408</v>
      </c>
      <c r="K16" s="191">
        <f>[13]RESUMEN!$K$16</f>
        <v>15.892100000000001</v>
      </c>
      <c r="L16" s="191">
        <f>[13]RESUMEN!$L$16</f>
        <v>31.190999999999999</v>
      </c>
      <c r="M16" s="191">
        <f t="shared" si="0"/>
        <v>71.323899999999995</v>
      </c>
      <c r="N16" s="156"/>
    </row>
    <row r="17" spans="1:15" s="117" customFormat="1" ht="14.25" customHeight="1">
      <c r="A17" s="116"/>
      <c r="B17" s="116"/>
      <c r="C17" s="155" t="s">
        <v>113</v>
      </c>
      <c r="D17" s="283" t="s">
        <v>114</v>
      </c>
      <c r="E17" s="284"/>
      <c r="F17" s="284"/>
      <c r="G17" s="284"/>
      <c r="H17" s="285"/>
      <c r="I17" s="155" t="s">
        <v>20</v>
      </c>
      <c r="J17" s="149">
        <f>[13]RESUMEN!$J$17</f>
        <v>27.696800000000007</v>
      </c>
      <c r="K17" s="149">
        <f>[13]RESUMEN!$K$17</f>
        <v>61.132799999999989</v>
      </c>
      <c r="L17" s="149">
        <f>[13]RESUMEN!$L$17</f>
        <v>11.670399999999999</v>
      </c>
      <c r="M17" s="191">
        <f t="shared" si="0"/>
        <v>100.5</v>
      </c>
      <c r="N17" s="156"/>
      <c r="O17" s="157"/>
    </row>
    <row r="18" spans="1:15" s="117" customFormat="1" ht="14.25" customHeight="1">
      <c r="A18" s="116"/>
      <c r="B18" s="116"/>
      <c r="C18" s="155" t="s">
        <v>144</v>
      </c>
      <c r="D18" s="283" t="s">
        <v>145</v>
      </c>
      <c r="E18" s="284"/>
      <c r="F18" s="284"/>
      <c r="G18" s="284"/>
      <c r="H18" s="285"/>
      <c r="I18" s="155" t="s">
        <v>20</v>
      </c>
      <c r="J18" s="149">
        <f>[13]RESUMEN!$J$18</f>
        <v>0.81</v>
      </c>
      <c r="K18" s="149">
        <f>[13]RESUMEN!$K$18</f>
        <v>0.90900000000000003</v>
      </c>
      <c r="L18" s="149">
        <f>[13]RESUMEN!$L$18</f>
        <v>0.90900000000000003</v>
      </c>
      <c r="M18" s="191">
        <f t="shared" si="0"/>
        <v>2.6280000000000001</v>
      </c>
      <c r="N18" s="156"/>
    </row>
    <row r="19" spans="1:15" s="117" customFormat="1" ht="14.25" customHeight="1">
      <c r="A19" s="116"/>
      <c r="B19" s="116"/>
      <c r="C19" s="155" t="s">
        <v>146</v>
      </c>
      <c r="D19" s="283" t="s">
        <v>197</v>
      </c>
      <c r="E19" s="284"/>
      <c r="F19" s="284"/>
      <c r="G19" s="284"/>
      <c r="H19" s="285"/>
      <c r="I19" s="155" t="s">
        <v>20</v>
      </c>
      <c r="J19" s="149">
        <f>[13]RESUMEN!$J$19</f>
        <v>19.571999999999999</v>
      </c>
      <c r="K19" s="149">
        <f>[13]RESUMEN!$K$19</f>
        <v>27.095000000000002</v>
      </c>
      <c r="L19" s="149">
        <f>[13]RESUMEN!$L$19</f>
        <v>17.730499999999999</v>
      </c>
      <c r="M19" s="191">
        <f t="shared" si="0"/>
        <v>64.397500000000008</v>
      </c>
      <c r="N19" s="156"/>
    </row>
    <row r="20" spans="1:15" s="117" customFormat="1" ht="14.25" customHeight="1">
      <c r="A20" s="116"/>
      <c r="B20" s="116"/>
      <c r="C20" s="155" t="s">
        <v>189</v>
      </c>
      <c r="D20" s="283" t="s">
        <v>208</v>
      </c>
      <c r="E20" s="284"/>
      <c r="F20" s="284"/>
      <c r="G20" s="284"/>
      <c r="H20" s="285"/>
      <c r="I20" s="155" t="s">
        <v>20</v>
      </c>
      <c r="J20" s="149">
        <f>[13]RESUMEN!$J$20</f>
        <v>18.379916906227383</v>
      </c>
      <c r="K20" s="149">
        <f>[13]RESUMEN!$K$20</f>
        <v>14.988425230126072</v>
      </c>
      <c r="L20" s="149">
        <f>[13]RESUMEN!$L$20</f>
        <v>18.141239802369071</v>
      </c>
      <c r="M20" s="191">
        <f t="shared" si="0"/>
        <v>51.509581938722526</v>
      </c>
      <c r="N20" s="156"/>
      <c r="O20" s="157"/>
    </row>
    <row r="21" spans="1:15" s="117" customFormat="1" ht="14.25" customHeight="1">
      <c r="A21" s="116"/>
      <c r="B21" s="116"/>
      <c r="C21" s="135" t="s">
        <v>147</v>
      </c>
      <c r="D21" s="283" t="s">
        <v>148</v>
      </c>
      <c r="E21" s="284"/>
      <c r="F21" s="284"/>
      <c r="G21" s="284"/>
      <c r="H21" s="285"/>
      <c r="I21" s="135" t="s">
        <v>20</v>
      </c>
      <c r="J21" s="149">
        <f>[13]RESUMEN!$J$21</f>
        <v>18.379916906227383</v>
      </c>
      <c r="K21" s="149">
        <f>[13]RESUMEN!$K$21</f>
        <v>23.238975000000003</v>
      </c>
      <c r="L21" s="149">
        <f>[13]RESUMEN!$L$21</f>
        <v>23.896875000000001</v>
      </c>
      <c r="M21" s="191">
        <f t="shared" si="0"/>
        <v>65.515766906227384</v>
      </c>
      <c r="N21" s="156"/>
      <c r="O21" s="157"/>
    </row>
    <row r="22" spans="1:15" s="117" customFormat="1" ht="14.25" customHeight="1">
      <c r="A22" s="116"/>
      <c r="B22" s="116"/>
      <c r="C22" s="155" t="s">
        <v>149</v>
      </c>
      <c r="D22" s="283" t="s">
        <v>198</v>
      </c>
      <c r="E22" s="284"/>
      <c r="F22" s="284"/>
      <c r="G22" s="284"/>
      <c r="H22" s="285"/>
      <c r="I22" s="135" t="s">
        <v>150</v>
      </c>
      <c r="J22" s="149">
        <f>[13]RESUMEN!$J$22</f>
        <v>1188.2200000000005</v>
      </c>
      <c r="K22" s="149">
        <f>[13]RESUMEN!$K$22</f>
        <v>1674.1559999999997</v>
      </c>
      <c r="L22" s="149">
        <f>[13]RESUMEN!$L$22</f>
        <v>1539.2189999999998</v>
      </c>
      <c r="M22" s="191">
        <f t="shared" si="0"/>
        <v>4401.5950000000003</v>
      </c>
      <c r="N22" s="156"/>
      <c r="O22" s="157"/>
    </row>
    <row r="23" spans="1:15" s="117" customFormat="1" ht="14.25" customHeight="1">
      <c r="A23" s="116"/>
      <c r="B23" s="116"/>
      <c r="C23" s="135" t="s">
        <v>151</v>
      </c>
      <c r="D23" s="283" t="s">
        <v>152</v>
      </c>
      <c r="E23" s="284"/>
      <c r="F23" s="284"/>
      <c r="G23" s="284"/>
      <c r="H23" s="285"/>
      <c r="I23" s="135" t="s">
        <v>153</v>
      </c>
      <c r="J23" s="149">
        <f>[13]RESUMEN!$J$23</f>
        <v>116.77595600000001</v>
      </c>
      <c r="K23" s="149">
        <f>[13]RESUMEN!$K$23</f>
        <v>129.42290000000003</v>
      </c>
      <c r="L23" s="149">
        <f>[13]RESUMEN!$L$23</f>
        <v>139.68610000000001</v>
      </c>
      <c r="M23" s="191">
        <f t="shared" si="0"/>
        <v>385.88495600000005</v>
      </c>
      <c r="N23" s="156"/>
    </row>
    <row r="24" spans="1:15" s="117" customFormat="1" ht="14.25" customHeight="1">
      <c r="A24" s="116"/>
      <c r="B24" s="116"/>
      <c r="C24" s="155" t="s">
        <v>154</v>
      </c>
      <c r="D24" s="283" t="s">
        <v>155</v>
      </c>
      <c r="E24" s="284"/>
      <c r="F24" s="284"/>
      <c r="G24" s="284"/>
      <c r="H24" s="285"/>
      <c r="I24" s="155" t="s">
        <v>153</v>
      </c>
      <c r="J24" s="149">
        <f>[13]RESUMEN!$J$24</f>
        <v>5.6548800000000004</v>
      </c>
      <c r="K24" s="149">
        <f>[13]RESUMEN!$K$24</f>
        <v>8.2832000000000008</v>
      </c>
      <c r="L24" s="149">
        <f>[13]RESUMEN!$L$24</f>
        <v>0</v>
      </c>
      <c r="M24" s="191">
        <f t="shared" si="0"/>
        <v>13.938080000000001</v>
      </c>
      <c r="N24" s="156"/>
    </row>
    <row r="25" spans="1:15" s="117" customFormat="1" ht="14.25" customHeight="1">
      <c r="A25" s="116"/>
      <c r="B25" s="116"/>
      <c r="C25" s="155" t="s">
        <v>156</v>
      </c>
      <c r="D25" s="286" t="s">
        <v>157</v>
      </c>
      <c r="E25" s="287"/>
      <c r="F25" s="287"/>
      <c r="G25" s="287"/>
      <c r="H25" s="288"/>
      <c r="I25" s="155" t="s">
        <v>158</v>
      </c>
      <c r="J25" s="149">
        <f>[13]RESUMEN!$J$25</f>
        <v>0</v>
      </c>
      <c r="K25" s="149">
        <f>[13]RESUMEN!$K$25</f>
        <v>19.350000000000001</v>
      </c>
      <c r="L25" s="149" t="str">
        <f>[13]RESUMEN!$L$25</f>
        <v>-</v>
      </c>
      <c r="M25" s="191">
        <f t="shared" si="0"/>
        <v>19.350000000000001</v>
      </c>
      <c r="N25" s="156"/>
    </row>
    <row r="26" spans="1:15" s="117" customFormat="1" ht="14.25" customHeight="1">
      <c r="A26" s="116"/>
      <c r="B26" s="116"/>
      <c r="C26" s="155" t="s">
        <v>172</v>
      </c>
      <c r="D26" s="283" t="s">
        <v>159</v>
      </c>
      <c r="E26" s="284"/>
      <c r="F26" s="284"/>
      <c r="G26" s="284"/>
      <c r="H26" s="285"/>
      <c r="I26" s="155" t="s">
        <v>158</v>
      </c>
      <c r="J26" s="149">
        <f>[13]RESUMEN!$J$26</f>
        <v>0</v>
      </c>
      <c r="K26" s="149">
        <f>[13]RESUMEN!$K$26</f>
        <v>0</v>
      </c>
      <c r="L26" s="149">
        <f>[13]RESUMEN!$L$26</f>
        <v>16.55</v>
      </c>
      <c r="M26" s="191">
        <f t="shared" si="0"/>
        <v>16.55</v>
      </c>
      <c r="N26" s="156"/>
    </row>
    <row r="27" spans="1:15" s="117" customFormat="1" ht="14.25" customHeight="1">
      <c r="A27" s="116"/>
      <c r="B27" s="116"/>
      <c r="C27" s="155" t="s">
        <v>190</v>
      </c>
      <c r="D27" s="289" t="s">
        <v>199</v>
      </c>
      <c r="E27" s="290"/>
      <c r="F27" s="290"/>
      <c r="G27" s="290"/>
      <c r="H27" s="291"/>
      <c r="I27" s="135" t="s">
        <v>158</v>
      </c>
      <c r="J27" s="149">
        <f>[13]RESUMEN!$J$27</f>
        <v>15.2</v>
      </c>
      <c r="K27" s="149">
        <f>[13]RESUMEN!$K$27</f>
        <v>0</v>
      </c>
      <c r="L27" s="149">
        <f>[13]RESUMEN!$L$27</f>
        <v>0</v>
      </c>
      <c r="M27" s="191">
        <f t="shared" si="0"/>
        <v>15.2</v>
      </c>
      <c r="N27" s="156"/>
    </row>
    <row r="28" spans="1:15" s="117" customFormat="1" ht="14.25" customHeight="1">
      <c r="A28" s="116"/>
      <c r="B28" s="116"/>
      <c r="C28" s="132" t="s">
        <v>191</v>
      </c>
      <c r="D28" s="289" t="s">
        <v>200</v>
      </c>
      <c r="E28" s="290"/>
      <c r="F28" s="290"/>
      <c r="G28" s="290"/>
      <c r="H28" s="291"/>
      <c r="I28" s="135" t="s">
        <v>7</v>
      </c>
      <c r="J28" s="149" t="str">
        <f>[13]RESUMEN!$J$28</f>
        <v>-</v>
      </c>
      <c r="K28" s="149">
        <f>[13]RESUMEN!$K$28</f>
        <v>1</v>
      </c>
      <c r="L28" s="149" t="str">
        <f>[13]RESUMEN!$L$28</f>
        <v>-</v>
      </c>
      <c r="M28" s="191">
        <f t="shared" si="0"/>
        <v>1</v>
      </c>
      <c r="N28" s="156"/>
    </row>
    <row r="29" spans="1:15" s="117" customFormat="1" ht="14.25" customHeight="1">
      <c r="A29" s="116"/>
      <c r="B29" s="116"/>
      <c r="C29" s="132" t="s">
        <v>192</v>
      </c>
      <c r="D29" s="292" t="s">
        <v>201</v>
      </c>
      <c r="E29" s="293"/>
      <c r="F29" s="293"/>
      <c r="G29" s="293"/>
      <c r="H29" s="294"/>
      <c r="I29" s="135" t="s">
        <v>7</v>
      </c>
      <c r="J29" s="149">
        <f>[13]RESUMEN!$J$29</f>
        <v>1</v>
      </c>
      <c r="K29" s="149" t="str">
        <f>[13]RESUMEN!$K$29</f>
        <v>-</v>
      </c>
      <c r="L29" s="149" t="str">
        <f>[13]RESUMEN!$L$29</f>
        <v>-</v>
      </c>
      <c r="M29" s="191">
        <f t="shared" si="0"/>
        <v>1</v>
      </c>
      <c r="N29" s="156"/>
    </row>
    <row r="30" spans="1:15" s="117" customFormat="1" ht="14.25" hidden="1" customHeight="1">
      <c r="A30" s="116"/>
      <c r="B30" s="116"/>
      <c r="C30" s="155" t="s">
        <v>193</v>
      </c>
      <c r="D30" s="289" t="s">
        <v>202</v>
      </c>
      <c r="E30" s="290"/>
      <c r="F30" s="290"/>
      <c r="G30" s="290"/>
      <c r="H30" s="291"/>
      <c r="I30" s="155" t="s">
        <v>7</v>
      </c>
      <c r="J30" s="149">
        <f>[13]RESUMEN!$J$30</f>
        <v>0</v>
      </c>
      <c r="K30" s="149">
        <f>[13]RESUMEN!$K$30</f>
        <v>0</v>
      </c>
      <c r="L30" s="149">
        <f>[13]RESUMEN!$L$30</f>
        <v>1</v>
      </c>
      <c r="M30" s="191">
        <f t="shared" si="0"/>
        <v>1</v>
      </c>
      <c r="N30" s="156"/>
    </row>
    <row r="31" spans="1:15" s="117" customFormat="1" ht="14.25" hidden="1" customHeight="1">
      <c r="A31" s="116"/>
      <c r="B31" s="116"/>
      <c r="C31" s="155" t="s">
        <v>194</v>
      </c>
      <c r="D31" s="292" t="s">
        <v>203</v>
      </c>
      <c r="E31" s="293"/>
      <c r="F31" s="293"/>
      <c r="G31" s="293"/>
      <c r="H31" s="294"/>
      <c r="I31" s="135" t="s">
        <v>7</v>
      </c>
      <c r="J31" s="149">
        <f>[13]RESUMEN!$J$31</f>
        <v>0</v>
      </c>
      <c r="K31" s="149">
        <f>[13]RESUMEN!$K$31</f>
        <v>1</v>
      </c>
      <c r="L31" s="149">
        <f>[13]RESUMEN!$L$31</f>
        <v>0</v>
      </c>
      <c r="M31" s="191">
        <f t="shared" si="0"/>
        <v>1</v>
      </c>
      <c r="N31" s="156"/>
    </row>
    <row r="32" spans="1:15" s="117" customFormat="1" ht="14.25" hidden="1" customHeight="1">
      <c r="A32" s="116"/>
      <c r="B32" s="116"/>
      <c r="C32" s="155" t="s">
        <v>195</v>
      </c>
      <c r="D32" s="292" t="s">
        <v>204</v>
      </c>
      <c r="E32" s="293"/>
      <c r="F32" s="293"/>
      <c r="G32" s="293"/>
      <c r="H32" s="294"/>
      <c r="I32" s="135" t="s">
        <v>7</v>
      </c>
      <c r="J32" s="149">
        <f>[13]RESUMEN!$J$32</f>
        <v>1</v>
      </c>
      <c r="K32" s="149" t="str">
        <f>[13]RESUMEN!$K$32</f>
        <v>-</v>
      </c>
      <c r="L32" s="149" t="str">
        <f>[13]RESUMEN!$L$32</f>
        <v>-</v>
      </c>
      <c r="M32" s="191">
        <f t="shared" si="0"/>
        <v>1</v>
      </c>
      <c r="N32" s="156"/>
    </row>
    <row r="33" spans="1:15" s="117" customFormat="1" ht="14.25" hidden="1" customHeight="1">
      <c r="A33" s="116"/>
      <c r="B33" s="116"/>
      <c r="C33" s="155" t="s">
        <v>196</v>
      </c>
      <c r="D33" s="289" t="s">
        <v>205</v>
      </c>
      <c r="E33" s="290"/>
      <c r="F33" s="290"/>
      <c r="G33" s="290"/>
      <c r="H33" s="291"/>
      <c r="I33" s="155" t="s">
        <v>95</v>
      </c>
      <c r="J33" s="149">
        <f>[13]RESUMEN!$J$33</f>
        <v>2.2000000000000002</v>
      </c>
      <c r="K33" s="149">
        <f>[13]RESUMEN!$K$33</f>
        <v>1.8</v>
      </c>
      <c r="L33" s="149" t="str">
        <f>[13]RESUMEN!$L$33</f>
        <v>-</v>
      </c>
      <c r="M33" s="191">
        <f t="shared" si="0"/>
        <v>4</v>
      </c>
      <c r="N33" s="156"/>
    </row>
    <row r="34" spans="1:15" s="117" customFormat="1" ht="14.25" customHeight="1">
      <c r="A34" s="116"/>
      <c r="B34" s="116"/>
      <c r="C34" s="155" t="s">
        <v>173</v>
      </c>
      <c r="D34" s="283" t="s">
        <v>160</v>
      </c>
      <c r="E34" s="284"/>
      <c r="F34" s="284"/>
      <c r="G34" s="284"/>
      <c r="H34" s="285"/>
      <c r="I34" s="155" t="s">
        <v>95</v>
      </c>
      <c r="J34" s="149">
        <f>[13]RESUMEN!$J$34</f>
        <v>6.2831853071795862</v>
      </c>
      <c r="K34" s="149">
        <f>[13]RESUMEN!$K$34</f>
        <v>3.7699111843077517</v>
      </c>
      <c r="L34" s="149">
        <f>[13]RESUMEN!$L$34</f>
        <v>5.6548667764616276</v>
      </c>
      <c r="M34" s="191">
        <f t="shared" si="0"/>
        <v>15.707963267948966</v>
      </c>
      <c r="N34" s="156"/>
    </row>
    <row r="35" spans="1:15" s="117" customFormat="1" ht="14.25" customHeight="1">
      <c r="A35" s="116"/>
      <c r="B35" s="116"/>
      <c r="C35" s="155" t="s">
        <v>174</v>
      </c>
      <c r="D35" s="283" t="s">
        <v>175</v>
      </c>
      <c r="E35" s="284"/>
      <c r="F35" s="284"/>
      <c r="G35" s="284"/>
      <c r="H35" s="285"/>
      <c r="I35" s="155" t="s">
        <v>95</v>
      </c>
      <c r="J35" s="149">
        <f>[13]RESUMEN!$J$35</f>
        <v>0</v>
      </c>
      <c r="K35" s="149">
        <f>[13]RESUMEN!$K$35</f>
        <v>0</v>
      </c>
      <c r="L35" s="149">
        <f>[13]RESUMEN!$L$35</f>
        <v>14.82</v>
      </c>
      <c r="M35" s="191">
        <f t="shared" si="0"/>
        <v>14.82</v>
      </c>
      <c r="N35" s="156"/>
      <c r="O35" s="157"/>
    </row>
    <row r="36" spans="1:15">
      <c r="A36" s="116"/>
      <c r="B36" s="116"/>
      <c r="C36" s="117"/>
      <c r="D36" s="117"/>
      <c r="E36" s="117"/>
      <c r="F36" s="117"/>
      <c r="G36" s="117"/>
      <c r="H36" s="117"/>
      <c r="I36" s="117"/>
      <c r="J36" s="157"/>
      <c r="K36" s="157"/>
      <c r="L36" s="157"/>
      <c r="M36" s="157"/>
    </row>
    <row r="37" spans="1:15">
      <c r="A37" s="116"/>
      <c r="B37" s="116"/>
      <c r="C37" s="116"/>
      <c r="D37" s="116"/>
      <c r="E37" s="116"/>
      <c r="F37" s="116"/>
      <c r="G37" s="116"/>
      <c r="H37" s="116"/>
      <c r="I37" s="116"/>
      <c r="J37" s="186"/>
      <c r="K37" s="186"/>
      <c r="L37" s="157"/>
      <c r="M37" s="157"/>
    </row>
    <row r="38" spans="1:15">
      <c r="A38" s="116"/>
      <c r="B38" s="116"/>
      <c r="C38" s="116"/>
      <c r="D38" s="116"/>
      <c r="E38" s="116"/>
      <c r="F38" s="116"/>
      <c r="G38" s="116"/>
      <c r="H38" s="116"/>
      <c r="I38" s="116"/>
      <c r="J38" s="186"/>
      <c r="K38" s="186"/>
      <c r="L38" s="157"/>
      <c r="M38" s="157"/>
    </row>
    <row r="39" spans="1:15" s="138" customFormat="1">
      <c r="A39" s="116"/>
      <c r="B39" s="116"/>
      <c r="C39" s="116"/>
      <c r="D39" s="116"/>
      <c r="E39" s="116"/>
      <c r="F39" s="116"/>
      <c r="G39" s="116"/>
      <c r="H39" s="116"/>
      <c r="I39" s="116"/>
      <c r="J39" s="186"/>
      <c r="K39" s="186" t="s">
        <v>229</v>
      </c>
      <c r="L39" s="186"/>
      <c r="M39" s="186"/>
    </row>
  </sheetData>
  <mergeCells count="24">
    <mergeCell ref="D23:H23"/>
    <mergeCell ref="C10:L10"/>
    <mergeCell ref="C11:K11"/>
    <mergeCell ref="D13:H13"/>
    <mergeCell ref="D14:H14"/>
    <mergeCell ref="D15:H15"/>
    <mergeCell ref="D17:H17"/>
    <mergeCell ref="D18:H18"/>
    <mergeCell ref="D19:H19"/>
    <mergeCell ref="D20:H20"/>
    <mergeCell ref="D21:H21"/>
    <mergeCell ref="D22:H22"/>
    <mergeCell ref="D35:H35"/>
    <mergeCell ref="D24:H24"/>
    <mergeCell ref="D25:H25"/>
    <mergeCell ref="D26:H26"/>
    <mergeCell ref="D27:H27"/>
    <mergeCell ref="D28:H28"/>
    <mergeCell ref="D29:H29"/>
    <mergeCell ref="D30:H30"/>
    <mergeCell ref="D31:H31"/>
    <mergeCell ref="D32:H32"/>
    <mergeCell ref="D33:H33"/>
    <mergeCell ref="D34:H34"/>
  </mergeCells>
  <printOptions horizontalCentered="1"/>
  <pageMargins left="0.35433070866141736" right="0.35433070866141736" top="0.59055118110236227" bottom="0.59055118110236227" header="0" footer="0"/>
  <pageSetup paperSize="9" scale="78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FC560-C366-4F80-B0F6-386D57201B0A}">
  <sheetPr>
    <pageSetUpPr fitToPage="1"/>
  </sheetPr>
  <dimension ref="A1:T38"/>
  <sheetViews>
    <sheetView view="pageBreakPreview" topLeftCell="A9" zoomScale="90" zoomScaleNormal="100" zoomScaleSheetLayoutView="90" workbookViewId="0">
      <selection activeCell="O26" sqref="O26"/>
    </sheetView>
  </sheetViews>
  <sheetFormatPr baseColWidth="10" defaultColWidth="9.109375" defaultRowHeight="13.8"/>
  <cols>
    <col min="1" max="2" width="3.5546875" style="179" customWidth="1"/>
    <col min="3" max="3" width="8.44140625" style="179" customWidth="1"/>
    <col min="4" max="7" width="9.109375" style="179" customWidth="1"/>
    <col min="8" max="8" width="12.109375" style="179" customWidth="1"/>
    <col min="9" max="9" width="6.88671875" style="179" customWidth="1"/>
    <col min="10" max="12" width="8.44140625" style="179" customWidth="1"/>
    <col min="13" max="14" width="10" style="179" customWidth="1"/>
    <col min="15" max="16" width="8.44140625" style="179" customWidth="1"/>
    <col min="17" max="17" width="10.88671875" style="179" customWidth="1"/>
    <col min="18" max="19" width="3.5546875" style="179" customWidth="1"/>
    <col min="20" max="20" width="9.109375" style="178"/>
    <col min="21" max="21" width="13.109375" style="178" bestFit="1" customWidth="1"/>
    <col min="22" max="16384" width="9.109375" style="178"/>
  </cols>
  <sheetData>
    <row r="1" spans="1:19" s="159" customFormat="1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</row>
    <row r="2" spans="1:19" s="159" customFormat="1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</row>
    <row r="3" spans="1:19" s="159" customFormat="1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</row>
    <row r="4" spans="1:19" s="159" customFormat="1" ht="7.5" customHeight="1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</row>
    <row r="5" spans="1:19" s="159" customFormat="1" ht="7.5" customHeight="1">
      <c r="A5" s="158"/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</row>
    <row r="6" spans="1:19" s="159" customFormat="1" ht="7.5" customHeight="1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</row>
    <row r="7" spans="1:19" s="159" customFormat="1" ht="7.5" customHeight="1">
      <c r="A7" s="158"/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</row>
    <row r="8" spans="1:19" s="159" customFormat="1" ht="7.5" customHeight="1">
      <c r="A8" s="158"/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</row>
    <row r="9" spans="1:19" s="159" customFormat="1" ht="7.5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</row>
    <row r="10" spans="1:19" s="159" customFormat="1" ht="18">
      <c r="A10" s="295" t="s">
        <v>244</v>
      </c>
      <c r="B10" s="295"/>
      <c r="C10" s="295"/>
      <c r="D10" s="295"/>
      <c r="E10" s="295"/>
      <c r="F10" s="295"/>
      <c r="G10" s="295"/>
      <c r="H10" s="295"/>
      <c r="I10" s="295"/>
      <c r="J10" s="295"/>
      <c r="K10" s="295"/>
      <c r="L10" s="295"/>
      <c r="M10" s="295"/>
      <c r="N10" s="295"/>
      <c r="O10" s="295"/>
      <c r="P10" s="295"/>
      <c r="Q10" s="295"/>
      <c r="R10" s="295"/>
      <c r="S10" s="295"/>
    </row>
    <row r="11" spans="1:19" s="159" customFormat="1" ht="18">
      <c r="A11" s="158"/>
      <c r="B11" s="158"/>
      <c r="C11" s="295"/>
      <c r="D11" s="295"/>
      <c r="E11" s="295"/>
      <c r="F11" s="295"/>
      <c r="G11" s="295"/>
      <c r="H11" s="295"/>
      <c r="I11" s="295"/>
      <c r="J11" s="295"/>
      <c r="K11" s="295"/>
      <c r="L11" s="295"/>
      <c r="M11" s="295"/>
      <c r="N11" s="295"/>
      <c r="O11" s="295"/>
      <c r="P11" s="295"/>
      <c r="Q11" s="295"/>
      <c r="R11" s="295"/>
      <c r="S11" s="160"/>
    </row>
    <row r="12" spans="1:19" s="159" customFormat="1" ht="15" customHeight="1">
      <c r="A12" s="158"/>
      <c r="B12" s="158"/>
      <c r="C12" s="305" t="s">
        <v>225</v>
      </c>
      <c r="D12" s="305" t="s">
        <v>226</v>
      </c>
      <c r="E12" s="305"/>
      <c r="F12" s="305"/>
      <c r="G12" s="305"/>
      <c r="H12" s="305"/>
      <c r="I12" s="305" t="s">
        <v>227</v>
      </c>
      <c r="J12" s="305" t="s">
        <v>245</v>
      </c>
      <c r="K12" s="305"/>
      <c r="L12" s="305"/>
      <c r="M12" s="305"/>
      <c r="N12" s="305"/>
      <c r="O12" s="305"/>
      <c r="P12" s="305"/>
      <c r="Q12" s="305"/>
      <c r="R12" s="160"/>
      <c r="S12" s="160"/>
    </row>
    <row r="13" spans="1:19" s="164" customFormat="1" ht="25.5" customHeight="1">
      <c r="A13" s="162"/>
      <c r="B13" s="162"/>
      <c r="C13" s="305"/>
      <c r="D13" s="305"/>
      <c r="E13" s="305"/>
      <c r="F13" s="305"/>
      <c r="G13" s="305"/>
      <c r="H13" s="305"/>
      <c r="I13" s="305"/>
      <c r="J13" s="161" t="s">
        <v>246</v>
      </c>
      <c r="K13" s="161" t="s">
        <v>247</v>
      </c>
      <c r="L13" s="161" t="s">
        <v>248</v>
      </c>
      <c r="M13" s="161" t="s">
        <v>249</v>
      </c>
      <c r="N13" s="161" t="s">
        <v>250</v>
      </c>
      <c r="O13" s="161" t="s">
        <v>251</v>
      </c>
      <c r="P13" s="161" t="s">
        <v>252</v>
      </c>
      <c r="Q13" s="161" t="s">
        <v>228</v>
      </c>
      <c r="R13" s="162"/>
      <c r="S13" s="163"/>
    </row>
    <row r="14" spans="1:19" s="159" customFormat="1" ht="15.75" customHeight="1">
      <c r="A14" s="158"/>
      <c r="B14" s="158"/>
      <c r="C14" s="64" t="s">
        <v>140</v>
      </c>
      <c r="D14" s="299" t="s">
        <v>141</v>
      </c>
      <c r="E14" s="300"/>
      <c r="F14" s="300"/>
      <c r="G14" s="300"/>
      <c r="H14" s="301"/>
      <c r="I14" s="64" t="s">
        <v>20</v>
      </c>
      <c r="J14" s="165">
        <f>[14]RESUMEN!$J$14</f>
        <v>79.306328999999991</v>
      </c>
      <c r="K14" s="64"/>
      <c r="L14" s="64"/>
      <c r="M14" s="64"/>
      <c r="N14" s="64"/>
      <c r="O14" s="64"/>
      <c r="P14" s="64"/>
      <c r="Q14" s="166">
        <f>SUM(J14:P14)</f>
        <v>79.306328999999991</v>
      </c>
      <c r="R14" s="158"/>
      <c r="S14" s="160"/>
    </row>
    <row r="15" spans="1:19" s="174" customFormat="1" ht="15.75" customHeight="1">
      <c r="A15" s="167"/>
      <c r="B15" s="167"/>
      <c r="C15" s="55" t="s">
        <v>142</v>
      </c>
      <c r="D15" s="72" t="s">
        <v>143</v>
      </c>
      <c r="E15" s="168"/>
      <c r="F15" s="169"/>
      <c r="G15" s="169"/>
      <c r="H15" s="170"/>
      <c r="I15" s="55" t="s">
        <v>29</v>
      </c>
      <c r="J15" s="171">
        <f>[14]RESUMEN!$J$15</f>
        <v>61.044438</v>
      </c>
      <c r="K15" s="172">
        <f>[14]RESUMEN!$K$15</f>
        <v>894.00417637268686</v>
      </c>
      <c r="L15" s="172">
        <f>[14]RESUMEN!$L$15</f>
        <v>0</v>
      </c>
      <c r="M15" s="55"/>
      <c r="N15" s="55"/>
      <c r="O15" s="55"/>
      <c r="P15" s="55"/>
      <c r="Q15" s="166">
        <f t="shared" ref="Q15:Q26" si="0">SUM(J15:P15)</f>
        <v>955.04861437268687</v>
      </c>
      <c r="R15" s="167"/>
      <c r="S15" s="173"/>
    </row>
    <row r="16" spans="1:19" s="174" customFormat="1" ht="15.75" customHeight="1">
      <c r="A16" s="167"/>
      <c r="B16" s="167"/>
      <c r="C16" s="55" t="s">
        <v>161</v>
      </c>
      <c r="D16" s="302" t="s">
        <v>162</v>
      </c>
      <c r="E16" s="303"/>
      <c r="F16" s="303"/>
      <c r="G16" s="303"/>
      <c r="H16" s="304"/>
      <c r="I16" s="55" t="s">
        <v>29</v>
      </c>
      <c r="J16" s="55"/>
      <c r="K16" s="55">
        <f>[14]RESUMEN!$K$16</f>
        <v>485.61409999999995</v>
      </c>
      <c r="L16" s="55">
        <f>[14]RESUMEN!$L$16</f>
        <v>0</v>
      </c>
      <c r="M16" s="55"/>
      <c r="N16" s="55"/>
      <c r="O16" s="55"/>
      <c r="P16" s="55"/>
      <c r="Q16" s="166">
        <f t="shared" si="0"/>
        <v>485.61409999999995</v>
      </c>
      <c r="R16" s="167"/>
      <c r="S16" s="173"/>
    </row>
    <row r="17" spans="1:20" s="174" customFormat="1" ht="15.75" customHeight="1">
      <c r="A17" s="167"/>
      <c r="B17" s="167"/>
      <c r="C17" s="55" t="s">
        <v>163</v>
      </c>
      <c r="D17" s="302" t="s">
        <v>164</v>
      </c>
      <c r="E17" s="303"/>
      <c r="F17" s="303"/>
      <c r="G17" s="303"/>
      <c r="H17" s="304"/>
      <c r="I17" s="55" t="s">
        <v>29</v>
      </c>
      <c r="J17" s="55"/>
      <c r="K17" s="172">
        <f>[14]RESUMEN!$K$17</f>
        <v>88.58</v>
      </c>
      <c r="L17" s="172">
        <f>[14]RESUMEN!$L$17</f>
        <v>0</v>
      </c>
      <c r="M17" s="55"/>
      <c r="N17" s="55"/>
      <c r="O17" s="55"/>
      <c r="P17" s="55"/>
      <c r="Q17" s="166">
        <f t="shared" si="0"/>
        <v>88.58</v>
      </c>
      <c r="R17" s="167"/>
      <c r="S17" s="173"/>
    </row>
    <row r="18" spans="1:20" s="174" customFormat="1" ht="15.75" customHeight="1">
      <c r="A18" s="167"/>
      <c r="B18" s="167"/>
      <c r="C18" s="55" t="s">
        <v>113</v>
      </c>
      <c r="D18" s="302" t="s">
        <v>114</v>
      </c>
      <c r="E18" s="303"/>
      <c r="F18" s="303"/>
      <c r="G18" s="303"/>
      <c r="H18" s="304"/>
      <c r="I18" s="61" t="s">
        <v>20</v>
      </c>
      <c r="J18" s="175">
        <f>[14]RESUMEN!$J$18</f>
        <v>43.442999999999998</v>
      </c>
      <c r="K18" s="61"/>
      <c r="L18" s="61"/>
      <c r="M18" s="61"/>
      <c r="N18" s="61"/>
      <c r="O18" s="176">
        <f>[14]RESUMEN!$O$18</f>
        <v>7.6260000000000003</v>
      </c>
      <c r="P18" s="176">
        <f>[14]RESUMEN!$P$18</f>
        <v>6.9447999999999999</v>
      </c>
      <c r="Q18" s="166">
        <f t="shared" si="0"/>
        <v>58.013799999999996</v>
      </c>
      <c r="R18" s="167"/>
      <c r="S18" s="167"/>
    </row>
    <row r="19" spans="1:20" ht="15.75" hidden="1" customHeight="1">
      <c r="A19" s="158"/>
      <c r="B19" s="158"/>
      <c r="C19" s="56" t="s">
        <v>120</v>
      </c>
      <c r="D19" s="296" t="s">
        <v>165</v>
      </c>
      <c r="E19" s="297"/>
      <c r="F19" s="297"/>
      <c r="G19" s="297"/>
      <c r="H19" s="298"/>
      <c r="I19" s="56" t="s">
        <v>153</v>
      </c>
      <c r="J19" s="56"/>
      <c r="K19" s="56"/>
      <c r="L19" s="56"/>
      <c r="M19" s="177">
        <f>[14]RESUMEN!$M$19</f>
        <v>0</v>
      </c>
      <c r="N19" s="177">
        <f>[14]RESUMEN!$N$19</f>
        <v>0</v>
      </c>
      <c r="O19" s="56"/>
      <c r="P19" s="56"/>
      <c r="Q19" s="166">
        <f t="shared" si="0"/>
        <v>0</v>
      </c>
      <c r="R19" s="158"/>
      <c r="S19" s="158"/>
      <c r="T19" s="159"/>
    </row>
    <row r="20" spans="1:20" ht="15.75" hidden="1" customHeight="1">
      <c r="A20" s="158"/>
      <c r="B20" s="158"/>
      <c r="C20" s="56" t="s">
        <v>166</v>
      </c>
      <c r="D20" s="296" t="s">
        <v>167</v>
      </c>
      <c r="E20" s="297"/>
      <c r="F20" s="297"/>
      <c r="G20" s="297"/>
      <c r="H20" s="298"/>
      <c r="I20" s="56" t="s">
        <v>158</v>
      </c>
      <c r="J20" s="56"/>
      <c r="K20" s="56"/>
      <c r="L20" s="56"/>
      <c r="M20" s="177">
        <f>[14]RESUMEN!$M$20</f>
        <v>0</v>
      </c>
      <c r="N20" s="177">
        <f>[14]RESUMEN!$N$20</f>
        <v>0</v>
      </c>
      <c r="O20" s="56"/>
      <c r="P20" s="56"/>
      <c r="Q20" s="166">
        <f t="shared" si="0"/>
        <v>0</v>
      </c>
      <c r="R20" s="158"/>
      <c r="S20" s="158"/>
      <c r="T20" s="159"/>
    </row>
    <row r="21" spans="1:20" ht="15.75" hidden="1" customHeight="1">
      <c r="A21" s="158"/>
      <c r="B21" s="158"/>
      <c r="C21" s="56" t="s">
        <v>168</v>
      </c>
      <c r="D21" s="296" t="s">
        <v>169</v>
      </c>
      <c r="E21" s="297"/>
      <c r="F21" s="297"/>
      <c r="G21" s="297"/>
      <c r="H21" s="298"/>
      <c r="I21" s="56" t="s">
        <v>153</v>
      </c>
      <c r="J21" s="56"/>
      <c r="K21" s="56"/>
      <c r="L21" s="56"/>
      <c r="M21" s="177">
        <f>[14]RESUMEN!$M$21</f>
        <v>0</v>
      </c>
      <c r="N21" s="56"/>
      <c r="O21" s="56"/>
      <c r="P21" s="56"/>
      <c r="Q21" s="166">
        <f t="shared" si="0"/>
        <v>0</v>
      </c>
      <c r="R21" s="158"/>
      <c r="S21" s="158"/>
      <c r="T21" s="159"/>
    </row>
    <row r="22" spans="1:20" ht="15.75" hidden="1" customHeight="1">
      <c r="A22" s="158"/>
      <c r="B22" s="158"/>
      <c r="C22" s="56" t="s">
        <v>170</v>
      </c>
      <c r="D22" s="296" t="s">
        <v>171</v>
      </c>
      <c r="E22" s="297"/>
      <c r="F22" s="297"/>
      <c r="G22" s="297"/>
      <c r="H22" s="298"/>
      <c r="I22" s="56" t="s">
        <v>7</v>
      </c>
      <c r="J22" s="56"/>
      <c r="K22" s="56"/>
      <c r="L22" s="56"/>
      <c r="M22" s="177">
        <f>[14]RESUMEN!$M$22</f>
        <v>0</v>
      </c>
      <c r="N22" s="177">
        <f>[14]RESUMEN!$N$22</f>
        <v>0</v>
      </c>
      <c r="O22" s="56"/>
      <c r="P22" s="56"/>
      <c r="Q22" s="166">
        <f t="shared" si="0"/>
        <v>0</v>
      </c>
      <c r="R22" s="158"/>
      <c r="S22" s="158"/>
      <c r="T22" s="159"/>
    </row>
    <row r="23" spans="1:20" s="174" customFormat="1" ht="15.75" customHeight="1">
      <c r="A23" s="167"/>
      <c r="B23" s="167"/>
      <c r="C23" s="55" t="s">
        <v>146</v>
      </c>
      <c r="D23" s="302" t="s">
        <v>181</v>
      </c>
      <c r="E23" s="303"/>
      <c r="F23" s="303"/>
      <c r="G23" s="303"/>
      <c r="H23" s="304"/>
      <c r="I23" s="55" t="s">
        <v>20</v>
      </c>
      <c r="J23" s="171">
        <f>[14]RESUMEN!$J$23</f>
        <v>53.598329999999997</v>
      </c>
      <c r="K23" s="55"/>
      <c r="L23" s="55"/>
      <c r="M23" s="55"/>
      <c r="N23" s="55"/>
      <c r="O23" s="55"/>
      <c r="P23" s="55"/>
      <c r="Q23" s="166">
        <f t="shared" si="0"/>
        <v>53.598329999999997</v>
      </c>
      <c r="R23" s="167"/>
      <c r="S23" s="167"/>
    </row>
    <row r="24" spans="1:20" s="174" customFormat="1" ht="15.75" customHeight="1">
      <c r="A24" s="167"/>
      <c r="B24" s="167"/>
      <c r="C24" s="55" t="s">
        <v>151</v>
      </c>
      <c r="D24" s="302" t="s">
        <v>152</v>
      </c>
      <c r="E24" s="303"/>
      <c r="F24" s="303"/>
      <c r="G24" s="303"/>
      <c r="H24" s="304"/>
      <c r="I24" s="55" t="s">
        <v>153</v>
      </c>
      <c r="J24" s="171">
        <f>[14]RESUMEN!$J$24</f>
        <v>76.833700000000022</v>
      </c>
      <c r="K24" s="55"/>
      <c r="L24" s="55"/>
      <c r="M24" s="55"/>
      <c r="N24" s="55"/>
      <c r="O24" s="55"/>
      <c r="P24" s="55"/>
      <c r="Q24" s="166">
        <f t="shared" si="0"/>
        <v>76.833700000000022</v>
      </c>
      <c r="R24" s="167"/>
      <c r="S24" s="167"/>
    </row>
    <row r="25" spans="1:20" ht="15.75" customHeight="1">
      <c r="A25" s="158"/>
      <c r="B25" s="158"/>
      <c r="C25" s="56" t="s">
        <v>209</v>
      </c>
      <c r="D25" s="296" t="s">
        <v>210</v>
      </c>
      <c r="E25" s="297"/>
      <c r="F25" s="297"/>
      <c r="G25" s="297"/>
      <c r="H25" s="298"/>
      <c r="I25" s="55" t="s">
        <v>95</v>
      </c>
      <c r="J25" s="55"/>
      <c r="K25" s="172">
        <f>[14]RESUMEN!$K$25</f>
        <v>76.05</v>
      </c>
      <c r="L25" s="172">
        <f>[14]RESUMEN!$L$25</f>
        <v>0</v>
      </c>
      <c r="M25" s="55"/>
      <c r="N25" s="55"/>
      <c r="O25" s="55"/>
      <c r="P25" s="55"/>
      <c r="Q25" s="166">
        <f t="shared" si="0"/>
        <v>76.05</v>
      </c>
      <c r="R25" s="158"/>
      <c r="S25" s="158"/>
      <c r="T25" s="159"/>
    </row>
    <row r="26" spans="1:20" ht="15.75" customHeight="1">
      <c r="A26" s="158"/>
      <c r="B26" s="158"/>
      <c r="C26" s="56" t="s">
        <v>213</v>
      </c>
      <c r="D26" s="296" t="s">
        <v>211</v>
      </c>
      <c r="E26" s="297"/>
      <c r="F26" s="297"/>
      <c r="G26" s="297"/>
      <c r="H26" s="298"/>
      <c r="I26" s="56" t="s">
        <v>95</v>
      </c>
      <c r="J26" s="177">
        <f>[14]RESUMEN!$J$26</f>
        <v>8.1000000000000014</v>
      </c>
      <c r="K26" s="56"/>
      <c r="L26" s="56"/>
      <c r="M26" s="56"/>
      <c r="N26" s="56"/>
      <c r="O26" s="56"/>
      <c r="P26" s="56"/>
      <c r="Q26" s="166">
        <f t="shared" si="0"/>
        <v>8.1000000000000014</v>
      </c>
      <c r="R26" s="158"/>
      <c r="S26" s="158"/>
      <c r="T26" s="159"/>
    </row>
    <row r="27" spans="1:20">
      <c r="A27" s="158"/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9"/>
    </row>
    <row r="28" spans="1:20">
      <c r="A28" s="158"/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9"/>
    </row>
    <row r="29" spans="1:20">
      <c r="A29" s="158"/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9"/>
    </row>
    <row r="38" spans="18:18" s="179" customFormat="1">
      <c r="R38" s="179" t="s">
        <v>229</v>
      </c>
    </row>
  </sheetData>
  <mergeCells count="18">
    <mergeCell ref="A10:S10"/>
    <mergeCell ref="C11:R11"/>
    <mergeCell ref="C12:C13"/>
    <mergeCell ref="D12:H13"/>
    <mergeCell ref="I12:I13"/>
    <mergeCell ref="J12:Q12"/>
    <mergeCell ref="D26:H26"/>
    <mergeCell ref="D14:H14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</mergeCells>
  <printOptions horizontalCentered="1"/>
  <pageMargins left="0.35433070866141736" right="0.35433070866141736" top="0.59055118110236227" bottom="0.59055118110236227" header="0" footer="0"/>
  <pageSetup paperSize="9" scale="92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FE3BE-DF7A-487F-9024-E69ECC33BC79}">
  <sheetPr>
    <pageSetUpPr fitToPage="1"/>
  </sheetPr>
  <dimension ref="A1:L33"/>
  <sheetViews>
    <sheetView view="pageBreakPreview" topLeftCell="A4" zoomScaleNormal="100" zoomScaleSheetLayoutView="100" workbookViewId="0">
      <selection activeCell="D19" sqref="D19:H19"/>
    </sheetView>
  </sheetViews>
  <sheetFormatPr baseColWidth="10" defaultColWidth="9.109375" defaultRowHeight="13.8"/>
  <cols>
    <col min="1" max="2" width="3.44140625" style="102" customWidth="1"/>
    <col min="3" max="3" width="9.88671875" style="102" customWidth="1"/>
    <col min="4" max="8" width="10.5546875" style="102" customWidth="1"/>
    <col min="9" max="9" width="11.6640625" style="102" customWidth="1"/>
    <col min="10" max="10" width="14.109375" style="102" customWidth="1"/>
    <col min="11" max="12" width="3.44140625" style="102" customWidth="1"/>
    <col min="13" max="256" width="9.109375" style="103"/>
    <col min="257" max="258" width="3.44140625" style="103" customWidth="1"/>
    <col min="259" max="259" width="9.88671875" style="103" customWidth="1"/>
    <col min="260" max="264" width="10.5546875" style="103" customWidth="1"/>
    <col min="265" max="265" width="11.6640625" style="103" customWidth="1"/>
    <col min="266" max="266" width="14.109375" style="103" customWidth="1"/>
    <col min="267" max="268" width="3.44140625" style="103" customWidth="1"/>
    <col min="269" max="512" width="9.109375" style="103"/>
    <col min="513" max="514" width="3.44140625" style="103" customWidth="1"/>
    <col min="515" max="515" width="9.88671875" style="103" customWidth="1"/>
    <col min="516" max="520" width="10.5546875" style="103" customWidth="1"/>
    <col min="521" max="521" width="11.6640625" style="103" customWidth="1"/>
    <col min="522" max="522" width="14.109375" style="103" customWidth="1"/>
    <col min="523" max="524" width="3.44140625" style="103" customWidth="1"/>
    <col min="525" max="768" width="9.109375" style="103"/>
    <col min="769" max="770" width="3.44140625" style="103" customWidth="1"/>
    <col min="771" max="771" width="9.88671875" style="103" customWidth="1"/>
    <col min="772" max="776" width="10.5546875" style="103" customWidth="1"/>
    <col min="777" max="777" width="11.6640625" style="103" customWidth="1"/>
    <col min="778" max="778" width="14.109375" style="103" customWidth="1"/>
    <col min="779" max="780" width="3.44140625" style="103" customWidth="1"/>
    <col min="781" max="1024" width="9.109375" style="103"/>
    <col min="1025" max="1026" width="3.44140625" style="103" customWidth="1"/>
    <col min="1027" max="1027" width="9.88671875" style="103" customWidth="1"/>
    <col min="1028" max="1032" width="10.5546875" style="103" customWidth="1"/>
    <col min="1033" max="1033" width="11.6640625" style="103" customWidth="1"/>
    <col min="1034" max="1034" width="14.109375" style="103" customWidth="1"/>
    <col min="1035" max="1036" width="3.44140625" style="103" customWidth="1"/>
    <col min="1037" max="1280" width="9.109375" style="103"/>
    <col min="1281" max="1282" width="3.44140625" style="103" customWidth="1"/>
    <col min="1283" max="1283" width="9.88671875" style="103" customWidth="1"/>
    <col min="1284" max="1288" width="10.5546875" style="103" customWidth="1"/>
    <col min="1289" max="1289" width="11.6640625" style="103" customWidth="1"/>
    <col min="1290" max="1290" width="14.109375" style="103" customWidth="1"/>
    <col min="1291" max="1292" width="3.44140625" style="103" customWidth="1"/>
    <col min="1293" max="1536" width="9.109375" style="103"/>
    <col min="1537" max="1538" width="3.44140625" style="103" customWidth="1"/>
    <col min="1539" max="1539" width="9.88671875" style="103" customWidth="1"/>
    <col min="1540" max="1544" width="10.5546875" style="103" customWidth="1"/>
    <col min="1545" max="1545" width="11.6640625" style="103" customWidth="1"/>
    <col min="1546" max="1546" width="14.109375" style="103" customWidth="1"/>
    <col min="1547" max="1548" width="3.44140625" style="103" customWidth="1"/>
    <col min="1549" max="1792" width="9.109375" style="103"/>
    <col min="1793" max="1794" width="3.44140625" style="103" customWidth="1"/>
    <col min="1795" max="1795" width="9.88671875" style="103" customWidth="1"/>
    <col min="1796" max="1800" width="10.5546875" style="103" customWidth="1"/>
    <col min="1801" max="1801" width="11.6640625" style="103" customWidth="1"/>
    <col min="1802" max="1802" width="14.109375" style="103" customWidth="1"/>
    <col min="1803" max="1804" width="3.44140625" style="103" customWidth="1"/>
    <col min="1805" max="2048" width="9.109375" style="103"/>
    <col min="2049" max="2050" width="3.44140625" style="103" customWidth="1"/>
    <col min="2051" max="2051" width="9.88671875" style="103" customWidth="1"/>
    <col min="2052" max="2056" width="10.5546875" style="103" customWidth="1"/>
    <col min="2057" max="2057" width="11.6640625" style="103" customWidth="1"/>
    <col min="2058" max="2058" width="14.109375" style="103" customWidth="1"/>
    <col min="2059" max="2060" width="3.44140625" style="103" customWidth="1"/>
    <col min="2061" max="2304" width="9.109375" style="103"/>
    <col min="2305" max="2306" width="3.44140625" style="103" customWidth="1"/>
    <col min="2307" max="2307" width="9.88671875" style="103" customWidth="1"/>
    <col min="2308" max="2312" width="10.5546875" style="103" customWidth="1"/>
    <col min="2313" max="2313" width="11.6640625" style="103" customWidth="1"/>
    <col min="2314" max="2314" width="14.109375" style="103" customWidth="1"/>
    <col min="2315" max="2316" width="3.44140625" style="103" customWidth="1"/>
    <col min="2317" max="2560" width="9.109375" style="103"/>
    <col min="2561" max="2562" width="3.44140625" style="103" customWidth="1"/>
    <col min="2563" max="2563" width="9.88671875" style="103" customWidth="1"/>
    <col min="2564" max="2568" width="10.5546875" style="103" customWidth="1"/>
    <col min="2569" max="2569" width="11.6640625" style="103" customWidth="1"/>
    <col min="2570" max="2570" width="14.109375" style="103" customWidth="1"/>
    <col min="2571" max="2572" width="3.44140625" style="103" customWidth="1"/>
    <col min="2573" max="2816" width="9.109375" style="103"/>
    <col min="2817" max="2818" width="3.44140625" style="103" customWidth="1"/>
    <col min="2819" max="2819" width="9.88671875" style="103" customWidth="1"/>
    <col min="2820" max="2824" width="10.5546875" style="103" customWidth="1"/>
    <col min="2825" max="2825" width="11.6640625" style="103" customWidth="1"/>
    <col min="2826" max="2826" width="14.109375" style="103" customWidth="1"/>
    <col min="2827" max="2828" width="3.44140625" style="103" customWidth="1"/>
    <col min="2829" max="3072" width="9.109375" style="103"/>
    <col min="3073" max="3074" width="3.44140625" style="103" customWidth="1"/>
    <col min="3075" max="3075" width="9.88671875" style="103" customWidth="1"/>
    <col min="3076" max="3080" width="10.5546875" style="103" customWidth="1"/>
    <col min="3081" max="3081" width="11.6640625" style="103" customWidth="1"/>
    <col min="3082" max="3082" width="14.109375" style="103" customWidth="1"/>
    <col min="3083" max="3084" width="3.44140625" style="103" customWidth="1"/>
    <col min="3085" max="3328" width="9.109375" style="103"/>
    <col min="3329" max="3330" width="3.44140625" style="103" customWidth="1"/>
    <col min="3331" max="3331" width="9.88671875" style="103" customWidth="1"/>
    <col min="3332" max="3336" width="10.5546875" style="103" customWidth="1"/>
    <col min="3337" max="3337" width="11.6640625" style="103" customWidth="1"/>
    <col min="3338" max="3338" width="14.109375" style="103" customWidth="1"/>
    <col min="3339" max="3340" width="3.44140625" style="103" customWidth="1"/>
    <col min="3341" max="3584" width="9.109375" style="103"/>
    <col min="3585" max="3586" width="3.44140625" style="103" customWidth="1"/>
    <col min="3587" max="3587" width="9.88671875" style="103" customWidth="1"/>
    <col min="3588" max="3592" width="10.5546875" style="103" customWidth="1"/>
    <col min="3593" max="3593" width="11.6640625" style="103" customWidth="1"/>
    <col min="3594" max="3594" width="14.109375" style="103" customWidth="1"/>
    <col min="3595" max="3596" width="3.44140625" style="103" customWidth="1"/>
    <col min="3597" max="3840" width="9.109375" style="103"/>
    <col min="3841" max="3842" width="3.44140625" style="103" customWidth="1"/>
    <col min="3843" max="3843" width="9.88671875" style="103" customWidth="1"/>
    <col min="3844" max="3848" width="10.5546875" style="103" customWidth="1"/>
    <col min="3849" max="3849" width="11.6640625" style="103" customWidth="1"/>
    <col min="3850" max="3850" width="14.109375" style="103" customWidth="1"/>
    <col min="3851" max="3852" width="3.44140625" style="103" customWidth="1"/>
    <col min="3853" max="4096" width="9.109375" style="103"/>
    <col min="4097" max="4098" width="3.44140625" style="103" customWidth="1"/>
    <col min="4099" max="4099" width="9.88671875" style="103" customWidth="1"/>
    <col min="4100" max="4104" width="10.5546875" style="103" customWidth="1"/>
    <col min="4105" max="4105" width="11.6640625" style="103" customWidth="1"/>
    <col min="4106" max="4106" width="14.109375" style="103" customWidth="1"/>
    <col min="4107" max="4108" width="3.44140625" style="103" customWidth="1"/>
    <col min="4109" max="4352" width="9.109375" style="103"/>
    <col min="4353" max="4354" width="3.44140625" style="103" customWidth="1"/>
    <col min="4355" max="4355" width="9.88671875" style="103" customWidth="1"/>
    <col min="4356" max="4360" width="10.5546875" style="103" customWidth="1"/>
    <col min="4361" max="4361" width="11.6640625" style="103" customWidth="1"/>
    <col min="4362" max="4362" width="14.109375" style="103" customWidth="1"/>
    <col min="4363" max="4364" width="3.44140625" style="103" customWidth="1"/>
    <col min="4365" max="4608" width="9.109375" style="103"/>
    <col min="4609" max="4610" width="3.44140625" style="103" customWidth="1"/>
    <col min="4611" max="4611" width="9.88671875" style="103" customWidth="1"/>
    <col min="4612" max="4616" width="10.5546875" style="103" customWidth="1"/>
    <col min="4617" max="4617" width="11.6640625" style="103" customWidth="1"/>
    <col min="4618" max="4618" width="14.109375" style="103" customWidth="1"/>
    <col min="4619" max="4620" width="3.44140625" style="103" customWidth="1"/>
    <col min="4621" max="4864" width="9.109375" style="103"/>
    <col min="4865" max="4866" width="3.44140625" style="103" customWidth="1"/>
    <col min="4867" max="4867" width="9.88671875" style="103" customWidth="1"/>
    <col min="4868" max="4872" width="10.5546875" style="103" customWidth="1"/>
    <col min="4873" max="4873" width="11.6640625" style="103" customWidth="1"/>
    <col min="4874" max="4874" width="14.109375" style="103" customWidth="1"/>
    <col min="4875" max="4876" width="3.44140625" style="103" customWidth="1"/>
    <col min="4877" max="5120" width="9.109375" style="103"/>
    <col min="5121" max="5122" width="3.44140625" style="103" customWidth="1"/>
    <col min="5123" max="5123" width="9.88671875" style="103" customWidth="1"/>
    <col min="5124" max="5128" width="10.5546875" style="103" customWidth="1"/>
    <col min="5129" max="5129" width="11.6640625" style="103" customWidth="1"/>
    <col min="5130" max="5130" width="14.109375" style="103" customWidth="1"/>
    <col min="5131" max="5132" width="3.44140625" style="103" customWidth="1"/>
    <col min="5133" max="5376" width="9.109375" style="103"/>
    <col min="5377" max="5378" width="3.44140625" style="103" customWidth="1"/>
    <col min="5379" max="5379" width="9.88671875" style="103" customWidth="1"/>
    <col min="5380" max="5384" width="10.5546875" style="103" customWidth="1"/>
    <col min="5385" max="5385" width="11.6640625" style="103" customWidth="1"/>
    <col min="5386" max="5386" width="14.109375" style="103" customWidth="1"/>
    <col min="5387" max="5388" width="3.44140625" style="103" customWidth="1"/>
    <col min="5389" max="5632" width="9.109375" style="103"/>
    <col min="5633" max="5634" width="3.44140625" style="103" customWidth="1"/>
    <col min="5635" max="5635" width="9.88671875" style="103" customWidth="1"/>
    <col min="5636" max="5640" width="10.5546875" style="103" customWidth="1"/>
    <col min="5641" max="5641" width="11.6640625" style="103" customWidth="1"/>
    <col min="5642" max="5642" width="14.109375" style="103" customWidth="1"/>
    <col min="5643" max="5644" width="3.44140625" style="103" customWidth="1"/>
    <col min="5645" max="5888" width="9.109375" style="103"/>
    <col min="5889" max="5890" width="3.44140625" style="103" customWidth="1"/>
    <col min="5891" max="5891" width="9.88671875" style="103" customWidth="1"/>
    <col min="5892" max="5896" width="10.5546875" style="103" customWidth="1"/>
    <col min="5897" max="5897" width="11.6640625" style="103" customWidth="1"/>
    <col min="5898" max="5898" width="14.109375" style="103" customWidth="1"/>
    <col min="5899" max="5900" width="3.44140625" style="103" customWidth="1"/>
    <col min="5901" max="6144" width="9.109375" style="103"/>
    <col min="6145" max="6146" width="3.44140625" style="103" customWidth="1"/>
    <col min="6147" max="6147" width="9.88671875" style="103" customWidth="1"/>
    <col min="6148" max="6152" width="10.5546875" style="103" customWidth="1"/>
    <col min="6153" max="6153" width="11.6640625" style="103" customWidth="1"/>
    <col min="6154" max="6154" width="14.109375" style="103" customWidth="1"/>
    <col min="6155" max="6156" width="3.44140625" style="103" customWidth="1"/>
    <col min="6157" max="6400" width="9.109375" style="103"/>
    <col min="6401" max="6402" width="3.44140625" style="103" customWidth="1"/>
    <col min="6403" max="6403" width="9.88671875" style="103" customWidth="1"/>
    <col min="6404" max="6408" width="10.5546875" style="103" customWidth="1"/>
    <col min="6409" max="6409" width="11.6640625" style="103" customWidth="1"/>
    <col min="6410" max="6410" width="14.109375" style="103" customWidth="1"/>
    <col min="6411" max="6412" width="3.44140625" style="103" customWidth="1"/>
    <col min="6413" max="6656" width="9.109375" style="103"/>
    <col min="6657" max="6658" width="3.44140625" style="103" customWidth="1"/>
    <col min="6659" max="6659" width="9.88671875" style="103" customWidth="1"/>
    <col min="6660" max="6664" width="10.5546875" style="103" customWidth="1"/>
    <col min="6665" max="6665" width="11.6640625" style="103" customWidth="1"/>
    <col min="6666" max="6666" width="14.109375" style="103" customWidth="1"/>
    <col min="6667" max="6668" width="3.44140625" style="103" customWidth="1"/>
    <col min="6669" max="6912" width="9.109375" style="103"/>
    <col min="6913" max="6914" width="3.44140625" style="103" customWidth="1"/>
    <col min="6915" max="6915" width="9.88671875" style="103" customWidth="1"/>
    <col min="6916" max="6920" width="10.5546875" style="103" customWidth="1"/>
    <col min="6921" max="6921" width="11.6640625" style="103" customWidth="1"/>
    <col min="6922" max="6922" width="14.109375" style="103" customWidth="1"/>
    <col min="6923" max="6924" width="3.44140625" style="103" customWidth="1"/>
    <col min="6925" max="7168" width="9.109375" style="103"/>
    <col min="7169" max="7170" width="3.44140625" style="103" customWidth="1"/>
    <col min="7171" max="7171" width="9.88671875" style="103" customWidth="1"/>
    <col min="7172" max="7176" width="10.5546875" style="103" customWidth="1"/>
    <col min="7177" max="7177" width="11.6640625" style="103" customWidth="1"/>
    <col min="7178" max="7178" width="14.109375" style="103" customWidth="1"/>
    <col min="7179" max="7180" width="3.44140625" style="103" customWidth="1"/>
    <col min="7181" max="7424" width="9.109375" style="103"/>
    <col min="7425" max="7426" width="3.44140625" style="103" customWidth="1"/>
    <col min="7427" max="7427" width="9.88671875" style="103" customWidth="1"/>
    <col min="7428" max="7432" width="10.5546875" style="103" customWidth="1"/>
    <col min="7433" max="7433" width="11.6640625" style="103" customWidth="1"/>
    <col min="7434" max="7434" width="14.109375" style="103" customWidth="1"/>
    <col min="7435" max="7436" width="3.44140625" style="103" customWidth="1"/>
    <col min="7437" max="7680" width="9.109375" style="103"/>
    <col min="7681" max="7682" width="3.44140625" style="103" customWidth="1"/>
    <col min="7683" max="7683" width="9.88671875" style="103" customWidth="1"/>
    <col min="7684" max="7688" width="10.5546875" style="103" customWidth="1"/>
    <col min="7689" max="7689" width="11.6640625" style="103" customWidth="1"/>
    <col min="7690" max="7690" width="14.109375" style="103" customWidth="1"/>
    <col min="7691" max="7692" width="3.44140625" style="103" customWidth="1"/>
    <col min="7693" max="7936" width="9.109375" style="103"/>
    <col min="7937" max="7938" width="3.44140625" style="103" customWidth="1"/>
    <col min="7939" max="7939" width="9.88671875" style="103" customWidth="1"/>
    <col min="7940" max="7944" width="10.5546875" style="103" customWidth="1"/>
    <col min="7945" max="7945" width="11.6640625" style="103" customWidth="1"/>
    <col min="7946" max="7946" width="14.109375" style="103" customWidth="1"/>
    <col min="7947" max="7948" width="3.44140625" style="103" customWidth="1"/>
    <col min="7949" max="8192" width="9.109375" style="103"/>
    <col min="8193" max="8194" width="3.44140625" style="103" customWidth="1"/>
    <col min="8195" max="8195" width="9.88671875" style="103" customWidth="1"/>
    <col min="8196" max="8200" width="10.5546875" style="103" customWidth="1"/>
    <col min="8201" max="8201" width="11.6640625" style="103" customWidth="1"/>
    <col min="8202" max="8202" width="14.109375" style="103" customWidth="1"/>
    <col min="8203" max="8204" width="3.44140625" style="103" customWidth="1"/>
    <col min="8205" max="8448" width="9.109375" style="103"/>
    <col min="8449" max="8450" width="3.44140625" style="103" customWidth="1"/>
    <col min="8451" max="8451" width="9.88671875" style="103" customWidth="1"/>
    <col min="8452" max="8456" width="10.5546875" style="103" customWidth="1"/>
    <col min="8457" max="8457" width="11.6640625" style="103" customWidth="1"/>
    <col min="8458" max="8458" width="14.109375" style="103" customWidth="1"/>
    <col min="8459" max="8460" width="3.44140625" style="103" customWidth="1"/>
    <col min="8461" max="8704" width="9.109375" style="103"/>
    <col min="8705" max="8706" width="3.44140625" style="103" customWidth="1"/>
    <col min="8707" max="8707" width="9.88671875" style="103" customWidth="1"/>
    <col min="8708" max="8712" width="10.5546875" style="103" customWidth="1"/>
    <col min="8713" max="8713" width="11.6640625" style="103" customWidth="1"/>
    <col min="8714" max="8714" width="14.109375" style="103" customWidth="1"/>
    <col min="8715" max="8716" width="3.44140625" style="103" customWidth="1"/>
    <col min="8717" max="8960" width="9.109375" style="103"/>
    <col min="8961" max="8962" width="3.44140625" style="103" customWidth="1"/>
    <col min="8963" max="8963" width="9.88671875" style="103" customWidth="1"/>
    <col min="8964" max="8968" width="10.5546875" style="103" customWidth="1"/>
    <col min="8969" max="8969" width="11.6640625" style="103" customWidth="1"/>
    <col min="8970" max="8970" width="14.109375" style="103" customWidth="1"/>
    <col min="8971" max="8972" width="3.44140625" style="103" customWidth="1"/>
    <col min="8973" max="9216" width="9.109375" style="103"/>
    <col min="9217" max="9218" width="3.44140625" style="103" customWidth="1"/>
    <col min="9219" max="9219" width="9.88671875" style="103" customWidth="1"/>
    <col min="9220" max="9224" width="10.5546875" style="103" customWidth="1"/>
    <col min="9225" max="9225" width="11.6640625" style="103" customWidth="1"/>
    <col min="9226" max="9226" width="14.109375" style="103" customWidth="1"/>
    <col min="9227" max="9228" width="3.44140625" style="103" customWidth="1"/>
    <col min="9229" max="9472" width="9.109375" style="103"/>
    <col min="9473" max="9474" width="3.44140625" style="103" customWidth="1"/>
    <col min="9475" max="9475" width="9.88671875" style="103" customWidth="1"/>
    <col min="9476" max="9480" width="10.5546875" style="103" customWidth="1"/>
    <col min="9481" max="9481" width="11.6640625" style="103" customWidth="1"/>
    <col min="9482" max="9482" width="14.109375" style="103" customWidth="1"/>
    <col min="9483" max="9484" width="3.44140625" style="103" customWidth="1"/>
    <col min="9485" max="9728" width="9.109375" style="103"/>
    <col min="9729" max="9730" width="3.44140625" style="103" customWidth="1"/>
    <col min="9731" max="9731" width="9.88671875" style="103" customWidth="1"/>
    <col min="9732" max="9736" width="10.5546875" style="103" customWidth="1"/>
    <col min="9737" max="9737" width="11.6640625" style="103" customWidth="1"/>
    <col min="9738" max="9738" width="14.109375" style="103" customWidth="1"/>
    <col min="9739" max="9740" width="3.44140625" style="103" customWidth="1"/>
    <col min="9741" max="9984" width="9.109375" style="103"/>
    <col min="9985" max="9986" width="3.44140625" style="103" customWidth="1"/>
    <col min="9987" max="9987" width="9.88671875" style="103" customWidth="1"/>
    <col min="9988" max="9992" width="10.5546875" style="103" customWidth="1"/>
    <col min="9993" max="9993" width="11.6640625" style="103" customWidth="1"/>
    <col min="9994" max="9994" width="14.109375" style="103" customWidth="1"/>
    <col min="9995" max="9996" width="3.44140625" style="103" customWidth="1"/>
    <col min="9997" max="10240" width="9.109375" style="103"/>
    <col min="10241" max="10242" width="3.44140625" style="103" customWidth="1"/>
    <col min="10243" max="10243" width="9.88671875" style="103" customWidth="1"/>
    <col min="10244" max="10248" width="10.5546875" style="103" customWidth="1"/>
    <col min="10249" max="10249" width="11.6640625" style="103" customWidth="1"/>
    <col min="10250" max="10250" width="14.109375" style="103" customWidth="1"/>
    <col min="10251" max="10252" width="3.44140625" style="103" customWidth="1"/>
    <col min="10253" max="10496" width="9.109375" style="103"/>
    <col min="10497" max="10498" width="3.44140625" style="103" customWidth="1"/>
    <col min="10499" max="10499" width="9.88671875" style="103" customWidth="1"/>
    <col min="10500" max="10504" width="10.5546875" style="103" customWidth="1"/>
    <col min="10505" max="10505" width="11.6640625" style="103" customWidth="1"/>
    <col min="10506" max="10506" width="14.109375" style="103" customWidth="1"/>
    <col min="10507" max="10508" width="3.44140625" style="103" customWidth="1"/>
    <col min="10509" max="10752" width="9.109375" style="103"/>
    <col min="10753" max="10754" width="3.44140625" style="103" customWidth="1"/>
    <col min="10755" max="10755" width="9.88671875" style="103" customWidth="1"/>
    <col min="10756" max="10760" width="10.5546875" style="103" customWidth="1"/>
    <col min="10761" max="10761" width="11.6640625" style="103" customWidth="1"/>
    <col min="10762" max="10762" width="14.109375" style="103" customWidth="1"/>
    <col min="10763" max="10764" width="3.44140625" style="103" customWidth="1"/>
    <col min="10765" max="11008" width="9.109375" style="103"/>
    <col min="11009" max="11010" width="3.44140625" style="103" customWidth="1"/>
    <col min="11011" max="11011" width="9.88671875" style="103" customWidth="1"/>
    <col min="11012" max="11016" width="10.5546875" style="103" customWidth="1"/>
    <col min="11017" max="11017" width="11.6640625" style="103" customWidth="1"/>
    <col min="11018" max="11018" width="14.109375" style="103" customWidth="1"/>
    <col min="11019" max="11020" width="3.44140625" style="103" customWidth="1"/>
    <col min="11021" max="11264" width="9.109375" style="103"/>
    <col min="11265" max="11266" width="3.44140625" style="103" customWidth="1"/>
    <col min="11267" max="11267" width="9.88671875" style="103" customWidth="1"/>
    <col min="11268" max="11272" width="10.5546875" style="103" customWidth="1"/>
    <col min="11273" max="11273" width="11.6640625" style="103" customWidth="1"/>
    <col min="11274" max="11274" width="14.109375" style="103" customWidth="1"/>
    <col min="11275" max="11276" width="3.44140625" style="103" customWidth="1"/>
    <col min="11277" max="11520" width="9.109375" style="103"/>
    <col min="11521" max="11522" width="3.44140625" style="103" customWidth="1"/>
    <col min="11523" max="11523" width="9.88671875" style="103" customWidth="1"/>
    <col min="11524" max="11528" width="10.5546875" style="103" customWidth="1"/>
    <col min="11529" max="11529" width="11.6640625" style="103" customWidth="1"/>
    <col min="11530" max="11530" width="14.109375" style="103" customWidth="1"/>
    <col min="11531" max="11532" width="3.44140625" style="103" customWidth="1"/>
    <col min="11533" max="11776" width="9.109375" style="103"/>
    <col min="11777" max="11778" width="3.44140625" style="103" customWidth="1"/>
    <col min="11779" max="11779" width="9.88671875" style="103" customWidth="1"/>
    <col min="11780" max="11784" width="10.5546875" style="103" customWidth="1"/>
    <col min="11785" max="11785" width="11.6640625" style="103" customWidth="1"/>
    <col min="11786" max="11786" width="14.109375" style="103" customWidth="1"/>
    <col min="11787" max="11788" width="3.44140625" style="103" customWidth="1"/>
    <col min="11789" max="12032" width="9.109375" style="103"/>
    <col min="12033" max="12034" width="3.44140625" style="103" customWidth="1"/>
    <col min="12035" max="12035" width="9.88671875" style="103" customWidth="1"/>
    <col min="12036" max="12040" width="10.5546875" style="103" customWidth="1"/>
    <col min="12041" max="12041" width="11.6640625" style="103" customWidth="1"/>
    <col min="12042" max="12042" width="14.109375" style="103" customWidth="1"/>
    <col min="12043" max="12044" width="3.44140625" style="103" customWidth="1"/>
    <col min="12045" max="12288" width="9.109375" style="103"/>
    <col min="12289" max="12290" width="3.44140625" style="103" customWidth="1"/>
    <col min="12291" max="12291" width="9.88671875" style="103" customWidth="1"/>
    <col min="12292" max="12296" width="10.5546875" style="103" customWidth="1"/>
    <col min="12297" max="12297" width="11.6640625" style="103" customWidth="1"/>
    <col min="12298" max="12298" width="14.109375" style="103" customWidth="1"/>
    <col min="12299" max="12300" width="3.44140625" style="103" customWidth="1"/>
    <col min="12301" max="12544" width="9.109375" style="103"/>
    <col min="12545" max="12546" width="3.44140625" style="103" customWidth="1"/>
    <col min="12547" max="12547" width="9.88671875" style="103" customWidth="1"/>
    <col min="12548" max="12552" width="10.5546875" style="103" customWidth="1"/>
    <col min="12553" max="12553" width="11.6640625" style="103" customWidth="1"/>
    <col min="12554" max="12554" width="14.109375" style="103" customWidth="1"/>
    <col min="12555" max="12556" width="3.44140625" style="103" customWidth="1"/>
    <col min="12557" max="12800" width="9.109375" style="103"/>
    <col min="12801" max="12802" width="3.44140625" style="103" customWidth="1"/>
    <col min="12803" max="12803" width="9.88671875" style="103" customWidth="1"/>
    <col min="12804" max="12808" width="10.5546875" style="103" customWidth="1"/>
    <col min="12809" max="12809" width="11.6640625" style="103" customWidth="1"/>
    <col min="12810" max="12810" width="14.109375" style="103" customWidth="1"/>
    <col min="12811" max="12812" width="3.44140625" style="103" customWidth="1"/>
    <col min="12813" max="13056" width="9.109375" style="103"/>
    <col min="13057" max="13058" width="3.44140625" style="103" customWidth="1"/>
    <col min="13059" max="13059" width="9.88671875" style="103" customWidth="1"/>
    <col min="13060" max="13064" width="10.5546875" style="103" customWidth="1"/>
    <col min="13065" max="13065" width="11.6640625" style="103" customWidth="1"/>
    <col min="13066" max="13066" width="14.109375" style="103" customWidth="1"/>
    <col min="13067" max="13068" width="3.44140625" style="103" customWidth="1"/>
    <col min="13069" max="13312" width="9.109375" style="103"/>
    <col min="13313" max="13314" width="3.44140625" style="103" customWidth="1"/>
    <col min="13315" max="13315" width="9.88671875" style="103" customWidth="1"/>
    <col min="13316" max="13320" width="10.5546875" style="103" customWidth="1"/>
    <col min="13321" max="13321" width="11.6640625" style="103" customWidth="1"/>
    <col min="13322" max="13322" width="14.109375" style="103" customWidth="1"/>
    <col min="13323" max="13324" width="3.44140625" style="103" customWidth="1"/>
    <col min="13325" max="13568" width="9.109375" style="103"/>
    <col min="13569" max="13570" width="3.44140625" style="103" customWidth="1"/>
    <col min="13571" max="13571" width="9.88671875" style="103" customWidth="1"/>
    <col min="13572" max="13576" width="10.5546875" style="103" customWidth="1"/>
    <col min="13577" max="13577" width="11.6640625" style="103" customWidth="1"/>
    <col min="13578" max="13578" width="14.109375" style="103" customWidth="1"/>
    <col min="13579" max="13580" width="3.44140625" style="103" customWidth="1"/>
    <col min="13581" max="13824" width="9.109375" style="103"/>
    <col min="13825" max="13826" width="3.44140625" style="103" customWidth="1"/>
    <col min="13827" max="13827" width="9.88671875" style="103" customWidth="1"/>
    <col min="13828" max="13832" width="10.5546875" style="103" customWidth="1"/>
    <col min="13833" max="13833" width="11.6640625" style="103" customWidth="1"/>
    <col min="13834" max="13834" width="14.109375" style="103" customWidth="1"/>
    <col min="13835" max="13836" width="3.44140625" style="103" customWidth="1"/>
    <col min="13837" max="14080" width="9.109375" style="103"/>
    <col min="14081" max="14082" width="3.44140625" style="103" customWidth="1"/>
    <col min="14083" max="14083" width="9.88671875" style="103" customWidth="1"/>
    <col min="14084" max="14088" width="10.5546875" style="103" customWidth="1"/>
    <col min="14089" max="14089" width="11.6640625" style="103" customWidth="1"/>
    <col min="14090" max="14090" width="14.109375" style="103" customWidth="1"/>
    <col min="14091" max="14092" width="3.44140625" style="103" customWidth="1"/>
    <col min="14093" max="14336" width="9.109375" style="103"/>
    <col min="14337" max="14338" width="3.44140625" style="103" customWidth="1"/>
    <col min="14339" max="14339" width="9.88671875" style="103" customWidth="1"/>
    <col min="14340" max="14344" width="10.5546875" style="103" customWidth="1"/>
    <col min="14345" max="14345" width="11.6640625" style="103" customWidth="1"/>
    <col min="14346" max="14346" width="14.109375" style="103" customWidth="1"/>
    <col min="14347" max="14348" width="3.44140625" style="103" customWidth="1"/>
    <col min="14349" max="14592" width="9.109375" style="103"/>
    <col min="14593" max="14594" width="3.44140625" style="103" customWidth="1"/>
    <col min="14595" max="14595" width="9.88671875" style="103" customWidth="1"/>
    <col min="14596" max="14600" width="10.5546875" style="103" customWidth="1"/>
    <col min="14601" max="14601" width="11.6640625" style="103" customWidth="1"/>
    <col min="14602" max="14602" width="14.109375" style="103" customWidth="1"/>
    <col min="14603" max="14604" width="3.44140625" style="103" customWidth="1"/>
    <col min="14605" max="14848" width="9.109375" style="103"/>
    <col min="14849" max="14850" width="3.44140625" style="103" customWidth="1"/>
    <col min="14851" max="14851" width="9.88671875" style="103" customWidth="1"/>
    <col min="14852" max="14856" width="10.5546875" style="103" customWidth="1"/>
    <col min="14857" max="14857" width="11.6640625" style="103" customWidth="1"/>
    <col min="14858" max="14858" width="14.109375" style="103" customWidth="1"/>
    <col min="14859" max="14860" width="3.44140625" style="103" customWidth="1"/>
    <col min="14861" max="15104" width="9.109375" style="103"/>
    <col min="15105" max="15106" width="3.44140625" style="103" customWidth="1"/>
    <col min="15107" max="15107" width="9.88671875" style="103" customWidth="1"/>
    <col min="15108" max="15112" width="10.5546875" style="103" customWidth="1"/>
    <col min="15113" max="15113" width="11.6640625" style="103" customWidth="1"/>
    <col min="15114" max="15114" width="14.109375" style="103" customWidth="1"/>
    <col min="15115" max="15116" width="3.44140625" style="103" customWidth="1"/>
    <col min="15117" max="15360" width="9.109375" style="103"/>
    <col min="15361" max="15362" width="3.44140625" style="103" customWidth="1"/>
    <col min="15363" max="15363" width="9.88671875" style="103" customWidth="1"/>
    <col min="15364" max="15368" width="10.5546875" style="103" customWidth="1"/>
    <col min="15369" max="15369" width="11.6640625" style="103" customWidth="1"/>
    <col min="15370" max="15370" width="14.109375" style="103" customWidth="1"/>
    <col min="15371" max="15372" width="3.44140625" style="103" customWidth="1"/>
    <col min="15373" max="15616" width="9.109375" style="103"/>
    <col min="15617" max="15618" width="3.44140625" style="103" customWidth="1"/>
    <col min="15619" max="15619" width="9.88671875" style="103" customWidth="1"/>
    <col min="15620" max="15624" width="10.5546875" style="103" customWidth="1"/>
    <col min="15625" max="15625" width="11.6640625" style="103" customWidth="1"/>
    <col min="15626" max="15626" width="14.109375" style="103" customWidth="1"/>
    <col min="15627" max="15628" width="3.44140625" style="103" customWidth="1"/>
    <col min="15629" max="15872" width="9.109375" style="103"/>
    <col min="15873" max="15874" width="3.44140625" style="103" customWidth="1"/>
    <col min="15875" max="15875" width="9.88671875" style="103" customWidth="1"/>
    <col min="15876" max="15880" width="10.5546875" style="103" customWidth="1"/>
    <col min="15881" max="15881" width="11.6640625" style="103" customWidth="1"/>
    <col min="15882" max="15882" width="14.109375" style="103" customWidth="1"/>
    <col min="15883" max="15884" width="3.44140625" style="103" customWidth="1"/>
    <col min="15885" max="16128" width="9.109375" style="103"/>
    <col min="16129" max="16130" width="3.44140625" style="103" customWidth="1"/>
    <col min="16131" max="16131" width="9.88671875" style="103" customWidth="1"/>
    <col min="16132" max="16136" width="10.5546875" style="103" customWidth="1"/>
    <col min="16137" max="16137" width="11.6640625" style="103" customWidth="1"/>
    <col min="16138" max="16138" width="14.109375" style="103" customWidth="1"/>
    <col min="16139" max="16140" width="3.44140625" style="103" customWidth="1"/>
    <col min="16141" max="16384" width="9.109375" style="103"/>
  </cols>
  <sheetData>
    <row r="1" spans="1:12" s="94" customFormat="1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s="94" customForma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s="94" customForma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4" spans="1:12" s="94" customForma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</row>
    <row r="5" spans="1:12" s="94" customFormat="1" ht="6.75" customHeight="1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2" s="94" customFormat="1" ht="6.75" customHeigh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</row>
    <row r="7" spans="1:12" s="94" customFormat="1" ht="6.75" customHeight="1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</row>
    <row r="8" spans="1:12" s="94" customFormat="1" ht="6.75" customHeight="1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</row>
    <row r="9" spans="1:12" s="94" customFormat="1" ht="6.75" customHeight="1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</row>
    <row r="10" spans="1:12" s="94" customFormat="1" ht="18">
      <c r="A10" s="253" t="s">
        <v>253</v>
      </c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</row>
    <row r="11" spans="1:12" s="94" customFormat="1" ht="16.5" customHeight="1">
      <c r="A11" s="93"/>
      <c r="B11" s="93"/>
      <c r="C11" s="180"/>
      <c r="D11" s="180"/>
      <c r="E11" s="180"/>
      <c r="F11" s="180"/>
      <c r="G11" s="180"/>
      <c r="H11" s="180"/>
      <c r="I11" s="180"/>
      <c r="J11" s="180"/>
      <c r="K11" s="180"/>
      <c r="L11" s="95"/>
    </row>
    <row r="12" spans="1:12" s="94" customFormat="1">
      <c r="A12" s="93"/>
      <c r="B12" s="93"/>
      <c r="C12" s="95"/>
      <c r="D12" s="95"/>
      <c r="E12" s="95"/>
      <c r="F12" s="95"/>
      <c r="G12" s="95"/>
      <c r="H12" s="95"/>
      <c r="I12" s="95"/>
      <c r="J12" s="95"/>
      <c r="K12" s="95"/>
      <c r="L12" s="95"/>
    </row>
    <row r="13" spans="1:12" s="99" customFormat="1" ht="14.4">
      <c r="A13" s="93"/>
      <c r="B13" s="93"/>
      <c r="C13" s="96" t="s">
        <v>225</v>
      </c>
      <c r="D13" s="254" t="s">
        <v>226</v>
      </c>
      <c r="E13" s="255"/>
      <c r="F13" s="255"/>
      <c r="G13" s="255"/>
      <c r="H13" s="256"/>
      <c r="I13" s="96" t="s">
        <v>227</v>
      </c>
      <c r="J13" s="96" t="s">
        <v>228</v>
      </c>
      <c r="K13" s="93"/>
      <c r="L13" s="98"/>
    </row>
    <row r="14" spans="1:12" s="99" customFormat="1" ht="15.75" customHeight="1">
      <c r="A14" s="93"/>
      <c r="B14" s="93"/>
      <c r="C14" s="112" t="s">
        <v>78</v>
      </c>
      <c r="D14" s="306" t="s">
        <v>127</v>
      </c>
      <c r="E14" s="307"/>
      <c r="F14" s="307"/>
      <c r="G14" s="307"/>
      <c r="H14" s="308"/>
      <c r="I14" s="112" t="s">
        <v>6</v>
      </c>
      <c r="J14" s="101">
        <f>[15]RESUMEN!$J$14</f>
        <v>1</v>
      </c>
      <c r="K14" s="93"/>
      <c r="L14" s="98"/>
    </row>
    <row r="15" spans="1:12" s="99" customFormat="1" ht="15.75" customHeight="1">
      <c r="A15" s="93"/>
      <c r="B15" s="93"/>
      <c r="C15" s="112" t="s">
        <v>128</v>
      </c>
      <c r="D15" s="306" t="s">
        <v>254</v>
      </c>
      <c r="E15" s="307"/>
      <c r="F15" s="307"/>
      <c r="G15" s="307"/>
      <c r="H15" s="308"/>
      <c r="I15" s="112" t="s">
        <v>6</v>
      </c>
      <c r="J15" s="101">
        <f>[15]RESUMEN!$J$15</f>
        <v>1</v>
      </c>
      <c r="K15" s="93"/>
      <c r="L15" s="98"/>
    </row>
    <row r="16" spans="1:12" s="94" customFormat="1" ht="15.75" customHeight="1">
      <c r="A16" s="93"/>
      <c r="B16" s="93"/>
      <c r="C16" s="181" t="s">
        <v>130</v>
      </c>
      <c r="D16" s="306" t="s">
        <v>131</v>
      </c>
      <c r="E16" s="307"/>
      <c r="F16" s="307"/>
      <c r="G16" s="307"/>
      <c r="H16" s="308"/>
      <c r="I16" s="181" t="s">
        <v>7</v>
      </c>
      <c r="J16" s="182">
        <f>[15]RESUMEN!$J$16</f>
        <v>6</v>
      </c>
      <c r="K16" s="93"/>
      <c r="L16" s="93"/>
    </row>
    <row r="17" spans="1:12" s="94" customFormat="1" ht="15.75" customHeight="1">
      <c r="A17" s="93"/>
      <c r="B17" s="93"/>
      <c r="C17" s="181" t="s">
        <v>132</v>
      </c>
      <c r="D17" s="306" t="s">
        <v>133</v>
      </c>
      <c r="E17" s="307"/>
      <c r="F17" s="307"/>
      <c r="G17" s="307"/>
      <c r="H17" s="308"/>
      <c r="I17" s="181" t="s">
        <v>7</v>
      </c>
      <c r="J17" s="182">
        <f>[15]RESUMEN!$J$17</f>
        <v>4</v>
      </c>
      <c r="K17" s="93"/>
      <c r="L17" s="93"/>
    </row>
    <row r="18" spans="1:12" s="94" customFormat="1" ht="15.75" customHeight="1">
      <c r="A18" s="93"/>
      <c r="B18" s="93"/>
      <c r="C18" s="181" t="s">
        <v>134</v>
      </c>
      <c r="D18" s="306" t="s">
        <v>135</v>
      </c>
      <c r="E18" s="307"/>
      <c r="F18" s="307"/>
      <c r="G18" s="307"/>
      <c r="H18" s="308"/>
      <c r="I18" s="181" t="s">
        <v>7</v>
      </c>
      <c r="J18" s="182">
        <f>[15]RESUMEN!$J$18</f>
        <v>6</v>
      </c>
      <c r="K18" s="93"/>
      <c r="L18" s="93"/>
    </row>
    <row r="19" spans="1:12" s="94" customFormat="1" ht="15.75" customHeight="1">
      <c r="A19" s="93"/>
      <c r="B19" s="93"/>
      <c r="C19" s="181" t="s">
        <v>136</v>
      </c>
      <c r="D19" s="306" t="s">
        <v>137</v>
      </c>
      <c r="E19" s="307"/>
      <c r="F19" s="307"/>
      <c r="G19" s="307"/>
      <c r="H19" s="308"/>
      <c r="I19" s="181" t="s">
        <v>7</v>
      </c>
      <c r="J19" s="182">
        <f>[15]RESUMEN!$J$19</f>
        <v>1</v>
      </c>
      <c r="K19" s="93"/>
      <c r="L19" s="93"/>
    </row>
    <row r="20" spans="1:12" s="94" customFormat="1" ht="15.75" customHeight="1">
      <c r="A20" s="93"/>
      <c r="B20" s="93"/>
      <c r="C20" s="181" t="s">
        <v>138</v>
      </c>
      <c r="D20" s="306" t="s">
        <v>139</v>
      </c>
      <c r="E20" s="307"/>
      <c r="F20" s="307"/>
      <c r="G20" s="307"/>
      <c r="H20" s="308"/>
      <c r="I20" s="181" t="s">
        <v>6</v>
      </c>
      <c r="J20" s="182">
        <f>[15]RESUMEN!$J$20</f>
        <v>1</v>
      </c>
      <c r="K20" s="93"/>
      <c r="L20" s="93"/>
    </row>
    <row r="21" spans="1:12" s="94" customFormat="1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</row>
    <row r="22" spans="1:12" s="94" customFormat="1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</row>
    <row r="23" spans="1:12" s="94" customFormat="1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</row>
    <row r="24" spans="1:12" s="94" customFormat="1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</row>
    <row r="25" spans="1:12" s="94" customFormat="1">
      <c r="A25" s="93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</row>
    <row r="26" spans="1:12" s="94" customFormat="1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</row>
    <row r="27" spans="1:12" s="94" customFormat="1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</row>
    <row r="28" spans="1:12" s="94" customFormat="1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</row>
    <row r="29" spans="1:12" s="94" customFormat="1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</row>
    <row r="30" spans="1:12" s="94" customFormat="1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</row>
    <row r="31" spans="1:12" s="94" customFormat="1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</row>
    <row r="32" spans="1:12" s="94" customFormat="1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</row>
    <row r="33" spans="1:12" s="94" customFormat="1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 t="s">
        <v>229</v>
      </c>
      <c r="L33" s="93"/>
    </row>
  </sheetData>
  <mergeCells count="9">
    <mergeCell ref="D18:H18"/>
    <mergeCell ref="D19:H19"/>
    <mergeCell ref="D20:H20"/>
    <mergeCell ref="A10:L10"/>
    <mergeCell ref="D13:H13"/>
    <mergeCell ref="D14:H14"/>
    <mergeCell ref="D15:H15"/>
    <mergeCell ref="D16:H16"/>
    <mergeCell ref="D17:H17"/>
  </mergeCells>
  <printOptions horizontalCentered="1"/>
  <pageMargins left="0.35433070866141736" right="0.35433070866141736" top="0.59055118110236227" bottom="0.59055118110236227" header="0" footer="0"/>
  <pageSetup paperSize="9" scale="94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12be28-384d-4657-b706-d7991d42fb93" xsi:nil="true"/>
    <lcf76f155ced4ddcb4097134ff3c332f xmlns="2732fcda-7dd4-412e-966a-40683c3b06fe">
      <Terms xmlns="http://schemas.microsoft.com/office/infopath/2007/PartnerControls"/>
    </lcf76f155ced4ddcb4097134ff3c332f>
    <Sector xmlns="4f12be28-384d-4657-b706-d7991d42fb93" xsi:nil="true"/>
    <RevisionEdicion xmlns="4f12be28-384d-4657-b706-d7991d42fb93" xsi:nil="true"/>
    <EstadoDoc xmlns="4f12be28-384d-4657-b706-d7991d42fb93" xsi:nil="true"/>
    <Disciplina xmlns="4f12be28-384d-4657-b706-d7991d42fb93" xsi:nil="true"/>
    <TipoDocumento xmlns="4f12be28-384d-4657-b706-d7991d42fb93" xsi:nil="true"/>
    <_Flow_SignoffStatus xmlns="2732fcda-7dd4-412e-966a-40683c3b06f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TYPSA" ma:contentTypeID="0x01010060C10A46D615B94CAE0801A33BCAEC0000BF8563D445B9994095A7C8D3FF7A074D" ma:contentTypeVersion="24" ma:contentTypeDescription="Crear nuevo documento." ma:contentTypeScope="" ma:versionID="ecc58c553f7651a5db92ff04fb8c8fef">
  <xsd:schema xmlns:xsd="http://www.w3.org/2001/XMLSchema" xmlns:xs="http://www.w3.org/2001/XMLSchema" xmlns:p="http://schemas.microsoft.com/office/2006/metadata/properties" xmlns:ns2="4f12be28-384d-4657-b706-d7991d42fb93" xmlns:ns3="2732fcda-7dd4-412e-966a-40683c3b06fe" targetNamespace="http://schemas.microsoft.com/office/2006/metadata/properties" ma:root="true" ma:fieldsID="7d64960ea3ef7adc4c52e1a559e228fc" ns2:_="" ns3:_="">
    <xsd:import namespace="4f12be28-384d-4657-b706-d7991d42fb93"/>
    <xsd:import namespace="2732fcda-7dd4-412e-966a-40683c3b06fe"/>
    <xsd:element name="properties">
      <xsd:complexType>
        <xsd:sequence>
          <xsd:element name="documentManagement">
            <xsd:complexType>
              <xsd:all>
                <xsd:element ref="ns2:EstadoDoc" minOccurs="0"/>
                <xsd:element ref="ns2:TipoDocumento" minOccurs="0"/>
                <xsd:element ref="ns2:Disciplina" minOccurs="0"/>
                <xsd:element ref="ns2:Sector" minOccurs="0"/>
                <xsd:element ref="ns2:RevisionEdic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_Flow_SignoffStatu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2be28-384d-4657-b706-d7991d42fb93" elementFormDefault="qualified">
    <xsd:import namespace="http://schemas.microsoft.com/office/2006/documentManagement/types"/>
    <xsd:import namespace="http://schemas.microsoft.com/office/infopath/2007/PartnerControls"/>
    <xsd:element name="EstadoDoc" ma:index="8" nillable="true" ma:displayName="EstadoDoc" ma:format="Dropdown" ma:internalName="EstadoDoc">
      <xsd:simpleType>
        <xsd:restriction base="dms:Choice">
          <xsd:enumeration value="PARA INFORMACION"/>
          <xsd:enumeration value="PARA IMPLEMENTACION"/>
          <xsd:enumeration value="B - RECHAZADO POR OHLA"/>
          <xsd:enumeration value="A - ACEPTADO POR ARCC"/>
          <xsd:enumeration value="B - ACEPTADO CON COMENTARIOS POR ARCC"/>
          <xsd:enumeration value="C - RECHAZADO POR ARCC"/>
        </xsd:restriction>
      </xsd:simpleType>
    </xsd:element>
    <xsd:element name="TipoDocumento" ma:index="9" nillable="true" ma:displayName="TipoDocumento" ma:format="Dropdown" ma:internalName="TipoDocumento" ma:readOnly="false">
      <xsd:simpleType>
        <xsd:restriction base="dms:Choice">
          <xsd:enumeration value="Memoria"/>
          <xsd:enumeration value="Anejo"/>
          <xsd:enumeration value="Pliego"/>
          <xsd:enumeration value="Plano"/>
          <xsd:enumeration value="Mediciones"/>
          <xsd:enumeration value="Presupuesto"/>
          <xsd:enumeration value="Estudio de Seguridad y Salud"/>
          <xsd:enumeration value="Estudio de Impacto Ambiental"/>
          <xsd:enumeration value="Informe o estudio(genérico)"/>
          <xsd:enumeration value="Modelo"/>
          <xsd:enumeration value="Modelo federado"/>
          <xsd:enumeration value="Modelo 3d"/>
          <xsd:enumeration value="Modelo 2d"/>
          <xsd:enumeration value="Modelo de visualización"/>
          <xsd:enumeration value="Presentación"/>
          <xsd:enumeration value="Plan de calidad"/>
          <xsd:enumeration value="Planificación de trabajos"/>
          <xsd:enumeration value="Requerimiento de información"/>
          <xsd:enumeration value="Dato de partida"/>
          <xsd:enumeration value="Acta de reunión"/>
        </xsd:restriction>
      </xsd:simpleType>
    </xsd:element>
    <xsd:element name="Disciplina" ma:index="10" nillable="true" ma:displayName="Disciplina" ma:format="Dropdown" ma:internalName="Disciplina">
      <xsd:simpleType>
        <xsd:restriction base="dms:Choice">
          <xsd:enumeration value="Aeropuertos"/>
          <xsd:enumeration value="Expropiaciones"/>
          <xsd:enumeration value="Edificions y ciudades"/>
          <xsd:enumeration value="Calidad"/>
          <xsd:enumeration value="Carreteras"/>
          <xsd:enumeration value="Desarrollo informático"/>
          <xsd:enumeration value="Edificación"/>
          <xsd:enumeration value="Estructuras"/>
          <xsd:enumeration value="Ferrocarriles y metros"/>
          <xsd:enumeration value="Gestión de infraestructuras"/>
          <xsd:enumeration value="Geologia y geotecnia"/>
          <xsd:enumeration value="Gestión integral"/>
          <xsd:enumeration value="Ingeniería del agua"/>
          <xsd:enumeration value="I+D+i"/>
          <xsd:enumeration value="Estadistica, encuestas y censos(TEyS)"/>
          <xsd:enumeration value="Varios"/>
          <xsd:enumeration value="Minería"/>
          <xsd:enumeration value="Tecnologías de la información"/>
          <xsd:enumeration value="Instalaciones"/>
          <xsd:enumeration value="Medio ambiente"/>
          <xsd:enumeration value="obras lineales"/>
          <xsd:enumeration value="Obras Hidráulicas"/>
          <xsd:enumeration value="Puertos y costas"/>
          <xsd:enumeration value="Supervisión de obras"/>
          <xsd:enumeration value="Transportes y economía"/>
          <xsd:enumeration value="Desarrollo urbano"/>
          <xsd:enumeration value="Ernergía eólica"/>
          <xsd:enumeration value="Energía solar"/>
          <xsd:enumeration value="Servicio de Prevención"/>
          <xsd:enumeration value="Redes urbanas y tratamientos"/>
          <xsd:enumeration value="Laboratorio"/>
          <xsd:enumeration value="Consultoria y evaluación ambiental"/>
          <xsd:enumeration value="Seguridad y Salud"/>
          <xsd:enumeration value="Gestion territorial y Servicios(TEyS)"/>
          <xsd:enumeration value="BIM"/>
          <xsd:enumeration value="Recursos(TEyS)"/>
        </xsd:restriction>
      </xsd:simpleType>
    </xsd:element>
    <xsd:element name="Sector" ma:index="11" nillable="true" ma:displayName="Sector" ma:format="Dropdown" ma:internalName="Sector">
      <xsd:simpleType>
        <xsd:restriction base="dms:Choice">
          <xsd:enumeration value="CASMA"/>
          <xsd:enumeration value="HUARMEY"/>
        </xsd:restriction>
      </xsd:simpleType>
    </xsd:element>
    <xsd:element name="RevisionEdicion" ma:index="12" nillable="true" ma:displayName="RevisionEdicion" ma:internalName="RevisionEdicion">
      <xsd:simpleType>
        <xsd:restriction base="dms:Text">
          <xsd:maxLength value="255"/>
        </xsd:restriction>
      </xsd:simple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5ab51d1f-fff5-4348-8904-5c61c7af0825}" ma:internalName="TaxCatchAll" ma:showField="CatchAllData" ma:web="4f12be28-384d-4657-b706-d7991d42fb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2fcda-7dd4-412e-966a-40683c3b06fe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Etiquetas de imagen" ma:readOnly="false" ma:fieldId="{5cf76f15-5ced-4ddc-b409-7134ff3c332f}" ma:taxonomyMulti="true" ma:sspId="556e139c-3976-4f37-8cfc-4ca6bb14bc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A241C8-AFC2-4BEE-A749-1BAC515B46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C3970F-20F4-47FB-8F0F-ECA1960EEAE6}">
  <ds:schemaRefs>
    <ds:schemaRef ds:uri="http://www.w3.org/XML/1998/namespace"/>
    <ds:schemaRef ds:uri="http://purl.org/dc/elements/1.1/"/>
    <ds:schemaRef ds:uri="a3545fb9-599e-4d4e-9145-e24c95c5b55c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f12be28-384d-4657-b706-d7991d42fb93"/>
    <ds:schemaRef ds:uri="2732fcda-7dd4-412e-966a-40683c3b06fe"/>
  </ds:schemaRefs>
</ds:datastoreItem>
</file>

<file path=customXml/itemProps3.xml><?xml version="1.0" encoding="utf-8"?>
<ds:datastoreItem xmlns:ds="http://schemas.openxmlformats.org/officeDocument/2006/customXml" ds:itemID="{7F47AA40-A590-4EC8-A2B0-5D7BB53D9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12be28-384d-4657-b706-d7991d42fb93"/>
    <ds:schemaRef ds:uri="2732fcda-7dd4-412e-966a-40683c3b0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19</vt:i4>
      </vt:variant>
    </vt:vector>
  </HeadingPairs>
  <TitlesOfParts>
    <vt:vector size="33" baseType="lpstr">
      <vt:lpstr>C1</vt:lpstr>
      <vt:lpstr>C2</vt:lpstr>
      <vt:lpstr>C3</vt:lpstr>
      <vt:lpstr>C4</vt:lpstr>
      <vt:lpstr>INDICE</vt:lpstr>
      <vt:lpstr>RESUMEN_SAN_DAMIAN</vt:lpstr>
      <vt:lpstr>100</vt:lpstr>
      <vt:lpstr>200</vt:lpstr>
      <vt:lpstr>300</vt:lpstr>
      <vt:lpstr>400</vt:lpstr>
      <vt:lpstr>500</vt:lpstr>
      <vt:lpstr>600</vt:lpstr>
      <vt:lpstr>700</vt:lpstr>
      <vt:lpstr>900</vt:lpstr>
      <vt:lpstr>'C1'!_Hlk77345631</vt:lpstr>
      <vt:lpstr>'C2'!_Hlk77345631</vt:lpstr>
      <vt:lpstr>'C3'!_Hlk77345631</vt:lpstr>
      <vt:lpstr>INDICE!_Hlk77345631</vt:lpstr>
      <vt:lpstr>'100'!Área_de_impresión</vt:lpstr>
      <vt:lpstr>'200'!Área_de_impresión</vt:lpstr>
      <vt:lpstr>'300'!Área_de_impresión</vt:lpstr>
      <vt:lpstr>'400'!Área_de_impresión</vt:lpstr>
      <vt:lpstr>'500'!Área_de_impresión</vt:lpstr>
      <vt:lpstr>'600'!Área_de_impresión</vt:lpstr>
      <vt:lpstr>'700'!Área_de_impresión</vt:lpstr>
      <vt:lpstr>'900'!Área_de_impresión</vt:lpstr>
      <vt:lpstr>'C1'!Área_de_impresión</vt:lpstr>
      <vt:lpstr>'C2'!Área_de_impresión</vt:lpstr>
      <vt:lpstr>'C3'!Área_de_impresión</vt:lpstr>
      <vt:lpstr>'C4'!Área_de_impresión</vt:lpstr>
      <vt:lpstr>INDICE!Área_de_impresión</vt:lpstr>
      <vt:lpstr>RESUMEN_SAN_DAMIAN!Área_de_impresión</vt:lpstr>
      <vt:lpstr>RESUMEN_SAN_DAMIAN!Títulos_a_imprimir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RGUILLEN</dc:creator>
  <cp:lastModifiedBy>Carlos Eduardo Gutierrez Campos</cp:lastModifiedBy>
  <cp:lastPrinted>2024-03-22T20:24:38Z</cp:lastPrinted>
  <dcterms:created xsi:type="dcterms:W3CDTF">2022-03-14T15:27:25Z</dcterms:created>
  <dcterms:modified xsi:type="dcterms:W3CDTF">2024-03-28T14:06:17Z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0x01010060C10A46D615B94CAE0801A33BCAEC0000BF8563D445B9994095A7C8D3FF7A074D</vt:lpwstr>
  </property>
  <property fmtid="{D5CDD505-2E9C-101B-9397-08002B2CF9AE}" pid="3" name="MediaServiceImageTags">
    <vt:lpwstr/>
  </property>
</Properties>
</file>