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Río Casma\Propuestas\Rev02\"/>
    </mc:Choice>
  </mc:AlternateContent>
  <xr:revisionPtr revIDLastSave="0" documentId="13_ncr:1_{9B70A5B9-CCF7-4457-A465-B0B61BD8E6A7}" xr6:coauthVersionLast="36" xr6:coauthVersionMax="36" xr10:uidLastSave="{00000000-0000-0000-0000-000000000000}"/>
  <bookViews>
    <workbookView xWindow="0" yWindow="0" windowWidth="23040" windowHeight="9300" xr2:uid="{528F8938-DDC8-4E8C-9A6B-02468A6749DD}"/>
  </bookViews>
  <sheets>
    <sheet name="OH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CUN1">#REF!</definedName>
    <definedName name="____DIS1">#REF!</definedName>
    <definedName name="____DIS2">#REF!</definedName>
    <definedName name="___CUN1">#REF!</definedName>
    <definedName name="___DIS1">#REF!</definedName>
    <definedName name="___DIS2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CUN1">#REF!</definedName>
    <definedName name="__DIS1">#REF!</definedName>
    <definedName name="__DIS2">#REF!</definedName>
    <definedName name="_1__123Graph_ACHART_1" hidden="1">[4]Cash2!$G$16:$G$31</definedName>
    <definedName name="_1__123Graph_ASEPTA_1" localSheetId="0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CUN1">#REF!</definedName>
    <definedName name="_DIS1">#REF!</definedName>
    <definedName name="_DIS2">#REF!</definedName>
    <definedName name="_Fill" localSheetId="0" hidden="1">'[5]Raw Data'!#REF!</definedName>
    <definedName name="_Fill" hidden="1">'[5]Raw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hidden="1">[6]기계내역서!#REF!</definedName>
    <definedName name="A_impresión_IM">#REF!</definedName>
    <definedName name="AAAAAAAAAAAAAAAAA" localSheetId="0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ALCANTARILLAS">#REF!</definedName>
    <definedName name="ALTO">#REF!,#REF!</definedName>
    <definedName name="ALTO2">#REF!</definedName>
    <definedName name="alturamuro">#REF!</definedName>
    <definedName name="ANCHO">#REF!,#REF!</definedName>
    <definedName name="ANCHO2">#REF!</definedName>
    <definedName name="anchomuro">#REF!</definedName>
    <definedName name="ANCHOS">#REF!</definedName>
    <definedName name="Area124">#REF!</definedName>
    <definedName name="AREA2124">#REF!</definedName>
    <definedName name="banqueta">#REF!</definedName>
    <definedName name="Beg_Bal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D" hidden="1">[4]Cash2!$K$16:$K$36</definedName>
    <definedName name="CKASE2">#REF!</definedName>
    <definedName name="clase1">[2]DATA!$H$8:$L$1549</definedName>
    <definedName name="CLASE2">#REF!</definedName>
    <definedName name="Clasificacion">#REF!</definedName>
    <definedName name="COLUMNA">#REF!</definedName>
    <definedName name="CORONA">#REF!</definedName>
    <definedName name="DATA">#REF!</definedName>
    <definedName name="DATO">'[7]datos base'!$B$7:$M$12</definedName>
    <definedName name="Datos">#REF!</definedName>
    <definedName name="End_Bal">#REF!</definedName>
    <definedName name="ensanche">#REF!</definedName>
    <definedName name="Extra_Pay">#REF!</definedName>
    <definedName name="Full_Print">#REF!</definedName>
    <definedName name="GGS">#REF!</definedName>
    <definedName name="graf" hidden="1">'[8]LIMA-CANTA'!#REF!</definedName>
    <definedName name="graph0" hidden="1">'[8]LIMA-CANTA'!#REF!</definedName>
    <definedName name="Graph1" hidden="1">'[8]LIMA-CANTA'!#REF!</definedName>
    <definedName name="Header_Row">ROW(#REF!)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ongitudmuro">#REF!</definedName>
    <definedName name="METRADO">'[9]RES,MET,ADI1'!#REF!</definedName>
    <definedName name="Num_Pmt_Per_Year">#REF!</definedName>
    <definedName name="Number_of_Payments">MATCH(0.01,End_Bal,-1)+1</definedName>
    <definedName name="PAG">#REF!</definedName>
    <definedName name="PARTIDA">'[9]RES,MET,ADI1'!#REF!</definedName>
    <definedName name="Pay_Date">#REF!</definedName>
    <definedName name="Pay_Num">#REF!</definedName>
    <definedName name="Payment_Date">DATE(YEAR(Loan_Start),MONTH(Loan_Start)+Payment_Number,DAY(Loan_Start))</definedName>
    <definedName name="Planilla">#REF!</definedName>
    <definedName name="PRESUP.ADI1.TVI">'[10]RES,MET,ADI1'!#REF!</definedName>
    <definedName name="Princ">#REF!</definedName>
    <definedName name="Print_Area_Reset">OFFSET(Full_Print,0,0,Last_Row)</definedName>
    <definedName name="progs">#REF!</definedName>
    <definedName name="PROPIO">'[9]RES,MET,ADI1'!#REF!</definedName>
    <definedName name="REEUMEN">'[11]PER,COM.PRO.ADI1'!#REF!</definedName>
    <definedName name="RESUMEN">#REF!</definedName>
    <definedName name="resumen1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USTENTO">#REF!</definedName>
    <definedName name="SUSTENTO6">#REF!</definedName>
    <definedName name="SUSTENTO7">#REF!</definedName>
    <definedName name="_xlnm.Print_Titles" localSheetId="0">OHLA!$1:$7</definedName>
    <definedName name="Total_Interest">#REF!</definedName>
    <definedName name="Total_Pay">#REF!</definedName>
    <definedName name="Total_Payment">Scheduled_Payment+Extra_Payment</definedName>
    <definedName name="UNIDAD">'[9]RES,MET,ADI1'!#REF!</definedName>
    <definedName name="Values_Entered">IF(Loan_Amount*Interest_Rate*Loan_Years*Loan_Start&gt;0,1,0)</definedName>
    <definedName name="viuda" hidden="1">'[8]LIMA-CANTA'!#REF!</definedName>
    <definedName name="w" hidden="1">'[8]LIMA-CANTA'!#REF!</definedName>
    <definedName name="wra" hidden="1">'[8]LIMA-CANTA'!#REF!</definedName>
    <definedName name="x">#REF!</definedName>
    <definedName name="xGraph11" hidden="1">'[8]LIMA-CANTA'!#REF!</definedName>
    <definedName name="ZANJA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8" i="1" l="1"/>
  <c r="G137" i="1"/>
  <c r="G136" i="1"/>
  <c r="G135" i="1"/>
  <c r="G134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6" i="1"/>
  <c r="G115" i="1"/>
  <c r="G114" i="1"/>
  <c r="G113" i="1"/>
  <c r="G112" i="1"/>
  <c r="G111" i="1"/>
  <c r="G110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0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7" i="1"/>
  <c r="G66" i="1"/>
  <c r="G65" i="1"/>
  <c r="G64" i="1"/>
  <c r="G63" i="1"/>
  <c r="G62" i="1"/>
  <c r="G61" i="1"/>
  <c r="G60" i="1"/>
  <c r="G59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2" i="1"/>
  <c r="G21" i="1"/>
  <c r="G20" i="1"/>
  <c r="G18" i="1"/>
  <c r="G17" i="1"/>
  <c r="G16" i="1"/>
  <c r="G15" i="1"/>
  <c r="G14" i="1"/>
  <c r="G13" i="1"/>
  <c r="G11" i="1"/>
  <c r="G10" i="1"/>
  <c r="G19" i="1" l="1"/>
  <c r="G133" i="1"/>
  <c r="G23" i="1"/>
  <c r="G58" i="1"/>
  <c r="G118" i="1"/>
  <c r="G68" i="1"/>
  <c r="G109" i="1"/>
  <c r="G9" i="1"/>
  <c r="G12" i="1"/>
  <c r="G117" i="1" l="1"/>
  <c r="G8" i="1"/>
</calcChain>
</file>

<file path=xl/sharedStrings.xml><?xml version="1.0" encoding="utf-8"?>
<sst xmlns="http://schemas.openxmlformats.org/spreadsheetml/2006/main" count="503" uniqueCount="281">
  <si>
    <t xml:space="preserve"> PROYECTO: "PAQUETE 4: SOLUCIONES INTEGRALES DE LOS RÍOS CASMA Y HUARMEY"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</si>
  <si>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</si>
  <si>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</si>
  <si>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</si>
  <si>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</si>
  <si>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</si>
  <si>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</si>
  <si>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</si>
  <si>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CONSTRUCCIÓN DE DEFENSAS RIBEREÑAS</t>
  </si>
  <si>
    <t>100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</si>
  <si>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</si>
  <si>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</si>
  <si>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</si>
  <si>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</si>
  <si>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</si>
  <si>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</si>
  <si>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</si>
  <si>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200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</si>
  <si>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</si>
  <si>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</si>
  <si>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</si>
  <si>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</si>
  <si>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</si>
  <si>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>Km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</si>
  <si>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</si>
  <si>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</si>
  <si>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</si>
  <si>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</si>
  <si>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</si>
  <si>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</si>
  <si>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</si>
  <si>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</si>
  <si>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>m3</t>
  </si>
  <si>
    <t>207.A</t>
  </si>
  <si>
    <r>
      <rPr>
        <sz val="9"/>
        <rFont val="Calibri"/>
        <family val="2"/>
        <scheme val="minor"/>
      </rPr>
      <t>MANTENIMIENTO DE TRÁNSITO Y SEGURIDAD VIAL EN ACCESOS A LA OBRA Y
ÁREAS AUXILIARES (Canteras, DME/DMO, Fuentes de agua)</t>
    </r>
  </si>
  <si>
    <t>300</t>
  </si>
  <si>
    <t>OPERACIÓN Y EXPLOTACION DE MATERIAL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</si>
  <si>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</si>
  <si>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</si>
  <si>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</si>
  <si>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</si>
  <si>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</si>
  <si>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>PREPARACIÓN DE MATERIAL PROPIO</t>
  </si>
  <si>
    <t>400</t>
  </si>
  <si>
    <t>MOVIMIENTO DE TIERRAS</t>
  </si>
  <si>
    <t>B1</t>
  </si>
  <si>
    <t>CONSTRUCCIÓN DE DIQUE NUEVO</t>
  </si>
  <si>
    <t>401.A</t>
  </si>
  <si>
    <t>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</si>
  <si>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</si>
  <si>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</si>
  <si>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</si>
  <si>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</si>
  <si>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</si>
  <si>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</si>
  <si>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</si>
  <si>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</si>
  <si>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</si>
  <si>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</si>
  <si>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</si>
  <si>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</si>
  <si>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</si>
  <si>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404.D</t>
  </si>
  <si>
    <t>ENROCADO Y ACOMODO EN UÑA ANTISOCAVANTE TIPO 1</t>
  </si>
  <si>
    <t>405.A</t>
  </si>
  <si>
    <t>DESCOLMATACIÓN DEL CAUCE</t>
  </si>
  <si>
    <t>406.A</t>
  </si>
  <si>
    <t>REFINE Y PERFILADO DE TALUD</t>
  </si>
  <si>
    <t>m2</t>
  </si>
  <si>
    <t>407.A</t>
  </si>
  <si>
    <t>MEJORAMIENTO DE SUELO DE FUNDACIÓN</t>
  </si>
  <si>
    <t>407.B</t>
  </si>
  <si>
    <t>MEJORAMIENTO DE FUNDACIÓN CON GEOCELDA (Incluye material granular)</t>
  </si>
  <si>
    <t>408.A</t>
  </si>
  <si>
    <t>ZANJA Y RELLENO PARA ANCLAJE DE GEOWEB</t>
  </si>
  <si>
    <t>ml</t>
  </si>
  <si>
    <t>409.A</t>
  </si>
  <si>
    <t>GEOTEXTIL NO TEJIDO CLASE 1,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</si>
  <si>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</si>
  <si>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</si>
  <si>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</si>
  <si>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</si>
  <si>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</si>
  <si>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</si>
  <si>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</si>
  <si>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</si>
  <si>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418.A</t>
  </si>
  <si>
    <t>SUMINISTRO E INSTALACION DE GEOCOMPUESTO IMPERMEABLE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</si>
  <si>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</si>
  <si>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</si>
  <si>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</si>
  <si>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</si>
  <si>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</si>
  <si>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</si>
  <si>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</si>
  <si>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</si>
  <si>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</si>
  <si>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</si>
  <si>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415.A</t>
  </si>
  <si>
    <t>GAVIÓN (INCLUYE INSTALACIÓN)</t>
  </si>
  <si>
    <t>416.B</t>
  </si>
  <si>
    <t>PERFILADO Y COMPACTACIÓN DE CORONA EN DIQUE EXISTENTE</t>
  </si>
  <si>
    <t>417.A</t>
  </si>
  <si>
    <t>RECUPERACIÓN DE ROCA EN DIQUES EXISTENTES</t>
  </si>
  <si>
    <t>500</t>
  </si>
  <si>
    <t>TRANSPORTES DE MATERIAL</t>
  </si>
  <si>
    <t>501.A</t>
  </si>
  <si>
    <t>CARGUIO Y ACARREO DE MATERIAL PROPIO P/DIQUE D≤1km</t>
  </si>
  <si>
    <t>m3-km</t>
  </si>
  <si>
    <t>501.B</t>
  </si>
  <si>
    <t>CARGUIO Y ACARREO DE MATERIAL DE PRESTAMO P/DIQUE D≤1km</t>
  </si>
  <si>
    <t>501.D</t>
  </si>
  <si>
    <t>CARGUIO Y TRANSPORTE DE MATERIAL AFIRMADO D≤1KM</t>
  </si>
  <si>
    <t>502.B</t>
  </si>
  <si>
    <t>ACARREO DE MATERIAL DE PRESTAMO P/DIQUE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</si>
  <si>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</si>
  <si>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</si>
  <si>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</si>
  <si>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</si>
  <si>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</si>
  <si>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</si>
  <si>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</si>
  <si>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</si>
  <si>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</si>
  <si>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</si>
  <si>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</si>
  <si>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</si>
  <si>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</si>
  <si>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403.D</t>
  </si>
  <si>
    <t>CONFORMACIÓN Y COMPACTACIÓN PARA ESTRUCTURA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</si>
  <si>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</si>
  <si>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</si>
  <si>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</si>
  <si>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</si>
  <si>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</si>
  <si>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</si>
  <si>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</si>
  <si>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</si>
  <si>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</si>
  <si>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</si>
  <si>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801.D</t>
  </si>
  <si>
    <t>CONCRETO (f'c = 28 MPa) EN MUROS Y ZAPATAS</t>
  </si>
  <si>
    <t>802.A</t>
  </si>
  <si>
    <t>ACERO DE REFUERZO P/ESTRUCTURAS (f'c = 420 Mpa)</t>
  </si>
  <si>
    <t>kg</t>
  </si>
  <si>
    <t>803.A</t>
  </si>
  <si>
    <t>ENCOFRADO PLANO</t>
  </si>
  <si>
    <t>803.B</t>
  </si>
  <si>
    <t>ENCOFRADO CURVO</t>
  </si>
  <si>
    <t>805.B</t>
  </si>
  <si>
    <t>TUBERÍA HDPE 750 mm (SUMINISTRO E INSTALACIÓN)</t>
  </si>
  <si>
    <t>806.B</t>
  </si>
  <si>
    <t>COMPUERTA TIPO ARMCO 0.75 m x 0.75 m (INCLUYE SUMINISTRO E
INSTALACIÓN)</t>
  </si>
  <si>
    <t>806.H</t>
  </si>
  <si>
    <t>REJILLA METÁLICA 1.35 m X 1.50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</si>
  <si>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</si>
  <si>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</si>
  <si>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</si>
  <si>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</si>
  <si>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</si>
  <si>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</si>
  <si>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810.B</t>
  </si>
  <si>
    <t>IMPERMEABILIZACIÓN DE PARÁMETROS ENTERRADOS CON PINTURA
ASFÁLTICA</t>
  </si>
  <si>
    <t>C3</t>
  </si>
  <si>
    <t>OBRAS DE REDES</t>
  </si>
  <si>
    <t>604.A</t>
  </si>
  <si>
    <t>REUBICACIÓN DE POSTE DE ENERGÍA</t>
  </si>
  <si>
    <t>C4</t>
  </si>
  <si>
    <t>CRUCE VIAL</t>
  </si>
  <si>
    <t>ENROCADO Y ACOMODO DE ROCA PARA PROTECCIÓN DE TALUD TIPO 1</t>
  </si>
  <si>
    <t>ENROCADO Y ACOMODO DE ROCA EN UÑA ANTISOCAVANTE TIPO 1</t>
  </si>
  <si>
    <t>409.B</t>
  </si>
  <si>
    <t>GEOTEXTIL NO TEJIDO CLASE 2, INCLUYE INSTALACIÓN</t>
  </si>
  <si>
    <t>414.B</t>
  </si>
  <si>
    <t>GEOCELDA HORMIGONADA</t>
  </si>
  <si>
    <t>420.A</t>
  </si>
  <si>
    <t>RELLENO COMPACTADO</t>
  </si>
  <si>
    <t>900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</si>
  <si>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</si>
  <si>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</si>
  <si>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</si>
  <si>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</si>
  <si>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</si>
  <si>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</si>
  <si>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</si>
  <si>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</si>
  <si>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</si>
  <si>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</si>
  <si>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</si>
  <si>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</si>
  <si>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</si>
  <si>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</si>
  <si>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</si>
  <si>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C</t>
  </si>
  <si>
    <t>INFRAESTRUCTURA VERDE Y PAISAJISMO</t>
  </si>
  <si>
    <t>1000</t>
  </si>
  <si>
    <t>1001.C</t>
  </si>
  <si>
    <t>LIMPIEZA Y DESBROCE DEL TERRENO CON MEDIOS MANUALES</t>
  </si>
  <si>
    <t>1001.C2</t>
  </si>
  <si>
    <t>LIMPIEZA DE DESMONTE Y RESIDUOS CON MEDIOS MECÁNICOS</t>
  </si>
  <si>
    <t>1001.F</t>
  </si>
  <si>
    <t>DESPEDREGADO DEL TERRENO CON MEDIOS MANUALES</t>
  </si>
  <si>
    <t>1001.G</t>
  </si>
  <si>
    <t>REMOCIÓN DEL TERRENO CON MEDIOS MANUALES CON PROFUNDIDAD HASTA 25 CM</t>
  </si>
  <si>
    <t>1001.M</t>
  </si>
  <si>
    <t>RELLENO PARA ESTRUCTURAS</t>
  </si>
  <si>
    <t>1006.A</t>
  </si>
  <si>
    <t>BANCAS DE MADERA SOBRE GAVIÓN. TIPO T2</t>
  </si>
  <si>
    <t>1007.A</t>
  </si>
  <si>
    <t>PANEL INFORMATIVO H=1.25M TIPO A</t>
  </si>
  <si>
    <t>1007.C</t>
  </si>
  <si>
    <t>PANEL INFORMATIVO H=2.10 M. TIPO B</t>
  </si>
  <si>
    <t>1008.B</t>
  </si>
  <si>
    <t>CONFORMACIÓN Y COMPACTACIÓN DE BASE GRANULAR DE ESPESOR  e=0.15m</t>
  </si>
  <si>
    <t>1008.C</t>
  </si>
  <si>
    <t>CAPA SUPERFICIAL DE ARENA DE ESPESOR e=0.05m</t>
  </si>
  <si>
    <t>1008.D</t>
  </si>
  <si>
    <t>BORDE DE TRONCOS DE MADERA A NIVEL DE PISO ALTURA TOTAL 35 CM DIÁMETRO 4"</t>
  </si>
  <si>
    <t>1008.E</t>
  </si>
  <si>
    <r>
      <rPr>
        <sz val="9"/>
        <rFont val="Calibri"/>
        <family val="2"/>
        <scheme val="minor"/>
      </rPr>
      <t>BORDE DE TRONCOS DE MADERA DE ALTURA 15 CM SOBRE EL NIVEL DE PISO Y
ALTURA TOTAL 50 CM DIÁMETRO 4"</t>
    </r>
  </si>
  <si>
    <t>1010.G</t>
  </si>
  <si>
    <t>BARANDA RÚSTICA DE MADERA DE EUCALIPTO DE ALTURA H=1.00 M</t>
  </si>
  <si>
    <t>1200</t>
  </si>
  <si>
    <t>ESTRUCTURAS</t>
  </si>
  <si>
    <t>801.B2</t>
  </si>
  <si>
    <t>CONCRETO CICLOPEO (f'c=18MPa + 30% PM)</t>
  </si>
  <si>
    <t>SUBTOTAL</t>
  </si>
  <si>
    <t>GASTOS GENERALES</t>
  </si>
  <si>
    <t>UTILIDAD</t>
  </si>
  <si>
    <t>TOTAL S/.</t>
  </si>
  <si>
    <t xml:space="preserve"> CONSTRUCCIÓN DE DEFENSAS RIBEREÑAS EN SECTOR RÍO CASMA - CASMA</t>
  </si>
  <si>
    <t>Comentarios</t>
  </si>
  <si>
    <t>No se tiene comentarios</t>
  </si>
  <si>
    <t>Cuenta con 6 oficinas contenedores, sin embargo en movilización de oficinas indica 7 corregir, actualizar retirando el contenedor de oficina para el contratista</t>
  </si>
  <si>
    <t xml:space="preserve">Retirar contenedor de oficina para el contratista, </t>
  </si>
  <si>
    <t>Se levanto el comentario de la  ronda anterior</t>
  </si>
  <si>
    <t>Se levanta la observación, se justifica el uso de material de lastre según l oindicado en el TDR</t>
  </si>
  <si>
    <t>Para el calculo de rendimiento de la subpartida "transporte interno (0.3 km )"  esta considerando una distancia de 0.5 km y no los 0.3 km que menciona en el APU corregir (Anexo 8)</t>
  </si>
  <si>
    <t>Se  responde observación de la ronda anterior</t>
  </si>
  <si>
    <t>Revisar rendimiento  es conservador, tener en cuenta el rendimiento de la subpartida chancado primario es 711 m3/Dia.</t>
  </si>
  <si>
    <t>Se levanto la observación anterior</t>
  </si>
  <si>
    <t>Se mantiene los comentarios, Revisar rendimiento, conservador</t>
  </si>
  <si>
    <t>Postor justifica el uso de la luminaria, turno noche</t>
  </si>
  <si>
    <t>Corregir la  incidencia del 100% de la sub partida "carguio de material descolmatación" (rendimiento 960 m3/dia) en el  "transporte interno D=05 km" (rendimiento 375 m3/dia) ya que al tener un incidencia de 100% se estaria cargando un mayor material del que se va a transportar</t>
  </si>
  <si>
    <t>Se justifico el uso de material de prestamo</t>
  </si>
  <si>
    <t>Se optimiza la partida sin embargo revisar el rendimiento de la subpartida excavación de zanja, rendimiento conservador (30m3/día) considerando una retroexcavadora al 100%</t>
  </si>
  <si>
    <t>Se mantiene la observación, revisar precio del material</t>
  </si>
  <si>
    <t>Revisar rendimiento un poco conservador</t>
  </si>
  <si>
    <t>Revisar rendimiento considerando la cuadrilla y esta considerando 2 retroexcavadora</t>
  </si>
  <si>
    <t>Se levanta observación</t>
  </si>
  <si>
    <t xml:space="preserve">Rendimiento conservador. Si se utiliza una retroexcavadora para el llenado de gavion, se debe disminuir la cuadrilla propuesta. </t>
  </si>
  <si>
    <t>revisar  incidencia de capataz</t>
  </si>
  <si>
    <t>Se mantiene el comentario. Rendimento bajo y revisar  incidencia de capataz</t>
  </si>
  <si>
    <t>Se mantiene observación. Revisar rendiimento se esta considerando 2 excavadoras</t>
  </si>
  <si>
    <t>Revisar velocidad de ida y vuelta  10km/h y 12km/h , velocidad  muy conservador</t>
  </si>
  <si>
    <t>Revisar velocidad de ida y vuelta  12km/h y 14km/h , velocidad  muy conservador</t>
  </si>
  <si>
    <t xml:space="preserve">Revisar velocidad de ida y vuelta. </t>
  </si>
  <si>
    <t>Debería tener la misma estructura y precio que la 413.A lineas arriba</t>
  </si>
  <si>
    <t>Se mantiene la observación. Debería tener la misma estructura y precio que la 402.A lineas arriba</t>
  </si>
  <si>
    <t>Rendimiento conservador</t>
  </si>
  <si>
    <t>Justifica rendimiento</t>
  </si>
  <si>
    <t>Se mantiene comentario. Revisar reindimiento un poco conservador</t>
  </si>
  <si>
    <t>Se levanto observación y actuazlio el precio</t>
  </si>
  <si>
    <t>Se mantiene comentario. Rendimiento muy conservador</t>
  </si>
  <si>
    <t>Revisar  rendimiento  conservador</t>
  </si>
  <si>
    <t>Se levanta observación, actualizo precio</t>
  </si>
  <si>
    <t>Se levanta observación, actualiza precio</t>
  </si>
  <si>
    <t>Se justifica incidencia de luminaria</t>
  </si>
  <si>
    <t>Justifica el precio del subcontrato</t>
  </si>
  <si>
    <t>Se mantiene comentario. Debería tener la misma estructura y precio que la 402.A lineas arriba</t>
  </si>
  <si>
    <t>Se mantiene comentario, Revisar incidencia de capataz</t>
  </si>
  <si>
    <t>Se mantiene comentario. Revisar incidencia de capataz</t>
  </si>
  <si>
    <t>Se levanta comentario, se actualiza percio</t>
  </si>
  <si>
    <t>Se levanta el comentario, se actualiza precio</t>
  </si>
  <si>
    <t>Revisar precio del material, no se justifica la sub partida "mamposteria de piedra con concreto P/escalera"</t>
  </si>
  <si>
    <t>El apu incluye un profesional Biologo, indicar si este servicio lo realizara un tercero de no ser el caso el personal debe estar incluido en los GG.</t>
  </si>
  <si>
    <t xml:space="preserve">- Cantidad excesiva de supervisores SSOMA. No se han actualizado como indica en la respuesta las consultas mantiene la misma cantidad.
- Cantidad excesiva de supervisores de obra.
-No considerar capacitador SBC.
- Ajusta precio de enfermero ocupacional de acuerdo al mercado.
- En respuesta indica que las charlas de inducción seran asumidas a su costo (personal SSOMA) sin embargo siue teniendo un costo en los GG.
-Personal indirecto elevado.
</t>
  </si>
  <si>
    <t xml:space="preserve">1. En el cuadro de costo mano de obra, sustentar  con una memoria de calculo el concepto bonificaciones. </t>
  </si>
  <si>
    <t>OBRAS COMPLEMENTARIAS</t>
  </si>
  <si>
    <t xml:space="preserve"> m3 </t>
  </si>
  <si>
    <t>PRESUPUESTO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</si>
</sst>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&quot;S/&quot;* #,##0.00_-;\-&quot;S/&quot;* #,##0.00_-;_-&quot;S/&quot;* &quot;-&quot;??_-;_-@_-"/>
    <numFmt numFmtId="165" formatCode="_-* #,##0.00\ _€_-;\-* #,##0.00\ _€_-;_-* &quot;-&quot;??\ _€_-;_-@_-"/>
    <numFmt numFmtId="166" formatCode="_ &quot;S/.&quot;\ * #,##0.00_ ;_ &quot;S/.&quot;\ * \-#,##0.00_ ;_ &quot;S/.&quot;\ * &quot;-&quot;??_ ;_ @_ "/>
    <numFmt numFmtId="167" formatCode="_ * #,##0.00_ ;_ * \-#,##0.00_ ;_ * &quot;-&quot;??_ ;_ @_ "/>
    <numFmt numFmtId="168" formatCode="_(&quot;$&quot;\ * #,##0.00_);_(&quot;$&quot;\ * \(#,##0.00\);_(&quot;$&quot;\ * &quot;-&quot;??_);_(@_)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 Narrow"/>
      <family val="2"/>
    </font>
    <font>
      <sz val="11"/>
      <color rgb="FF000000"/>
      <name val="Calibri"/>
      <family val="2"/>
      <charset val="204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rgb="FF00000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Calibri"/>
      <family val="2"/>
      <scheme val="minor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2" fillId="0" borderId="0"/>
    <xf numFmtId="0" fontId="22" fillId="0" borderId="0"/>
    <xf numFmtId="9" fontId="2" fillId="0" borderId="0" applyFont="0" applyFill="0" applyBorder="0" applyAlignment="0" applyProtection="0"/>
    <xf numFmtId="0" fontId="22" fillId="0" borderId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167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53">
    <xf numFmtId="0" fontId="0" fillId="0" borderId="0" xfId="0"/>
    <xf numFmtId="0" fontId="3" fillId="0" borderId="0" xfId="1">
      <alignment vertical="top"/>
    </xf>
    <xf numFmtId="0" fontId="4" fillId="0" borderId="0" xfId="1" applyFont="1" applyAlignment="1">
      <alignment vertical="top" wrapText="1" readingOrder="1"/>
    </xf>
    <xf numFmtId="0" fontId="3" fillId="0" borderId="0" xfId="2">
      <alignment vertical="top"/>
    </xf>
    <xf numFmtId="0" fontId="4" fillId="0" borderId="0" xfId="2" applyFont="1" applyAlignment="1">
      <alignment vertical="top" wrapText="1" readingOrder="1"/>
    </xf>
    <xf numFmtId="0" fontId="4" fillId="0" borderId="0" xfId="2" applyFont="1" applyAlignment="1">
      <alignment horizontal="left" vertical="top" wrapText="1" readingOrder="1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wrapText="1"/>
    </xf>
    <xf numFmtId="43" fontId="0" fillId="0" borderId="0" xfId="0" applyNumberFormat="1"/>
    <xf numFmtId="0" fontId="8" fillId="4" borderId="5" xfId="0" applyFont="1" applyFill="1" applyBorder="1" applyAlignment="1">
      <alignment vertical="top" wrapText="1"/>
    </xf>
    <xf numFmtId="0" fontId="8" fillId="4" borderId="6" xfId="0" applyFont="1" applyFill="1" applyBorder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8" fillId="5" borderId="6" xfId="0" applyFont="1" applyFill="1" applyBorder="1" applyAlignment="1">
      <alignment vertical="top" wrapText="1"/>
    </xf>
    <xf numFmtId="0" fontId="11" fillId="0" borderId="7" xfId="0" applyFont="1" applyFill="1" applyBorder="1" applyAlignment="1">
      <alignment vertical="top" wrapText="1"/>
    </xf>
    <xf numFmtId="0" fontId="11" fillId="0" borderId="4" xfId="0" applyFont="1" applyFill="1" applyBorder="1" applyAlignment="1">
      <alignment horizontal="left" vertical="top" wrapText="1" indent="2"/>
    </xf>
    <xf numFmtId="0" fontId="11" fillId="0" borderId="5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 indent="2"/>
    </xf>
    <xf numFmtId="0" fontId="8" fillId="3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13" fillId="6" borderId="8" xfId="0" applyFont="1" applyFill="1" applyBorder="1" applyAlignment="1">
      <alignment vertical="center" wrapText="1"/>
    </xf>
    <xf numFmtId="0" fontId="14" fillId="6" borderId="9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vertical="center" wrapText="1"/>
    </xf>
    <xf numFmtId="4" fontId="17" fillId="6" borderId="10" xfId="0" applyNumberFormat="1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4" fontId="17" fillId="0" borderId="16" xfId="0" applyNumberFormat="1" applyFont="1" applyBorder="1" applyAlignment="1">
      <alignment horizontal="right" vertical="center" wrapText="1"/>
    </xf>
    <xf numFmtId="4" fontId="20" fillId="6" borderId="10" xfId="0" applyNumberFormat="1" applyFont="1" applyFill="1" applyBorder="1" applyAlignment="1">
      <alignment vertical="center" wrapText="1"/>
    </xf>
    <xf numFmtId="0" fontId="11" fillId="8" borderId="5" xfId="0" applyFont="1" applyFill="1" applyBorder="1" applyAlignment="1">
      <alignment vertical="top" wrapText="1"/>
    </xf>
    <xf numFmtId="0" fontId="0" fillId="0" borderId="0" xfId="0" applyFill="1"/>
    <xf numFmtId="0" fontId="7" fillId="2" borderId="1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4" fontId="7" fillId="2" borderId="26" xfId="4" applyNumberFormat="1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right" vertical="top" wrapText="1"/>
    </xf>
    <xf numFmtId="0" fontId="8" fillId="4" borderId="27" xfId="0" applyFont="1" applyFill="1" applyBorder="1" applyAlignment="1">
      <alignment horizontal="right" vertical="top" wrapText="1"/>
    </xf>
    <xf numFmtId="0" fontId="11" fillId="0" borderId="27" xfId="0" applyFont="1" applyFill="1" applyBorder="1" applyAlignment="1">
      <alignment horizontal="right" vertical="top" wrapText="1"/>
    </xf>
    <xf numFmtId="0" fontId="11" fillId="0" borderId="29" xfId="0" applyFont="1" applyFill="1" applyBorder="1" applyAlignment="1">
      <alignment horizontal="right" vertical="top" wrapText="1"/>
    </xf>
    <xf numFmtId="2" fontId="12" fillId="0" borderId="30" xfId="0" applyNumberFormat="1" applyFont="1" applyFill="1" applyBorder="1" applyAlignment="1">
      <alignment horizontal="right" vertical="center" shrinkToFit="1"/>
    </xf>
    <xf numFmtId="0" fontId="8" fillId="5" borderId="27" xfId="0" applyFont="1" applyFill="1" applyBorder="1" applyAlignment="1">
      <alignment horizontal="right" vertical="top" wrapText="1"/>
    </xf>
    <xf numFmtId="0" fontId="8" fillId="5" borderId="27" xfId="0" applyFont="1" applyFill="1" applyBorder="1" applyAlignment="1">
      <alignment horizontal="left" vertical="top" wrapText="1" indent="2"/>
    </xf>
    <xf numFmtId="0" fontId="8" fillId="3" borderId="27" xfId="0" applyFont="1" applyFill="1" applyBorder="1" applyAlignment="1">
      <alignment horizontal="center" vertical="top" wrapText="1"/>
    </xf>
    <xf numFmtId="2" fontId="12" fillId="0" borderId="31" xfId="0" applyNumberFormat="1" applyFont="1" applyFill="1" applyBorder="1" applyAlignment="1">
      <alignment vertical="center" shrinkToFit="1"/>
    </xf>
    <xf numFmtId="0" fontId="15" fillId="6" borderId="10" xfId="0" applyFont="1" applyFill="1" applyBorder="1" applyAlignment="1">
      <alignment vertical="center" wrapText="1"/>
    </xf>
    <xf numFmtId="4" fontId="18" fillId="0" borderId="13" xfId="0" applyNumberFormat="1" applyFont="1" applyBorder="1" applyAlignment="1">
      <alignment horizontal="right" vertical="center" wrapText="1"/>
    </xf>
    <xf numFmtId="4" fontId="18" fillId="0" borderId="16" xfId="0" applyNumberFormat="1" applyFont="1" applyBorder="1" applyAlignment="1">
      <alignment horizontal="right" vertical="center" wrapText="1"/>
    </xf>
    <xf numFmtId="4" fontId="7" fillId="2" borderId="19" xfId="4" applyNumberFormat="1" applyFont="1" applyFill="1" applyBorder="1" applyAlignment="1">
      <alignment horizontal="center" vertical="center"/>
    </xf>
    <xf numFmtId="4" fontId="12" fillId="0" borderId="27" xfId="0" applyNumberFormat="1" applyFont="1" applyFill="1" applyBorder="1" applyAlignment="1">
      <alignment vertical="center" shrinkToFit="1"/>
    </xf>
    <xf numFmtId="4" fontId="16" fillId="6" borderId="8" xfId="0" applyNumberFormat="1" applyFont="1" applyFill="1" applyBorder="1" applyAlignment="1">
      <alignment vertical="center" wrapText="1"/>
    </xf>
    <xf numFmtId="10" fontId="19" fillId="0" borderId="11" xfId="6" applyNumberFormat="1" applyFont="1" applyBorder="1" applyAlignment="1">
      <alignment horizontal="right" vertical="center" wrapText="1"/>
    </xf>
    <xf numFmtId="10" fontId="19" fillId="0" borderId="14" xfId="6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1" fillId="7" borderId="27" xfId="0" applyFont="1" applyFill="1" applyBorder="1" applyAlignment="1">
      <alignment horizontal="right" vertical="top" wrapText="1"/>
    </xf>
    <xf numFmtId="0" fontId="11" fillId="7" borderId="2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center" vertical="top" wrapText="1"/>
    </xf>
    <xf numFmtId="0" fontId="4" fillId="0" borderId="0" xfId="2" applyFont="1" applyAlignment="1">
      <alignment horizontal="left" vertical="top" wrapText="1" readingOrder="1"/>
    </xf>
    <xf numFmtId="4" fontId="17" fillId="6" borderId="35" xfId="0" applyNumberFormat="1" applyFont="1" applyFill="1" applyBorder="1" applyAlignment="1">
      <alignment vertical="center" wrapText="1"/>
    </xf>
    <xf numFmtId="4" fontId="28" fillId="0" borderId="35" xfId="0" quotePrefix="1" applyNumberFormat="1" applyFont="1" applyBorder="1" applyAlignment="1">
      <alignment horizontal="lef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20" fillId="6" borderId="20" xfId="0" applyNumberFormat="1" applyFont="1" applyFill="1" applyBorder="1" applyAlignment="1">
      <alignment vertical="center" wrapText="1"/>
    </xf>
    <xf numFmtId="0" fontId="4" fillId="0" borderId="0" xfId="1" applyFont="1" applyAlignment="1">
      <alignment vertical="center" wrapText="1" readingOrder="1"/>
    </xf>
    <xf numFmtId="0" fontId="4" fillId="0" borderId="0" xfId="2" applyFont="1" applyAlignment="1">
      <alignment vertical="center" wrapText="1" readingOrder="1"/>
    </xf>
    <xf numFmtId="0" fontId="4" fillId="0" borderId="0" xfId="2" applyFont="1" applyAlignment="1">
      <alignment horizontal="left" vertical="center" wrapText="1" readingOrder="1"/>
    </xf>
    <xf numFmtId="4" fontId="9" fillId="3" borderId="27" xfId="0" applyNumberFormat="1" applyFont="1" applyFill="1" applyBorder="1" applyAlignment="1">
      <alignment horizontal="left" vertical="center" wrapText="1"/>
    </xf>
    <xf numFmtId="4" fontId="9" fillId="4" borderId="27" xfId="0" applyNumberFormat="1" applyFont="1" applyFill="1" applyBorder="1" applyAlignment="1">
      <alignment horizontal="left" vertical="center" wrapText="1"/>
    </xf>
    <xf numFmtId="4" fontId="9" fillId="0" borderId="21" xfId="5" applyNumberFormat="1" applyFont="1" applyFill="1" applyBorder="1" applyAlignment="1">
      <alignment horizontal="right" vertical="center"/>
    </xf>
    <xf numFmtId="4" fontId="9" fillId="5" borderId="27" xfId="0" applyNumberFormat="1" applyFont="1" applyFill="1" applyBorder="1" applyAlignment="1">
      <alignment horizontal="left" vertical="center" wrapText="1"/>
    </xf>
    <xf numFmtId="4" fontId="9" fillId="7" borderId="21" xfId="5" applyNumberFormat="1" applyFont="1" applyFill="1" applyBorder="1" applyAlignment="1">
      <alignment horizontal="right" vertical="center"/>
    </xf>
    <xf numFmtId="4" fontId="12" fillId="0" borderId="27" xfId="0" applyNumberFormat="1" applyFont="1" applyFill="1" applyBorder="1" applyAlignment="1">
      <alignment horizontal="right" vertical="center" shrinkToFit="1"/>
    </xf>
    <xf numFmtId="4" fontId="8" fillId="4" borderId="27" xfId="0" applyNumberFormat="1" applyFont="1" applyFill="1" applyBorder="1" applyAlignment="1">
      <alignment vertical="center" wrapText="1"/>
    </xf>
    <xf numFmtId="4" fontId="8" fillId="5" borderId="27" xfId="0" applyNumberFormat="1" applyFont="1" applyFill="1" applyBorder="1" applyAlignment="1">
      <alignment vertical="center" wrapText="1"/>
    </xf>
    <xf numFmtId="4" fontId="12" fillId="0" borderId="28" xfId="0" applyNumberFormat="1" applyFont="1" applyFill="1" applyBorder="1" applyAlignment="1">
      <alignment horizontal="right" vertical="center" shrinkToFit="1"/>
    </xf>
    <xf numFmtId="4" fontId="12" fillId="0" borderId="32" xfId="0" applyNumberFormat="1" applyFont="1" applyFill="1" applyBorder="1" applyAlignment="1">
      <alignment vertical="center" shrinkToFit="1"/>
    </xf>
    <xf numFmtId="4" fontId="9" fillId="4" borderId="27" xfId="0" applyNumberFormat="1" applyFont="1" applyFill="1" applyBorder="1" applyAlignment="1">
      <alignment vertical="center" wrapText="1"/>
    </xf>
    <xf numFmtId="4" fontId="12" fillId="0" borderId="31" xfId="0" applyNumberFormat="1" applyFont="1" applyFill="1" applyBorder="1" applyAlignment="1">
      <alignment vertical="center" shrinkToFit="1"/>
    </xf>
    <xf numFmtId="4" fontId="9" fillId="3" borderId="27" xfId="0" applyNumberFormat="1" applyFont="1" applyFill="1" applyBorder="1" applyAlignment="1">
      <alignment vertical="center" wrapText="1"/>
    </xf>
    <xf numFmtId="4" fontId="12" fillId="0" borderId="33" xfId="0" applyNumberFormat="1" applyFont="1" applyFill="1" applyBorder="1" applyAlignment="1">
      <alignment vertical="center" shrinkToFit="1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3" borderId="28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2" fontId="12" fillId="0" borderId="28" xfId="0" applyNumberFormat="1" applyFont="1" applyFill="1" applyBorder="1" applyAlignment="1">
      <alignment horizontal="right" vertical="center" shrinkToFit="1"/>
    </xf>
    <xf numFmtId="0" fontId="9" fillId="5" borderId="28" xfId="0" applyFont="1" applyFill="1" applyBorder="1" applyAlignment="1">
      <alignment horizontal="left" vertical="center" wrapText="1"/>
    </xf>
    <xf numFmtId="4" fontId="12" fillId="7" borderId="28" xfId="0" applyNumberFormat="1" applyFont="1" applyFill="1" applyBorder="1" applyAlignment="1">
      <alignment horizontal="right" vertical="center" shrinkToFit="1"/>
    </xf>
    <xf numFmtId="0" fontId="8" fillId="4" borderId="31" xfId="0" applyFont="1" applyFill="1" applyBorder="1" applyAlignment="1">
      <alignment vertical="center" wrapText="1"/>
    </xf>
    <xf numFmtId="0" fontId="8" fillId="5" borderId="31" xfId="0" applyFont="1" applyFill="1" applyBorder="1" applyAlignment="1">
      <alignment vertical="center" wrapText="1"/>
    </xf>
    <xf numFmtId="2" fontId="12" fillId="0" borderId="30" xfId="0" applyNumberFormat="1" applyFont="1" applyFill="1" applyBorder="1" applyAlignment="1">
      <alignment vertical="center" shrinkToFit="1"/>
    </xf>
    <xf numFmtId="0" fontId="9" fillId="4" borderId="31" xfId="0" applyFont="1" applyFill="1" applyBorder="1" applyAlignment="1">
      <alignment vertical="center" wrapText="1"/>
    </xf>
    <xf numFmtId="0" fontId="9" fillId="3" borderId="31" xfId="0" applyFont="1" applyFill="1" applyBorder="1" applyAlignment="1">
      <alignment vertical="center" wrapText="1"/>
    </xf>
    <xf numFmtId="2" fontId="12" fillId="0" borderId="28" xfId="0" applyNumberFormat="1" applyFont="1" applyFill="1" applyBorder="1" applyAlignment="1">
      <alignment vertical="center" shrinkToFit="1"/>
    </xf>
    <xf numFmtId="0" fontId="6" fillId="0" borderId="0" xfId="3" applyFont="1" applyAlignment="1">
      <alignment horizontal="center" vertical="center" readingOrder="1"/>
    </xf>
    <xf numFmtId="0" fontId="27" fillId="0" borderId="1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4" fillId="9" borderId="3" xfId="0" applyFont="1" applyFill="1" applyBorder="1" applyAlignment="1">
      <alignment horizontal="right" vertical="center"/>
    </xf>
    <xf numFmtId="0" fontId="24" fillId="9" borderId="3" xfId="0" applyFont="1" applyFill="1" applyBorder="1" applyAlignment="1">
      <alignment vertical="center"/>
    </xf>
    <xf numFmtId="0" fontId="30" fillId="9" borderId="3" xfId="0" applyFont="1" applyFill="1" applyBorder="1" applyAlignment="1">
      <alignment vertical="center"/>
    </xf>
    <xf numFmtId="0" fontId="30" fillId="0" borderId="3" xfId="0" applyFont="1" applyBorder="1" applyAlignment="1">
      <alignment horizontal="right" vertical="center"/>
    </xf>
    <xf numFmtId="0" fontId="30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43" fontId="30" fillId="9" borderId="18" xfId="9" applyFont="1" applyFill="1" applyBorder="1" applyAlignment="1">
      <alignment vertical="center"/>
    </xf>
    <xf numFmtId="43" fontId="21" fillId="0" borderId="18" xfId="9" applyFont="1" applyBorder="1" applyAlignment="1">
      <alignment horizontal="right"/>
    </xf>
    <xf numFmtId="43" fontId="30" fillId="9" borderId="36" xfId="9" applyFont="1" applyFill="1" applyBorder="1" applyAlignment="1">
      <alignment vertical="center"/>
    </xf>
    <xf numFmtId="2" fontId="21" fillId="10" borderId="37" xfId="42" applyNumberFormat="1" applyFont="1" applyFill="1" applyBorder="1" applyAlignment="1">
      <alignment horizontal="right"/>
    </xf>
    <xf numFmtId="0" fontId="31" fillId="0" borderId="0" xfId="0" applyFont="1"/>
    <xf numFmtId="0" fontId="27" fillId="0" borderId="34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17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6" fillId="0" borderId="0" xfId="3" applyFont="1" applyAlignment="1">
      <alignment horizontal="center" vertical="top" readingOrder="1"/>
    </xf>
    <xf numFmtId="4" fontId="10" fillId="3" borderId="5" xfId="0" applyNumberFormat="1" applyFont="1" applyFill="1" applyBorder="1" applyAlignment="1">
      <alignment horizontal="right" vertical="center" wrapText="1"/>
    </xf>
    <xf numFmtId="4" fontId="9" fillId="4" borderId="5" xfId="0" applyNumberFormat="1" applyFont="1" applyFill="1" applyBorder="1" applyAlignment="1">
      <alignment horizontal="right" vertical="center" wrapText="1"/>
    </xf>
    <xf numFmtId="4" fontId="9" fillId="0" borderId="38" xfId="5" applyNumberFormat="1" applyFont="1" applyFill="1" applyBorder="1" applyAlignment="1">
      <alignment horizontal="right" vertical="center"/>
    </xf>
    <xf numFmtId="4" fontId="9" fillId="5" borderId="5" xfId="0" applyNumberFormat="1" applyFont="1" applyFill="1" applyBorder="1" applyAlignment="1">
      <alignment horizontal="left" vertical="center" wrapText="1"/>
    </xf>
    <xf numFmtId="4" fontId="9" fillId="7" borderId="38" xfId="5" applyNumberFormat="1" applyFont="1" applyFill="1" applyBorder="1" applyAlignment="1">
      <alignment horizontal="right" vertical="center"/>
    </xf>
    <xf numFmtId="4" fontId="8" fillId="4" borderId="39" xfId="0" applyNumberFormat="1" applyFont="1" applyFill="1" applyBorder="1" applyAlignment="1">
      <alignment vertical="center" wrapText="1"/>
    </xf>
    <xf numFmtId="4" fontId="8" fillId="5" borderId="39" xfId="0" applyNumberFormat="1" applyFont="1" applyFill="1" applyBorder="1" applyAlignment="1">
      <alignment vertical="center" wrapText="1"/>
    </xf>
    <xf numFmtId="4" fontId="12" fillId="0" borderId="5" xfId="0" applyNumberFormat="1" applyFont="1" applyFill="1" applyBorder="1" applyAlignment="1">
      <alignment horizontal="right" vertical="center" shrinkToFit="1"/>
    </xf>
    <xf numFmtId="43" fontId="29" fillId="9" borderId="38" xfId="9" applyFont="1" applyFill="1" applyBorder="1" applyAlignment="1">
      <alignment vertical="center"/>
    </xf>
    <xf numFmtId="43" fontId="21" fillId="0" borderId="38" xfId="9" applyFont="1" applyBorder="1" applyAlignment="1">
      <alignment horizontal="right"/>
    </xf>
    <xf numFmtId="4" fontId="9" fillId="4" borderId="39" xfId="0" applyNumberFormat="1" applyFont="1" applyFill="1" applyBorder="1" applyAlignment="1">
      <alignment vertical="center" wrapText="1"/>
    </xf>
    <xf numFmtId="4" fontId="12" fillId="0" borderId="39" xfId="0" applyNumberFormat="1" applyFont="1" applyFill="1" applyBorder="1" applyAlignment="1">
      <alignment vertical="center" shrinkToFit="1"/>
    </xf>
    <xf numFmtId="4" fontId="10" fillId="3" borderId="39" xfId="0" applyNumberFormat="1" applyFont="1" applyFill="1" applyBorder="1" applyAlignment="1">
      <alignment vertical="center" wrapText="1"/>
    </xf>
    <xf numFmtId="4" fontId="12" fillId="0" borderId="5" xfId="0" applyNumberFormat="1" applyFont="1" applyFill="1" applyBorder="1" applyAlignment="1">
      <alignment vertical="center" shrinkToFit="1"/>
    </xf>
    <xf numFmtId="4" fontId="10" fillId="3" borderId="3" xfId="0" applyNumberFormat="1" applyFont="1" applyFill="1" applyBorder="1" applyAlignment="1">
      <alignment horizontal="right" vertical="center" wrapText="1"/>
    </xf>
    <xf numFmtId="4" fontId="9" fillId="4" borderId="3" xfId="0" applyNumberFormat="1" applyFont="1" applyFill="1" applyBorder="1" applyAlignment="1">
      <alignment horizontal="right" vertical="center" wrapText="1"/>
    </xf>
    <xf numFmtId="4" fontId="9" fillId="0" borderId="3" xfId="5" applyNumberFormat="1" applyFont="1" applyFill="1" applyBorder="1" applyAlignment="1">
      <alignment horizontal="left" vertical="center" wrapText="1"/>
    </xf>
    <xf numFmtId="4" fontId="9" fillId="5" borderId="3" xfId="0" applyNumberFormat="1" applyFont="1" applyFill="1" applyBorder="1" applyAlignment="1">
      <alignment horizontal="left" vertical="center" wrapText="1"/>
    </xf>
    <xf numFmtId="4" fontId="9" fillId="0" borderId="3" xfId="5" applyNumberFormat="1" applyFont="1" applyFill="1" applyBorder="1" applyAlignment="1">
      <alignment vertical="center" wrapText="1"/>
    </xf>
    <xf numFmtId="4" fontId="11" fillId="0" borderId="3" xfId="5" applyNumberFormat="1" applyFont="1" applyFill="1" applyBorder="1" applyAlignment="1">
      <alignment horizontal="left" vertical="center" wrapText="1"/>
    </xf>
    <xf numFmtId="4" fontId="9" fillId="7" borderId="3" xfId="5" applyNumberFormat="1" applyFont="1" applyFill="1" applyBorder="1" applyAlignment="1">
      <alignment vertical="center" wrapText="1"/>
    </xf>
    <xf numFmtId="43" fontId="11" fillId="0" borderId="3" xfId="5" applyNumberFormat="1" applyFont="1" applyFill="1" applyBorder="1" applyAlignment="1">
      <alignment horizontal="left" vertical="center" wrapText="1"/>
    </xf>
    <xf numFmtId="4" fontId="8" fillId="4" borderId="3" xfId="0" applyNumberFormat="1" applyFont="1" applyFill="1" applyBorder="1" applyAlignment="1">
      <alignment vertical="center" wrapText="1"/>
    </xf>
    <xf numFmtId="4" fontId="8" fillId="5" borderId="3" xfId="0" applyNumberFormat="1" applyFont="1" applyFill="1" applyBorder="1" applyAlignment="1">
      <alignment vertical="center" wrapText="1"/>
    </xf>
    <xf numFmtId="4" fontId="26" fillId="0" borderId="3" xfId="0" applyNumberFormat="1" applyFont="1" applyFill="1" applyBorder="1" applyAlignment="1">
      <alignment horizontal="left" vertical="center" wrapText="1" shrinkToFit="1"/>
    </xf>
    <xf numFmtId="4" fontId="9" fillId="4" borderId="3" xfId="0" applyNumberFormat="1" applyFont="1" applyFill="1" applyBorder="1" applyAlignment="1">
      <alignment vertical="center" wrapText="1"/>
    </xf>
    <xf numFmtId="4" fontId="10" fillId="3" borderId="3" xfId="0" applyNumberFormat="1" applyFont="1" applyFill="1" applyBorder="1" applyAlignment="1">
      <alignment vertical="center" wrapText="1"/>
    </xf>
    <xf numFmtId="4" fontId="12" fillId="0" borderId="3" xfId="0" applyNumberFormat="1" applyFont="1" applyFill="1" applyBorder="1" applyAlignment="1">
      <alignment vertical="center" wrapText="1" shrinkToFit="1"/>
    </xf>
  </cellXfs>
  <cellStyles count="43">
    <cellStyle name="Comma" xfId="21" xr:uid="{00000000-0005-0000-0000-000000000000}"/>
    <cellStyle name="Millares" xfId="9" builtinId="3"/>
    <cellStyle name="Millares 16 3" xfId="4" xr:uid="{59A0B854-9711-4674-8548-1348A87F7736}"/>
    <cellStyle name="Millares 16 3 2" xfId="30" xr:uid="{AA8BD429-EDBC-4DA1-950A-C77DA0ACD980}"/>
    <cellStyle name="Millares 16 3 3" xfId="22" xr:uid="{00000000-0005-0000-0000-000002000000}"/>
    <cellStyle name="Millares 2" xfId="17" xr:uid="{00000000-0005-0000-0000-000003000000}"/>
    <cellStyle name="Millares 2 3" xfId="39" xr:uid="{A8F9DA3B-CBC2-4CAF-9E7B-9EAAC819B9EC}"/>
    <cellStyle name="Millares 3" xfId="14" xr:uid="{00000000-0005-0000-0000-000004000000}"/>
    <cellStyle name="Millares 4" xfId="23" xr:uid="{00000000-0005-0000-0000-000005000000}"/>
    <cellStyle name="Millares 4 2" xfId="31" xr:uid="{106EE21D-EE82-4267-BE5D-3961771DB3F2}"/>
    <cellStyle name="Millares 4 3" xfId="37" xr:uid="{721AA485-C7BE-47F9-9D3F-096FB5256133}"/>
    <cellStyle name="Millares 5" xfId="29" xr:uid="{B70789EF-069E-49A1-9684-C1D0DA72AD95}"/>
    <cellStyle name="Millares 6" xfId="18" xr:uid="{00000000-0005-0000-0000-000038000000}"/>
    <cellStyle name="Moneda 2" xfId="16" xr:uid="{00000000-0005-0000-0000-000007000000}"/>
    <cellStyle name="Moneda 2 2" xfId="25" xr:uid="{00000000-0005-0000-0000-000008000000}"/>
    <cellStyle name="Moneda 2 2 2" xfId="40" xr:uid="{BC39DD3C-A9A4-41BF-A636-F3E54848D9AB}"/>
    <cellStyle name="Moneda 2 3" xfId="34" xr:uid="{30990DD0-80BA-4659-B957-0434B0CE676D}"/>
    <cellStyle name="Moneda 3" xfId="24" xr:uid="{00000000-0005-0000-0000-000009000000}"/>
    <cellStyle name="Moneda 3 2" xfId="27" xr:uid="{D36516E2-7C2D-4A63-AAFE-3DD89614F848}"/>
    <cellStyle name="Moneda 3 3" xfId="32" xr:uid="{A4D307DE-C373-45C6-B9AF-32C688093592}"/>
    <cellStyle name="Moneda 4" xfId="26" xr:uid="{38AA8DDC-5409-4EED-9E5E-BA6D87BAFC28}"/>
    <cellStyle name="Moneda 4 2" xfId="36" xr:uid="{3EEE522D-4CDD-4949-98AA-9ADE583B41BE}"/>
    <cellStyle name="Moneda 5" xfId="19" xr:uid="{00000000-0005-0000-0000-000042000000}"/>
    <cellStyle name="Normal" xfId="0" builtinId="0"/>
    <cellStyle name="Normal 10 10" xfId="7" xr:uid="{271953F7-9694-4949-AAC7-4196DCA03DFE}"/>
    <cellStyle name="Normal 151" xfId="1" xr:uid="{DB97E656-6609-45DC-A9B2-BF46DD4E3E38}"/>
    <cellStyle name="Normal 158" xfId="2" xr:uid="{7C718CFB-0952-4691-965D-DBDF06429D13}"/>
    <cellStyle name="Normal 158 2" xfId="3" xr:uid="{439CFC5F-5199-4F3B-89AF-06BB14C1C5FB}"/>
    <cellStyle name="Normal 2" xfId="11" xr:uid="{00000000-0005-0000-0000-00000C000000}"/>
    <cellStyle name="Normal 2 2" xfId="15" xr:uid="{00000000-0005-0000-0000-00000D000000}"/>
    <cellStyle name="Normal 2 2 2" xfId="5" xr:uid="{1DEB88AB-E220-46DE-ACE0-88547553B07D}"/>
    <cellStyle name="Normal 2 2 3 2" xfId="20" xr:uid="{00000000-0005-0000-0000-00000E000000}"/>
    <cellStyle name="Normal 2 3" xfId="8" xr:uid="{1236E2B8-A421-4839-BADD-6E1585AB67E5}"/>
    <cellStyle name="Normal 3" xfId="13" xr:uid="{00000000-0005-0000-0000-000010000000}"/>
    <cellStyle name="Normal 3 2" xfId="35" xr:uid="{017094D8-A7AC-4CEE-B829-AB8E7346D62F}"/>
    <cellStyle name="Normal 4" xfId="10" xr:uid="{00000000-0005-0000-0000-00004C000000}"/>
    <cellStyle name="Normal 5" xfId="42" xr:uid="{EE893F40-1146-46EC-AA4F-2AF2908896E9}"/>
    <cellStyle name="Normal 6" xfId="28" xr:uid="{7E2D61EA-4D16-4FBD-9F56-7EDF5AC5C21F}"/>
    <cellStyle name="Normal 7" xfId="38" xr:uid="{BEC1C5B3-9BC2-4051-8D92-62E1F13C7194}"/>
    <cellStyle name="Porcentaje 10" xfId="6" xr:uid="{FB09732C-6E86-4908-8F7A-DAADAC82F957}"/>
    <cellStyle name="Porcentaje 2" xfId="12" xr:uid="{00000000-0005-0000-0000-000054000000}"/>
    <cellStyle name="Porcentaje 4" xfId="33" xr:uid="{69B5C46C-7DBF-49F3-ADF9-12E5D2BAEAD5}"/>
    <cellStyle name="Porcentaje 5" xfId="41" xr:uid="{E065C4F9-E1ED-4194-A331-4E9DF48EF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3493566</xdr:colOff>
      <xdr:row>0</xdr:row>
      <xdr:rowOff>168064</xdr:rowOff>
    </xdr:from>
    <xdr:to>
      <xdr:col>7</xdr:col>
      <xdr:colOff>4720952</xdr:colOff>
      <xdr:row>4</xdr:row>
      <xdr:rowOff>8861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DA6B81-D2C8-4354-A9A1-09E3E846E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1397101" y="168064"/>
          <a:ext cx="1227386" cy="514192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0</xdr:row>
      <xdr:rowOff>159203</xdr:rowOff>
    </xdr:from>
    <xdr:to>
      <xdr:col>2</xdr:col>
      <xdr:colOff>756926</xdr:colOff>
      <xdr:row>4</xdr:row>
      <xdr:rowOff>56606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A73543A0-E1FE-4D20-873C-CC540B9C8C9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159203"/>
          <a:ext cx="1151163" cy="556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483703</xdr:colOff>
      <xdr:row>145</xdr:row>
      <xdr:rowOff>26504</xdr:rowOff>
    </xdr:from>
    <xdr:to>
      <xdr:col>7</xdr:col>
      <xdr:colOff>2232403</xdr:colOff>
      <xdr:row>151</xdr:row>
      <xdr:rowOff>274978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8B861C-8D62-4DD3-B611-5C086EC4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7546" y="29134904"/>
          <a:ext cx="3782909" cy="2633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  <row r="1249">
          <cell r="H1249">
            <v>61540</v>
          </cell>
          <cell r="I1249">
            <v>61590</v>
          </cell>
          <cell r="J1249">
            <v>1</v>
          </cell>
          <cell r="K1249">
            <v>0</v>
          </cell>
          <cell r="L1249">
            <v>0</v>
          </cell>
        </row>
        <row r="1250">
          <cell r="H1250">
            <v>61590</v>
          </cell>
          <cell r="I1250">
            <v>61640</v>
          </cell>
          <cell r="J1250">
            <v>1</v>
          </cell>
          <cell r="K1250">
            <v>0</v>
          </cell>
          <cell r="L1250">
            <v>0</v>
          </cell>
        </row>
        <row r="1251">
          <cell r="H1251">
            <v>61640</v>
          </cell>
          <cell r="I1251">
            <v>61700</v>
          </cell>
          <cell r="J1251">
            <v>1</v>
          </cell>
          <cell r="K1251">
            <v>0</v>
          </cell>
          <cell r="L1251">
            <v>0</v>
          </cell>
        </row>
        <row r="1252">
          <cell r="H1252">
            <v>61700</v>
          </cell>
          <cell r="I1252">
            <v>61740</v>
          </cell>
          <cell r="J1252">
            <v>1</v>
          </cell>
          <cell r="K1252">
            <v>0</v>
          </cell>
          <cell r="L1252">
            <v>0</v>
          </cell>
        </row>
        <row r="1253">
          <cell r="H1253">
            <v>61740</v>
          </cell>
          <cell r="I1253">
            <v>61790</v>
          </cell>
          <cell r="J1253">
            <v>1</v>
          </cell>
          <cell r="K1253">
            <v>0</v>
          </cell>
          <cell r="L1253">
            <v>0</v>
          </cell>
        </row>
        <row r="1254">
          <cell r="H1254">
            <v>61790</v>
          </cell>
          <cell r="I1254">
            <v>61840</v>
          </cell>
          <cell r="J1254">
            <v>1</v>
          </cell>
          <cell r="K1254">
            <v>0</v>
          </cell>
          <cell r="L1254">
            <v>0</v>
          </cell>
        </row>
        <row r="1255">
          <cell r="H1255">
            <v>61840</v>
          </cell>
          <cell r="I1255">
            <v>61890</v>
          </cell>
          <cell r="J1255">
            <v>1</v>
          </cell>
          <cell r="K1255">
            <v>0</v>
          </cell>
          <cell r="L1255">
            <v>0</v>
          </cell>
        </row>
        <row r="1256">
          <cell r="H1256">
            <v>61890</v>
          </cell>
          <cell r="I1256">
            <v>61940</v>
          </cell>
          <cell r="J1256">
            <v>1</v>
          </cell>
          <cell r="K1256">
            <v>0</v>
          </cell>
          <cell r="L1256">
            <v>0</v>
          </cell>
        </row>
        <row r="1257">
          <cell r="H1257">
            <v>61940</v>
          </cell>
          <cell r="I1257">
            <v>61980</v>
          </cell>
          <cell r="J1257">
            <v>1</v>
          </cell>
          <cell r="K1257">
            <v>0</v>
          </cell>
          <cell r="L1257">
            <v>0</v>
          </cell>
        </row>
        <row r="1258">
          <cell r="H1258">
            <v>61980</v>
          </cell>
          <cell r="I1258">
            <v>62050</v>
          </cell>
          <cell r="J1258">
            <v>1</v>
          </cell>
          <cell r="K1258">
            <v>0</v>
          </cell>
          <cell r="L1258">
            <v>0</v>
          </cell>
        </row>
        <row r="1259">
          <cell r="H1259">
            <v>62050</v>
          </cell>
          <cell r="I1259">
            <v>62090</v>
          </cell>
          <cell r="J1259">
            <v>1</v>
          </cell>
          <cell r="K1259">
            <v>0</v>
          </cell>
          <cell r="L1259">
            <v>0</v>
          </cell>
        </row>
        <row r="1260">
          <cell r="H1260">
            <v>62090</v>
          </cell>
          <cell r="I1260">
            <v>62140</v>
          </cell>
          <cell r="J1260">
            <v>1</v>
          </cell>
          <cell r="K1260">
            <v>0</v>
          </cell>
          <cell r="L1260">
            <v>0</v>
          </cell>
        </row>
        <row r="1261">
          <cell r="H1261">
            <v>62140</v>
          </cell>
          <cell r="I1261">
            <v>62190</v>
          </cell>
          <cell r="J1261">
            <v>1</v>
          </cell>
          <cell r="K1261">
            <v>0</v>
          </cell>
          <cell r="L1261">
            <v>0</v>
          </cell>
        </row>
        <row r="1262">
          <cell r="H1262">
            <v>62190</v>
          </cell>
          <cell r="I1262">
            <v>62230</v>
          </cell>
          <cell r="J1262">
            <v>1</v>
          </cell>
          <cell r="K1262">
            <v>0</v>
          </cell>
          <cell r="L1262">
            <v>0</v>
          </cell>
        </row>
        <row r="1263">
          <cell r="H1263">
            <v>62230</v>
          </cell>
          <cell r="I1263">
            <v>62290</v>
          </cell>
          <cell r="J1263">
            <v>1</v>
          </cell>
          <cell r="K1263">
            <v>0</v>
          </cell>
          <cell r="L1263">
            <v>0</v>
          </cell>
        </row>
        <row r="1264">
          <cell r="H1264">
            <v>62290</v>
          </cell>
          <cell r="I1264">
            <v>62340</v>
          </cell>
          <cell r="J1264">
            <v>1</v>
          </cell>
          <cell r="K1264">
            <v>0</v>
          </cell>
          <cell r="L1264">
            <v>0</v>
          </cell>
        </row>
        <row r="1265">
          <cell r="H1265">
            <v>62340</v>
          </cell>
          <cell r="I1265">
            <v>62390</v>
          </cell>
          <cell r="J1265">
            <v>1</v>
          </cell>
          <cell r="K1265">
            <v>0</v>
          </cell>
          <cell r="L1265">
            <v>0</v>
          </cell>
        </row>
        <row r="1266">
          <cell r="H1266">
            <v>62390</v>
          </cell>
          <cell r="I1266">
            <v>62440</v>
          </cell>
          <cell r="J1266">
            <v>1</v>
          </cell>
          <cell r="K1266">
            <v>0</v>
          </cell>
          <cell r="L1266">
            <v>0</v>
          </cell>
        </row>
        <row r="1267">
          <cell r="H1267">
            <v>62440</v>
          </cell>
          <cell r="I1267">
            <v>62490</v>
          </cell>
          <cell r="J1267">
            <v>1</v>
          </cell>
          <cell r="K1267">
            <v>0</v>
          </cell>
          <cell r="L1267">
            <v>0</v>
          </cell>
        </row>
        <row r="1268">
          <cell r="H1268">
            <v>62490</v>
          </cell>
          <cell r="I1268">
            <v>62540</v>
          </cell>
          <cell r="J1268">
            <v>1</v>
          </cell>
          <cell r="K1268">
            <v>0</v>
          </cell>
          <cell r="L1268">
            <v>0</v>
          </cell>
        </row>
        <row r="1269">
          <cell r="H1269">
            <v>62540</v>
          </cell>
          <cell r="I1269">
            <v>62590</v>
          </cell>
          <cell r="J1269">
            <v>1</v>
          </cell>
          <cell r="K1269">
            <v>0</v>
          </cell>
          <cell r="L1269">
            <v>0</v>
          </cell>
        </row>
        <row r="1270">
          <cell r="H1270">
            <v>62590</v>
          </cell>
          <cell r="I1270">
            <v>62640</v>
          </cell>
          <cell r="J1270">
            <v>1</v>
          </cell>
          <cell r="K1270">
            <v>0</v>
          </cell>
          <cell r="L1270">
            <v>0</v>
          </cell>
        </row>
        <row r="1271">
          <cell r="H1271">
            <v>62640</v>
          </cell>
          <cell r="I1271">
            <v>62690</v>
          </cell>
          <cell r="J1271">
            <v>1</v>
          </cell>
          <cell r="K1271">
            <v>0</v>
          </cell>
          <cell r="L1271">
            <v>0</v>
          </cell>
        </row>
        <row r="1272">
          <cell r="H1272">
            <v>62690</v>
          </cell>
          <cell r="I1272">
            <v>62740</v>
          </cell>
          <cell r="J1272">
            <v>1</v>
          </cell>
          <cell r="K1272">
            <v>0</v>
          </cell>
          <cell r="L1272">
            <v>0</v>
          </cell>
        </row>
        <row r="1273">
          <cell r="H1273">
            <v>62740</v>
          </cell>
          <cell r="I1273">
            <v>62780</v>
          </cell>
          <cell r="J1273">
            <v>1</v>
          </cell>
          <cell r="K1273">
            <v>0</v>
          </cell>
          <cell r="L1273">
            <v>0</v>
          </cell>
        </row>
        <row r="1274">
          <cell r="H1274">
            <v>62780</v>
          </cell>
          <cell r="I1274">
            <v>62840</v>
          </cell>
          <cell r="J1274">
            <v>1</v>
          </cell>
          <cell r="K1274">
            <v>0</v>
          </cell>
          <cell r="L1274">
            <v>0</v>
          </cell>
        </row>
        <row r="1275">
          <cell r="H1275">
            <v>62840</v>
          </cell>
          <cell r="I1275">
            <v>62880</v>
          </cell>
          <cell r="J1275">
            <v>1</v>
          </cell>
          <cell r="K1275">
            <v>0</v>
          </cell>
          <cell r="L1275">
            <v>0</v>
          </cell>
        </row>
        <row r="1276">
          <cell r="H1276">
            <v>62880</v>
          </cell>
          <cell r="I1276">
            <v>62940</v>
          </cell>
          <cell r="J1276">
            <v>1</v>
          </cell>
          <cell r="K1276">
            <v>0</v>
          </cell>
          <cell r="L1276">
            <v>0</v>
          </cell>
        </row>
        <row r="1277">
          <cell r="H1277">
            <v>62940</v>
          </cell>
          <cell r="I1277">
            <v>62990</v>
          </cell>
          <cell r="J1277">
            <v>1</v>
          </cell>
          <cell r="K1277">
            <v>0</v>
          </cell>
          <cell r="L1277">
            <v>0</v>
          </cell>
        </row>
        <row r="1278">
          <cell r="H1278">
            <v>62990</v>
          </cell>
          <cell r="I1278">
            <v>63040</v>
          </cell>
          <cell r="J1278">
            <v>1</v>
          </cell>
          <cell r="K1278">
            <v>0</v>
          </cell>
          <cell r="L1278">
            <v>0</v>
          </cell>
        </row>
        <row r="1279">
          <cell r="H1279">
            <v>63040</v>
          </cell>
          <cell r="I1279">
            <v>63090</v>
          </cell>
          <cell r="J1279">
            <v>0.1</v>
          </cell>
          <cell r="K1279">
            <v>0.3</v>
          </cell>
          <cell r="L1279">
            <v>0.6</v>
          </cell>
        </row>
        <row r="1280">
          <cell r="H1280">
            <v>63090</v>
          </cell>
          <cell r="I1280">
            <v>63140</v>
          </cell>
          <cell r="J1280">
            <v>0.1</v>
          </cell>
          <cell r="K1280">
            <v>0.3</v>
          </cell>
          <cell r="L1280">
            <v>0.6</v>
          </cell>
        </row>
        <row r="1281">
          <cell r="H1281">
            <v>63140</v>
          </cell>
          <cell r="I1281">
            <v>63190</v>
          </cell>
          <cell r="J1281">
            <v>0.1</v>
          </cell>
          <cell r="K1281">
            <v>0.3</v>
          </cell>
          <cell r="L1281">
            <v>0.6</v>
          </cell>
        </row>
        <row r="1282">
          <cell r="H1282">
            <v>63190</v>
          </cell>
          <cell r="I1282">
            <v>63240</v>
          </cell>
          <cell r="J1282">
            <v>0.1</v>
          </cell>
          <cell r="K1282">
            <v>0.3</v>
          </cell>
          <cell r="L1282">
            <v>0.6</v>
          </cell>
        </row>
        <row r="1283">
          <cell r="H1283">
            <v>63240</v>
          </cell>
          <cell r="I1283">
            <v>63290</v>
          </cell>
          <cell r="J1283">
            <v>0.1</v>
          </cell>
          <cell r="K1283">
            <v>0.3</v>
          </cell>
          <cell r="L1283">
            <v>0.6</v>
          </cell>
        </row>
        <row r="1284">
          <cell r="H1284">
            <v>63290</v>
          </cell>
          <cell r="I1284">
            <v>63340</v>
          </cell>
          <cell r="J1284">
            <v>0.1</v>
          </cell>
          <cell r="K1284">
            <v>0.3</v>
          </cell>
          <cell r="L1284">
            <v>0.6</v>
          </cell>
        </row>
        <row r="1285">
          <cell r="H1285">
            <v>63340</v>
          </cell>
          <cell r="I1285">
            <v>63390</v>
          </cell>
          <cell r="J1285">
            <v>0.1</v>
          </cell>
          <cell r="K1285">
            <v>0.3</v>
          </cell>
          <cell r="L1285">
            <v>0.6</v>
          </cell>
        </row>
        <row r="1286">
          <cell r="H1286">
            <v>63390</v>
          </cell>
          <cell r="I1286">
            <v>63440</v>
          </cell>
          <cell r="J1286">
            <v>0.1</v>
          </cell>
          <cell r="K1286">
            <v>0.3</v>
          </cell>
          <cell r="L1286">
            <v>0.6</v>
          </cell>
        </row>
        <row r="1287">
          <cell r="H1287">
            <v>63440</v>
          </cell>
          <cell r="I1287">
            <v>63490</v>
          </cell>
          <cell r="J1287">
            <v>1</v>
          </cell>
          <cell r="K1287">
            <v>0</v>
          </cell>
          <cell r="L1287">
            <v>0</v>
          </cell>
        </row>
        <row r="1288">
          <cell r="H1288">
            <v>63490</v>
          </cell>
          <cell r="I1288">
            <v>63540</v>
          </cell>
          <cell r="J1288">
            <v>1</v>
          </cell>
          <cell r="K1288">
            <v>0</v>
          </cell>
          <cell r="L1288">
            <v>0</v>
          </cell>
        </row>
        <row r="1289">
          <cell r="H1289">
            <v>63540</v>
          </cell>
          <cell r="I1289">
            <v>63590</v>
          </cell>
          <cell r="J1289">
            <v>1</v>
          </cell>
          <cell r="K1289">
            <v>0</v>
          </cell>
          <cell r="L1289">
            <v>0</v>
          </cell>
        </row>
        <row r="1290">
          <cell r="H1290">
            <v>63590</v>
          </cell>
          <cell r="I1290">
            <v>63600</v>
          </cell>
          <cell r="J1290">
            <v>1</v>
          </cell>
          <cell r="K1290">
            <v>0</v>
          </cell>
          <cell r="L1290">
            <v>0</v>
          </cell>
        </row>
        <row r="1291">
          <cell r="H1291">
            <v>63600</v>
          </cell>
          <cell r="I1291">
            <v>63680</v>
          </cell>
          <cell r="J1291">
            <v>1</v>
          </cell>
          <cell r="K1291">
            <v>0</v>
          </cell>
          <cell r="L1291">
            <v>0</v>
          </cell>
        </row>
        <row r="1292">
          <cell r="H1292">
            <v>63680</v>
          </cell>
          <cell r="I1292">
            <v>63740</v>
          </cell>
          <cell r="J1292">
            <v>0.1</v>
          </cell>
          <cell r="K1292">
            <v>0.3</v>
          </cell>
          <cell r="L1292">
            <v>0.6</v>
          </cell>
        </row>
        <row r="1293">
          <cell r="H1293">
            <v>63740</v>
          </cell>
          <cell r="I1293">
            <v>63800</v>
          </cell>
          <cell r="J1293">
            <v>0.1</v>
          </cell>
          <cell r="K1293">
            <v>0.3</v>
          </cell>
          <cell r="L1293">
            <v>0.6</v>
          </cell>
        </row>
        <row r="1294">
          <cell r="H1294">
            <v>63800</v>
          </cell>
          <cell r="I1294">
            <v>63820</v>
          </cell>
          <cell r="J1294">
            <v>0.1</v>
          </cell>
          <cell r="K1294">
            <v>0.3</v>
          </cell>
          <cell r="L1294">
            <v>0.6</v>
          </cell>
        </row>
        <row r="1295">
          <cell r="H1295">
            <v>63820</v>
          </cell>
          <cell r="I1295">
            <v>63850</v>
          </cell>
          <cell r="J1295">
            <v>0.1</v>
          </cell>
          <cell r="K1295">
            <v>0.3</v>
          </cell>
          <cell r="L1295">
            <v>0.6</v>
          </cell>
        </row>
        <row r="1296">
          <cell r="H1296">
            <v>63850</v>
          </cell>
          <cell r="I1296">
            <v>63940</v>
          </cell>
          <cell r="J1296">
            <v>0.1</v>
          </cell>
          <cell r="K1296">
            <v>0.3</v>
          </cell>
          <cell r="L1296">
            <v>0.6</v>
          </cell>
        </row>
        <row r="1297">
          <cell r="H1297">
            <v>63940</v>
          </cell>
          <cell r="I1297">
            <v>63990</v>
          </cell>
          <cell r="J1297">
            <v>0.1</v>
          </cell>
          <cell r="K1297">
            <v>0.3</v>
          </cell>
          <cell r="L1297">
            <v>0.6</v>
          </cell>
        </row>
        <row r="1298">
          <cell r="H1298">
            <v>63990</v>
          </cell>
          <cell r="I1298">
            <v>64040</v>
          </cell>
          <cell r="J1298">
            <v>1</v>
          </cell>
          <cell r="K1298">
            <v>0</v>
          </cell>
          <cell r="L1298">
            <v>0</v>
          </cell>
        </row>
        <row r="1299">
          <cell r="H1299">
            <v>64040</v>
          </cell>
          <cell r="I1299">
            <v>64090</v>
          </cell>
          <cell r="J1299">
            <v>1</v>
          </cell>
          <cell r="K1299">
            <v>0</v>
          </cell>
          <cell r="L1299">
            <v>0</v>
          </cell>
        </row>
        <row r="1300">
          <cell r="H1300">
            <v>64090</v>
          </cell>
          <cell r="I1300">
            <v>64140</v>
          </cell>
          <cell r="J1300">
            <v>1</v>
          </cell>
          <cell r="K1300">
            <v>0</v>
          </cell>
          <cell r="L1300">
            <v>0</v>
          </cell>
        </row>
        <row r="1301">
          <cell r="H1301">
            <v>64140</v>
          </cell>
          <cell r="I1301">
            <v>64190</v>
          </cell>
          <cell r="J1301">
            <v>1</v>
          </cell>
          <cell r="K1301">
            <v>0</v>
          </cell>
          <cell r="L1301">
            <v>0</v>
          </cell>
        </row>
        <row r="1302">
          <cell r="H1302">
            <v>64190</v>
          </cell>
          <cell r="I1302">
            <v>64240</v>
          </cell>
          <cell r="J1302">
            <v>1</v>
          </cell>
          <cell r="K1302">
            <v>0</v>
          </cell>
          <cell r="L1302">
            <v>0</v>
          </cell>
        </row>
        <row r="1303">
          <cell r="H1303">
            <v>64240</v>
          </cell>
          <cell r="I1303">
            <v>64290</v>
          </cell>
          <cell r="J1303">
            <v>1</v>
          </cell>
          <cell r="K1303">
            <v>0</v>
          </cell>
          <cell r="L1303">
            <v>0</v>
          </cell>
        </row>
        <row r="1304">
          <cell r="H1304">
            <v>64290</v>
          </cell>
          <cell r="I1304">
            <v>64340</v>
          </cell>
          <cell r="J1304">
            <v>1</v>
          </cell>
          <cell r="K1304">
            <v>0</v>
          </cell>
          <cell r="L1304">
            <v>0</v>
          </cell>
        </row>
        <row r="1305">
          <cell r="H1305">
            <v>64340</v>
          </cell>
          <cell r="I1305">
            <v>64390</v>
          </cell>
          <cell r="J1305">
            <v>1</v>
          </cell>
          <cell r="K1305">
            <v>0</v>
          </cell>
          <cell r="L1305">
            <v>0</v>
          </cell>
        </row>
        <row r="1306">
          <cell r="H1306">
            <v>64390</v>
          </cell>
          <cell r="I1306">
            <v>64440</v>
          </cell>
          <cell r="J1306">
            <v>1</v>
          </cell>
          <cell r="K1306">
            <v>0</v>
          </cell>
          <cell r="L1306">
            <v>0</v>
          </cell>
        </row>
        <row r="1307">
          <cell r="H1307">
            <v>64440</v>
          </cell>
          <cell r="I1307">
            <v>64490</v>
          </cell>
          <cell r="J1307">
            <v>1</v>
          </cell>
          <cell r="K1307">
            <v>0</v>
          </cell>
          <cell r="L1307">
            <v>0</v>
          </cell>
        </row>
        <row r="1308">
          <cell r="H1308">
            <v>64490</v>
          </cell>
          <cell r="I1308">
            <v>64540</v>
          </cell>
          <cell r="J1308">
            <v>1</v>
          </cell>
          <cell r="K1308">
            <v>0</v>
          </cell>
          <cell r="L1308">
            <v>0</v>
          </cell>
        </row>
        <row r="1309">
          <cell r="H1309">
            <v>64540</v>
          </cell>
          <cell r="I1309">
            <v>64590</v>
          </cell>
          <cell r="J1309">
            <v>1</v>
          </cell>
          <cell r="K1309">
            <v>0</v>
          </cell>
          <cell r="L1309">
            <v>0</v>
          </cell>
        </row>
        <row r="1310">
          <cell r="H1310">
            <v>64590</v>
          </cell>
          <cell r="I1310">
            <v>64640</v>
          </cell>
          <cell r="J1310">
            <v>1</v>
          </cell>
          <cell r="K1310">
            <v>0</v>
          </cell>
          <cell r="L1310">
            <v>0</v>
          </cell>
        </row>
        <row r="1311">
          <cell r="H1311">
            <v>64640</v>
          </cell>
          <cell r="I1311">
            <v>64690</v>
          </cell>
          <cell r="J1311">
            <v>1</v>
          </cell>
          <cell r="K1311">
            <v>0</v>
          </cell>
          <cell r="L1311">
            <v>0</v>
          </cell>
        </row>
        <row r="1312">
          <cell r="H1312">
            <v>64690</v>
          </cell>
          <cell r="I1312">
            <v>64740</v>
          </cell>
          <cell r="J1312">
            <v>1</v>
          </cell>
          <cell r="K1312">
            <v>0</v>
          </cell>
          <cell r="L1312">
            <v>0</v>
          </cell>
        </row>
        <row r="1313">
          <cell r="H1313">
            <v>64740</v>
          </cell>
          <cell r="I1313">
            <v>64790</v>
          </cell>
          <cell r="J1313">
            <v>1</v>
          </cell>
          <cell r="K1313">
            <v>0</v>
          </cell>
          <cell r="L1313">
            <v>0</v>
          </cell>
        </row>
        <row r="1314">
          <cell r="H1314">
            <v>64790</v>
          </cell>
          <cell r="I1314">
            <v>64840</v>
          </cell>
          <cell r="J1314">
            <v>1</v>
          </cell>
          <cell r="K1314">
            <v>0</v>
          </cell>
          <cell r="L1314">
            <v>0</v>
          </cell>
        </row>
        <row r="1315">
          <cell r="H1315">
            <v>64840</v>
          </cell>
          <cell r="I1315">
            <v>64890</v>
          </cell>
          <cell r="J1315">
            <v>1</v>
          </cell>
          <cell r="K1315">
            <v>0</v>
          </cell>
          <cell r="L1315">
            <v>0</v>
          </cell>
        </row>
        <row r="1316">
          <cell r="H1316">
            <v>64890</v>
          </cell>
          <cell r="I1316">
            <v>64940</v>
          </cell>
          <cell r="J1316">
            <v>1</v>
          </cell>
          <cell r="K1316">
            <v>0</v>
          </cell>
          <cell r="L1316">
            <v>0</v>
          </cell>
        </row>
        <row r="1317">
          <cell r="H1317">
            <v>64940</v>
          </cell>
          <cell r="I1317">
            <v>64990</v>
          </cell>
          <cell r="J1317">
            <v>1</v>
          </cell>
          <cell r="K1317">
            <v>0</v>
          </cell>
          <cell r="L1317">
            <v>0</v>
          </cell>
        </row>
        <row r="1318">
          <cell r="H1318">
            <v>64990</v>
          </cell>
          <cell r="I1318">
            <v>65040</v>
          </cell>
          <cell r="J1318">
            <v>1</v>
          </cell>
          <cell r="K1318">
            <v>0</v>
          </cell>
          <cell r="L1318">
            <v>0</v>
          </cell>
        </row>
        <row r="1319">
          <cell r="H1319">
            <v>65040</v>
          </cell>
          <cell r="I1319">
            <v>65090</v>
          </cell>
          <cell r="J1319">
            <v>1</v>
          </cell>
          <cell r="K1319">
            <v>0</v>
          </cell>
          <cell r="L1319">
            <v>0</v>
          </cell>
        </row>
        <row r="1320">
          <cell r="H1320">
            <v>65090</v>
          </cell>
          <cell r="I1320">
            <v>65140</v>
          </cell>
          <cell r="J1320">
            <v>0.1</v>
          </cell>
          <cell r="K1320">
            <v>0.3</v>
          </cell>
          <cell r="L1320">
            <v>0.6</v>
          </cell>
        </row>
        <row r="1321">
          <cell r="H1321">
            <v>65140</v>
          </cell>
          <cell r="I1321">
            <v>65190</v>
          </cell>
          <cell r="J1321">
            <v>1</v>
          </cell>
          <cell r="K1321">
            <v>0</v>
          </cell>
          <cell r="L1321">
            <v>0</v>
          </cell>
        </row>
        <row r="1322">
          <cell r="H1322">
            <v>65190</v>
          </cell>
          <cell r="I1322">
            <v>65240</v>
          </cell>
          <cell r="J1322">
            <v>1</v>
          </cell>
          <cell r="K1322">
            <v>0</v>
          </cell>
          <cell r="L1322">
            <v>0</v>
          </cell>
        </row>
        <row r="1323">
          <cell r="H1323">
            <v>65240</v>
          </cell>
          <cell r="I1323">
            <v>65290</v>
          </cell>
          <cell r="J1323">
            <v>1</v>
          </cell>
          <cell r="K1323">
            <v>0</v>
          </cell>
          <cell r="L1323">
            <v>0</v>
          </cell>
        </row>
        <row r="1324">
          <cell r="H1324">
            <v>65290</v>
          </cell>
          <cell r="I1324">
            <v>65340</v>
          </cell>
          <cell r="J1324">
            <v>1</v>
          </cell>
          <cell r="K1324">
            <v>0</v>
          </cell>
          <cell r="L1324">
            <v>0</v>
          </cell>
        </row>
        <row r="1325">
          <cell r="H1325">
            <v>65340</v>
          </cell>
          <cell r="I1325">
            <v>65390</v>
          </cell>
          <cell r="J1325">
            <v>1</v>
          </cell>
          <cell r="K1325">
            <v>0</v>
          </cell>
          <cell r="L1325">
            <v>0</v>
          </cell>
        </row>
        <row r="1326">
          <cell r="H1326">
            <v>65390</v>
          </cell>
          <cell r="I1326">
            <v>65440</v>
          </cell>
          <cell r="J1326">
            <v>1</v>
          </cell>
          <cell r="K1326">
            <v>0</v>
          </cell>
          <cell r="L1326">
            <v>0</v>
          </cell>
        </row>
        <row r="1327">
          <cell r="H1327">
            <v>65440</v>
          </cell>
          <cell r="I1327">
            <v>65490</v>
          </cell>
          <cell r="J1327">
            <v>1</v>
          </cell>
          <cell r="K1327">
            <v>0</v>
          </cell>
          <cell r="L1327">
            <v>0</v>
          </cell>
        </row>
        <row r="1328">
          <cell r="H1328">
            <v>65490</v>
          </cell>
          <cell r="I1328">
            <v>65540</v>
          </cell>
          <cell r="J1328">
            <v>1</v>
          </cell>
          <cell r="K1328">
            <v>0</v>
          </cell>
          <cell r="L1328">
            <v>0</v>
          </cell>
        </row>
        <row r="1329">
          <cell r="H1329">
            <v>65540</v>
          </cell>
          <cell r="I1329">
            <v>65590</v>
          </cell>
          <cell r="J1329">
            <v>0.1</v>
          </cell>
          <cell r="K1329">
            <v>0.3</v>
          </cell>
          <cell r="L1329">
            <v>0.6</v>
          </cell>
        </row>
        <row r="1330">
          <cell r="H1330">
            <v>65590</v>
          </cell>
          <cell r="I1330">
            <v>65640</v>
          </cell>
          <cell r="J1330">
            <v>0.1</v>
          </cell>
          <cell r="K1330">
            <v>0.3</v>
          </cell>
          <cell r="L1330">
            <v>0.6</v>
          </cell>
        </row>
        <row r="1331">
          <cell r="H1331">
            <v>65640</v>
          </cell>
          <cell r="I1331">
            <v>65690</v>
          </cell>
          <cell r="J1331">
            <v>0.1</v>
          </cell>
          <cell r="K1331">
            <v>0.3</v>
          </cell>
          <cell r="L1331">
            <v>0.6</v>
          </cell>
        </row>
        <row r="1332">
          <cell r="H1332">
            <v>65690</v>
          </cell>
          <cell r="I1332">
            <v>65740</v>
          </cell>
          <cell r="J1332">
            <v>0.1</v>
          </cell>
          <cell r="K1332">
            <v>0.3</v>
          </cell>
          <cell r="L1332">
            <v>0.6</v>
          </cell>
        </row>
        <row r="1333">
          <cell r="H1333">
            <v>65740</v>
          </cell>
          <cell r="I1333">
            <v>65790</v>
          </cell>
          <cell r="J1333">
            <v>0.1</v>
          </cell>
          <cell r="K1333">
            <v>0.3</v>
          </cell>
          <cell r="L1333">
            <v>0.6</v>
          </cell>
        </row>
        <row r="1334">
          <cell r="H1334">
            <v>65790</v>
          </cell>
          <cell r="I1334">
            <v>65840</v>
          </cell>
          <cell r="J1334">
            <v>0.1</v>
          </cell>
          <cell r="K1334">
            <v>0.3</v>
          </cell>
          <cell r="L1334">
            <v>0.6</v>
          </cell>
        </row>
        <row r="1335">
          <cell r="H1335">
            <v>65840</v>
          </cell>
          <cell r="I1335">
            <v>65890</v>
          </cell>
          <cell r="J1335">
            <v>0.1</v>
          </cell>
          <cell r="K1335">
            <v>0.3</v>
          </cell>
          <cell r="L1335">
            <v>0.6</v>
          </cell>
        </row>
        <row r="1336">
          <cell r="H1336">
            <v>65890</v>
          </cell>
          <cell r="I1336">
            <v>65940</v>
          </cell>
          <cell r="J1336">
            <v>0.1</v>
          </cell>
          <cell r="K1336">
            <v>0.3</v>
          </cell>
          <cell r="L1336">
            <v>0.6</v>
          </cell>
        </row>
        <row r="1337">
          <cell r="H1337">
            <v>65940</v>
          </cell>
          <cell r="I1337">
            <v>65990</v>
          </cell>
          <cell r="J1337">
            <v>0.1</v>
          </cell>
          <cell r="K1337">
            <v>0.3</v>
          </cell>
          <cell r="L1337">
            <v>0.6</v>
          </cell>
        </row>
        <row r="1338">
          <cell r="H1338">
            <v>65990</v>
          </cell>
          <cell r="I1338">
            <v>66040</v>
          </cell>
          <cell r="J1338">
            <v>0.1</v>
          </cell>
          <cell r="K1338">
            <v>0.3</v>
          </cell>
          <cell r="L1338">
            <v>0.6</v>
          </cell>
        </row>
        <row r="1339">
          <cell r="H1339">
            <v>66040</v>
          </cell>
          <cell r="I1339">
            <v>66090</v>
          </cell>
          <cell r="J1339">
            <v>0.1</v>
          </cell>
          <cell r="K1339">
            <v>0.3</v>
          </cell>
          <cell r="L1339">
            <v>0.6</v>
          </cell>
        </row>
        <row r="1340">
          <cell r="H1340">
            <v>66090</v>
          </cell>
          <cell r="I1340">
            <v>66140</v>
          </cell>
          <cell r="J1340">
            <v>0.1</v>
          </cell>
          <cell r="K1340">
            <v>0.3</v>
          </cell>
          <cell r="L1340">
            <v>0.6</v>
          </cell>
        </row>
        <row r="1341">
          <cell r="H1341">
            <v>66140</v>
          </cell>
          <cell r="I1341">
            <v>66190</v>
          </cell>
          <cell r="J1341">
            <v>0.1</v>
          </cell>
          <cell r="K1341">
            <v>0.3</v>
          </cell>
          <cell r="L1341">
            <v>0.6</v>
          </cell>
        </row>
        <row r="1342">
          <cell r="H1342">
            <v>66190</v>
          </cell>
          <cell r="I1342">
            <v>66240</v>
          </cell>
          <cell r="J1342">
            <v>0.1</v>
          </cell>
          <cell r="K1342">
            <v>0.3</v>
          </cell>
          <cell r="L1342">
            <v>0.6</v>
          </cell>
        </row>
        <row r="1343">
          <cell r="H1343">
            <v>66240</v>
          </cell>
          <cell r="I1343">
            <v>66290</v>
          </cell>
          <cell r="J1343">
            <v>0.1</v>
          </cell>
          <cell r="K1343">
            <v>0.3</v>
          </cell>
          <cell r="L1343">
            <v>0.6</v>
          </cell>
        </row>
        <row r="1344">
          <cell r="H1344">
            <v>66290</v>
          </cell>
          <cell r="I1344">
            <v>66340</v>
          </cell>
          <cell r="J1344">
            <v>0.1</v>
          </cell>
          <cell r="K1344">
            <v>0.3</v>
          </cell>
          <cell r="L1344">
            <v>0.6</v>
          </cell>
        </row>
        <row r="1345">
          <cell r="H1345">
            <v>66340</v>
          </cell>
          <cell r="I1345">
            <v>66390</v>
          </cell>
          <cell r="J1345">
            <v>0.1</v>
          </cell>
          <cell r="K1345">
            <v>0.3</v>
          </cell>
          <cell r="L1345">
            <v>0.6</v>
          </cell>
        </row>
        <row r="1346">
          <cell r="H1346">
            <v>66390</v>
          </cell>
          <cell r="I1346">
            <v>66440</v>
          </cell>
          <cell r="J1346">
            <v>0.1</v>
          </cell>
          <cell r="K1346">
            <v>0.3</v>
          </cell>
          <cell r="L1346">
            <v>0.6</v>
          </cell>
        </row>
        <row r="1347">
          <cell r="H1347">
            <v>66440</v>
          </cell>
          <cell r="I1347">
            <v>66490</v>
          </cell>
          <cell r="J1347">
            <v>1</v>
          </cell>
          <cell r="K1347">
            <v>0</v>
          </cell>
          <cell r="L1347">
            <v>0</v>
          </cell>
        </row>
        <row r="1348">
          <cell r="H1348">
            <v>66490</v>
          </cell>
          <cell r="I1348">
            <v>66540</v>
          </cell>
          <cell r="J1348">
            <v>1</v>
          </cell>
          <cell r="K1348">
            <v>0</v>
          </cell>
          <cell r="L1348">
            <v>0</v>
          </cell>
        </row>
        <row r="1349">
          <cell r="H1349">
            <v>66540</v>
          </cell>
          <cell r="I1349">
            <v>66590</v>
          </cell>
          <cell r="J1349">
            <v>1</v>
          </cell>
          <cell r="K1349">
            <v>0</v>
          </cell>
          <cell r="L1349">
            <v>0</v>
          </cell>
        </row>
        <row r="1350">
          <cell r="H1350">
            <v>66590</v>
          </cell>
          <cell r="I1350">
            <v>66650</v>
          </cell>
          <cell r="J1350">
            <v>1</v>
          </cell>
          <cell r="K1350">
            <v>0</v>
          </cell>
          <cell r="L1350">
            <v>0</v>
          </cell>
        </row>
        <row r="1351">
          <cell r="H1351">
            <v>66650</v>
          </cell>
          <cell r="I1351">
            <v>66700</v>
          </cell>
          <cell r="J1351">
            <v>1</v>
          </cell>
          <cell r="K1351">
            <v>0</v>
          </cell>
          <cell r="L1351">
            <v>0</v>
          </cell>
        </row>
        <row r="1352">
          <cell r="H1352">
            <v>66700</v>
          </cell>
          <cell r="I1352">
            <v>66750</v>
          </cell>
          <cell r="J1352">
            <v>1</v>
          </cell>
          <cell r="K1352">
            <v>0</v>
          </cell>
          <cell r="L1352">
            <v>0</v>
          </cell>
        </row>
        <row r="1353">
          <cell r="H1353">
            <v>66750</v>
          </cell>
          <cell r="I1353">
            <v>66810</v>
          </cell>
          <cell r="J1353">
            <v>1</v>
          </cell>
          <cell r="K1353">
            <v>0</v>
          </cell>
          <cell r="L1353">
            <v>0</v>
          </cell>
        </row>
        <row r="1354">
          <cell r="H1354">
            <v>66810</v>
          </cell>
          <cell r="I1354">
            <v>66860</v>
          </cell>
          <cell r="J1354">
            <v>1</v>
          </cell>
          <cell r="K1354">
            <v>0</v>
          </cell>
          <cell r="L1354">
            <v>0</v>
          </cell>
        </row>
        <row r="1355">
          <cell r="H1355">
            <v>66860</v>
          </cell>
          <cell r="I1355">
            <v>66910</v>
          </cell>
          <cell r="J1355">
            <v>1</v>
          </cell>
          <cell r="K1355">
            <v>0</v>
          </cell>
          <cell r="L1355">
            <v>0</v>
          </cell>
        </row>
        <row r="1356">
          <cell r="H1356">
            <v>66910</v>
          </cell>
          <cell r="I1356">
            <v>66960</v>
          </cell>
          <cell r="J1356">
            <v>1</v>
          </cell>
          <cell r="K1356">
            <v>0</v>
          </cell>
          <cell r="L1356">
            <v>0</v>
          </cell>
        </row>
        <row r="1357">
          <cell r="H1357">
            <v>66960</v>
          </cell>
          <cell r="I1357">
            <v>67010</v>
          </cell>
          <cell r="J1357">
            <v>1</v>
          </cell>
          <cell r="K1357">
            <v>0</v>
          </cell>
          <cell r="L1357">
            <v>0</v>
          </cell>
        </row>
        <row r="1358">
          <cell r="H1358">
            <v>67010</v>
          </cell>
          <cell r="I1358">
            <v>67060</v>
          </cell>
          <cell r="J1358">
            <v>1</v>
          </cell>
          <cell r="K1358">
            <v>0</v>
          </cell>
          <cell r="L1358">
            <v>0</v>
          </cell>
        </row>
        <row r="1359">
          <cell r="H1359">
            <v>67060</v>
          </cell>
          <cell r="I1359">
            <v>67110</v>
          </cell>
          <cell r="J1359">
            <v>1</v>
          </cell>
          <cell r="K1359">
            <v>0</v>
          </cell>
          <cell r="L1359">
            <v>0</v>
          </cell>
        </row>
        <row r="1360">
          <cell r="H1360">
            <v>67110</v>
          </cell>
          <cell r="I1360">
            <v>67160</v>
          </cell>
          <cell r="J1360">
            <v>1</v>
          </cell>
          <cell r="K1360">
            <v>0</v>
          </cell>
          <cell r="L1360">
            <v>0</v>
          </cell>
        </row>
        <row r="1361">
          <cell r="H1361">
            <v>67160</v>
          </cell>
          <cell r="I1361">
            <v>67210</v>
          </cell>
          <cell r="J1361">
            <v>1</v>
          </cell>
          <cell r="K1361">
            <v>0</v>
          </cell>
          <cell r="L1361">
            <v>0</v>
          </cell>
        </row>
        <row r="1362">
          <cell r="H1362">
            <v>67210</v>
          </cell>
          <cell r="I1362">
            <v>67260</v>
          </cell>
          <cell r="J1362">
            <v>1</v>
          </cell>
          <cell r="K1362">
            <v>0</v>
          </cell>
          <cell r="L1362">
            <v>0</v>
          </cell>
        </row>
        <row r="1363">
          <cell r="H1363">
            <v>67260</v>
          </cell>
          <cell r="I1363">
            <v>67310</v>
          </cell>
          <cell r="J1363">
            <v>1</v>
          </cell>
          <cell r="K1363">
            <v>0</v>
          </cell>
          <cell r="L1363">
            <v>0</v>
          </cell>
        </row>
        <row r="1364">
          <cell r="H1364">
            <v>67310</v>
          </cell>
          <cell r="I1364">
            <v>67340</v>
          </cell>
          <cell r="J1364">
            <v>1</v>
          </cell>
          <cell r="K1364">
            <v>0</v>
          </cell>
          <cell r="L1364">
            <v>0</v>
          </cell>
        </row>
        <row r="1365">
          <cell r="H1365">
            <v>67340</v>
          </cell>
          <cell r="I1365">
            <v>67410</v>
          </cell>
          <cell r="J1365">
            <v>1</v>
          </cell>
          <cell r="K1365">
            <v>0</v>
          </cell>
          <cell r="L1365">
            <v>0</v>
          </cell>
        </row>
        <row r="1366">
          <cell r="H1366">
            <v>67410</v>
          </cell>
          <cell r="I1366">
            <v>67460</v>
          </cell>
          <cell r="J1366">
            <v>1</v>
          </cell>
          <cell r="K1366">
            <v>0</v>
          </cell>
          <cell r="L1366">
            <v>0</v>
          </cell>
        </row>
        <row r="1367">
          <cell r="H1367">
            <v>67460</v>
          </cell>
          <cell r="I1367">
            <v>67510</v>
          </cell>
          <cell r="J1367">
            <v>1</v>
          </cell>
          <cell r="K1367">
            <v>0</v>
          </cell>
          <cell r="L1367">
            <v>0</v>
          </cell>
        </row>
        <row r="1368">
          <cell r="H1368">
            <v>67510</v>
          </cell>
          <cell r="I1368">
            <v>67560</v>
          </cell>
          <cell r="J1368">
            <v>1</v>
          </cell>
          <cell r="K1368">
            <v>0</v>
          </cell>
          <cell r="L1368">
            <v>0</v>
          </cell>
        </row>
        <row r="1369">
          <cell r="H1369">
            <v>67560</v>
          </cell>
          <cell r="I1369">
            <v>67610</v>
          </cell>
          <cell r="J1369">
            <v>1</v>
          </cell>
          <cell r="K1369">
            <v>0</v>
          </cell>
          <cell r="L1369">
            <v>0</v>
          </cell>
        </row>
        <row r="1370">
          <cell r="H1370">
            <v>67610</v>
          </cell>
          <cell r="I1370">
            <v>67660</v>
          </cell>
          <cell r="J1370">
            <v>1</v>
          </cell>
          <cell r="K1370">
            <v>0</v>
          </cell>
          <cell r="L1370">
            <v>0</v>
          </cell>
        </row>
        <row r="1371">
          <cell r="H1371">
            <v>67660</v>
          </cell>
          <cell r="I1371">
            <v>67710</v>
          </cell>
          <cell r="J1371">
            <v>1</v>
          </cell>
          <cell r="K1371">
            <v>0</v>
          </cell>
          <cell r="L1371">
            <v>0</v>
          </cell>
        </row>
        <row r="1372">
          <cell r="H1372">
            <v>67710</v>
          </cell>
          <cell r="I1372">
            <v>67760</v>
          </cell>
          <cell r="J1372">
            <v>1</v>
          </cell>
          <cell r="K1372">
            <v>0</v>
          </cell>
          <cell r="L1372">
            <v>0</v>
          </cell>
        </row>
        <row r="1373">
          <cell r="H1373">
            <v>67760</v>
          </cell>
          <cell r="I1373">
            <v>67810</v>
          </cell>
          <cell r="J1373">
            <v>1</v>
          </cell>
          <cell r="K1373">
            <v>0</v>
          </cell>
          <cell r="L1373">
            <v>0</v>
          </cell>
        </row>
        <row r="1374">
          <cell r="H1374">
            <v>67810</v>
          </cell>
          <cell r="I1374">
            <v>67860</v>
          </cell>
          <cell r="J1374">
            <v>1</v>
          </cell>
          <cell r="K1374">
            <v>0</v>
          </cell>
          <cell r="L1374">
            <v>0</v>
          </cell>
        </row>
        <row r="1375">
          <cell r="H1375">
            <v>67860</v>
          </cell>
          <cell r="I1375">
            <v>67910</v>
          </cell>
          <cell r="J1375">
            <v>1</v>
          </cell>
          <cell r="K1375">
            <v>0</v>
          </cell>
          <cell r="L1375">
            <v>0</v>
          </cell>
        </row>
        <row r="1376">
          <cell r="H1376">
            <v>67910</v>
          </cell>
          <cell r="I1376">
            <v>67960</v>
          </cell>
          <cell r="J1376">
            <v>1</v>
          </cell>
          <cell r="K1376">
            <v>0</v>
          </cell>
          <cell r="L1376">
            <v>0</v>
          </cell>
        </row>
        <row r="1377">
          <cell r="H1377">
            <v>67960</v>
          </cell>
          <cell r="I1377">
            <v>68010</v>
          </cell>
          <cell r="J1377">
            <v>1</v>
          </cell>
          <cell r="K1377">
            <v>0</v>
          </cell>
          <cell r="L1377">
            <v>0</v>
          </cell>
        </row>
        <row r="1378">
          <cell r="H1378">
            <v>68010</v>
          </cell>
          <cell r="I1378">
            <v>68060</v>
          </cell>
          <cell r="J1378">
            <v>1</v>
          </cell>
          <cell r="K1378">
            <v>0</v>
          </cell>
          <cell r="L1378">
            <v>0</v>
          </cell>
        </row>
        <row r="1379">
          <cell r="H1379">
            <v>68060</v>
          </cell>
          <cell r="I1379">
            <v>68110</v>
          </cell>
          <cell r="J1379">
            <v>1</v>
          </cell>
          <cell r="K1379">
            <v>0</v>
          </cell>
          <cell r="L1379">
            <v>0</v>
          </cell>
        </row>
        <row r="1380">
          <cell r="H1380">
            <v>68110</v>
          </cell>
          <cell r="I1380">
            <v>68160</v>
          </cell>
          <cell r="J1380">
            <v>1</v>
          </cell>
          <cell r="K1380">
            <v>0</v>
          </cell>
          <cell r="L1380">
            <v>0</v>
          </cell>
        </row>
        <row r="1381">
          <cell r="H1381">
            <v>68160</v>
          </cell>
          <cell r="I1381">
            <v>68210</v>
          </cell>
          <cell r="J1381">
            <v>1</v>
          </cell>
          <cell r="K1381">
            <v>0</v>
          </cell>
          <cell r="L1381">
            <v>0</v>
          </cell>
        </row>
        <row r="1382">
          <cell r="H1382">
            <v>68210</v>
          </cell>
          <cell r="I1382">
            <v>68260</v>
          </cell>
          <cell r="J1382">
            <v>1</v>
          </cell>
          <cell r="K1382">
            <v>0</v>
          </cell>
          <cell r="L1382">
            <v>0</v>
          </cell>
        </row>
        <row r="1383">
          <cell r="H1383">
            <v>68260</v>
          </cell>
          <cell r="I1383">
            <v>68310</v>
          </cell>
          <cell r="J1383">
            <v>1</v>
          </cell>
          <cell r="K1383">
            <v>0</v>
          </cell>
          <cell r="L1383">
            <v>0</v>
          </cell>
        </row>
        <row r="1384">
          <cell r="H1384">
            <v>68310</v>
          </cell>
          <cell r="I1384">
            <v>68360</v>
          </cell>
          <cell r="J1384">
            <v>1</v>
          </cell>
          <cell r="K1384">
            <v>0</v>
          </cell>
          <cell r="L1384">
            <v>0</v>
          </cell>
        </row>
        <row r="1385">
          <cell r="H1385">
            <v>68360</v>
          </cell>
          <cell r="I1385">
            <v>68410</v>
          </cell>
          <cell r="J1385">
            <v>1</v>
          </cell>
          <cell r="K1385">
            <v>0</v>
          </cell>
          <cell r="L1385">
            <v>0</v>
          </cell>
        </row>
        <row r="1386">
          <cell r="H1386">
            <v>68410</v>
          </cell>
          <cell r="I1386">
            <v>68460</v>
          </cell>
          <cell r="J1386">
            <v>1</v>
          </cell>
          <cell r="K1386">
            <v>0</v>
          </cell>
          <cell r="L1386">
            <v>0</v>
          </cell>
        </row>
        <row r="1387">
          <cell r="H1387">
            <v>68460</v>
          </cell>
          <cell r="I1387">
            <v>68510</v>
          </cell>
          <cell r="J1387">
            <v>1</v>
          </cell>
          <cell r="K1387">
            <v>0</v>
          </cell>
          <cell r="L1387">
            <v>0</v>
          </cell>
        </row>
        <row r="1388">
          <cell r="H1388">
            <v>68510</v>
          </cell>
          <cell r="I1388">
            <v>68560</v>
          </cell>
          <cell r="J1388">
            <v>1</v>
          </cell>
          <cell r="K1388">
            <v>0</v>
          </cell>
          <cell r="L1388">
            <v>0</v>
          </cell>
        </row>
        <row r="1389">
          <cell r="H1389">
            <v>68560</v>
          </cell>
          <cell r="I1389">
            <v>68610</v>
          </cell>
          <cell r="J1389">
            <v>1</v>
          </cell>
          <cell r="K1389">
            <v>0</v>
          </cell>
          <cell r="L1389">
            <v>0</v>
          </cell>
        </row>
        <row r="1390">
          <cell r="H1390">
            <v>68610</v>
          </cell>
          <cell r="I1390">
            <v>68660</v>
          </cell>
          <cell r="J1390">
            <v>1</v>
          </cell>
          <cell r="K1390">
            <v>0</v>
          </cell>
          <cell r="L1390">
            <v>0</v>
          </cell>
        </row>
        <row r="1391">
          <cell r="H1391">
            <v>68660</v>
          </cell>
          <cell r="I1391">
            <v>68710</v>
          </cell>
          <cell r="J1391">
            <v>1</v>
          </cell>
          <cell r="K1391">
            <v>0</v>
          </cell>
          <cell r="L1391">
            <v>0</v>
          </cell>
        </row>
        <row r="1392">
          <cell r="H1392">
            <v>68710</v>
          </cell>
          <cell r="I1392">
            <v>68760</v>
          </cell>
          <cell r="J1392">
            <v>1</v>
          </cell>
          <cell r="K1392">
            <v>0</v>
          </cell>
          <cell r="L1392">
            <v>0</v>
          </cell>
        </row>
        <row r="1393">
          <cell r="H1393">
            <v>68760</v>
          </cell>
          <cell r="I1393">
            <v>68810</v>
          </cell>
          <cell r="J1393">
            <v>1</v>
          </cell>
          <cell r="K1393">
            <v>0</v>
          </cell>
          <cell r="L1393">
            <v>0</v>
          </cell>
        </row>
        <row r="1394">
          <cell r="H1394">
            <v>68810</v>
          </cell>
          <cell r="I1394">
            <v>68860</v>
          </cell>
          <cell r="J1394">
            <v>1</v>
          </cell>
          <cell r="K1394">
            <v>0</v>
          </cell>
          <cell r="L1394">
            <v>0</v>
          </cell>
        </row>
        <row r="1395">
          <cell r="H1395">
            <v>68860</v>
          </cell>
          <cell r="I1395">
            <v>68910</v>
          </cell>
          <cell r="J1395">
            <v>1</v>
          </cell>
          <cell r="K1395">
            <v>0</v>
          </cell>
          <cell r="L1395">
            <v>0</v>
          </cell>
        </row>
        <row r="1396">
          <cell r="H1396">
            <v>68910</v>
          </cell>
          <cell r="I1396">
            <v>68960</v>
          </cell>
          <cell r="J1396">
            <v>1</v>
          </cell>
          <cell r="K1396">
            <v>0</v>
          </cell>
          <cell r="L1396">
            <v>0</v>
          </cell>
        </row>
        <row r="1397">
          <cell r="H1397">
            <v>68960</v>
          </cell>
          <cell r="I1397">
            <v>69010</v>
          </cell>
          <cell r="J1397">
            <v>1</v>
          </cell>
          <cell r="K1397">
            <v>0</v>
          </cell>
          <cell r="L1397">
            <v>0</v>
          </cell>
        </row>
        <row r="1398">
          <cell r="H1398">
            <v>69010</v>
          </cell>
          <cell r="I1398">
            <v>69060</v>
          </cell>
          <cell r="J1398">
            <v>1</v>
          </cell>
          <cell r="K1398">
            <v>0</v>
          </cell>
          <cell r="L1398">
            <v>0</v>
          </cell>
        </row>
        <row r="1399">
          <cell r="H1399">
            <v>69060</v>
          </cell>
          <cell r="I1399">
            <v>69110</v>
          </cell>
          <cell r="J1399">
            <v>1</v>
          </cell>
          <cell r="K1399">
            <v>0</v>
          </cell>
          <cell r="L1399">
            <v>0</v>
          </cell>
        </row>
        <row r="1400">
          <cell r="H1400">
            <v>69110</v>
          </cell>
          <cell r="I1400">
            <v>69160</v>
          </cell>
          <cell r="J1400">
            <v>1</v>
          </cell>
          <cell r="K1400">
            <v>0</v>
          </cell>
          <cell r="L1400">
            <v>0</v>
          </cell>
        </row>
        <row r="1401">
          <cell r="H1401">
            <v>69160</v>
          </cell>
          <cell r="I1401">
            <v>69210</v>
          </cell>
          <cell r="J1401">
            <v>1</v>
          </cell>
          <cell r="K1401">
            <v>0</v>
          </cell>
          <cell r="L1401">
            <v>0</v>
          </cell>
        </row>
        <row r="1402">
          <cell r="H1402">
            <v>69210</v>
          </cell>
          <cell r="I1402">
            <v>69260</v>
          </cell>
          <cell r="J1402">
            <v>1</v>
          </cell>
          <cell r="K1402">
            <v>0</v>
          </cell>
          <cell r="L1402">
            <v>0</v>
          </cell>
        </row>
        <row r="1403">
          <cell r="H1403">
            <v>69260</v>
          </cell>
          <cell r="I1403">
            <v>69310</v>
          </cell>
          <cell r="J1403">
            <v>0.2</v>
          </cell>
          <cell r="K1403">
            <v>0.2</v>
          </cell>
          <cell r="L1403">
            <v>0.6</v>
          </cell>
        </row>
        <row r="1404">
          <cell r="H1404">
            <v>69310</v>
          </cell>
          <cell r="I1404">
            <v>69360</v>
          </cell>
          <cell r="J1404">
            <v>0.2</v>
          </cell>
          <cell r="K1404">
            <v>0.2</v>
          </cell>
          <cell r="L1404">
            <v>0.6</v>
          </cell>
        </row>
        <row r="1405">
          <cell r="H1405">
            <v>69360</v>
          </cell>
          <cell r="I1405">
            <v>69410</v>
          </cell>
          <cell r="J1405">
            <v>1</v>
          </cell>
          <cell r="K1405">
            <v>0</v>
          </cell>
          <cell r="L1405">
            <v>0</v>
          </cell>
        </row>
        <row r="1406">
          <cell r="H1406">
            <v>69410</v>
          </cell>
          <cell r="I1406">
            <v>69460</v>
          </cell>
          <cell r="J1406">
            <v>0.4</v>
          </cell>
          <cell r="K1406">
            <v>0.4</v>
          </cell>
          <cell r="L1406">
            <v>0.2</v>
          </cell>
        </row>
        <row r="1407">
          <cell r="H1407">
            <v>69460</v>
          </cell>
          <cell r="I1407">
            <v>69510</v>
          </cell>
          <cell r="J1407">
            <v>0.2</v>
          </cell>
          <cell r="K1407">
            <v>0.4</v>
          </cell>
          <cell r="L1407">
            <v>0.4</v>
          </cell>
        </row>
        <row r="1408">
          <cell r="H1408">
            <v>69510</v>
          </cell>
          <cell r="I1408">
            <v>69560</v>
          </cell>
          <cell r="J1408">
            <v>0.2</v>
          </cell>
          <cell r="K1408">
            <v>0.4</v>
          </cell>
          <cell r="L1408">
            <v>0.4</v>
          </cell>
        </row>
        <row r="1409">
          <cell r="H1409">
            <v>69560</v>
          </cell>
          <cell r="I1409">
            <v>69610</v>
          </cell>
          <cell r="J1409">
            <v>1</v>
          </cell>
          <cell r="K1409">
            <v>0</v>
          </cell>
          <cell r="L1409">
            <v>0</v>
          </cell>
        </row>
        <row r="1410">
          <cell r="H1410">
            <v>69610</v>
          </cell>
          <cell r="I1410">
            <v>69710</v>
          </cell>
          <cell r="J1410">
            <v>1</v>
          </cell>
          <cell r="K1410">
            <v>0</v>
          </cell>
          <cell r="L1410">
            <v>0</v>
          </cell>
        </row>
        <row r="1411">
          <cell r="H1411">
            <v>69710</v>
          </cell>
          <cell r="I1411">
            <v>69760</v>
          </cell>
          <cell r="J1411">
            <v>1</v>
          </cell>
          <cell r="K1411">
            <v>0</v>
          </cell>
          <cell r="L1411">
            <v>0</v>
          </cell>
        </row>
        <row r="1412">
          <cell r="H1412">
            <v>69760</v>
          </cell>
          <cell r="I1412">
            <v>69810</v>
          </cell>
          <cell r="J1412">
            <v>1</v>
          </cell>
          <cell r="K1412">
            <v>0</v>
          </cell>
          <cell r="L1412">
            <v>0</v>
          </cell>
        </row>
        <row r="1413">
          <cell r="H1413">
            <v>69810</v>
          </cell>
          <cell r="I1413">
            <v>69860</v>
          </cell>
          <cell r="J1413">
            <v>1</v>
          </cell>
          <cell r="K1413">
            <v>0</v>
          </cell>
          <cell r="L1413">
            <v>0</v>
          </cell>
        </row>
        <row r="1414">
          <cell r="H1414">
            <v>69860</v>
          </cell>
          <cell r="I1414">
            <v>69910</v>
          </cell>
          <cell r="J1414">
            <v>1</v>
          </cell>
          <cell r="K1414">
            <v>0</v>
          </cell>
          <cell r="L1414">
            <v>0</v>
          </cell>
        </row>
        <row r="1415">
          <cell r="H1415">
            <v>69910</v>
          </cell>
          <cell r="I1415">
            <v>69960</v>
          </cell>
          <cell r="J1415">
            <v>1</v>
          </cell>
          <cell r="K1415">
            <v>0</v>
          </cell>
          <cell r="L1415">
            <v>0</v>
          </cell>
        </row>
        <row r="1416">
          <cell r="H1416">
            <v>69960</v>
          </cell>
          <cell r="I1416">
            <v>70010</v>
          </cell>
          <cell r="J1416">
            <v>1</v>
          </cell>
          <cell r="K1416">
            <v>0</v>
          </cell>
          <cell r="L1416">
            <v>0</v>
          </cell>
        </row>
        <row r="1417">
          <cell r="H1417">
            <v>70010</v>
          </cell>
          <cell r="I1417">
            <v>70060</v>
          </cell>
          <cell r="J1417">
            <v>1</v>
          </cell>
          <cell r="K1417">
            <v>0</v>
          </cell>
          <cell r="L1417">
            <v>0</v>
          </cell>
        </row>
        <row r="1418">
          <cell r="H1418">
            <v>70060</v>
          </cell>
          <cell r="I1418">
            <v>70110</v>
          </cell>
          <cell r="J1418">
            <v>1</v>
          </cell>
          <cell r="K1418">
            <v>0</v>
          </cell>
          <cell r="L1418">
            <v>0</v>
          </cell>
        </row>
        <row r="1419">
          <cell r="H1419">
            <v>70110</v>
          </cell>
          <cell r="I1419">
            <v>70160</v>
          </cell>
          <cell r="J1419">
            <v>1</v>
          </cell>
          <cell r="K1419">
            <v>0</v>
          </cell>
          <cell r="L1419">
            <v>0</v>
          </cell>
        </row>
        <row r="1420">
          <cell r="H1420">
            <v>70160</v>
          </cell>
          <cell r="I1420">
            <v>70210</v>
          </cell>
          <cell r="J1420">
            <v>1</v>
          </cell>
          <cell r="K1420">
            <v>0</v>
          </cell>
          <cell r="L1420">
            <v>0</v>
          </cell>
        </row>
        <row r="1421">
          <cell r="H1421">
            <v>70210</v>
          </cell>
          <cell r="I1421">
            <v>70260</v>
          </cell>
          <cell r="J1421">
            <v>1</v>
          </cell>
          <cell r="K1421">
            <v>0</v>
          </cell>
          <cell r="L1421">
            <v>0</v>
          </cell>
        </row>
        <row r="1422">
          <cell r="H1422">
            <v>70260</v>
          </cell>
          <cell r="I1422">
            <v>70310</v>
          </cell>
          <cell r="J1422">
            <v>1</v>
          </cell>
          <cell r="K1422">
            <v>0</v>
          </cell>
          <cell r="L1422">
            <v>0</v>
          </cell>
        </row>
        <row r="1423">
          <cell r="H1423">
            <v>70310</v>
          </cell>
          <cell r="I1423">
            <v>70360</v>
          </cell>
          <cell r="J1423">
            <v>1</v>
          </cell>
          <cell r="K1423">
            <v>0</v>
          </cell>
          <cell r="L1423">
            <v>0</v>
          </cell>
        </row>
        <row r="1424">
          <cell r="H1424">
            <v>70360</v>
          </cell>
          <cell r="I1424">
            <v>70410</v>
          </cell>
          <cell r="J1424">
            <v>1</v>
          </cell>
          <cell r="K1424">
            <v>0</v>
          </cell>
          <cell r="L1424">
            <v>0</v>
          </cell>
        </row>
        <row r="1425">
          <cell r="H1425">
            <v>70410</v>
          </cell>
          <cell r="I1425">
            <v>70460</v>
          </cell>
          <cell r="J1425">
            <v>0.2</v>
          </cell>
          <cell r="K1425">
            <v>0.2</v>
          </cell>
          <cell r="L1425">
            <v>0.6</v>
          </cell>
        </row>
        <row r="1426">
          <cell r="H1426">
            <v>70460</v>
          </cell>
          <cell r="I1426">
            <v>70510</v>
          </cell>
          <cell r="J1426">
            <v>0.2</v>
          </cell>
          <cell r="K1426">
            <v>0.2</v>
          </cell>
          <cell r="L1426">
            <v>0.6</v>
          </cell>
        </row>
        <row r="1427">
          <cell r="H1427">
            <v>70510</v>
          </cell>
          <cell r="I1427">
            <v>70560</v>
          </cell>
          <cell r="J1427">
            <v>1</v>
          </cell>
          <cell r="K1427">
            <v>0</v>
          </cell>
          <cell r="L1427">
            <v>0</v>
          </cell>
        </row>
        <row r="1428">
          <cell r="H1428">
            <v>70560</v>
          </cell>
          <cell r="I1428">
            <v>70610</v>
          </cell>
          <cell r="J1428">
            <v>1</v>
          </cell>
          <cell r="K1428">
            <v>0</v>
          </cell>
          <cell r="L1428">
            <v>0</v>
          </cell>
        </row>
        <row r="1429">
          <cell r="H1429">
            <v>70610</v>
          </cell>
          <cell r="I1429">
            <v>70660</v>
          </cell>
          <cell r="J1429">
            <v>1</v>
          </cell>
          <cell r="K1429">
            <v>0</v>
          </cell>
          <cell r="L1429">
            <v>0</v>
          </cell>
        </row>
        <row r="1430">
          <cell r="H1430">
            <v>70710</v>
          </cell>
          <cell r="I1430">
            <v>70760</v>
          </cell>
          <cell r="J1430">
            <v>1</v>
          </cell>
          <cell r="K1430">
            <v>0</v>
          </cell>
          <cell r="L1430">
            <v>0</v>
          </cell>
        </row>
        <row r="1431">
          <cell r="H1431">
            <v>70760</v>
          </cell>
          <cell r="I1431">
            <v>70810</v>
          </cell>
          <cell r="J1431">
            <v>1</v>
          </cell>
          <cell r="K1431">
            <v>0</v>
          </cell>
          <cell r="L1431">
            <v>0</v>
          </cell>
        </row>
        <row r="1432">
          <cell r="H1432">
            <v>70810</v>
          </cell>
          <cell r="I1432">
            <v>70860</v>
          </cell>
          <cell r="J1432">
            <v>1</v>
          </cell>
          <cell r="K1432">
            <v>0</v>
          </cell>
          <cell r="L1432">
            <v>0</v>
          </cell>
        </row>
        <row r="1433">
          <cell r="H1433">
            <v>70860</v>
          </cell>
          <cell r="I1433">
            <v>70910</v>
          </cell>
          <cell r="J1433">
            <v>1</v>
          </cell>
          <cell r="K1433">
            <v>0</v>
          </cell>
          <cell r="L1433">
            <v>0</v>
          </cell>
        </row>
        <row r="1434">
          <cell r="H1434">
            <v>70910</v>
          </cell>
          <cell r="I1434">
            <v>70960</v>
          </cell>
          <cell r="J1434">
            <v>1</v>
          </cell>
          <cell r="K1434">
            <v>0</v>
          </cell>
          <cell r="L1434">
            <v>0</v>
          </cell>
        </row>
        <row r="1435">
          <cell r="H1435">
            <v>70960</v>
          </cell>
          <cell r="I1435">
            <v>71010</v>
          </cell>
          <cell r="J1435">
            <v>1</v>
          </cell>
          <cell r="K1435">
            <v>0</v>
          </cell>
          <cell r="L1435">
            <v>0</v>
          </cell>
        </row>
        <row r="1436">
          <cell r="H1436">
            <v>71010</v>
          </cell>
          <cell r="I1436">
            <v>71060</v>
          </cell>
          <cell r="J1436">
            <v>1</v>
          </cell>
          <cell r="K1436">
            <v>0</v>
          </cell>
          <cell r="L1436">
            <v>0</v>
          </cell>
        </row>
        <row r="1437">
          <cell r="H1437">
            <v>71060</v>
          </cell>
          <cell r="I1437">
            <v>71110</v>
          </cell>
          <cell r="J1437">
            <v>1</v>
          </cell>
          <cell r="K1437">
            <v>0</v>
          </cell>
          <cell r="L1437">
            <v>0</v>
          </cell>
        </row>
        <row r="1438">
          <cell r="H1438">
            <v>71110</v>
          </cell>
          <cell r="I1438">
            <v>71160</v>
          </cell>
          <cell r="J1438">
            <v>1</v>
          </cell>
          <cell r="K1438">
            <v>0</v>
          </cell>
          <cell r="L1438">
            <v>0</v>
          </cell>
        </row>
        <row r="1439">
          <cell r="H1439">
            <v>71160</v>
          </cell>
          <cell r="I1439">
            <v>71210</v>
          </cell>
          <cell r="J1439">
            <v>1</v>
          </cell>
          <cell r="K1439">
            <v>0</v>
          </cell>
          <cell r="L1439">
            <v>0</v>
          </cell>
        </row>
        <row r="1440">
          <cell r="H1440">
            <v>71210</v>
          </cell>
          <cell r="I1440">
            <v>71260</v>
          </cell>
          <cell r="J1440">
            <v>1</v>
          </cell>
          <cell r="K1440">
            <v>0</v>
          </cell>
          <cell r="L1440">
            <v>0</v>
          </cell>
        </row>
        <row r="1441">
          <cell r="H1441">
            <v>71260</v>
          </cell>
          <cell r="I1441">
            <v>71310</v>
          </cell>
          <cell r="J1441">
            <v>1</v>
          </cell>
          <cell r="K1441">
            <v>0</v>
          </cell>
          <cell r="L1441">
            <v>0</v>
          </cell>
        </row>
        <row r="1442">
          <cell r="H1442">
            <v>71310</v>
          </cell>
          <cell r="I1442">
            <v>71360</v>
          </cell>
          <cell r="J1442">
            <v>1</v>
          </cell>
          <cell r="K1442">
            <v>0</v>
          </cell>
          <cell r="L1442">
            <v>0</v>
          </cell>
        </row>
        <row r="1443">
          <cell r="H1443">
            <v>71360</v>
          </cell>
          <cell r="I1443">
            <v>71410</v>
          </cell>
          <cell r="J1443">
            <v>1</v>
          </cell>
          <cell r="K1443">
            <v>0</v>
          </cell>
          <cell r="L1443">
            <v>0</v>
          </cell>
        </row>
        <row r="1444">
          <cell r="H1444">
            <v>71410</v>
          </cell>
          <cell r="I1444">
            <v>71460</v>
          </cell>
          <cell r="J1444">
            <v>1</v>
          </cell>
          <cell r="K1444">
            <v>0</v>
          </cell>
          <cell r="L1444">
            <v>0</v>
          </cell>
        </row>
        <row r="1445">
          <cell r="H1445">
            <v>71460</v>
          </cell>
          <cell r="I1445">
            <v>71510</v>
          </cell>
          <cell r="J1445">
            <v>1</v>
          </cell>
          <cell r="K1445">
            <v>0</v>
          </cell>
          <cell r="L1445">
            <v>0</v>
          </cell>
        </row>
        <row r="1446">
          <cell r="H1446">
            <v>71510</v>
          </cell>
          <cell r="I1446">
            <v>71560</v>
          </cell>
          <cell r="J1446">
            <v>1</v>
          </cell>
          <cell r="K1446">
            <v>0</v>
          </cell>
          <cell r="L1446">
            <v>0</v>
          </cell>
        </row>
        <row r="1447">
          <cell r="H1447">
            <v>71560</v>
          </cell>
          <cell r="I1447">
            <v>71610</v>
          </cell>
          <cell r="J1447">
            <v>1</v>
          </cell>
          <cell r="K1447">
            <v>0</v>
          </cell>
          <cell r="L1447">
            <v>0</v>
          </cell>
        </row>
        <row r="1448">
          <cell r="H1448">
            <v>71610</v>
          </cell>
          <cell r="I1448">
            <v>71660</v>
          </cell>
          <cell r="J1448">
            <v>1</v>
          </cell>
          <cell r="K1448">
            <v>0</v>
          </cell>
          <cell r="L1448">
            <v>0</v>
          </cell>
        </row>
        <row r="1449">
          <cell r="H1449">
            <v>71660</v>
          </cell>
          <cell r="I1449">
            <v>71710</v>
          </cell>
          <cell r="J1449">
            <v>1</v>
          </cell>
          <cell r="K1449">
            <v>0</v>
          </cell>
          <cell r="L1449">
            <v>0</v>
          </cell>
        </row>
        <row r="1450">
          <cell r="H1450">
            <v>71710</v>
          </cell>
          <cell r="I1450">
            <v>71760</v>
          </cell>
          <cell r="J1450">
            <v>1</v>
          </cell>
          <cell r="K1450">
            <v>0</v>
          </cell>
          <cell r="L1450">
            <v>0</v>
          </cell>
        </row>
        <row r="1451">
          <cell r="H1451">
            <v>71760</v>
          </cell>
          <cell r="I1451">
            <v>71810</v>
          </cell>
          <cell r="J1451">
            <v>1</v>
          </cell>
          <cell r="K1451">
            <v>0</v>
          </cell>
          <cell r="L1451">
            <v>0</v>
          </cell>
        </row>
        <row r="1452">
          <cell r="H1452">
            <v>71810</v>
          </cell>
          <cell r="I1452">
            <v>71860</v>
          </cell>
          <cell r="J1452">
            <v>1</v>
          </cell>
          <cell r="K1452">
            <v>0</v>
          </cell>
          <cell r="L1452">
            <v>0</v>
          </cell>
        </row>
        <row r="1453">
          <cell r="H1453">
            <v>71860</v>
          </cell>
          <cell r="I1453">
            <v>71910</v>
          </cell>
          <cell r="J1453">
            <v>1</v>
          </cell>
          <cell r="K1453">
            <v>0</v>
          </cell>
          <cell r="L1453">
            <v>0</v>
          </cell>
        </row>
        <row r="1454">
          <cell r="H1454">
            <v>71910</v>
          </cell>
          <cell r="I1454">
            <v>71960</v>
          </cell>
          <cell r="J1454">
            <v>1</v>
          </cell>
          <cell r="K1454">
            <v>0</v>
          </cell>
          <cell r="L1454">
            <v>0</v>
          </cell>
        </row>
        <row r="1455">
          <cell r="H1455">
            <v>71960</v>
          </cell>
          <cell r="I1455">
            <v>72010</v>
          </cell>
          <cell r="J1455">
            <v>0.2</v>
          </cell>
          <cell r="K1455">
            <v>0.2</v>
          </cell>
          <cell r="L1455">
            <v>0.6</v>
          </cell>
        </row>
        <row r="1456">
          <cell r="H1456">
            <v>72010</v>
          </cell>
          <cell r="I1456">
            <v>72060</v>
          </cell>
          <cell r="J1456">
            <v>0.2</v>
          </cell>
          <cell r="K1456">
            <v>0.2</v>
          </cell>
          <cell r="L1456">
            <v>0.6</v>
          </cell>
        </row>
        <row r="1457">
          <cell r="H1457">
            <v>72060</v>
          </cell>
          <cell r="I1457">
            <v>72100</v>
          </cell>
          <cell r="J1457">
            <v>0.2</v>
          </cell>
          <cell r="K1457">
            <v>0.2</v>
          </cell>
          <cell r="L1457">
            <v>0.6</v>
          </cell>
        </row>
        <row r="1458">
          <cell r="H1458">
            <v>72100</v>
          </cell>
          <cell r="I1458">
            <v>72150</v>
          </cell>
          <cell r="J1458">
            <v>1</v>
          </cell>
          <cell r="K1458">
            <v>0</v>
          </cell>
          <cell r="L1458">
            <v>0</v>
          </cell>
        </row>
        <row r="1459">
          <cell r="H1459">
            <v>72150</v>
          </cell>
          <cell r="I1459">
            <v>72200</v>
          </cell>
          <cell r="J1459">
            <v>0.2</v>
          </cell>
          <cell r="K1459">
            <v>0.2</v>
          </cell>
          <cell r="L1459">
            <v>0.6</v>
          </cell>
        </row>
        <row r="1460">
          <cell r="H1460">
            <v>72200</v>
          </cell>
          <cell r="I1460">
            <v>72250</v>
          </cell>
          <cell r="J1460">
            <v>0.2</v>
          </cell>
          <cell r="K1460">
            <v>0.2</v>
          </cell>
          <cell r="L1460">
            <v>0.6</v>
          </cell>
        </row>
        <row r="1461">
          <cell r="H1461">
            <v>72250</v>
          </cell>
          <cell r="I1461">
            <v>72300</v>
          </cell>
          <cell r="J1461">
            <v>0.2</v>
          </cell>
          <cell r="K1461">
            <v>0.2</v>
          </cell>
          <cell r="L1461">
            <v>0.6</v>
          </cell>
        </row>
        <row r="1462">
          <cell r="H1462">
            <v>72300</v>
          </cell>
          <cell r="I1462">
            <v>72350</v>
          </cell>
          <cell r="J1462">
            <v>1</v>
          </cell>
          <cell r="K1462">
            <v>0</v>
          </cell>
          <cell r="L1462">
            <v>0</v>
          </cell>
        </row>
        <row r="1463">
          <cell r="H1463">
            <v>72350</v>
          </cell>
          <cell r="I1463">
            <v>72400</v>
          </cell>
          <cell r="J1463">
            <v>1</v>
          </cell>
          <cell r="K1463">
            <v>0</v>
          </cell>
          <cell r="L1463">
            <v>0</v>
          </cell>
        </row>
        <row r="1464">
          <cell r="H1464">
            <v>72400</v>
          </cell>
          <cell r="I1464">
            <v>72450</v>
          </cell>
          <cell r="J1464">
            <v>1</v>
          </cell>
          <cell r="K1464">
            <v>0</v>
          </cell>
          <cell r="L1464">
            <v>0</v>
          </cell>
        </row>
        <row r="1465">
          <cell r="H1465">
            <v>72450</v>
          </cell>
          <cell r="I1465">
            <v>72500</v>
          </cell>
          <cell r="J1465">
            <v>1</v>
          </cell>
          <cell r="K1465">
            <v>0</v>
          </cell>
          <cell r="L1465">
            <v>0</v>
          </cell>
        </row>
        <row r="1466">
          <cell r="H1466">
            <v>72500</v>
          </cell>
          <cell r="I1466">
            <v>72550</v>
          </cell>
          <cell r="J1466">
            <v>1</v>
          </cell>
          <cell r="K1466">
            <v>0</v>
          </cell>
          <cell r="L1466">
            <v>0</v>
          </cell>
        </row>
        <row r="1467">
          <cell r="H1467">
            <v>72550</v>
          </cell>
          <cell r="I1467">
            <v>72600</v>
          </cell>
          <cell r="J1467">
            <v>1</v>
          </cell>
          <cell r="K1467">
            <v>0</v>
          </cell>
          <cell r="L1467">
            <v>0</v>
          </cell>
        </row>
        <row r="1468">
          <cell r="H1468">
            <v>72600</v>
          </cell>
          <cell r="I1468">
            <v>72650</v>
          </cell>
          <cell r="J1468">
            <v>1</v>
          </cell>
          <cell r="K1468">
            <v>0</v>
          </cell>
          <cell r="L1468">
            <v>0</v>
          </cell>
        </row>
        <row r="1469">
          <cell r="H1469">
            <v>72650</v>
          </cell>
          <cell r="I1469">
            <v>72700</v>
          </cell>
          <cell r="J1469">
            <v>1</v>
          </cell>
          <cell r="K1469">
            <v>0</v>
          </cell>
          <cell r="L1469">
            <v>0</v>
          </cell>
        </row>
        <row r="1470">
          <cell r="H1470">
            <v>72700</v>
          </cell>
          <cell r="I1470">
            <v>72750</v>
          </cell>
          <cell r="J1470">
            <v>1</v>
          </cell>
          <cell r="K1470">
            <v>0</v>
          </cell>
          <cell r="L1470">
            <v>0</v>
          </cell>
        </row>
        <row r="1471">
          <cell r="H1471">
            <v>72750</v>
          </cell>
          <cell r="I1471">
            <v>72800</v>
          </cell>
          <cell r="J1471">
            <v>1</v>
          </cell>
          <cell r="K1471">
            <v>0</v>
          </cell>
          <cell r="L1471">
            <v>0</v>
          </cell>
        </row>
        <row r="1472">
          <cell r="H1472">
            <v>72800</v>
          </cell>
          <cell r="I1472">
            <v>72850</v>
          </cell>
          <cell r="J1472">
            <v>1</v>
          </cell>
          <cell r="K1472">
            <v>0</v>
          </cell>
          <cell r="L1472">
            <v>0</v>
          </cell>
        </row>
        <row r="1473">
          <cell r="H1473">
            <v>72850</v>
          </cell>
          <cell r="I1473">
            <v>72900</v>
          </cell>
          <cell r="J1473">
            <v>1</v>
          </cell>
          <cell r="K1473">
            <v>0</v>
          </cell>
          <cell r="L1473">
            <v>0</v>
          </cell>
        </row>
        <row r="1474">
          <cell r="H1474">
            <v>72900</v>
          </cell>
          <cell r="I1474">
            <v>72950</v>
          </cell>
          <cell r="J1474">
            <v>1</v>
          </cell>
          <cell r="K1474">
            <v>0</v>
          </cell>
          <cell r="L1474">
            <v>0</v>
          </cell>
        </row>
        <row r="1475">
          <cell r="H1475">
            <v>72950</v>
          </cell>
          <cell r="I1475">
            <v>73000</v>
          </cell>
          <cell r="J1475">
            <v>1</v>
          </cell>
          <cell r="K1475">
            <v>0</v>
          </cell>
          <cell r="L1475">
            <v>0</v>
          </cell>
        </row>
        <row r="1476">
          <cell r="H1476">
            <v>73000</v>
          </cell>
          <cell r="I1476">
            <v>73050</v>
          </cell>
          <cell r="J1476">
            <v>1</v>
          </cell>
          <cell r="K1476">
            <v>0</v>
          </cell>
          <cell r="L1476">
            <v>0</v>
          </cell>
        </row>
        <row r="1477">
          <cell r="H1477">
            <v>73050</v>
          </cell>
          <cell r="I1477">
            <v>73100</v>
          </cell>
          <cell r="J1477">
            <v>1</v>
          </cell>
          <cell r="K1477">
            <v>0</v>
          </cell>
          <cell r="L1477">
            <v>0</v>
          </cell>
        </row>
        <row r="1478">
          <cell r="H1478">
            <v>73100</v>
          </cell>
          <cell r="I1478">
            <v>73150</v>
          </cell>
          <cell r="J1478">
            <v>1</v>
          </cell>
          <cell r="K1478">
            <v>0</v>
          </cell>
          <cell r="L1478">
            <v>0</v>
          </cell>
        </row>
        <row r="1479">
          <cell r="H1479">
            <v>73150</v>
          </cell>
          <cell r="I1479">
            <v>73200</v>
          </cell>
          <cell r="J1479">
            <v>1</v>
          </cell>
          <cell r="K1479">
            <v>0</v>
          </cell>
          <cell r="L1479">
            <v>0</v>
          </cell>
        </row>
        <row r="1480">
          <cell r="H1480">
            <v>73200</v>
          </cell>
          <cell r="I1480">
            <v>73250</v>
          </cell>
          <cell r="J1480">
            <v>1</v>
          </cell>
          <cell r="K1480">
            <v>0</v>
          </cell>
          <cell r="L1480">
            <v>0</v>
          </cell>
        </row>
        <row r="1481">
          <cell r="H1481">
            <v>73250</v>
          </cell>
          <cell r="I1481">
            <v>73300</v>
          </cell>
          <cell r="J1481">
            <v>1</v>
          </cell>
          <cell r="K1481">
            <v>0</v>
          </cell>
          <cell r="L1481">
            <v>0</v>
          </cell>
        </row>
        <row r="1482">
          <cell r="H1482">
            <v>73300</v>
          </cell>
          <cell r="I1482">
            <v>73350</v>
          </cell>
          <cell r="J1482">
            <v>1</v>
          </cell>
          <cell r="K1482">
            <v>0</v>
          </cell>
          <cell r="L1482">
            <v>0</v>
          </cell>
        </row>
        <row r="1483">
          <cell r="H1483">
            <v>73350</v>
          </cell>
          <cell r="I1483">
            <v>73400</v>
          </cell>
          <cell r="J1483">
            <v>1</v>
          </cell>
          <cell r="K1483">
            <v>0</v>
          </cell>
          <cell r="L1483">
            <v>0</v>
          </cell>
        </row>
        <row r="1484">
          <cell r="H1484">
            <v>73400</v>
          </cell>
          <cell r="I1484">
            <v>73450</v>
          </cell>
          <cell r="J1484">
            <v>1</v>
          </cell>
          <cell r="K1484">
            <v>0</v>
          </cell>
          <cell r="L1484">
            <v>0</v>
          </cell>
        </row>
        <row r="1485">
          <cell r="H1485">
            <v>73450</v>
          </cell>
          <cell r="I1485">
            <v>73500</v>
          </cell>
          <cell r="J1485">
            <v>1</v>
          </cell>
          <cell r="K1485">
            <v>0</v>
          </cell>
          <cell r="L1485">
            <v>0</v>
          </cell>
        </row>
        <row r="1486">
          <cell r="H1486">
            <v>73500</v>
          </cell>
          <cell r="I1486">
            <v>73550</v>
          </cell>
          <cell r="J1486">
            <v>1</v>
          </cell>
          <cell r="K1486">
            <v>0</v>
          </cell>
          <cell r="L1486">
            <v>0</v>
          </cell>
        </row>
        <row r="1487">
          <cell r="H1487">
            <v>73550</v>
          </cell>
          <cell r="I1487">
            <v>73600</v>
          </cell>
          <cell r="J1487">
            <v>1</v>
          </cell>
          <cell r="K1487">
            <v>0</v>
          </cell>
          <cell r="L1487">
            <v>0</v>
          </cell>
        </row>
        <row r="1488">
          <cell r="H1488">
            <v>73600</v>
          </cell>
          <cell r="I1488">
            <v>73650</v>
          </cell>
          <cell r="J1488">
            <v>1</v>
          </cell>
          <cell r="K1488">
            <v>0</v>
          </cell>
          <cell r="L1488">
            <v>0</v>
          </cell>
        </row>
        <row r="1489">
          <cell r="H1489">
            <v>73650</v>
          </cell>
          <cell r="I1489">
            <v>73700</v>
          </cell>
          <cell r="J1489">
            <v>1</v>
          </cell>
          <cell r="K1489">
            <v>0</v>
          </cell>
          <cell r="L1489">
            <v>0</v>
          </cell>
        </row>
        <row r="1490">
          <cell r="H1490">
            <v>73700</v>
          </cell>
          <cell r="I1490">
            <v>73750</v>
          </cell>
          <cell r="J1490">
            <v>1</v>
          </cell>
          <cell r="K1490">
            <v>0</v>
          </cell>
          <cell r="L1490">
            <v>0</v>
          </cell>
        </row>
        <row r="1491">
          <cell r="H1491">
            <v>73750</v>
          </cell>
          <cell r="I1491">
            <v>73800</v>
          </cell>
          <cell r="J1491">
            <v>1</v>
          </cell>
          <cell r="K1491">
            <v>0</v>
          </cell>
          <cell r="L1491">
            <v>0</v>
          </cell>
        </row>
        <row r="1492">
          <cell r="H1492">
            <v>73800</v>
          </cell>
          <cell r="I1492">
            <v>73850</v>
          </cell>
          <cell r="J1492">
            <v>1</v>
          </cell>
          <cell r="K1492">
            <v>0</v>
          </cell>
          <cell r="L1492">
            <v>0</v>
          </cell>
        </row>
        <row r="1493">
          <cell r="H1493">
            <v>73850</v>
          </cell>
          <cell r="I1493">
            <v>73900</v>
          </cell>
          <cell r="J1493">
            <v>1</v>
          </cell>
          <cell r="K1493">
            <v>0</v>
          </cell>
          <cell r="L1493">
            <v>0</v>
          </cell>
        </row>
        <row r="1494">
          <cell r="H1494">
            <v>73900</v>
          </cell>
          <cell r="I1494">
            <v>73950</v>
          </cell>
          <cell r="J1494">
            <v>1</v>
          </cell>
          <cell r="K1494">
            <v>0</v>
          </cell>
          <cell r="L1494">
            <v>0</v>
          </cell>
        </row>
        <row r="1495">
          <cell r="H1495">
            <v>73950</v>
          </cell>
          <cell r="I1495">
            <v>74000</v>
          </cell>
          <cell r="J1495">
            <v>1</v>
          </cell>
          <cell r="K1495">
            <v>0</v>
          </cell>
          <cell r="L1495">
            <v>0</v>
          </cell>
        </row>
        <row r="1496">
          <cell r="H1496">
            <v>74000</v>
          </cell>
          <cell r="I1496">
            <v>74050</v>
          </cell>
          <cell r="J1496">
            <v>1</v>
          </cell>
          <cell r="K1496">
            <v>0</v>
          </cell>
          <cell r="L1496">
            <v>0</v>
          </cell>
        </row>
        <row r="1497">
          <cell r="H1497">
            <v>74050</v>
          </cell>
          <cell r="I1497">
            <v>74100</v>
          </cell>
          <cell r="J1497">
            <v>1</v>
          </cell>
          <cell r="K1497">
            <v>0</v>
          </cell>
          <cell r="L1497">
            <v>0</v>
          </cell>
        </row>
        <row r="1498">
          <cell r="H1498">
            <v>74100</v>
          </cell>
          <cell r="I1498">
            <v>74150</v>
          </cell>
          <cell r="J1498">
            <v>0.3</v>
          </cell>
          <cell r="K1498">
            <v>0.3</v>
          </cell>
          <cell r="L1498">
            <v>0.4</v>
          </cell>
        </row>
        <row r="1499">
          <cell r="H1499">
            <v>74150</v>
          </cell>
          <cell r="I1499">
            <v>74200</v>
          </cell>
          <cell r="J1499">
            <v>0.3</v>
          </cell>
          <cell r="K1499">
            <v>0.3</v>
          </cell>
          <cell r="L1499">
            <v>0.4</v>
          </cell>
        </row>
        <row r="1500">
          <cell r="H1500">
            <v>74200</v>
          </cell>
          <cell r="I1500">
            <v>74250</v>
          </cell>
          <cell r="J1500">
            <v>0.3</v>
          </cell>
          <cell r="K1500">
            <v>0.3</v>
          </cell>
          <cell r="L1500">
            <v>0.4</v>
          </cell>
        </row>
        <row r="1501">
          <cell r="H1501">
            <v>74250</v>
          </cell>
          <cell r="I1501">
            <v>74300</v>
          </cell>
          <cell r="J1501">
            <v>0.3</v>
          </cell>
          <cell r="K1501">
            <v>0.3</v>
          </cell>
          <cell r="L1501">
            <v>0.4</v>
          </cell>
        </row>
        <row r="1502">
          <cell r="H1502">
            <v>74300</v>
          </cell>
          <cell r="I1502">
            <v>74350</v>
          </cell>
          <cell r="J1502">
            <v>0.3</v>
          </cell>
          <cell r="K1502">
            <v>0.3</v>
          </cell>
          <cell r="L1502">
            <v>0.4</v>
          </cell>
        </row>
        <row r="1503">
          <cell r="H1503">
            <v>74350</v>
          </cell>
          <cell r="I1503">
            <v>74400</v>
          </cell>
          <cell r="J1503">
            <v>0.3</v>
          </cell>
          <cell r="K1503">
            <v>0.3</v>
          </cell>
          <cell r="L1503">
            <v>0.4</v>
          </cell>
        </row>
        <row r="1504">
          <cell r="H1504">
            <v>74400</v>
          </cell>
          <cell r="I1504">
            <v>74450</v>
          </cell>
          <cell r="J1504">
            <v>1</v>
          </cell>
          <cell r="K1504">
            <v>0</v>
          </cell>
          <cell r="L1504">
            <v>0</v>
          </cell>
        </row>
        <row r="1505">
          <cell r="H1505">
            <v>74450</v>
          </cell>
          <cell r="I1505">
            <v>74500</v>
          </cell>
          <cell r="J1505">
            <v>1</v>
          </cell>
          <cell r="K1505">
            <v>0</v>
          </cell>
          <cell r="L1505">
            <v>0</v>
          </cell>
        </row>
        <row r="1506">
          <cell r="H1506">
            <v>74500</v>
          </cell>
          <cell r="I1506">
            <v>74550</v>
          </cell>
          <cell r="J1506">
            <v>1</v>
          </cell>
          <cell r="K1506">
            <v>0</v>
          </cell>
          <cell r="L1506">
            <v>0</v>
          </cell>
        </row>
        <row r="1507">
          <cell r="H1507">
            <v>74550</v>
          </cell>
          <cell r="I1507">
            <v>74600</v>
          </cell>
          <cell r="J1507">
            <v>0.1</v>
          </cell>
          <cell r="K1507">
            <v>0.3</v>
          </cell>
          <cell r="L1507">
            <v>0.6</v>
          </cell>
        </row>
        <row r="1508">
          <cell r="H1508">
            <v>74600</v>
          </cell>
          <cell r="I1508">
            <v>74650</v>
          </cell>
          <cell r="J1508">
            <v>1</v>
          </cell>
          <cell r="K1508">
            <v>0</v>
          </cell>
          <cell r="L1508">
            <v>0</v>
          </cell>
        </row>
        <row r="1509">
          <cell r="H1509">
            <v>74650</v>
          </cell>
          <cell r="I1509">
            <v>74700</v>
          </cell>
          <cell r="J1509">
            <v>1</v>
          </cell>
          <cell r="K1509">
            <v>0</v>
          </cell>
          <cell r="L1509">
            <v>0</v>
          </cell>
        </row>
        <row r="1510">
          <cell r="H1510">
            <v>74700</v>
          </cell>
          <cell r="I1510">
            <v>74750</v>
          </cell>
          <cell r="J1510">
            <v>1</v>
          </cell>
          <cell r="K1510">
            <v>0</v>
          </cell>
          <cell r="L1510">
            <v>0</v>
          </cell>
        </row>
        <row r="1511">
          <cell r="H1511">
            <v>74750</v>
          </cell>
          <cell r="I1511">
            <v>74800</v>
          </cell>
          <cell r="J1511">
            <v>1</v>
          </cell>
          <cell r="K1511">
            <v>0</v>
          </cell>
          <cell r="L1511">
            <v>0</v>
          </cell>
        </row>
        <row r="1512">
          <cell r="H1512">
            <v>74800</v>
          </cell>
          <cell r="I1512">
            <v>74850</v>
          </cell>
          <cell r="J1512">
            <v>1</v>
          </cell>
          <cell r="K1512">
            <v>0</v>
          </cell>
          <cell r="L1512">
            <v>0</v>
          </cell>
        </row>
        <row r="1513">
          <cell r="H1513">
            <v>74850</v>
          </cell>
          <cell r="I1513">
            <v>74870</v>
          </cell>
          <cell r="J1513">
            <v>1</v>
          </cell>
          <cell r="K1513">
            <v>0</v>
          </cell>
          <cell r="L1513">
            <v>0</v>
          </cell>
        </row>
        <row r="1514">
          <cell r="H1514">
            <v>74870</v>
          </cell>
          <cell r="I1514">
            <v>74950</v>
          </cell>
          <cell r="J1514">
            <v>1</v>
          </cell>
          <cell r="K1514">
            <v>0</v>
          </cell>
          <cell r="L1514">
            <v>0</v>
          </cell>
        </row>
        <row r="1515">
          <cell r="H1515">
            <v>74950</v>
          </cell>
          <cell r="I1515">
            <v>75000</v>
          </cell>
          <cell r="J1515">
            <v>1</v>
          </cell>
          <cell r="K1515">
            <v>0</v>
          </cell>
          <cell r="L1515">
            <v>0</v>
          </cell>
        </row>
        <row r="1516">
          <cell r="H1516">
            <v>75000</v>
          </cell>
          <cell r="I1516">
            <v>75070</v>
          </cell>
          <cell r="J1516">
            <v>1</v>
          </cell>
          <cell r="K1516">
            <v>0</v>
          </cell>
          <cell r="L1516">
            <v>0</v>
          </cell>
        </row>
        <row r="1517">
          <cell r="H1517">
            <v>75070</v>
          </cell>
          <cell r="I1517">
            <v>75120</v>
          </cell>
          <cell r="J1517">
            <v>0.2</v>
          </cell>
          <cell r="K1517">
            <v>0.3</v>
          </cell>
          <cell r="L1517">
            <v>0.5</v>
          </cell>
        </row>
        <row r="1518">
          <cell r="H1518">
            <v>75120</v>
          </cell>
          <cell r="I1518">
            <v>75150</v>
          </cell>
          <cell r="J1518">
            <v>1</v>
          </cell>
          <cell r="K1518">
            <v>0</v>
          </cell>
          <cell r="L1518">
            <v>0</v>
          </cell>
        </row>
        <row r="1519">
          <cell r="H1519">
            <v>75150</v>
          </cell>
          <cell r="I1519">
            <v>75200</v>
          </cell>
          <cell r="J1519">
            <v>1</v>
          </cell>
          <cell r="K1519">
            <v>0</v>
          </cell>
          <cell r="L1519">
            <v>0</v>
          </cell>
        </row>
        <row r="1520">
          <cell r="H1520">
            <v>75200</v>
          </cell>
          <cell r="I1520">
            <v>75250</v>
          </cell>
          <cell r="J1520">
            <v>1</v>
          </cell>
          <cell r="K1520">
            <v>0</v>
          </cell>
          <cell r="L1520">
            <v>0</v>
          </cell>
        </row>
        <row r="1521">
          <cell r="H1521">
            <v>75250</v>
          </cell>
          <cell r="I1521">
            <v>75300</v>
          </cell>
          <cell r="J1521">
            <v>1</v>
          </cell>
          <cell r="K1521">
            <v>0</v>
          </cell>
          <cell r="L1521">
            <v>0</v>
          </cell>
        </row>
        <row r="1522">
          <cell r="H1522">
            <v>75300</v>
          </cell>
          <cell r="I1522">
            <v>75350</v>
          </cell>
          <cell r="J1522">
            <v>1</v>
          </cell>
          <cell r="K1522">
            <v>0</v>
          </cell>
          <cell r="L1522">
            <v>0</v>
          </cell>
        </row>
        <row r="1523">
          <cell r="H1523">
            <v>75350</v>
          </cell>
          <cell r="I1523">
            <v>75400</v>
          </cell>
          <cell r="J1523">
            <v>1</v>
          </cell>
          <cell r="K1523">
            <v>0</v>
          </cell>
          <cell r="L1523">
            <v>0</v>
          </cell>
        </row>
        <row r="1524">
          <cell r="H1524">
            <v>75400</v>
          </cell>
          <cell r="I1524">
            <v>75450</v>
          </cell>
          <cell r="J1524">
            <v>1</v>
          </cell>
          <cell r="K1524">
            <v>0</v>
          </cell>
          <cell r="L1524">
            <v>0</v>
          </cell>
        </row>
        <row r="1525">
          <cell r="H1525">
            <v>75450</v>
          </cell>
          <cell r="I1525">
            <v>75500</v>
          </cell>
          <cell r="J1525">
            <v>1</v>
          </cell>
          <cell r="K1525">
            <v>0</v>
          </cell>
          <cell r="L1525">
            <v>0</v>
          </cell>
        </row>
        <row r="1526">
          <cell r="H1526">
            <v>75500</v>
          </cell>
          <cell r="I1526">
            <v>75550</v>
          </cell>
          <cell r="J1526">
            <v>1</v>
          </cell>
          <cell r="K1526">
            <v>0</v>
          </cell>
          <cell r="L1526">
            <v>0</v>
          </cell>
        </row>
        <row r="1527">
          <cell r="H1527">
            <v>75550</v>
          </cell>
          <cell r="I1527">
            <v>75600</v>
          </cell>
          <cell r="J1527">
            <v>1</v>
          </cell>
          <cell r="K1527">
            <v>0</v>
          </cell>
          <cell r="L1527">
            <v>0</v>
          </cell>
        </row>
        <row r="1528">
          <cell r="H1528">
            <v>75600</v>
          </cell>
          <cell r="I1528">
            <v>75650</v>
          </cell>
          <cell r="J1528">
            <v>1</v>
          </cell>
          <cell r="K1528">
            <v>0</v>
          </cell>
          <cell r="L1528">
            <v>0</v>
          </cell>
        </row>
        <row r="1529">
          <cell r="H1529">
            <v>75650</v>
          </cell>
          <cell r="I1529">
            <v>75700</v>
          </cell>
          <cell r="J1529">
            <v>1</v>
          </cell>
          <cell r="K1529">
            <v>0</v>
          </cell>
          <cell r="L1529">
            <v>0</v>
          </cell>
        </row>
        <row r="1530">
          <cell r="H1530">
            <v>75700</v>
          </cell>
          <cell r="I1530">
            <v>75750</v>
          </cell>
          <cell r="J1530">
            <v>1</v>
          </cell>
          <cell r="K1530">
            <v>0</v>
          </cell>
          <cell r="L1530">
            <v>0</v>
          </cell>
        </row>
        <row r="1531">
          <cell r="H1531">
            <v>75750</v>
          </cell>
          <cell r="I1531">
            <v>75800</v>
          </cell>
          <cell r="J1531">
            <v>1</v>
          </cell>
          <cell r="K1531">
            <v>0</v>
          </cell>
          <cell r="L1531">
            <v>0</v>
          </cell>
        </row>
        <row r="1532">
          <cell r="H1532">
            <v>75800</v>
          </cell>
          <cell r="I1532">
            <v>75850</v>
          </cell>
          <cell r="J1532">
            <v>1</v>
          </cell>
          <cell r="K1532">
            <v>0</v>
          </cell>
          <cell r="L1532">
            <v>0</v>
          </cell>
        </row>
        <row r="1533">
          <cell r="H1533">
            <v>75850</v>
          </cell>
          <cell r="I1533">
            <v>75900</v>
          </cell>
          <cell r="J1533">
            <v>1</v>
          </cell>
          <cell r="K1533">
            <v>0</v>
          </cell>
          <cell r="L1533">
            <v>0</v>
          </cell>
        </row>
        <row r="1534">
          <cell r="H1534">
            <v>75900</v>
          </cell>
          <cell r="I1534">
            <v>75940</v>
          </cell>
          <cell r="J1534">
            <v>0.2</v>
          </cell>
          <cell r="K1534">
            <v>0.3</v>
          </cell>
          <cell r="L1534">
            <v>0.5</v>
          </cell>
        </row>
        <row r="1535">
          <cell r="H1535">
            <v>75940</v>
          </cell>
          <cell r="I1535">
            <v>76000</v>
          </cell>
          <cell r="J1535">
            <v>0.2</v>
          </cell>
          <cell r="K1535">
            <v>0.3</v>
          </cell>
          <cell r="L1535">
            <v>0.5</v>
          </cell>
        </row>
        <row r="1536">
          <cell r="H1536">
            <v>76000</v>
          </cell>
          <cell r="I1536">
            <v>76050</v>
          </cell>
          <cell r="J1536">
            <v>1</v>
          </cell>
          <cell r="K1536">
            <v>0</v>
          </cell>
          <cell r="L1536">
            <v>0</v>
          </cell>
        </row>
        <row r="1537">
          <cell r="H1537">
            <v>76050</v>
          </cell>
          <cell r="I1537">
            <v>76100</v>
          </cell>
          <cell r="J1537">
            <v>1</v>
          </cell>
          <cell r="K1537">
            <v>0</v>
          </cell>
          <cell r="L1537">
            <v>0</v>
          </cell>
        </row>
        <row r="1538">
          <cell r="H1538">
            <v>76100</v>
          </cell>
          <cell r="I1538">
            <v>76150</v>
          </cell>
          <cell r="J1538">
            <v>1</v>
          </cell>
          <cell r="K1538">
            <v>0</v>
          </cell>
          <cell r="L1538">
            <v>0</v>
          </cell>
        </row>
        <row r="1539">
          <cell r="H1539">
            <v>76150</v>
          </cell>
          <cell r="I1539">
            <v>76170</v>
          </cell>
          <cell r="J1539">
            <v>0.8</v>
          </cell>
          <cell r="K1539">
            <v>0.2</v>
          </cell>
          <cell r="L1539">
            <v>0</v>
          </cell>
        </row>
        <row r="1540">
          <cell r="H1540">
            <v>76170</v>
          </cell>
          <cell r="I1540">
            <v>76240</v>
          </cell>
          <cell r="J1540">
            <v>1</v>
          </cell>
          <cell r="K1540">
            <v>0</v>
          </cell>
          <cell r="L1540">
            <v>0</v>
          </cell>
        </row>
        <row r="1541">
          <cell r="H1541">
            <v>76240</v>
          </cell>
          <cell r="I1541">
            <v>76320</v>
          </cell>
          <cell r="J1541">
            <v>0.2</v>
          </cell>
          <cell r="K1541">
            <v>0.3</v>
          </cell>
          <cell r="L1541">
            <v>0.5</v>
          </cell>
        </row>
        <row r="1542">
          <cell r="H1542">
            <v>76320</v>
          </cell>
          <cell r="I1542">
            <v>76350</v>
          </cell>
          <cell r="J1542">
            <v>1</v>
          </cell>
          <cell r="K1542">
            <v>0</v>
          </cell>
          <cell r="L1542">
            <v>0</v>
          </cell>
        </row>
        <row r="1543">
          <cell r="H1543">
            <v>76350</v>
          </cell>
          <cell r="I1543">
            <v>76400</v>
          </cell>
          <cell r="J1543">
            <v>0.2</v>
          </cell>
          <cell r="K1543">
            <v>0.3</v>
          </cell>
          <cell r="L1543">
            <v>0.5</v>
          </cell>
        </row>
        <row r="1544">
          <cell r="H1544">
            <v>76400</v>
          </cell>
          <cell r="I1544">
            <v>76440</v>
          </cell>
          <cell r="J1544">
            <v>0.2</v>
          </cell>
          <cell r="K1544">
            <v>0.3</v>
          </cell>
          <cell r="L1544">
            <v>0.5</v>
          </cell>
        </row>
        <row r="1545">
          <cell r="H1545">
            <v>76440</v>
          </cell>
          <cell r="I1545">
            <v>76480</v>
          </cell>
          <cell r="J1545">
            <v>0.2</v>
          </cell>
          <cell r="K1545">
            <v>0.3</v>
          </cell>
          <cell r="L1545">
            <v>0.5</v>
          </cell>
        </row>
        <row r="1546">
          <cell r="H1546">
            <v>76480</v>
          </cell>
          <cell r="I1546">
            <v>76520</v>
          </cell>
          <cell r="J1546">
            <v>0.2</v>
          </cell>
          <cell r="K1546">
            <v>0.3</v>
          </cell>
          <cell r="L1546">
            <v>0.5</v>
          </cell>
        </row>
        <row r="1547">
          <cell r="H1547">
            <v>76520</v>
          </cell>
          <cell r="I1547">
            <v>76560</v>
          </cell>
          <cell r="J1547">
            <v>0.2</v>
          </cell>
          <cell r="K1547">
            <v>0.3</v>
          </cell>
          <cell r="L1547">
            <v>0.5</v>
          </cell>
        </row>
        <row r="1548">
          <cell r="H1548">
            <v>76560</v>
          </cell>
          <cell r="I1548">
            <v>76600</v>
          </cell>
          <cell r="J1548">
            <v>1</v>
          </cell>
          <cell r="K1548">
            <v>0</v>
          </cell>
          <cell r="L1548">
            <v>0</v>
          </cell>
        </row>
        <row r="1549">
          <cell r="H1549">
            <v>76600</v>
          </cell>
          <cell r="I1549">
            <v>76620</v>
          </cell>
          <cell r="J1549">
            <v>1</v>
          </cell>
          <cell r="K1549">
            <v>0</v>
          </cell>
          <cell r="L1549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CANTERAS"/>
      <sheetName val="Direct_Lbr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metrados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Restricciones y Compromis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PER,COM.PRO.ADI1"/>
      <sheetName val="RES,MET,ADI1"/>
      <sheetName val="LIMA-CANTA"/>
      <sheetName val="Fierro-C1"/>
      <sheetName val="Explanac."/>
      <sheetName val="Pavimentos"/>
      <sheetName val="Summary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MetradoViayDique(convalores.Lu)"/>
      <sheetName val="Separador"/>
      <sheetName val="Resumen x km"/>
      <sheetName val="Planilla"/>
      <sheetName val="DOBLE H1-Z4"/>
      <sheetName val="Sheet1"/>
      <sheetName val="Datos generales"/>
      <sheetName val="Resumen anual"/>
      <sheetName val="clasificacion"/>
      <sheetName val="_x001f_}väó_x000e_"/>
      <sheetName val="}väó,8&lt;_8&lt;&lt;v"/>
      <sheetName val="_x005f_x001f_}väó_x005f_x000e__x005f_x0000__x0001"/>
      <sheetName val="_x005f_x001f_}väó_x005f_x000e_"/>
      <sheetName val="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apInfo Large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02ACCESOS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7">
          <cell r="B7" t="str">
            <v>U</v>
          </cell>
        </row>
      </sheetData>
      <sheetData sheetId="41">
        <row r="7">
          <cell r="B7" t="str">
            <v>U</v>
          </cell>
        </row>
      </sheetData>
      <sheetData sheetId="42"/>
      <sheetData sheetId="43"/>
      <sheetData sheetId="44"/>
      <sheetData sheetId="45">
        <row r="7">
          <cell r="B7" t="str">
            <v>U</v>
          </cell>
        </row>
      </sheetData>
      <sheetData sheetId="46">
        <row r="7">
          <cell r="B7" t="str">
            <v>U</v>
          </cell>
        </row>
      </sheetData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>
        <row r="7">
          <cell r="B7" t="str">
            <v>U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Basis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CCP,LEYES, Y DEC."/>
      <sheetName val="RES_MET_ADI1"/>
      <sheetName val="datos base"/>
      <sheetName val="CODIGOS"/>
      <sheetName val="Restricciones y Compromisos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EXP"/>
      <sheetName val="Pavimentos"/>
      <sheetName val="MObra"/>
      <sheetName val="Flota Max"/>
      <sheetName val="Deduccion Reajuste"/>
      <sheetName val="Avance Detallado"/>
      <sheetName val="Resumen del avance"/>
      <sheetName val="LIMA-CANTA"/>
      <sheetName val="Tabla de Actividades"/>
      <sheetName val="Materiales"/>
      <sheetName val="RES"/>
      <sheetName val="MONTAJE ELECTRICO"/>
      <sheetName val="BASE DATOS"/>
      <sheetName val="Resumen de Metrados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etrado 01"/>
      <sheetName val="Val Nº11"/>
      <sheetName val="CAOV_Met"/>
      <sheetName val="Prime"/>
      <sheetName val="Sheet1"/>
      <sheetName val="ANALISIS ALQUILER FERREYROS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PLANILLA-MET"/>
      <sheetName val="Mov. Tierras"/>
      <sheetName val="CONTROL VOLQUETES2"/>
      <sheetName val="FORMATO CONTROL OK"/>
      <sheetName val="HOJA DE DATOS"/>
      <sheetName val="PLANILLA(3)"/>
      <sheetName val="PIP"/>
      <sheetName val="Flota_Max"/>
      <sheetName val="Deduccion_Reajuste"/>
      <sheetName val="Avance_Detallado"/>
      <sheetName val="Resumen_del_avance"/>
      <sheetName val="Tabla_de_Actividades"/>
      <sheetName val="MONTAJE_ELECTRICO"/>
      <sheetName val="BASE_DATOS"/>
      <sheetName val="Resumen_de_Metrados"/>
      <sheetName val="Metrado_01"/>
      <sheetName val="Val_Nº1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NO IMPRIMIR"/>
      <sheetName val="Anexo 1 LookAhead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Costo Indirecto"/>
      <sheetName val="Presupuesto Obras Civiles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Equipo Alquilado"/>
      <sheetName val="RES_MET_ADI1"/>
      <sheetName val="PISO1 - EST"/>
      <sheetName val="PARTIDAS"/>
      <sheetName val="METRADOS"/>
      <sheetName val="Datos"/>
      <sheetName val="LIMA-CANTA"/>
      <sheetName val="A2"/>
      <sheetName val="A3"/>
      <sheetName val="ACTIVIDADES"/>
      <sheetName val="precio"/>
      <sheetName val="P.Obras Varias"/>
      <sheetName val="GASTOS GENERALES"/>
      <sheetName val="PER,COM.PRO.ADI1"/>
      <sheetName val="ELEMENTOS DE CURVAS"/>
      <sheetName val="II.3"/>
      <sheetName val="DATOS GENERALES"/>
      <sheetName val="Proyeccion del Saldo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PL"/>
      <sheetName val="REC"/>
      <sheetName val="STN"/>
      <sheetName val="ST"/>
      <sheetName val="Data"/>
      <sheetName val="datos base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ORGANIGRAM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p-principal1 OK A4"/>
      <sheetName val="NO_IMPRIMIR"/>
      <sheetName val="Vers_C"/>
      <sheetName val="Série_EMBI"/>
      <sheetName val="Datos-No_imprimir"/>
      <sheetName val="ENTREGAS_NC"/>
      <sheetName val="PLACA"/>
      <sheetName val="Nvo 45+7520-740"/>
      <sheetName val="Base Acu"/>
      <sheetName val="Base Pago"/>
      <sheetName val="F-05"/>
      <sheetName val="EXP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Misc"/>
      <sheetName val="presupuesto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RES,MET,ADI1"/>
      <sheetName val="PER_COM_PRO_ADI1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CI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LIMA-CANTA"/>
      <sheetName val="Explanac."/>
      <sheetName val="Planilla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EXPLANACIONES_REPLANTEO"/>
      <sheetName val="Causas_No_Cumplimiento"/>
      <sheetName val="Reaj_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4A1A-EA57-4105-8D8A-C2F417EC3A6C}">
  <sheetPr>
    <tabColor theme="4"/>
    <pageSetUpPr fitToPage="1"/>
  </sheetPr>
  <dimension ref="A1:H159"/>
  <sheetViews>
    <sheetView showGridLines="0" tabSelected="1" zoomScale="86" zoomScaleNormal="86" zoomScaleSheetLayoutView="90" workbookViewId="0">
      <selection activeCell="H8" sqref="H8:H138"/>
    </sheetView>
  </sheetViews>
  <sheetFormatPr baseColWidth="10" defaultColWidth="11.44140625" defaultRowHeight="13.2" x14ac:dyDescent="0.25"/>
  <cols>
    <col min="1" max="1" width="3.21875" customWidth="1"/>
    <col min="2" max="2" width="6.6640625" bestFit="1" customWidth="1"/>
    <col min="3" max="3" width="51.109375" customWidth="1"/>
    <col min="4" max="4" width="7.6640625" bestFit="1" customWidth="1"/>
    <col min="5" max="5" width="12.6640625" style="62" customWidth="1"/>
    <col min="6" max="6" width="13.109375" style="62" customWidth="1"/>
    <col min="7" max="7" width="16.5546875" style="62" customWidth="1"/>
    <col min="8" max="8" width="69.44140625" style="62" customWidth="1"/>
  </cols>
  <sheetData>
    <row r="1" spans="2:8" x14ac:dyDescent="0.25">
      <c r="B1" s="1"/>
      <c r="C1" s="2"/>
      <c r="D1" s="2"/>
      <c r="E1" s="71"/>
      <c r="F1" s="71"/>
      <c r="G1" s="71"/>
      <c r="H1" s="71"/>
    </row>
    <row r="2" spans="2:8" x14ac:dyDescent="0.25">
      <c r="B2" s="3"/>
      <c r="C2" s="4"/>
      <c r="D2" s="4"/>
      <c r="E2" s="72"/>
      <c r="F2" s="72"/>
      <c r="G2" s="72"/>
      <c r="H2" s="72"/>
    </row>
    <row r="3" spans="2:8" x14ac:dyDescent="0.25">
      <c r="B3" s="124" t="s">
        <v>0</v>
      </c>
      <c r="C3" s="124"/>
      <c r="D3" s="124"/>
      <c r="E3" s="124"/>
      <c r="F3" s="124"/>
      <c r="G3" s="124"/>
      <c r="H3" s="103"/>
    </row>
    <row r="4" spans="2:8" x14ac:dyDescent="0.25">
      <c r="B4" s="124" t="s">
        <v>230</v>
      </c>
      <c r="C4" s="124"/>
      <c r="D4" s="124"/>
      <c r="E4" s="124"/>
      <c r="F4" s="124"/>
      <c r="G4" s="124"/>
      <c r="H4" s="103"/>
    </row>
    <row r="5" spans="2:8" x14ac:dyDescent="0.25">
      <c r="B5" s="3"/>
      <c r="C5" s="5"/>
      <c r="D5" s="5"/>
      <c r="E5" s="73"/>
      <c r="F5" s="117" t="s">
        <v>280</v>
      </c>
      <c r="G5" s="73"/>
      <c r="H5" s="73"/>
    </row>
    <row r="6" spans="2:8" ht="13.8" thickBot="1" x14ac:dyDescent="0.3">
      <c r="B6" s="3"/>
      <c r="C6" s="66"/>
      <c r="D6" s="66"/>
      <c r="E6" s="73"/>
      <c r="F6" s="73"/>
      <c r="G6" s="73"/>
      <c r="H6" s="73"/>
    </row>
    <row r="7" spans="2:8" ht="13.8" x14ac:dyDescent="0.25">
      <c r="B7" s="42" t="s">
        <v>1</v>
      </c>
      <c r="C7" s="43" t="s">
        <v>2</v>
      </c>
      <c r="D7" s="43" t="s">
        <v>3</v>
      </c>
      <c r="E7" s="44" t="s">
        <v>4</v>
      </c>
      <c r="F7" s="57" t="s">
        <v>5</v>
      </c>
      <c r="G7" s="44" t="s">
        <v>6</v>
      </c>
      <c r="H7" s="57" t="s">
        <v>231</v>
      </c>
    </row>
    <row r="8" spans="2:8" ht="13.8" x14ac:dyDescent="0.3">
      <c r="B8" s="45" t="s">
        <v>7</v>
      </c>
      <c r="C8" s="6" t="s">
        <v>8</v>
      </c>
      <c r="D8" s="7"/>
      <c r="E8" s="92"/>
      <c r="F8" s="74"/>
      <c r="G8" s="125">
        <f>+G9+G12+G19+G23+G58+G68+G109</f>
        <v>34350347.900000006</v>
      </c>
      <c r="H8" s="139"/>
    </row>
    <row r="9" spans="2:8" ht="13.8" x14ac:dyDescent="0.3">
      <c r="B9" s="46" t="s">
        <v>9</v>
      </c>
      <c r="C9" s="8" t="s">
        <v>10</v>
      </c>
      <c r="D9" s="9"/>
      <c r="E9" s="93"/>
      <c r="F9" s="75"/>
      <c r="G9" s="126">
        <f>SUM(G10:G11)</f>
        <v>502288.58</v>
      </c>
      <c r="H9" s="140"/>
    </row>
    <row r="10" spans="2:8" ht="13.8" x14ac:dyDescent="0.25">
      <c r="B10" s="47" t="s">
        <v>11</v>
      </c>
      <c r="C10" s="10" t="s">
        <v>12</v>
      </c>
      <c r="D10" s="11" t="s">
        <v>13</v>
      </c>
      <c r="E10" s="94">
        <v>1</v>
      </c>
      <c r="F10" s="76">
        <v>1090.08</v>
      </c>
      <c r="G10" s="127">
        <f>ROUND(E10*F10,2)</f>
        <v>1090.08</v>
      </c>
      <c r="H10" s="141" t="s">
        <v>232</v>
      </c>
    </row>
    <row r="11" spans="2:8" ht="38.4" customHeight="1" x14ac:dyDescent="0.25">
      <c r="B11" s="47" t="s">
        <v>14</v>
      </c>
      <c r="C11" s="10" t="s">
        <v>15</v>
      </c>
      <c r="D11" s="11" t="s">
        <v>16</v>
      </c>
      <c r="E11" s="94">
        <v>1</v>
      </c>
      <c r="F11" s="76">
        <v>501198.5</v>
      </c>
      <c r="G11" s="127">
        <f>ROUND(E11*F11,2)</f>
        <v>501198.5</v>
      </c>
      <c r="H11" s="141" t="s">
        <v>234</v>
      </c>
    </row>
    <row r="12" spans="2:8" ht="13.8" x14ac:dyDescent="0.3">
      <c r="B12" s="46" t="s">
        <v>17</v>
      </c>
      <c r="C12" s="8" t="s">
        <v>18</v>
      </c>
      <c r="D12" s="9"/>
      <c r="E12" s="93"/>
      <c r="F12" s="75"/>
      <c r="G12" s="126">
        <f>SUM(G13:G18)</f>
        <v>3101231.3</v>
      </c>
      <c r="H12" s="140"/>
    </row>
    <row r="13" spans="2:8" ht="27.6" x14ac:dyDescent="0.25">
      <c r="B13" s="47" t="s">
        <v>19</v>
      </c>
      <c r="C13" s="10" t="s">
        <v>20</v>
      </c>
      <c r="D13" s="11" t="s">
        <v>16</v>
      </c>
      <c r="E13" s="94">
        <v>1</v>
      </c>
      <c r="F13" s="76">
        <v>1251779.3999999999</v>
      </c>
      <c r="G13" s="127">
        <f t="shared" ref="G13:G18" si="0">ROUND(E13*F13,2)</f>
        <v>1251779.3999999999</v>
      </c>
      <c r="H13" s="141" t="s">
        <v>233</v>
      </c>
    </row>
    <row r="14" spans="2:8" ht="13.8" x14ac:dyDescent="0.25">
      <c r="B14" s="47" t="s">
        <v>21</v>
      </c>
      <c r="C14" s="10" t="s">
        <v>22</v>
      </c>
      <c r="D14" s="11" t="s">
        <v>23</v>
      </c>
      <c r="E14" s="94">
        <v>10.46</v>
      </c>
      <c r="F14" s="76">
        <v>2887.12</v>
      </c>
      <c r="G14" s="127">
        <f t="shared" si="0"/>
        <v>30199.279999999999</v>
      </c>
      <c r="H14" s="141" t="s">
        <v>232</v>
      </c>
    </row>
    <row r="15" spans="2:8" ht="13.8" x14ac:dyDescent="0.25">
      <c r="B15" s="47" t="s">
        <v>24</v>
      </c>
      <c r="C15" s="10" t="s">
        <v>25</v>
      </c>
      <c r="D15" s="11" t="s">
        <v>26</v>
      </c>
      <c r="E15" s="94">
        <v>6</v>
      </c>
      <c r="F15" s="76">
        <v>49620.04</v>
      </c>
      <c r="G15" s="127">
        <f t="shared" si="0"/>
        <v>297720.24</v>
      </c>
      <c r="H15" s="141" t="s">
        <v>235</v>
      </c>
    </row>
    <row r="16" spans="2:8" ht="27.6" x14ac:dyDescent="0.25">
      <c r="B16" s="47" t="s">
        <v>27</v>
      </c>
      <c r="C16" s="10" t="s">
        <v>28</v>
      </c>
      <c r="D16" s="11" t="s">
        <v>29</v>
      </c>
      <c r="E16" s="94">
        <v>13.75</v>
      </c>
      <c r="F16" s="76">
        <v>57564.72</v>
      </c>
      <c r="G16" s="127">
        <f t="shared" si="0"/>
        <v>791514.9</v>
      </c>
      <c r="H16" s="141" t="s">
        <v>236</v>
      </c>
    </row>
    <row r="17" spans="1:8" ht="41.4" x14ac:dyDescent="0.25">
      <c r="B17" s="47" t="s">
        <v>30</v>
      </c>
      <c r="C17" s="10" t="s">
        <v>31</v>
      </c>
      <c r="D17" s="11" t="s">
        <v>32</v>
      </c>
      <c r="E17" s="94">
        <v>3150</v>
      </c>
      <c r="F17" s="76">
        <v>15.5</v>
      </c>
      <c r="G17" s="127">
        <f t="shared" si="0"/>
        <v>48825</v>
      </c>
      <c r="H17" s="141" t="s">
        <v>237</v>
      </c>
    </row>
    <row r="18" spans="1:8" ht="36" x14ac:dyDescent="0.25">
      <c r="B18" s="48" t="s">
        <v>33</v>
      </c>
      <c r="C18" s="12" t="s">
        <v>34</v>
      </c>
      <c r="D18" s="13" t="s">
        <v>26</v>
      </c>
      <c r="E18" s="49">
        <v>6</v>
      </c>
      <c r="F18" s="76">
        <v>113532.08</v>
      </c>
      <c r="G18" s="127">
        <f t="shared" si="0"/>
        <v>681192.48</v>
      </c>
      <c r="H18" s="141" t="s">
        <v>232</v>
      </c>
    </row>
    <row r="19" spans="1:8" ht="13.8" x14ac:dyDescent="0.3">
      <c r="B19" s="46" t="s">
        <v>35</v>
      </c>
      <c r="C19" s="8" t="s">
        <v>36</v>
      </c>
      <c r="D19" s="9"/>
      <c r="E19" s="93"/>
      <c r="F19" s="75"/>
      <c r="G19" s="126">
        <f>SUM(G20:G22)</f>
        <v>4344149.6400000006</v>
      </c>
      <c r="H19" s="140"/>
    </row>
    <row r="20" spans="1:8" ht="24" x14ac:dyDescent="0.25">
      <c r="B20" s="47" t="s">
        <v>37</v>
      </c>
      <c r="C20" s="10" t="s">
        <v>38</v>
      </c>
      <c r="D20" s="11" t="s">
        <v>32</v>
      </c>
      <c r="E20" s="82">
        <v>26108.33</v>
      </c>
      <c r="F20" s="76">
        <v>37.85</v>
      </c>
      <c r="G20" s="127">
        <f>ROUND(E20*F20,2)</f>
        <v>988200.29</v>
      </c>
      <c r="H20" s="141" t="s">
        <v>238</v>
      </c>
    </row>
    <row r="21" spans="1:8" ht="24" x14ac:dyDescent="0.25">
      <c r="B21" s="47" t="s">
        <v>39</v>
      </c>
      <c r="C21" s="10" t="s">
        <v>40</v>
      </c>
      <c r="D21" s="11" t="s">
        <v>32</v>
      </c>
      <c r="E21" s="82">
        <v>8120.64</v>
      </c>
      <c r="F21" s="76">
        <v>58.34</v>
      </c>
      <c r="G21" s="127">
        <f>ROUND(E21*F21,2)</f>
        <v>473758.14</v>
      </c>
      <c r="H21" s="141" t="s">
        <v>238</v>
      </c>
    </row>
    <row r="22" spans="1:8" ht="27.6" x14ac:dyDescent="0.25">
      <c r="B22" s="47" t="s">
        <v>41</v>
      </c>
      <c r="C22" s="10" t="s">
        <v>42</v>
      </c>
      <c r="D22" s="11" t="s">
        <v>32</v>
      </c>
      <c r="E22" s="94">
        <v>120191.46</v>
      </c>
      <c r="F22" s="76">
        <v>23.98</v>
      </c>
      <c r="G22" s="127">
        <f>ROUND(E22*F22,2)</f>
        <v>2882191.21</v>
      </c>
      <c r="H22" s="141" t="s">
        <v>239</v>
      </c>
    </row>
    <row r="23" spans="1:8" ht="13.8" x14ac:dyDescent="0.3">
      <c r="B23" s="46" t="s">
        <v>43</v>
      </c>
      <c r="C23" s="8" t="s">
        <v>44</v>
      </c>
      <c r="D23" s="9"/>
      <c r="E23" s="93"/>
      <c r="F23" s="75"/>
      <c r="G23" s="126">
        <f>SUM(G24:G57)</f>
        <v>19070077.150000006</v>
      </c>
      <c r="H23" s="140"/>
    </row>
    <row r="24" spans="1:8" ht="13.8" x14ac:dyDescent="0.3">
      <c r="B24" s="50" t="s">
        <v>45</v>
      </c>
      <c r="C24" s="14" t="s">
        <v>46</v>
      </c>
      <c r="D24" s="15"/>
      <c r="E24" s="95"/>
      <c r="F24" s="77"/>
      <c r="G24" s="128"/>
      <c r="H24" s="142"/>
    </row>
    <row r="25" spans="1:8" ht="13.8" x14ac:dyDescent="0.25">
      <c r="A25" s="16"/>
      <c r="B25" s="47" t="s">
        <v>47</v>
      </c>
      <c r="C25" s="10" t="s">
        <v>48</v>
      </c>
      <c r="D25" s="11" t="s">
        <v>49</v>
      </c>
      <c r="E25" s="94">
        <v>2.29</v>
      </c>
      <c r="F25" s="76">
        <v>7618.12</v>
      </c>
      <c r="G25" s="127">
        <f t="shared" ref="G25:G43" si="1">ROUND(E25*F25,2)</f>
        <v>17445.490000000002</v>
      </c>
      <c r="H25" s="143" t="s">
        <v>240</v>
      </c>
    </row>
    <row r="26" spans="1:8" ht="13.8" x14ac:dyDescent="0.25">
      <c r="A26" s="16"/>
      <c r="B26" s="47" t="s">
        <v>50</v>
      </c>
      <c r="C26" s="10" t="s">
        <v>51</v>
      </c>
      <c r="D26" s="11" t="s">
        <v>32</v>
      </c>
      <c r="E26" s="82">
        <v>62134.7</v>
      </c>
      <c r="F26" s="76">
        <v>7.35</v>
      </c>
      <c r="G26" s="127">
        <f t="shared" si="1"/>
        <v>456690.05</v>
      </c>
      <c r="H26" s="143" t="s">
        <v>232</v>
      </c>
    </row>
    <row r="27" spans="1:8" ht="13.8" x14ac:dyDescent="0.25">
      <c r="B27" s="47" t="s">
        <v>52</v>
      </c>
      <c r="C27" s="10" t="s">
        <v>53</v>
      </c>
      <c r="D27" s="11" t="s">
        <v>32</v>
      </c>
      <c r="E27" s="94">
        <v>634.03</v>
      </c>
      <c r="F27" s="76">
        <v>17.59</v>
      </c>
      <c r="G27" s="127">
        <f t="shared" si="1"/>
        <v>11152.59</v>
      </c>
      <c r="H27" s="143" t="s">
        <v>241</v>
      </c>
    </row>
    <row r="28" spans="1:8" ht="13.8" x14ac:dyDescent="0.25">
      <c r="A28" s="16"/>
      <c r="B28" s="47" t="s">
        <v>54</v>
      </c>
      <c r="C28" s="10" t="s">
        <v>55</v>
      </c>
      <c r="D28" s="11" t="s">
        <v>32</v>
      </c>
      <c r="E28" s="94">
        <v>634.03</v>
      </c>
      <c r="F28" s="76">
        <v>111.7</v>
      </c>
      <c r="G28" s="127">
        <f t="shared" si="1"/>
        <v>70821.149999999994</v>
      </c>
      <c r="H28" s="143" t="s">
        <v>241</v>
      </c>
    </row>
    <row r="29" spans="1:8" ht="13.8" x14ac:dyDescent="0.25">
      <c r="B29" s="47" t="s">
        <v>56</v>
      </c>
      <c r="C29" s="10" t="s">
        <v>57</v>
      </c>
      <c r="D29" s="11" t="s">
        <v>32</v>
      </c>
      <c r="E29" s="82">
        <v>87840.34</v>
      </c>
      <c r="F29" s="76">
        <v>11.88</v>
      </c>
      <c r="G29" s="127">
        <f t="shared" si="1"/>
        <v>1043543.24</v>
      </c>
      <c r="H29" s="144" t="s">
        <v>232</v>
      </c>
    </row>
    <row r="30" spans="1:8" s="41" customFormat="1" ht="13.8" x14ac:dyDescent="0.25">
      <c r="B30" s="47" t="s">
        <v>58</v>
      </c>
      <c r="C30" s="10" t="s">
        <v>59</v>
      </c>
      <c r="D30" s="11" t="s">
        <v>32</v>
      </c>
      <c r="E30" s="82">
        <v>122861.37</v>
      </c>
      <c r="F30" s="76">
        <v>14.01</v>
      </c>
      <c r="G30" s="127">
        <f t="shared" si="1"/>
        <v>1721287.79</v>
      </c>
      <c r="H30" s="143" t="s">
        <v>242</v>
      </c>
    </row>
    <row r="31" spans="1:8" s="41" customFormat="1" ht="13.8" x14ac:dyDescent="0.25">
      <c r="B31" s="47" t="s">
        <v>60</v>
      </c>
      <c r="C31" s="10" t="s">
        <v>61</v>
      </c>
      <c r="D31" s="11" t="s">
        <v>32</v>
      </c>
      <c r="E31" s="82">
        <v>40309.199999999997</v>
      </c>
      <c r="F31" s="76">
        <v>42.16</v>
      </c>
      <c r="G31" s="127">
        <f t="shared" si="1"/>
        <v>1699435.87</v>
      </c>
      <c r="H31" s="143" t="s">
        <v>242</v>
      </c>
    </row>
    <row r="32" spans="1:8" s="41" customFormat="1" ht="13.8" x14ac:dyDescent="0.25">
      <c r="B32" s="47" t="s">
        <v>62</v>
      </c>
      <c r="C32" s="10" t="s">
        <v>63</v>
      </c>
      <c r="D32" s="11" t="s">
        <v>32</v>
      </c>
      <c r="E32" s="82">
        <v>27682.82</v>
      </c>
      <c r="F32" s="76">
        <v>18.600000000000001</v>
      </c>
      <c r="G32" s="127">
        <f t="shared" si="1"/>
        <v>514900.45</v>
      </c>
      <c r="H32" s="143" t="s">
        <v>232</v>
      </c>
    </row>
    <row r="33" spans="2:8" ht="55.2" x14ac:dyDescent="0.25">
      <c r="B33" s="47" t="s">
        <v>64</v>
      </c>
      <c r="C33" s="10" t="s">
        <v>65</v>
      </c>
      <c r="D33" s="11" t="s">
        <v>32</v>
      </c>
      <c r="E33" s="82">
        <v>175112.23</v>
      </c>
      <c r="F33" s="76">
        <v>11.99</v>
      </c>
      <c r="G33" s="127">
        <f t="shared" si="1"/>
        <v>2099595.64</v>
      </c>
      <c r="H33" s="143" t="s">
        <v>243</v>
      </c>
    </row>
    <row r="34" spans="2:8" s="41" customFormat="1" ht="13.8" x14ac:dyDescent="0.25">
      <c r="B34" s="47" t="s">
        <v>66</v>
      </c>
      <c r="C34" s="10" t="s">
        <v>67</v>
      </c>
      <c r="D34" s="11" t="s">
        <v>68</v>
      </c>
      <c r="E34" s="82">
        <v>31878.92</v>
      </c>
      <c r="F34" s="76">
        <v>2.6</v>
      </c>
      <c r="G34" s="127">
        <f t="shared" si="1"/>
        <v>82885.19</v>
      </c>
      <c r="H34" s="143" t="s">
        <v>232</v>
      </c>
    </row>
    <row r="35" spans="2:8" s="41" customFormat="1" ht="13.8" x14ac:dyDescent="0.25">
      <c r="B35" s="63" t="s">
        <v>69</v>
      </c>
      <c r="C35" s="64" t="s">
        <v>70</v>
      </c>
      <c r="D35" s="65" t="s">
        <v>32</v>
      </c>
      <c r="E35" s="96">
        <v>28807.83</v>
      </c>
      <c r="F35" s="78">
        <v>53.42</v>
      </c>
      <c r="G35" s="129">
        <f t="shared" si="1"/>
        <v>1538914.28</v>
      </c>
      <c r="H35" s="145" t="s">
        <v>244</v>
      </c>
    </row>
    <row r="36" spans="2:8" ht="24" x14ac:dyDescent="0.25">
      <c r="B36" s="47" t="s">
        <v>71</v>
      </c>
      <c r="C36" s="10" t="s">
        <v>72</v>
      </c>
      <c r="D36" s="11" t="s">
        <v>32</v>
      </c>
      <c r="E36" s="82">
        <v>8446.2099999999991</v>
      </c>
      <c r="F36" s="76">
        <v>362.2</v>
      </c>
      <c r="G36" s="127">
        <f t="shared" si="1"/>
        <v>3059217.26</v>
      </c>
      <c r="H36" s="143" t="s">
        <v>240</v>
      </c>
    </row>
    <row r="37" spans="2:8" ht="41.4" x14ac:dyDescent="0.25">
      <c r="B37" s="47" t="s">
        <v>73</v>
      </c>
      <c r="C37" s="10" t="s">
        <v>74</v>
      </c>
      <c r="D37" s="11" t="s">
        <v>75</v>
      </c>
      <c r="E37" s="94">
        <v>970</v>
      </c>
      <c r="F37" s="76">
        <v>23.03</v>
      </c>
      <c r="G37" s="127">
        <f t="shared" si="1"/>
        <v>22339.1</v>
      </c>
      <c r="H37" s="143" t="s">
        <v>245</v>
      </c>
    </row>
    <row r="38" spans="2:8" ht="13.8" x14ac:dyDescent="0.25">
      <c r="B38" s="47" t="s">
        <v>76</v>
      </c>
      <c r="C38" s="10" t="s">
        <v>77</v>
      </c>
      <c r="D38" s="11" t="s">
        <v>68</v>
      </c>
      <c r="E38" s="82">
        <v>57521.87</v>
      </c>
      <c r="F38" s="76">
        <v>12.31</v>
      </c>
      <c r="G38" s="127">
        <f t="shared" si="1"/>
        <v>708094.22</v>
      </c>
      <c r="H38" s="143" t="s">
        <v>232</v>
      </c>
    </row>
    <row r="39" spans="2:8" s="41" customFormat="1" ht="13.8" x14ac:dyDescent="0.25">
      <c r="B39" s="47" t="s">
        <v>78</v>
      </c>
      <c r="C39" s="10" t="s">
        <v>79</v>
      </c>
      <c r="D39" s="11" t="s">
        <v>32</v>
      </c>
      <c r="E39" s="82">
        <v>237390.96</v>
      </c>
      <c r="F39" s="76">
        <v>4.2300000000000004</v>
      </c>
      <c r="G39" s="127">
        <f t="shared" si="1"/>
        <v>1004163.76</v>
      </c>
      <c r="H39" s="143" t="s">
        <v>232</v>
      </c>
    </row>
    <row r="40" spans="2:8" ht="13.8" x14ac:dyDescent="0.25">
      <c r="B40" s="47" t="s">
        <v>80</v>
      </c>
      <c r="C40" s="10" t="s">
        <v>81</v>
      </c>
      <c r="D40" s="11" t="s">
        <v>32</v>
      </c>
      <c r="E40" s="82">
        <v>5543.82</v>
      </c>
      <c r="F40" s="76">
        <v>22.19</v>
      </c>
      <c r="G40" s="127">
        <f t="shared" si="1"/>
        <v>123017.37</v>
      </c>
      <c r="H40" s="143" t="s">
        <v>247</v>
      </c>
    </row>
    <row r="41" spans="2:8" ht="13.8" x14ac:dyDescent="0.25">
      <c r="B41" s="47" t="s">
        <v>82</v>
      </c>
      <c r="C41" s="10" t="s">
        <v>83</v>
      </c>
      <c r="D41" s="11" t="s">
        <v>32</v>
      </c>
      <c r="E41" s="82">
        <v>27924.02</v>
      </c>
      <c r="F41" s="76">
        <v>5.23</v>
      </c>
      <c r="G41" s="127">
        <f t="shared" si="1"/>
        <v>146042.62</v>
      </c>
      <c r="H41" s="143" t="s">
        <v>232</v>
      </c>
    </row>
    <row r="42" spans="2:8" ht="24" x14ac:dyDescent="0.25">
      <c r="B42" s="47" t="s">
        <v>84</v>
      </c>
      <c r="C42" s="10" t="s">
        <v>85</v>
      </c>
      <c r="D42" s="11" t="s">
        <v>68</v>
      </c>
      <c r="E42" s="82">
        <v>1779.46</v>
      </c>
      <c r="F42" s="76">
        <v>86.28</v>
      </c>
      <c r="G42" s="127">
        <f t="shared" si="1"/>
        <v>153531.81</v>
      </c>
      <c r="H42" s="143" t="s">
        <v>248</v>
      </c>
    </row>
    <row r="43" spans="2:8" ht="13.8" x14ac:dyDescent="0.25">
      <c r="B43" s="47" t="s">
        <v>86</v>
      </c>
      <c r="C43" s="10" t="s">
        <v>87</v>
      </c>
      <c r="D43" s="11" t="s">
        <v>68</v>
      </c>
      <c r="E43" s="82">
        <v>64432.46</v>
      </c>
      <c r="F43" s="76">
        <v>36.26</v>
      </c>
      <c r="G43" s="127">
        <f t="shared" si="1"/>
        <v>2336321</v>
      </c>
      <c r="H43" s="143" t="s">
        <v>246</v>
      </c>
    </row>
    <row r="44" spans="2:8" ht="13.8" x14ac:dyDescent="0.3">
      <c r="B44" s="50" t="s">
        <v>88</v>
      </c>
      <c r="C44" s="14" t="s">
        <v>89</v>
      </c>
      <c r="D44" s="15"/>
      <c r="E44" s="95"/>
      <c r="F44" s="77"/>
      <c r="G44" s="128"/>
      <c r="H44" s="142"/>
    </row>
    <row r="45" spans="2:8" ht="13.8" x14ac:dyDescent="0.25">
      <c r="B45" s="47" t="s">
        <v>90</v>
      </c>
      <c r="C45" s="10" t="s">
        <v>91</v>
      </c>
      <c r="D45" s="11" t="s">
        <v>32</v>
      </c>
      <c r="E45" s="82">
        <v>11371.02</v>
      </c>
      <c r="F45" s="76">
        <v>10.3</v>
      </c>
      <c r="G45" s="127">
        <f t="shared" ref="G45:G57" si="2">ROUND(E45*F45,2)</f>
        <v>117121.51</v>
      </c>
      <c r="H45" s="146" t="s">
        <v>247</v>
      </c>
    </row>
    <row r="46" spans="2:8" ht="13.8" x14ac:dyDescent="0.25">
      <c r="B46" s="47" t="s">
        <v>50</v>
      </c>
      <c r="C46" s="10" t="s">
        <v>53</v>
      </c>
      <c r="D46" s="11" t="s">
        <v>32</v>
      </c>
      <c r="E46" s="94">
        <v>114.86</v>
      </c>
      <c r="F46" s="76">
        <v>17.59</v>
      </c>
      <c r="G46" s="127">
        <f t="shared" si="2"/>
        <v>2020.39</v>
      </c>
      <c r="H46" s="146" t="s">
        <v>232</v>
      </c>
    </row>
    <row r="47" spans="2:8" ht="13.8" x14ac:dyDescent="0.25">
      <c r="B47" s="47" t="s">
        <v>56</v>
      </c>
      <c r="C47" s="10" t="s">
        <v>57</v>
      </c>
      <c r="D47" s="11" t="s">
        <v>32</v>
      </c>
      <c r="E47" s="82">
        <v>10338.209999999999</v>
      </c>
      <c r="F47" s="76">
        <v>11.88</v>
      </c>
      <c r="G47" s="127">
        <f t="shared" si="2"/>
        <v>122817.93</v>
      </c>
      <c r="H47" s="146" t="s">
        <v>232</v>
      </c>
    </row>
    <row r="48" spans="2:8" ht="13.8" x14ac:dyDescent="0.25">
      <c r="B48" s="47" t="s">
        <v>58</v>
      </c>
      <c r="C48" s="10" t="s">
        <v>59</v>
      </c>
      <c r="D48" s="11" t="s">
        <v>32</v>
      </c>
      <c r="E48" s="82">
        <v>1312.19</v>
      </c>
      <c r="F48" s="76">
        <v>14.01</v>
      </c>
      <c r="G48" s="127">
        <f t="shared" si="2"/>
        <v>18383.78</v>
      </c>
      <c r="H48" s="146" t="s">
        <v>232</v>
      </c>
    </row>
    <row r="49" spans="2:8" ht="13.8" x14ac:dyDescent="0.25">
      <c r="B49" s="47" t="s">
        <v>92</v>
      </c>
      <c r="C49" s="10" t="s">
        <v>93</v>
      </c>
      <c r="D49" s="11" t="s">
        <v>32</v>
      </c>
      <c r="E49" s="82">
        <v>3546.59</v>
      </c>
      <c r="F49" s="76">
        <v>15</v>
      </c>
      <c r="G49" s="127">
        <f t="shared" si="2"/>
        <v>53198.85</v>
      </c>
      <c r="H49" s="141" t="s">
        <v>249</v>
      </c>
    </row>
    <row r="50" spans="2:8" ht="13.8" x14ac:dyDescent="0.25">
      <c r="B50" s="47" t="s">
        <v>94</v>
      </c>
      <c r="C50" s="10" t="s">
        <v>95</v>
      </c>
      <c r="D50" s="11" t="s">
        <v>32</v>
      </c>
      <c r="E50" s="82">
        <v>9518.85</v>
      </c>
      <c r="F50" s="76">
        <v>42.16</v>
      </c>
      <c r="G50" s="127">
        <f t="shared" si="2"/>
        <v>401314.72</v>
      </c>
      <c r="H50" s="141" t="s">
        <v>253</v>
      </c>
    </row>
    <row r="51" spans="2:8" ht="13.8" x14ac:dyDescent="0.25">
      <c r="B51" s="47" t="s">
        <v>96</v>
      </c>
      <c r="C51" s="10" t="s">
        <v>97</v>
      </c>
      <c r="D51" s="11" t="s">
        <v>32</v>
      </c>
      <c r="E51" s="82">
        <v>4229.03</v>
      </c>
      <c r="F51" s="76">
        <v>18.600000000000001</v>
      </c>
      <c r="G51" s="127">
        <f t="shared" si="2"/>
        <v>78659.960000000006</v>
      </c>
      <c r="H51" s="141" t="s">
        <v>232</v>
      </c>
    </row>
    <row r="52" spans="2:8" ht="13.8" x14ac:dyDescent="0.25">
      <c r="B52" s="47" t="s">
        <v>76</v>
      </c>
      <c r="C52" s="10" t="s">
        <v>77</v>
      </c>
      <c r="D52" s="11" t="s">
        <v>68</v>
      </c>
      <c r="E52" s="82">
        <v>14047.65</v>
      </c>
      <c r="F52" s="76">
        <v>12.31</v>
      </c>
      <c r="G52" s="127">
        <f t="shared" si="2"/>
        <v>172926.57</v>
      </c>
      <c r="H52" s="141" t="s">
        <v>232</v>
      </c>
    </row>
    <row r="53" spans="2:8" ht="13.8" x14ac:dyDescent="0.25">
      <c r="B53" s="47" t="s">
        <v>80</v>
      </c>
      <c r="C53" s="10" t="s">
        <v>81</v>
      </c>
      <c r="D53" s="11" t="s">
        <v>32</v>
      </c>
      <c r="E53" s="82">
        <v>2475.3000000000002</v>
      </c>
      <c r="F53" s="76">
        <v>22.19</v>
      </c>
      <c r="G53" s="127">
        <f t="shared" si="2"/>
        <v>54926.91</v>
      </c>
      <c r="H53" s="143" t="s">
        <v>247</v>
      </c>
    </row>
    <row r="54" spans="2:8" ht="13.8" x14ac:dyDescent="0.25">
      <c r="B54" s="47" t="s">
        <v>82</v>
      </c>
      <c r="C54" s="10" t="s">
        <v>83</v>
      </c>
      <c r="D54" s="11" t="s">
        <v>32</v>
      </c>
      <c r="E54" s="82">
        <v>3516.17</v>
      </c>
      <c r="F54" s="76">
        <v>5.23</v>
      </c>
      <c r="G54" s="127">
        <f t="shared" si="2"/>
        <v>18389.57</v>
      </c>
      <c r="H54" s="141" t="s">
        <v>232</v>
      </c>
    </row>
    <row r="55" spans="2:8" ht="27.6" x14ac:dyDescent="0.25">
      <c r="B55" s="47" t="s">
        <v>98</v>
      </c>
      <c r="C55" s="10" t="s">
        <v>99</v>
      </c>
      <c r="D55" s="11" t="s">
        <v>32</v>
      </c>
      <c r="E55" s="82">
        <v>2719.01</v>
      </c>
      <c r="F55" s="76">
        <v>334.29</v>
      </c>
      <c r="G55" s="127">
        <f t="shared" si="2"/>
        <v>908937.85</v>
      </c>
      <c r="H55" s="141" t="s">
        <v>250</v>
      </c>
    </row>
    <row r="56" spans="2:8" ht="13.8" x14ac:dyDescent="0.25">
      <c r="B56" s="47" t="s">
        <v>100</v>
      </c>
      <c r="C56" s="10" t="s">
        <v>101</v>
      </c>
      <c r="D56" s="11" t="s">
        <v>68</v>
      </c>
      <c r="E56" s="82">
        <v>12376.5</v>
      </c>
      <c r="F56" s="76">
        <v>5.89</v>
      </c>
      <c r="G56" s="127">
        <f t="shared" si="2"/>
        <v>72897.59</v>
      </c>
      <c r="H56" s="141" t="s">
        <v>251</v>
      </c>
    </row>
    <row r="57" spans="2:8" ht="13.8" x14ac:dyDescent="0.25">
      <c r="B57" s="47" t="s">
        <v>102</v>
      </c>
      <c r="C57" s="10" t="s">
        <v>103</v>
      </c>
      <c r="D57" s="11" t="s">
        <v>32</v>
      </c>
      <c r="E57" s="82">
        <v>7998.75</v>
      </c>
      <c r="F57" s="76">
        <v>29.89</v>
      </c>
      <c r="G57" s="127">
        <f t="shared" si="2"/>
        <v>239082.64</v>
      </c>
      <c r="H57" s="141" t="s">
        <v>252</v>
      </c>
    </row>
    <row r="58" spans="2:8" ht="13.8" x14ac:dyDescent="0.3">
      <c r="B58" s="46" t="s">
        <v>104</v>
      </c>
      <c r="C58" s="8" t="s">
        <v>105</v>
      </c>
      <c r="D58" s="9"/>
      <c r="E58" s="93"/>
      <c r="F58" s="75"/>
      <c r="G58" s="126">
        <f>SUM(G59:G67)</f>
        <v>6076832.7899999991</v>
      </c>
      <c r="H58" s="140"/>
    </row>
    <row r="59" spans="2:8" ht="13.8" x14ac:dyDescent="0.25">
      <c r="B59" s="47" t="s">
        <v>106</v>
      </c>
      <c r="C59" s="10" t="s">
        <v>107</v>
      </c>
      <c r="D59" s="11" t="s">
        <v>108</v>
      </c>
      <c r="E59" s="82">
        <v>21091.41</v>
      </c>
      <c r="F59" s="79">
        <v>9.43</v>
      </c>
      <c r="G59" s="127">
        <f t="shared" ref="G59:G67" si="3">ROUND(E59*F59,2)</f>
        <v>198892</v>
      </c>
      <c r="H59" s="141" t="s">
        <v>254</v>
      </c>
    </row>
    <row r="60" spans="2:8" ht="13.8" x14ac:dyDescent="0.25">
      <c r="B60" s="47" t="s">
        <v>109</v>
      </c>
      <c r="C60" s="10" t="s">
        <v>110</v>
      </c>
      <c r="D60" s="11" t="s">
        <v>108</v>
      </c>
      <c r="E60" s="82">
        <v>2392.75</v>
      </c>
      <c r="F60" s="79">
        <v>9.43</v>
      </c>
      <c r="G60" s="127">
        <f t="shared" si="3"/>
        <v>22563.63</v>
      </c>
      <c r="H60" s="141" t="s">
        <v>254</v>
      </c>
    </row>
    <row r="61" spans="2:8" ht="13.8" x14ac:dyDescent="0.25">
      <c r="B61" s="47" t="s">
        <v>111</v>
      </c>
      <c r="C61" s="10" t="s">
        <v>112</v>
      </c>
      <c r="D61" s="11" t="s">
        <v>108</v>
      </c>
      <c r="E61" s="82">
        <v>7146.15</v>
      </c>
      <c r="F61" s="79">
        <v>9.43</v>
      </c>
      <c r="G61" s="127">
        <f t="shared" si="3"/>
        <v>67388.19</v>
      </c>
      <c r="H61" s="141" t="s">
        <v>254</v>
      </c>
    </row>
    <row r="62" spans="2:8" ht="13.8" x14ac:dyDescent="0.25">
      <c r="B62" s="47" t="s">
        <v>113</v>
      </c>
      <c r="C62" s="10" t="s">
        <v>114</v>
      </c>
      <c r="D62" s="11" t="s">
        <v>108</v>
      </c>
      <c r="E62" s="82">
        <v>26899.72</v>
      </c>
      <c r="F62" s="79">
        <v>2.66</v>
      </c>
      <c r="G62" s="127">
        <f t="shared" si="3"/>
        <v>71553.259999999995</v>
      </c>
      <c r="H62" s="141" t="s">
        <v>255</v>
      </c>
    </row>
    <row r="63" spans="2:8" ht="13.8" x14ac:dyDescent="0.25">
      <c r="B63" s="47" t="s">
        <v>115</v>
      </c>
      <c r="C63" s="10" t="s">
        <v>116</v>
      </c>
      <c r="D63" s="11" t="s">
        <v>108</v>
      </c>
      <c r="E63" s="82">
        <v>77617.37</v>
      </c>
      <c r="F63" s="79">
        <v>2.66</v>
      </c>
      <c r="G63" s="127">
        <f t="shared" si="3"/>
        <v>206462.2</v>
      </c>
      <c r="H63" s="141" t="s">
        <v>255</v>
      </c>
    </row>
    <row r="64" spans="2:8" ht="13.8" x14ac:dyDescent="0.25">
      <c r="B64" s="47" t="s">
        <v>117</v>
      </c>
      <c r="C64" s="10" t="s">
        <v>118</v>
      </c>
      <c r="D64" s="11" t="s">
        <v>108</v>
      </c>
      <c r="E64" s="82">
        <v>192490.08</v>
      </c>
      <c r="F64" s="79">
        <v>7.82</v>
      </c>
      <c r="G64" s="127">
        <f t="shared" si="3"/>
        <v>1505272.43</v>
      </c>
      <c r="H64" s="141" t="s">
        <v>254</v>
      </c>
    </row>
    <row r="65" spans="2:8" ht="13.8" x14ac:dyDescent="0.25">
      <c r="B65" s="47" t="s">
        <v>119</v>
      </c>
      <c r="C65" s="10" t="s">
        <v>120</v>
      </c>
      <c r="D65" s="11" t="s">
        <v>108</v>
      </c>
      <c r="E65" s="82">
        <v>1095430.17</v>
      </c>
      <c r="F65" s="79">
        <v>2.19</v>
      </c>
      <c r="G65" s="127">
        <f t="shared" si="3"/>
        <v>2398992.0699999998</v>
      </c>
      <c r="H65" s="141" t="s">
        <v>256</v>
      </c>
    </row>
    <row r="66" spans="2:8" ht="13.8" x14ac:dyDescent="0.25">
      <c r="B66" s="47" t="s">
        <v>121</v>
      </c>
      <c r="C66" s="10" t="s">
        <v>122</v>
      </c>
      <c r="D66" s="11" t="s">
        <v>108</v>
      </c>
      <c r="E66" s="82">
        <v>64499.199999999997</v>
      </c>
      <c r="F66" s="79">
        <v>14.35</v>
      </c>
      <c r="G66" s="127">
        <f t="shared" si="3"/>
        <v>925563.52</v>
      </c>
      <c r="H66" s="141" t="s">
        <v>254</v>
      </c>
    </row>
    <row r="67" spans="2:8" ht="13.8" x14ac:dyDescent="0.25">
      <c r="B67" s="47" t="s">
        <v>123</v>
      </c>
      <c r="C67" s="10" t="s">
        <v>124</v>
      </c>
      <c r="D67" s="11" t="s">
        <v>108</v>
      </c>
      <c r="E67" s="82">
        <v>174844.6</v>
      </c>
      <c r="F67" s="79">
        <v>3.89</v>
      </c>
      <c r="G67" s="127">
        <f t="shared" si="3"/>
        <v>680145.49</v>
      </c>
      <c r="H67" s="141" t="s">
        <v>255</v>
      </c>
    </row>
    <row r="68" spans="2:8" x14ac:dyDescent="0.25">
      <c r="B68" s="46">
        <v>600</v>
      </c>
      <c r="C68" s="17" t="s">
        <v>125</v>
      </c>
      <c r="D68" s="18"/>
      <c r="E68" s="97"/>
      <c r="F68" s="80"/>
      <c r="G68" s="130">
        <f>SUM(G70:G106)</f>
        <v>564034.9</v>
      </c>
      <c r="H68" s="147"/>
    </row>
    <row r="69" spans="2:8" x14ac:dyDescent="0.25">
      <c r="B69" s="51" t="s">
        <v>126</v>
      </c>
      <c r="C69" s="19" t="s">
        <v>127</v>
      </c>
      <c r="D69" s="20"/>
      <c r="E69" s="98"/>
      <c r="F69" s="81"/>
      <c r="G69" s="131"/>
      <c r="H69" s="148"/>
    </row>
    <row r="70" spans="2:8" ht="13.8" x14ac:dyDescent="0.25">
      <c r="B70" s="47" t="s">
        <v>90</v>
      </c>
      <c r="C70" s="10" t="s">
        <v>91</v>
      </c>
      <c r="D70" s="11" t="s">
        <v>32</v>
      </c>
      <c r="E70" s="82">
        <v>1002.36</v>
      </c>
      <c r="F70" s="79">
        <v>12.34</v>
      </c>
      <c r="G70" s="132">
        <f t="shared" ref="G70:G88" si="4">ROUND(E70*F70,2)</f>
        <v>12369.12</v>
      </c>
      <c r="H70" s="146" t="s">
        <v>258</v>
      </c>
    </row>
    <row r="71" spans="2:8" ht="13.8" x14ac:dyDescent="0.25">
      <c r="B71" s="47" t="s">
        <v>128</v>
      </c>
      <c r="C71" s="10" t="s">
        <v>129</v>
      </c>
      <c r="D71" s="11" t="s">
        <v>32</v>
      </c>
      <c r="E71" s="82">
        <v>25.21</v>
      </c>
      <c r="F71" s="79">
        <v>63.16</v>
      </c>
      <c r="G71" s="132">
        <f t="shared" si="4"/>
        <v>1592.26</v>
      </c>
      <c r="H71" s="146" t="s">
        <v>259</v>
      </c>
    </row>
    <row r="72" spans="2:8" ht="13.8" x14ac:dyDescent="0.25">
      <c r="B72" s="47" t="s">
        <v>82</v>
      </c>
      <c r="C72" s="10" t="s">
        <v>83</v>
      </c>
      <c r="D72" s="11" t="s">
        <v>32</v>
      </c>
      <c r="E72" s="82">
        <v>92.16</v>
      </c>
      <c r="F72" s="79">
        <v>38.14</v>
      </c>
      <c r="G72" s="132">
        <f t="shared" si="4"/>
        <v>3514.98</v>
      </c>
      <c r="H72" s="146" t="s">
        <v>257</v>
      </c>
    </row>
    <row r="73" spans="2:8" ht="13.8" x14ac:dyDescent="0.25">
      <c r="B73" s="47" t="s">
        <v>130</v>
      </c>
      <c r="C73" s="10" t="s">
        <v>131</v>
      </c>
      <c r="D73" s="11" t="s">
        <v>13</v>
      </c>
      <c r="E73" s="82">
        <v>3</v>
      </c>
      <c r="F73" s="79">
        <v>26029.919999999998</v>
      </c>
      <c r="G73" s="132">
        <f t="shared" si="4"/>
        <v>78089.759999999995</v>
      </c>
      <c r="H73" s="146" t="s">
        <v>232</v>
      </c>
    </row>
    <row r="74" spans="2:8" ht="13.8" x14ac:dyDescent="0.25">
      <c r="B74" s="47" t="s">
        <v>132</v>
      </c>
      <c r="C74" s="10" t="s">
        <v>133</v>
      </c>
      <c r="D74" s="11" t="s">
        <v>32</v>
      </c>
      <c r="E74" s="82">
        <v>28.07</v>
      </c>
      <c r="F74" s="79">
        <v>415.22</v>
      </c>
      <c r="G74" s="132">
        <f t="shared" si="4"/>
        <v>11655.23</v>
      </c>
      <c r="H74" s="146" t="s">
        <v>249</v>
      </c>
    </row>
    <row r="75" spans="2:8" ht="13.8" x14ac:dyDescent="0.25">
      <c r="B75" s="47" t="s">
        <v>134</v>
      </c>
      <c r="C75" s="10" t="s">
        <v>135</v>
      </c>
      <c r="D75" s="11" t="s">
        <v>32</v>
      </c>
      <c r="E75" s="82">
        <v>0.55000000000000004</v>
      </c>
      <c r="F75" s="79">
        <v>421.1</v>
      </c>
      <c r="G75" s="132">
        <f t="shared" si="4"/>
        <v>231.61</v>
      </c>
      <c r="H75" s="146" t="s">
        <v>260</v>
      </c>
    </row>
    <row r="76" spans="2:8" ht="13.8" x14ac:dyDescent="0.25">
      <c r="B76" s="47" t="s">
        <v>136</v>
      </c>
      <c r="C76" s="10" t="s">
        <v>137</v>
      </c>
      <c r="D76" s="11" t="s">
        <v>32</v>
      </c>
      <c r="E76" s="82">
        <v>15.47</v>
      </c>
      <c r="F76" s="79">
        <v>382.64</v>
      </c>
      <c r="G76" s="132">
        <f t="shared" si="4"/>
        <v>5919.44</v>
      </c>
      <c r="H76" s="146" t="s">
        <v>260</v>
      </c>
    </row>
    <row r="77" spans="2:8" ht="13.8" x14ac:dyDescent="0.25">
      <c r="B77" s="47" t="s">
        <v>138</v>
      </c>
      <c r="C77" s="10" t="s">
        <v>139</v>
      </c>
      <c r="D77" s="11" t="s">
        <v>32</v>
      </c>
      <c r="E77" s="82">
        <v>16.09</v>
      </c>
      <c r="F77" s="79">
        <v>436.29</v>
      </c>
      <c r="G77" s="132">
        <f t="shared" si="4"/>
        <v>7019.91</v>
      </c>
      <c r="H77" s="146" t="s">
        <v>260</v>
      </c>
    </row>
    <row r="78" spans="2:8" ht="13.8" x14ac:dyDescent="0.25">
      <c r="B78" s="47" t="s">
        <v>140</v>
      </c>
      <c r="C78" s="10" t="s">
        <v>141</v>
      </c>
      <c r="D78" s="11" t="s">
        <v>32</v>
      </c>
      <c r="E78" s="82">
        <v>12.92</v>
      </c>
      <c r="F78" s="79">
        <v>643.54</v>
      </c>
      <c r="G78" s="132">
        <f t="shared" si="4"/>
        <v>8314.5400000000009</v>
      </c>
      <c r="H78" s="146" t="s">
        <v>260</v>
      </c>
    </row>
    <row r="79" spans="2:8" ht="13.8" x14ac:dyDescent="0.25">
      <c r="B79" s="47" t="s">
        <v>142</v>
      </c>
      <c r="C79" s="10" t="s">
        <v>143</v>
      </c>
      <c r="D79" s="11" t="s">
        <v>144</v>
      </c>
      <c r="E79" s="82">
        <v>979.05</v>
      </c>
      <c r="F79" s="79">
        <v>8.0500000000000007</v>
      </c>
      <c r="G79" s="132">
        <f t="shared" si="4"/>
        <v>7881.35</v>
      </c>
      <c r="H79" s="146" t="s">
        <v>232</v>
      </c>
    </row>
    <row r="80" spans="2:8" ht="13.8" x14ac:dyDescent="0.25">
      <c r="B80" s="47" t="s">
        <v>145</v>
      </c>
      <c r="C80" s="10" t="s">
        <v>146</v>
      </c>
      <c r="D80" s="11" t="s">
        <v>68</v>
      </c>
      <c r="E80" s="82">
        <v>102.44</v>
      </c>
      <c r="F80" s="79">
        <v>73.42</v>
      </c>
      <c r="G80" s="132">
        <f t="shared" si="4"/>
        <v>7521.14</v>
      </c>
      <c r="H80" s="146" t="s">
        <v>232</v>
      </c>
    </row>
    <row r="81" spans="2:8" ht="13.8" x14ac:dyDescent="0.25">
      <c r="B81" s="47" t="s">
        <v>147</v>
      </c>
      <c r="C81" s="10" t="s">
        <v>148</v>
      </c>
      <c r="D81" s="11" t="s">
        <v>68</v>
      </c>
      <c r="E81" s="82">
        <v>6.82</v>
      </c>
      <c r="F81" s="79">
        <v>122.61</v>
      </c>
      <c r="G81" s="132">
        <f t="shared" si="4"/>
        <v>836.2</v>
      </c>
      <c r="H81" s="146" t="s">
        <v>232</v>
      </c>
    </row>
    <row r="82" spans="2:8" ht="13.8" x14ac:dyDescent="0.25">
      <c r="B82" s="47" t="s">
        <v>149</v>
      </c>
      <c r="C82" s="10" t="s">
        <v>150</v>
      </c>
      <c r="D82" s="11" t="s">
        <v>75</v>
      </c>
      <c r="E82" s="82">
        <v>17.3</v>
      </c>
      <c r="F82" s="79">
        <v>2001.73</v>
      </c>
      <c r="G82" s="132">
        <f t="shared" si="4"/>
        <v>34629.93</v>
      </c>
      <c r="H82" s="146" t="s">
        <v>261</v>
      </c>
    </row>
    <row r="83" spans="2:8" ht="24" x14ac:dyDescent="0.25">
      <c r="B83" s="47" t="s">
        <v>151</v>
      </c>
      <c r="C83" s="10" t="s">
        <v>152</v>
      </c>
      <c r="D83" s="11" t="s">
        <v>13</v>
      </c>
      <c r="E83" s="82">
        <v>1</v>
      </c>
      <c r="F83" s="79">
        <v>6773.73</v>
      </c>
      <c r="G83" s="132">
        <f t="shared" si="4"/>
        <v>6773.73</v>
      </c>
      <c r="H83" s="146" t="s">
        <v>232</v>
      </c>
    </row>
    <row r="84" spans="2:8" ht="24" x14ac:dyDescent="0.25">
      <c r="B84" s="47" t="s">
        <v>153</v>
      </c>
      <c r="C84" s="10" t="s">
        <v>154</v>
      </c>
      <c r="D84" s="11" t="s">
        <v>13</v>
      </c>
      <c r="E84" s="82">
        <v>1</v>
      </c>
      <c r="F84" s="79">
        <v>2655</v>
      </c>
      <c r="G84" s="132">
        <f t="shared" si="4"/>
        <v>2655</v>
      </c>
      <c r="H84" s="146" t="s">
        <v>232</v>
      </c>
    </row>
    <row r="85" spans="2:8" ht="13.8" x14ac:dyDescent="0.25">
      <c r="B85" s="47" t="s">
        <v>155</v>
      </c>
      <c r="C85" s="10" t="s">
        <v>156</v>
      </c>
      <c r="D85" s="11" t="s">
        <v>75</v>
      </c>
      <c r="E85" s="82">
        <v>1</v>
      </c>
      <c r="F85" s="79">
        <v>520</v>
      </c>
      <c r="G85" s="132">
        <f t="shared" si="4"/>
        <v>520</v>
      </c>
      <c r="H85" s="146" t="s">
        <v>262</v>
      </c>
    </row>
    <row r="86" spans="2:8" ht="13.8" x14ac:dyDescent="0.25">
      <c r="B86" s="47" t="s">
        <v>157</v>
      </c>
      <c r="C86" s="10" t="s">
        <v>158</v>
      </c>
      <c r="D86" s="11" t="s">
        <v>75</v>
      </c>
      <c r="E86" s="82">
        <v>1.5</v>
      </c>
      <c r="F86" s="79">
        <v>79.760000000000005</v>
      </c>
      <c r="G86" s="132">
        <f t="shared" si="4"/>
        <v>119.64</v>
      </c>
      <c r="H86" s="146" t="s">
        <v>232</v>
      </c>
    </row>
    <row r="87" spans="2:8" ht="13.8" x14ac:dyDescent="0.25">
      <c r="B87" s="47" t="s">
        <v>159</v>
      </c>
      <c r="C87" s="10" t="s">
        <v>160</v>
      </c>
      <c r="D87" s="11" t="s">
        <v>75</v>
      </c>
      <c r="E87" s="82">
        <v>47.84</v>
      </c>
      <c r="F87" s="79">
        <v>30.52</v>
      </c>
      <c r="G87" s="132">
        <f t="shared" si="4"/>
        <v>1460.08</v>
      </c>
      <c r="H87" s="146" t="s">
        <v>263</v>
      </c>
    </row>
    <row r="88" spans="2:8" ht="24" x14ac:dyDescent="0.25">
      <c r="B88" s="47" t="s">
        <v>161</v>
      </c>
      <c r="C88" s="10" t="s">
        <v>162</v>
      </c>
      <c r="D88" s="11" t="s">
        <v>68</v>
      </c>
      <c r="E88" s="82">
        <v>37.450000000000003</v>
      </c>
      <c r="F88" s="79">
        <v>25.46</v>
      </c>
      <c r="G88" s="132">
        <f t="shared" si="4"/>
        <v>953.48</v>
      </c>
      <c r="H88" s="149" t="s">
        <v>232</v>
      </c>
    </row>
    <row r="89" spans="2:8" x14ac:dyDescent="0.25">
      <c r="B89" s="51" t="s">
        <v>163</v>
      </c>
      <c r="C89" s="19" t="s">
        <v>164</v>
      </c>
      <c r="D89" s="20"/>
      <c r="E89" s="98"/>
      <c r="F89" s="81"/>
      <c r="G89" s="131"/>
      <c r="H89" s="148"/>
    </row>
    <row r="90" spans="2:8" ht="13.8" x14ac:dyDescent="0.25">
      <c r="B90" s="47" t="s">
        <v>165</v>
      </c>
      <c r="C90" s="10" t="s">
        <v>166</v>
      </c>
      <c r="D90" s="11" t="s">
        <v>13</v>
      </c>
      <c r="E90" s="82">
        <v>2</v>
      </c>
      <c r="F90" s="79">
        <v>7016.14</v>
      </c>
      <c r="G90" s="132">
        <f>ROUND(E90*F90,2)</f>
        <v>14032.28</v>
      </c>
      <c r="H90" s="149" t="s">
        <v>232</v>
      </c>
    </row>
    <row r="91" spans="2:8" x14ac:dyDescent="0.25">
      <c r="B91" s="51" t="s">
        <v>167</v>
      </c>
      <c r="C91" s="19" t="s">
        <v>168</v>
      </c>
      <c r="D91" s="20"/>
      <c r="E91" s="98"/>
      <c r="F91" s="81"/>
      <c r="G91" s="131"/>
      <c r="H91" s="148"/>
    </row>
    <row r="92" spans="2:8" ht="13.8" x14ac:dyDescent="0.25">
      <c r="B92" s="47" t="s">
        <v>47</v>
      </c>
      <c r="C92" s="10" t="s">
        <v>48</v>
      </c>
      <c r="D92" s="11" t="s">
        <v>49</v>
      </c>
      <c r="E92" s="82">
        <v>0.2</v>
      </c>
      <c r="F92" s="79">
        <v>7618.12</v>
      </c>
      <c r="G92" s="132">
        <f t="shared" ref="G92:G106" si="5">ROUND(E92*F92,2)</f>
        <v>1523.62</v>
      </c>
      <c r="H92" s="146" t="s">
        <v>265</v>
      </c>
    </row>
    <row r="93" spans="2:8" ht="13.8" x14ac:dyDescent="0.25">
      <c r="B93" s="47" t="s">
        <v>50</v>
      </c>
      <c r="C93" s="10" t="s">
        <v>51</v>
      </c>
      <c r="D93" s="11" t="s">
        <v>32</v>
      </c>
      <c r="E93" s="82">
        <v>4260.76</v>
      </c>
      <c r="F93" s="79">
        <v>7.35</v>
      </c>
      <c r="G93" s="132">
        <f t="shared" si="5"/>
        <v>31316.59</v>
      </c>
      <c r="H93" s="146" t="s">
        <v>232</v>
      </c>
    </row>
    <row r="94" spans="2:8" ht="13.8" x14ac:dyDescent="0.25">
      <c r="B94" s="47" t="s">
        <v>52</v>
      </c>
      <c r="C94" s="10" t="s">
        <v>53</v>
      </c>
      <c r="D94" s="11" t="s">
        <v>32</v>
      </c>
      <c r="E94" s="82">
        <v>43.48</v>
      </c>
      <c r="F94" s="79">
        <v>17.59</v>
      </c>
      <c r="G94" s="132">
        <f t="shared" si="5"/>
        <v>764.81</v>
      </c>
      <c r="H94" s="146" t="s">
        <v>241</v>
      </c>
    </row>
    <row r="95" spans="2:8" ht="13.8" x14ac:dyDescent="0.25">
      <c r="B95" s="47" t="s">
        <v>54</v>
      </c>
      <c r="C95" s="10" t="s">
        <v>55</v>
      </c>
      <c r="D95" s="11" t="s">
        <v>32</v>
      </c>
      <c r="E95" s="82">
        <v>43.48</v>
      </c>
      <c r="F95" s="79">
        <v>111.7</v>
      </c>
      <c r="G95" s="132">
        <f t="shared" si="5"/>
        <v>4856.72</v>
      </c>
      <c r="H95" s="146" t="s">
        <v>241</v>
      </c>
    </row>
    <row r="96" spans="2:8" ht="13.8" x14ac:dyDescent="0.25">
      <c r="B96" s="47" t="s">
        <v>56</v>
      </c>
      <c r="C96" s="10" t="s">
        <v>57</v>
      </c>
      <c r="D96" s="11" t="s">
        <v>32</v>
      </c>
      <c r="E96" s="82">
        <v>768.25</v>
      </c>
      <c r="F96" s="79">
        <v>11.88</v>
      </c>
      <c r="G96" s="132">
        <f t="shared" si="5"/>
        <v>9126.81</v>
      </c>
      <c r="H96" s="146" t="s">
        <v>232</v>
      </c>
    </row>
    <row r="97" spans="2:8" ht="13.8" x14ac:dyDescent="0.25">
      <c r="B97" s="47" t="s">
        <v>58</v>
      </c>
      <c r="C97" s="10" t="s">
        <v>59</v>
      </c>
      <c r="D97" s="11" t="s">
        <v>32</v>
      </c>
      <c r="E97" s="82">
        <v>5197.1899999999996</v>
      </c>
      <c r="F97" s="79">
        <v>14.01</v>
      </c>
      <c r="G97" s="132">
        <f t="shared" si="5"/>
        <v>72812.63</v>
      </c>
      <c r="H97" s="146" t="s">
        <v>266</v>
      </c>
    </row>
    <row r="98" spans="2:8" ht="13.8" x14ac:dyDescent="0.25">
      <c r="B98" s="47" t="s">
        <v>60</v>
      </c>
      <c r="C98" s="10" t="s">
        <v>169</v>
      </c>
      <c r="D98" s="11" t="s">
        <v>32</v>
      </c>
      <c r="E98" s="82">
        <v>494</v>
      </c>
      <c r="F98" s="79">
        <v>42.16</v>
      </c>
      <c r="G98" s="132">
        <f t="shared" si="5"/>
        <v>20827.04</v>
      </c>
      <c r="H98" s="146" t="s">
        <v>267</v>
      </c>
    </row>
    <row r="99" spans="2:8" ht="13.8" x14ac:dyDescent="0.25">
      <c r="B99" s="47" t="s">
        <v>62</v>
      </c>
      <c r="C99" s="10" t="s">
        <v>170</v>
      </c>
      <c r="D99" s="11" t="s">
        <v>32</v>
      </c>
      <c r="E99" s="82">
        <v>373.8</v>
      </c>
      <c r="F99" s="79">
        <v>18.600000000000001</v>
      </c>
      <c r="G99" s="132">
        <f t="shared" si="5"/>
        <v>6952.68</v>
      </c>
      <c r="H99" s="146" t="s">
        <v>232</v>
      </c>
    </row>
    <row r="100" spans="2:8" ht="13.8" x14ac:dyDescent="0.25">
      <c r="B100" s="47" t="s">
        <v>66</v>
      </c>
      <c r="C100" s="10" t="s">
        <v>67</v>
      </c>
      <c r="D100" s="11" t="s">
        <v>68</v>
      </c>
      <c r="E100" s="82">
        <v>119</v>
      </c>
      <c r="F100" s="79">
        <v>2.6</v>
      </c>
      <c r="G100" s="132">
        <f t="shared" si="5"/>
        <v>309.39999999999998</v>
      </c>
      <c r="H100" s="146" t="s">
        <v>232</v>
      </c>
    </row>
    <row r="101" spans="2:8" ht="13.8" x14ac:dyDescent="0.25">
      <c r="B101" s="47" t="s">
        <v>171</v>
      </c>
      <c r="C101" s="10" t="s">
        <v>172</v>
      </c>
      <c r="D101" s="11" t="s">
        <v>68</v>
      </c>
      <c r="E101" s="82">
        <v>580.5</v>
      </c>
      <c r="F101" s="79">
        <v>8.3800000000000008</v>
      </c>
      <c r="G101" s="132">
        <f t="shared" si="5"/>
        <v>4864.59</v>
      </c>
      <c r="H101" s="146" t="s">
        <v>232</v>
      </c>
    </row>
    <row r="102" spans="2:8" ht="13.8" x14ac:dyDescent="0.25">
      <c r="B102" s="47" t="s">
        <v>80</v>
      </c>
      <c r="C102" s="10" t="s">
        <v>81</v>
      </c>
      <c r="D102" s="11" t="s">
        <v>32</v>
      </c>
      <c r="E102" s="82">
        <v>830.35</v>
      </c>
      <c r="F102" s="79">
        <v>22.19</v>
      </c>
      <c r="G102" s="132">
        <f t="shared" si="5"/>
        <v>18425.47</v>
      </c>
      <c r="H102" s="146" t="s">
        <v>247</v>
      </c>
    </row>
    <row r="103" spans="2:8" ht="13.8" x14ac:dyDescent="0.25">
      <c r="B103" s="47" t="s">
        <v>82</v>
      </c>
      <c r="C103" s="10" t="s">
        <v>83</v>
      </c>
      <c r="D103" s="11" t="s">
        <v>32</v>
      </c>
      <c r="E103" s="82">
        <v>206.7</v>
      </c>
      <c r="F103" s="79">
        <v>5.23</v>
      </c>
      <c r="G103" s="132">
        <f t="shared" si="5"/>
        <v>1081.04</v>
      </c>
      <c r="H103" s="146" t="s">
        <v>232</v>
      </c>
    </row>
    <row r="104" spans="2:8" ht="13.8" x14ac:dyDescent="0.25">
      <c r="B104" s="47" t="s">
        <v>173</v>
      </c>
      <c r="C104" s="10" t="s">
        <v>174</v>
      </c>
      <c r="D104" s="11" t="s">
        <v>68</v>
      </c>
      <c r="E104" s="82">
        <v>622.76</v>
      </c>
      <c r="F104" s="79">
        <v>187.08</v>
      </c>
      <c r="G104" s="132">
        <f t="shared" si="5"/>
        <v>116505.94</v>
      </c>
      <c r="H104" s="146" t="s">
        <v>232</v>
      </c>
    </row>
    <row r="105" spans="2:8" ht="13.8" x14ac:dyDescent="0.25">
      <c r="B105" s="47" t="s">
        <v>175</v>
      </c>
      <c r="C105" s="10" t="s">
        <v>176</v>
      </c>
      <c r="D105" s="11" t="s">
        <v>32</v>
      </c>
      <c r="E105" s="82">
        <v>14.57</v>
      </c>
      <c r="F105" s="79">
        <v>38.14</v>
      </c>
      <c r="G105" s="132">
        <f t="shared" si="5"/>
        <v>555.70000000000005</v>
      </c>
      <c r="H105" s="146" t="s">
        <v>264</v>
      </c>
    </row>
    <row r="106" spans="2:8" ht="13.8" x14ac:dyDescent="0.25">
      <c r="B106" s="48" t="s">
        <v>140</v>
      </c>
      <c r="C106" s="21" t="s">
        <v>141</v>
      </c>
      <c r="D106" s="22" t="s">
        <v>32</v>
      </c>
      <c r="E106" s="99">
        <v>105.7</v>
      </c>
      <c r="F106" s="83">
        <v>643.54</v>
      </c>
      <c r="G106" s="132">
        <f t="shared" si="5"/>
        <v>68022.179999999993</v>
      </c>
      <c r="H106" s="146" t="s">
        <v>232</v>
      </c>
    </row>
    <row r="107" spans="2:8" ht="13.8" x14ac:dyDescent="0.25">
      <c r="B107" s="107">
        <v>700</v>
      </c>
      <c r="C107" s="108" t="s">
        <v>278</v>
      </c>
      <c r="D107" s="109"/>
      <c r="E107" s="115"/>
      <c r="F107" s="113"/>
      <c r="G107" s="133"/>
      <c r="H107" s="146"/>
    </row>
    <row r="108" spans="2:8" ht="13.8" x14ac:dyDescent="0.3">
      <c r="B108" s="110" t="s">
        <v>132</v>
      </c>
      <c r="C108" s="111" t="s">
        <v>133</v>
      </c>
      <c r="D108" s="112" t="s">
        <v>279</v>
      </c>
      <c r="E108" s="116"/>
      <c r="F108" s="114"/>
      <c r="G108" s="134"/>
      <c r="H108" s="146"/>
    </row>
    <row r="109" spans="2:8" ht="13.8" x14ac:dyDescent="0.3">
      <c r="B109" s="46" t="s">
        <v>177</v>
      </c>
      <c r="C109" s="17" t="s">
        <v>178</v>
      </c>
      <c r="D109" s="9"/>
      <c r="E109" s="100"/>
      <c r="F109" s="84"/>
      <c r="G109" s="135">
        <f>SUM(G110:G116)</f>
        <v>691733.53999999992</v>
      </c>
      <c r="H109" s="150"/>
    </row>
    <row r="110" spans="2:8" ht="24" x14ac:dyDescent="0.25">
      <c r="B110" s="47" t="s">
        <v>179</v>
      </c>
      <c r="C110" s="23" t="s">
        <v>180</v>
      </c>
      <c r="D110" s="24" t="s">
        <v>16</v>
      </c>
      <c r="E110" s="53">
        <v>1</v>
      </c>
      <c r="F110" s="58">
        <v>517494.18</v>
      </c>
      <c r="G110" s="136">
        <f t="shared" ref="G110:G116" si="6">ROUND(E110*F110,2)</f>
        <v>517494.18</v>
      </c>
      <c r="H110" s="146" t="s">
        <v>275</v>
      </c>
    </row>
    <row r="111" spans="2:8" ht="13.8" x14ac:dyDescent="0.25">
      <c r="B111" s="47" t="s">
        <v>181</v>
      </c>
      <c r="C111" s="23" t="s">
        <v>182</v>
      </c>
      <c r="D111" s="24" t="s">
        <v>16</v>
      </c>
      <c r="E111" s="53">
        <v>1</v>
      </c>
      <c r="F111" s="58">
        <v>76464</v>
      </c>
      <c r="G111" s="136">
        <f t="shared" si="6"/>
        <v>76464</v>
      </c>
      <c r="H111" s="146" t="s">
        <v>232</v>
      </c>
    </row>
    <row r="112" spans="2:8" ht="13.8" x14ac:dyDescent="0.25">
      <c r="B112" s="47" t="s">
        <v>183</v>
      </c>
      <c r="C112" s="23" t="s">
        <v>184</v>
      </c>
      <c r="D112" s="24" t="s">
        <v>13</v>
      </c>
      <c r="E112" s="53">
        <v>4</v>
      </c>
      <c r="F112" s="58">
        <v>5900</v>
      </c>
      <c r="G112" s="136">
        <f t="shared" si="6"/>
        <v>23600</v>
      </c>
      <c r="H112" s="146" t="s">
        <v>268</v>
      </c>
    </row>
    <row r="113" spans="2:8" ht="13.8" x14ac:dyDescent="0.25">
      <c r="B113" s="47" t="s">
        <v>185</v>
      </c>
      <c r="C113" s="23" t="s">
        <v>186</v>
      </c>
      <c r="D113" s="24" t="s">
        <v>13</v>
      </c>
      <c r="E113" s="53">
        <v>2</v>
      </c>
      <c r="F113" s="58">
        <v>1900</v>
      </c>
      <c r="G113" s="136">
        <f t="shared" si="6"/>
        <v>3800</v>
      </c>
      <c r="H113" s="146" t="s">
        <v>232</v>
      </c>
    </row>
    <row r="114" spans="2:8" ht="13.8" x14ac:dyDescent="0.25">
      <c r="B114" s="47" t="s">
        <v>187</v>
      </c>
      <c r="C114" s="23" t="s">
        <v>188</v>
      </c>
      <c r="D114" s="24" t="s">
        <v>13</v>
      </c>
      <c r="E114" s="53">
        <v>4</v>
      </c>
      <c r="F114" s="58">
        <v>9440</v>
      </c>
      <c r="G114" s="136">
        <f t="shared" si="6"/>
        <v>37760</v>
      </c>
      <c r="H114" s="146" t="s">
        <v>268</v>
      </c>
    </row>
    <row r="115" spans="2:8" ht="13.8" x14ac:dyDescent="0.25">
      <c r="B115" s="47" t="s">
        <v>189</v>
      </c>
      <c r="C115" s="23" t="s">
        <v>190</v>
      </c>
      <c r="D115" s="24" t="s">
        <v>13</v>
      </c>
      <c r="E115" s="53">
        <v>1</v>
      </c>
      <c r="F115" s="58">
        <v>2360</v>
      </c>
      <c r="G115" s="136">
        <f t="shared" si="6"/>
        <v>2360</v>
      </c>
      <c r="H115" s="146" t="s">
        <v>232</v>
      </c>
    </row>
    <row r="116" spans="2:8" ht="13.8" x14ac:dyDescent="0.25">
      <c r="B116" s="47" t="s">
        <v>191</v>
      </c>
      <c r="C116" s="23" t="s">
        <v>192</v>
      </c>
      <c r="D116" s="24" t="s">
        <v>16</v>
      </c>
      <c r="E116" s="53">
        <v>1</v>
      </c>
      <c r="F116" s="58">
        <v>30255.360000000001</v>
      </c>
      <c r="G116" s="136">
        <f t="shared" si="6"/>
        <v>30255.360000000001</v>
      </c>
      <c r="H116" s="146" t="s">
        <v>232</v>
      </c>
    </row>
    <row r="117" spans="2:8" ht="13.8" x14ac:dyDescent="0.3">
      <c r="B117" s="52" t="s">
        <v>193</v>
      </c>
      <c r="C117" s="25" t="s">
        <v>194</v>
      </c>
      <c r="D117" s="7"/>
      <c r="E117" s="101"/>
      <c r="F117" s="86"/>
      <c r="G117" s="137">
        <f>+G118+G133</f>
        <v>256047.90999999997</v>
      </c>
      <c r="H117" s="151"/>
    </row>
    <row r="118" spans="2:8" ht="13.8" x14ac:dyDescent="0.3">
      <c r="B118" s="46" t="s">
        <v>195</v>
      </c>
      <c r="C118" s="17" t="s">
        <v>194</v>
      </c>
      <c r="D118" s="9"/>
      <c r="E118" s="100"/>
      <c r="F118" s="84"/>
      <c r="G118" s="135">
        <f>SUM(G119:G132)</f>
        <v>253106.01999999996</v>
      </c>
      <c r="H118" s="150"/>
    </row>
    <row r="119" spans="2:8" ht="13.8" x14ac:dyDescent="0.25">
      <c r="B119" s="47" t="s">
        <v>90</v>
      </c>
      <c r="C119" s="23" t="s">
        <v>91</v>
      </c>
      <c r="D119" s="24" t="s">
        <v>32</v>
      </c>
      <c r="E119" s="53">
        <v>561.4</v>
      </c>
      <c r="F119" s="58">
        <v>12.34</v>
      </c>
      <c r="G119" s="136">
        <f t="shared" ref="G119:G132" si="7">ROUND(E119*F119,2)</f>
        <v>6927.68</v>
      </c>
      <c r="H119" s="146" t="s">
        <v>269</v>
      </c>
    </row>
    <row r="120" spans="2:8" ht="13.8" x14ac:dyDescent="0.25">
      <c r="B120" s="47" t="s">
        <v>196</v>
      </c>
      <c r="C120" s="23" t="s">
        <v>197</v>
      </c>
      <c r="D120" s="24" t="s">
        <v>68</v>
      </c>
      <c r="E120" s="85">
        <v>3379.08</v>
      </c>
      <c r="F120" s="58">
        <v>4.12</v>
      </c>
      <c r="G120" s="136">
        <f t="shared" si="7"/>
        <v>13921.81</v>
      </c>
      <c r="H120" s="146" t="s">
        <v>270</v>
      </c>
    </row>
    <row r="121" spans="2:8" ht="13.8" x14ac:dyDescent="0.25">
      <c r="B121" s="47" t="s">
        <v>198</v>
      </c>
      <c r="C121" s="23" t="s">
        <v>199</v>
      </c>
      <c r="D121" s="24" t="s">
        <v>32</v>
      </c>
      <c r="E121" s="53">
        <v>509.1</v>
      </c>
      <c r="F121" s="58">
        <v>4.3899999999999997</v>
      </c>
      <c r="G121" s="136">
        <f t="shared" si="7"/>
        <v>2234.9499999999998</v>
      </c>
      <c r="H121" s="146" t="s">
        <v>271</v>
      </c>
    </row>
    <row r="122" spans="2:8" ht="13.8" x14ac:dyDescent="0.25">
      <c r="B122" s="47" t="s">
        <v>200</v>
      </c>
      <c r="C122" s="23" t="s">
        <v>201</v>
      </c>
      <c r="D122" s="24" t="s">
        <v>68</v>
      </c>
      <c r="E122" s="53">
        <v>60.46</v>
      </c>
      <c r="F122" s="58">
        <v>16.47</v>
      </c>
      <c r="G122" s="136">
        <f t="shared" si="7"/>
        <v>995.78</v>
      </c>
      <c r="H122" s="146" t="s">
        <v>271</v>
      </c>
    </row>
    <row r="123" spans="2:8" ht="24" x14ac:dyDescent="0.25">
      <c r="B123" s="47" t="s">
        <v>202</v>
      </c>
      <c r="C123" s="23" t="s">
        <v>203</v>
      </c>
      <c r="D123" s="24" t="s">
        <v>68</v>
      </c>
      <c r="E123" s="53">
        <v>837.96</v>
      </c>
      <c r="F123" s="58">
        <v>17.649999999999999</v>
      </c>
      <c r="G123" s="136">
        <f t="shared" si="7"/>
        <v>14789.99</v>
      </c>
      <c r="H123" s="146" t="s">
        <v>232</v>
      </c>
    </row>
    <row r="124" spans="2:8" ht="13.8" x14ac:dyDescent="0.25">
      <c r="B124" s="47" t="s">
        <v>204</v>
      </c>
      <c r="C124" s="23" t="s">
        <v>205</v>
      </c>
      <c r="D124" s="24" t="s">
        <v>32</v>
      </c>
      <c r="E124" s="53">
        <v>609.54</v>
      </c>
      <c r="F124" s="58">
        <v>38.14</v>
      </c>
      <c r="G124" s="136">
        <f t="shared" si="7"/>
        <v>23247.86</v>
      </c>
      <c r="H124" s="146" t="s">
        <v>232</v>
      </c>
    </row>
    <row r="125" spans="2:8" ht="13.8" x14ac:dyDescent="0.25">
      <c r="B125" s="47" t="s">
        <v>206</v>
      </c>
      <c r="C125" s="23" t="s">
        <v>207</v>
      </c>
      <c r="D125" s="24" t="s">
        <v>13</v>
      </c>
      <c r="E125" s="53">
        <v>6</v>
      </c>
      <c r="F125" s="58">
        <v>3508.84</v>
      </c>
      <c r="G125" s="136">
        <f t="shared" si="7"/>
        <v>21053.040000000001</v>
      </c>
      <c r="H125" s="146" t="s">
        <v>272</v>
      </c>
    </row>
    <row r="126" spans="2:8" ht="13.8" x14ac:dyDescent="0.25">
      <c r="B126" s="47" t="s">
        <v>208</v>
      </c>
      <c r="C126" s="23" t="s">
        <v>209</v>
      </c>
      <c r="D126" s="24" t="s">
        <v>13</v>
      </c>
      <c r="E126" s="53">
        <v>1</v>
      </c>
      <c r="F126" s="58">
        <v>2579.7600000000002</v>
      </c>
      <c r="G126" s="136">
        <f t="shared" si="7"/>
        <v>2579.7600000000002</v>
      </c>
      <c r="H126" s="146" t="s">
        <v>232</v>
      </c>
    </row>
    <row r="127" spans="2:8" ht="13.8" x14ac:dyDescent="0.25">
      <c r="B127" s="47" t="s">
        <v>210</v>
      </c>
      <c r="C127" s="23" t="s">
        <v>211</v>
      </c>
      <c r="D127" s="24" t="s">
        <v>13</v>
      </c>
      <c r="E127" s="53">
        <v>1</v>
      </c>
      <c r="F127" s="58">
        <v>5332.04</v>
      </c>
      <c r="G127" s="136">
        <f t="shared" si="7"/>
        <v>5332.04</v>
      </c>
      <c r="H127" s="146" t="s">
        <v>232</v>
      </c>
    </row>
    <row r="128" spans="2:8" ht="24" x14ac:dyDescent="0.25">
      <c r="B128" s="47" t="s">
        <v>212</v>
      </c>
      <c r="C128" s="40" t="s">
        <v>213</v>
      </c>
      <c r="D128" s="24" t="s">
        <v>68</v>
      </c>
      <c r="E128" s="53">
        <v>541.58000000000004</v>
      </c>
      <c r="F128" s="58">
        <v>24.87</v>
      </c>
      <c r="G128" s="136">
        <f t="shared" si="7"/>
        <v>13469.09</v>
      </c>
      <c r="H128" s="146" t="s">
        <v>232</v>
      </c>
    </row>
    <row r="129" spans="2:8" ht="13.8" x14ac:dyDescent="0.25">
      <c r="B129" s="47" t="s">
        <v>214</v>
      </c>
      <c r="C129" s="23" t="s">
        <v>215</v>
      </c>
      <c r="D129" s="24" t="s">
        <v>68</v>
      </c>
      <c r="E129" s="53">
        <v>541.58000000000004</v>
      </c>
      <c r="F129" s="58">
        <v>10.1</v>
      </c>
      <c r="G129" s="136">
        <f t="shared" si="7"/>
        <v>5469.96</v>
      </c>
      <c r="H129" s="146" t="s">
        <v>232</v>
      </c>
    </row>
    <row r="130" spans="2:8" ht="24" x14ac:dyDescent="0.25">
      <c r="B130" s="47" t="s">
        <v>216</v>
      </c>
      <c r="C130" s="23" t="s">
        <v>217</v>
      </c>
      <c r="D130" s="24" t="s">
        <v>75</v>
      </c>
      <c r="E130" s="53">
        <v>229.38</v>
      </c>
      <c r="F130" s="58">
        <v>201.14</v>
      </c>
      <c r="G130" s="136">
        <f t="shared" si="7"/>
        <v>46137.49</v>
      </c>
      <c r="H130" s="146" t="s">
        <v>272</v>
      </c>
    </row>
    <row r="131" spans="2:8" ht="36" x14ac:dyDescent="0.25">
      <c r="B131" s="47" t="s">
        <v>218</v>
      </c>
      <c r="C131" s="26" t="s">
        <v>219</v>
      </c>
      <c r="D131" s="24" t="s">
        <v>75</v>
      </c>
      <c r="E131" s="53">
        <v>36.479999999999997</v>
      </c>
      <c r="F131" s="58">
        <v>261.14</v>
      </c>
      <c r="G131" s="136">
        <f t="shared" si="7"/>
        <v>9526.39</v>
      </c>
      <c r="H131" s="146" t="s">
        <v>272</v>
      </c>
    </row>
    <row r="132" spans="2:8" ht="24" x14ac:dyDescent="0.25">
      <c r="B132" s="47" t="s">
        <v>220</v>
      </c>
      <c r="C132" s="23" t="s">
        <v>221</v>
      </c>
      <c r="D132" s="24" t="s">
        <v>75</v>
      </c>
      <c r="E132" s="53">
        <v>29.98</v>
      </c>
      <c r="F132" s="58">
        <v>2915.95</v>
      </c>
      <c r="G132" s="136">
        <f t="shared" si="7"/>
        <v>87420.18</v>
      </c>
      <c r="H132" s="146" t="s">
        <v>274</v>
      </c>
    </row>
    <row r="133" spans="2:8" ht="13.8" x14ac:dyDescent="0.3">
      <c r="B133" s="46" t="s">
        <v>222</v>
      </c>
      <c r="C133" s="17" t="s">
        <v>223</v>
      </c>
      <c r="D133" s="9"/>
      <c r="E133" s="100"/>
      <c r="F133" s="84"/>
      <c r="G133" s="135">
        <f>SUM(G134:G138)</f>
        <v>2941.8900000000003</v>
      </c>
      <c r="H133" s="150"/>
    </row>
    <row r="134" spans="2:8" ht="13.8" x14ac:dyDescent="0.25">
      <c r="B134" s="47" t="s">
        <v>90</v>
      </c>
      <c r="C134" s="23" t="s">
        <v>91</v>
      </c>
      <c r="D134" s="24" t="s">
        <v>32</v>
      </c>
      <c r="E134" s="53">
        <v>0.16</v>
      </c>
      <c r="F134" s="58">
        <v>55.92</v>
      </c>
      <c r="G134" s="136">
        <f>ROUND(E134*F134,2)</f>
        <v>8.9499999999999993</v>
      </c>
      <c r="H134" s="152" t="s">
        <v>232</v>
      </c>
    </row>
    <row r="135" spans="2:8" ht="13.8" x14ac:dyDescent="0.25">
      <c r="B135" s="47" t="s">
        <v>128</v>
      </c>
      <c r="C135" s="23" t="s">
        <v>129</v>
      </c>
      <c r="D135" s="24" t="s">
        <v>32</v>
      </c>
      <c r="E135" s="53">
        <v>0.1</v>
      </c>
      <c r="F135" s="58">
        <v>63.16</v>
      </c>
      <c r="G135" s="136">
        <f>ROUND(E135*F135,2)</f>
        <v>6.32</v>
      </c>
      <c r="H135" s="152" t="s">
        <v>232</v>
      </c>
    </row>
    <row r="136" spans="2:8" ht="13.8" x14ac:dyDescent="0.25">
      <c r="B136" s="47" t="s">
        <v>132</v>
      </c>
      <c r="C136" s="23" t="s">
        <v>133</v>
      </c>
      <c r="D136" s="24" t="s">
        <v>32</v>
      </c>
      <c r="E136" s="53">
        <v>6.69</v>
      </c>
      <c r="F136" s="58">
        <v>415.22</v>
      </c>
      <c r="G136" s="136">
        <f>ROUND(E136*F136,2)</f>
        <v>2777.82</v>
      </c>
      <c r="H136" s="152" t="s">
        <v>273</v>
      </c>
    </row>
    <row r="137" spans="2:8" ht="13.8" x14ac:dyDescent="0.25">
      <c r="B137" s="47" t="s">
        <v>224</v>
      </c>
      <c r="C137" s="23" t="s">
        <v>225</v>
      </c>
      <c r="D137" s="24" t="s">
        <v>32</v>
      </c>
      <c r="E137" s="53">
        <v>0.13</v>
      </c>
      <c r="F137" s="58">
        <v>421.67</v>
      </c>
      <c r="G137" s="136">
        <f>ROUND(E137*F137,2)</f>
        <v>54.82</v>
      </c>
      <c r="H137" s="152" t="s">
        <v>232</v>
      </c>
    </row>
    <row r="138" spans="2:8" ht="14.4" thickBot="1" x14ac:dyDescent="0.3">
      <c r="B138" s="47" t="s">
        <v>145</v>
      </c>
      <c r="C138" s="23" t="s">
        <v>146</v>
      </c>
      <c r="D138" s="24" t="s">
        <v>68</v>
      </c>
      <c r="E138" s="102">
        <v>1.28</v>
      </c>
      <c r="F138" s="87">
        <v>73.42</v>
      </c>
      <c r="G138" s="138">
        <f>ROUND(E138*F138,2)</f>
        <v>93.98</v>
      </c>
      <c r="H138" s="152" t="s">
        <v>232</v>
      </c>
    </row>
    <row r="139" spans="2:8" ht="14.4" thickBot="1" x14ac:dyDescent="0.3">
      <c r="B139" s="27"/>
      <c r="C139" s="28" t="s">
        <v>226</v>
      </c>
      <c r="D139" s="29"/>
      <c r="E139" s="54"/>
      <c r="F139" s="59"/>
      <c r="G139" s="30">
        <v>34606395.810000002</v>
      </c>
      <c r="H139" s="67"/>
    </row>
    <row r="140" spans="2:8" ht="238.2" customHeight="1" x14ac:dyDescent="0.25">
      <c r="B140" s="31"/>
      <c r="C140" s="32" t="s">
        <v>227</v>
      </c>
      <c r="D140" s="33"/>
      <c r="E140" s="55"/>
      <c r="F140" s="60">
        <v>0.25118182424210095</v>
      </c>
      <c r="G140" s="34">
        <v>8692497.629999999</v>
      </c>
      <c r="H140" s="68" t="s">
        <v>276</v>
      </c>
    </row>
    <row r="141" spans="2:8" ht="14.4" thickBot="1" x14ac:dyDescent="0.3">
      <c r="B141" s="35"/>
      <c r="C141" s="36" t="s">
        <v>228</v>
      </c>
      <c r="D141" s="37"/>
      <c r="E141" s="56"/>
      <c r="F141" s="61">
        <v>0.1</v>
      </c>
      <c r="G141" s="38">
        <v>3460639.5810000002</v>
      </c>
      <c r="H141" s="69"/>
    </row>
    <row r="142" spans="2:8" ht="16.2" thickBot="1" x14ac:dyDescent="0.3">
      <c r="B142" s="27"/>
      <c r="C142" s="28" t="s">
        <v>229</v>
      </c>
      <c r="D142" s="29"/>
      <c r="E142" s="54"/>
      <c r="F142" s="59"/>
      <c r="G142" s="39">
        <v>46759533.020999998</v>
      </c>
      <c r="H142" s="70"/>
    </row>
    <row r="143" spans="2:8" ht="13.8" thickBot="1" x14ac:dyDescent="0.3"/>
    <row r="144" spans="2:8" ht="27" customHeight="1" x14ac:dyDescent="0.25">
      <c r="F144" s="118" t="s">
        <v>277</v>
      </c>
      <c r="G144" s="119"/>
      <c r="H144" s="120"/>
    </row>
    <row r="145" spans="6:8" ht="27" customHeight="1" x14ac:dyDescent="0.25">
      <c r="F145" s="121"/>
      <c r="G145" s="122"/>
      <c r="H145" s="123"/>
    </row>
    <row r="146" spans="6:8" ht="31.2" customHeight="1" x14ac:dyDescent="0.25">
      <c r="F146" s="121"/>
      <c r="G146" s="122"/>
      <c r="H146" s="123"/>
    </row>
    <row r="147" spans="6:8" ht="31.2" customHeight="1" x14ac:dyDescent="0.25">
      <c r="F147" s="88"/>
      <c r="G147" s="89"/>
      <c r="H147" s="104"/>
    </row>
    <row r="148" spans="6:8" ht="31.2" customHeight="1" x14ac:dyDescent="0.25">
      <c r="F148" s="88"/>
      <c r="G148" s="89"/>
      <c r="H148" s="104"/>
    </row>
    <row r="149" spans="6:8" ht="31.2" customHeight="1" x14ac:dyDescent="0.25">
      <c r="F149" s="88"/>
      <c r="G149" s="89"/>
      <c r="H149" s="104"/>
    </row>
    <row r="150" spans="6:8" ht="31.2" customHeight="1" x14ac:dyDescent="0.25">
      <c r="F150" s="88"/>
      <c r="G150" s="89"/>
      <c r="H150" s="104"/>
    </row>
    <row r="151" spans="6:8" ht="31.2" customHeight="1" x14ac:dyDescent="0.25">
      <c r="F151" s="88"/>
      <c r="G151" s="89"/>
      <c r="H151" s="104"/>
    </row>
    <row r="152" spans="6:8" ht="31.2" customHeight="1" thickBot="1" x14ac:dyDescent="0.3">
      <c r="F152" s="90"/>
      <c r="G152" s="91"/>
      <c r="H152" s="105"/>
    </row>
    <row r="153" spans="6:8" x14ac:dyDescent="0.25">
      <c r="H153" s="106"/>
    </row>
    <row r="154" spans="6:8" x14ac:dyDescent="0.25">
      <c r="H154" s="106"/>
    </row>
    <row r="155" spans="6:8" x14ac:dyDescent="0.25">
      <c r="H155" s="106"/>
    </row>
    <row r="156" spans="6:8" x14ac:dyDescent="0.25">
      <c r="H156" s="106"/>
    </row>
    <row r="157" spans="6:8" x14ac:dyDescent="0.25">
      <c r="H157" s="106"/>
    </row>
    <row r="158" spans="6:8" x14ac:dyDescent="0.25">
      <c r="H158" s="106"/>
    </row>
    <row r="159" spans="6:8" x14ac:dyDescent="0.25">
      <c r="H159" s="106"/>
    </row>
  </sheetData>
  <mergeCells count="3">
    <mergeCell ref="F144:H146"/>
    <mergeCell ref="B3:G3"/>
    <mergeCell ref="B4:G4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3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OHLA</vt:lpstr>
      <vt:lpstr>OHLA!Títulos_a_imprimir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2023-01-13T01:27:48Z</cp:lastPrinted>
  <dcterms:created xsi:type="dcterms:W3CDTF">2023-01-13T01:00:02Z</dcterms:created>
  <dcterms:modified xsi:type="dcterms:W3CDTF">2023-01-25T17:32:55Z</dcterms:modified>
</cp:coreProperties>
</file>