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ZULU\2021\15.01.2021\ZULU\LICITACIONES\OHLA\"/>
    </mc:Choice>
  </mc:AlternateContent>
  <xr:revisionPtr revIDLastSave="0" documentId="13_ncr:1_{6C7283F1-251E-4353-9672-31419205E14E}" xr6:coauthVersionLast="47" xr6:coauthVersionMax="47" xr10:uidLastSave="{00000000-0000-0000-0000-000000000000}"/>
  <bookViews>
    <workbookView xWindow="-120" yWindow="-120" windowWidth="29040" windowHeight="15840" xr2:uid="{9FBCBECF-1CBA-4D25-B9D6-45A78B05F4A2}"/>
  </bookViews>
  <sheets>
    <sheet name="resumen" sheetId="5" r:id="rId1"/>
    <sheet name="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5" l="1"/>
  <c r="H22" i="5"/>
  <c r="H21" i="5"/>
  <c r="H20" i="5"/>
  <c r="H16" i="5"/>
  <c r="H15" i="5"/>
  <c r="H14" i="5"/>
  <c r="H13" i="5"/>
  <c r="H19" i="5" l="1"/>
  <c r="H12" i="5"/>
  <c r="H11" i="5"/>
  <c r="H18" i="5"/>
  <c r="H25" i="5" l="1"/>
  <c r="H26" i="5" s="1"/>
  <c r="H27" i="5" s="1"/>
</calcChain>
</file>

<file path=xl/sharedStrings.xml><?xml version="1.0" encoding="utf-8"?>
<sst xmlns="http://schemas.openxmlformats.org/spreadsheetml/2006/main" count="83" uniqueCount="70">
  <si>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</si>
  <si>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</si>
  <si>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</si>
  <si>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</si>
  <si>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</si>
  <si>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</si>
  <si>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</si>
  <si>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</si>
  <si>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</si>
  <si>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</si>
  <si>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</si>
  <si>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</si>
  <si>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</si>
  <si>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</si>
  <si>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</si>
  <si>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</si>
  <si>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</si>
  <si>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</si>
  <si>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</si>
  <si>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</si>
  <si>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</si>
  <si>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</si>
  <si>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</si>
  <si>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</si>
  <si>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</si>
  <si>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</si>
  <si>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</si>
  <si>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</si>
  <si>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</si>
  <si>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</si>
  <si>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</si>
  <si>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</si>
  <si>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</si>
  <si>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AGENTE CON ARMA HOTEL ASHLEY (TURNO NOCHE 18:00 - 6:00))</t>
  </si>
  <si>
    <t>AGENTE CON ARMA HOTEL 2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</si>
  <si>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</si>
  <si>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</si>
  <si>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</si>
  <si>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</si>
  <si>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</si>
  <si>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</si>
  <si>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</si>
  <si>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</si>
  <si>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</si>
  <si>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</si>
  <si>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</si>
  <si>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   * Horas Extras dos primeras  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</si>
  <si>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</si>
  <si>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</si>
  <si>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</si>
  <si>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</si>
  <si>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</si>
  <si>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</si>
  <si>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</si>
  <si>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</si>
  <si>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</si>
  <si>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</si>
  <si>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</si>
  <si>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</si>
  <si>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  * Bonificación Nocturna de Salario Básico 
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</si>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</sst>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51">
    <xf numFmtId="0" fontId="0" fillId="0" borderId="0" xfId="0"/>
    <xf numFmtId="0" fontId="2" fillId="0" borderId="0" xfId="1" applyFont="1" applyFill="1" applyBorder="1" applyProtection="1"/>
    <xf numFmtId="0" fontId="6" fillId="0" borderId="1" xfId="1" applyFont="1" applyFill="1" applyBorder="1" applyAlignment="1" applyProtection="1">
      <alignment vertical="top"/>
    </xf>
    <xf numFmtId="0" fontId="6" fillId="0" borderId="1" xfId="1" applyFont="1" applyBorder="1" applyAlignment="1" applyProtection="1">
      <alignment vertical="top"/>
    </xf>
    <xf numFmtId="4" fontId="6" fillId="0" borderId="1" xfId="1" quotePrefix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wrapText="1"/>
    </xf>
    <xf numFmtId="4" fontId="5" fillId="0" borderId="1" xfId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Protection="1"/>
    <xf numFmtId="0" fontId="6" fillId="0" borderId="2" xfId="1" applyFont="1" applyBorder="1" applyProtection="1"/>
    <xf numFmtId="4" fontId="5" fillId="0" borderId="4" xfId="1" quotePrefix="1" applyNumberFormat="1" applyFont="1" applyBorder="1" applyAlignment="1" applyProtection="1">
      <alignment horizontal="center" wrapText="1"/>
    </xf>
    <xf numFmtId="4" fontId="5" fillId="0" borderId="5" xfId="1" quotePrefix="1" applyNumberFormat="1" applyFont="1" applyBorder="1" applyAlignment="1" applyProtection="1">
      <alignment horizontal="center" wrapText="1"/>
    </xf>
    <xf numFmtId="0" fontId="6" fillId="0" borderId="6" xfId="1" applyFont="1" applyBorder="1" applyProtection="1"/>
    <xf numFmtId="4" fontId="6" fillId="0" borderId="6" xfId="1" quotePrefix="1" applyNumberFormat="1" applyFont="1" applyBorder="1" applyAlignment="1" applyProtection="1">
      <alignment horizontal="center" wrapText="1"/>
    </xf>
    <xf numFmtId="4" fontId="6" fillId="0" borderId="2" xfId="1" quotePrefix="1" applyNumberFormat="1" applyFont="1" applyBorder="1" applyAlignment="1" applyProtection="1">
      <alignment horizontal="center" wrapText="1"/>
    </xf>
    <xf numFmtId="0" fontId="5" fillId="0" borderId="3" xfId="1" applyFont="1" applyBorder="1" applyProtection="1"/>
    <xf numFmtId="4" fontId="6" fillId="0" borderId="1" xfId="1" quotePrefix="1" applyNumberFormat="1" applyFont="1" applyBorder="1" applyAlignment="1" applyProtection="1">
      <alignment horizontal="center" wrapText="1"/>
    </xf>
    <xf numFmtId="0" fontId="6" fillId="0" borderId="2" xfId="1" applyFont="1" applyBorder="1" applyAlignment="1" applyProtection="1">
      <alignment wrapText="1"/>
    </xf>
    <xf numFmtId="4" fontId="6" fillId="0" borderId="6" xfId="1" applyNumberFormat="1" applyFont="1" applyBorder="1" applyAlignment="1" applyProtection="1">
      <alignment horizontal="center" wrapText="1"/>
    </xf>
    <xf numFmtId="0" fontId="6" fillId="0" borderId="1" xfId="1" applyFont="1" applyBorder="1" applyAlignment="1" applyProtection="1">
      <alignment horizontal="left" indent="1"/>
    </xf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5" fillId="0" borderId="1" xfId="1" applyFont="1" applyBorder="1" applyProtection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43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43" fontId="8" fillId="2" borderId="9" xfId="2" applyFont="1" applyFill="1" applyBorder="1" applyAlignment="1">
      <alignment vertical="top"/>
    </xf>
    <xf numFmtId="43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43" fontId="16" fillId="2" borderId="12" xfId="2" applyFont="1" applyFill="1" applyBorder="1" applyAlignment="1">
      <alignment horizontal="center" vertical="top"/>
    </xf>
    <xf numFmtId="43" fontId="16" fillId="2" borderId="12" xfId="2" applyFont="1" applyFill="1" applyBorder="1" applyAlignment="1">
      <alignment vertical="top"/>
    </xf>
    <xf numFmtId="43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43" fontId="15" fillId="2" borderId="12" xfId="2" applyFont="1" applyFill="1" applyBorder="1" applyAlignment="1">
      <alignment horizontal="center" vertical="top"/>
    </xf>
    <xf numFmtId="43" fontId="15" fillId="2" borderId="12" xfId="2" applyFont="1" applyFill="1" applyBorder="1" applyAlignment="1">
      <alignment vertical="top"/>
    </xf>
    <xf numFmtId="43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43" fontId="16" fillId="2" borderId="9" xfId="2" applyFont="1" applyFill="1" applyBorder="1" applyAlignment="1">
      <alignment horizontal="center" vertical="top"/>
    </xf>
    <xf numFmtId="43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3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43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8" fillId="0" borderId="1" xfId="1" applyFont="1" applyFill="1" applyBorder="1" applyAlignment="1" applyProtection="1">
      <alignment horizontal="left" vertical="center"/>
    </xf>
    <xf numFmtId="4" fontId="5" fillId="0" borderId="22" xfId="1" quotePrefix="1" applyNumberFormat="1" applyFont="1" applyBorder="1" applyAlignment="1" applyProtection="1">
      <alignment horizontal="center" wrapText="1"/>
    </xf>
    <xf numFmtId="0" fontId="8" fillId="0" borderId="22" xfId="1" applyFont="1" applyFill="1" applyBorder="1" applyAlignment="1" applyProtection="1">
      <alignment horizontal="left" vertical="center"/>
    </xf>
    <xf numFmtId="0" fontId="8" fillId="0" borderId="6" xfId="1" applyFont="1" applyFill="1" applyBorder="1" applyAlignment="1" applyProtection="1">
      <alignment horizontal="left" vertic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6" fillId="0" borderId="6" xfId="1" applyNumberFormat="1" applyFont="1" applyFill="1" applyBorder="1" applyAlignment="1" applyProtection="1">
      <alignment horizontal="center" vertical="top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4" fontId="6" fillId="2" borderId="1" xfId="1" applyNumberFormat="1" applyFont="1" applyFill="1" applyBorder="1" applyAlignment="1" applyProtection="1">
      <alignment horizontal="center" vertical="top" wrapText="1"/>
    </xf>
    <xf numFmtId="4" fontId="5" fillId="2" borderId="1" xfId="1" quotePrefix="1" applyNumberFormat="1" applyFont="1" applyFill="1" applyBorder="1" applyAlignment="1" applyProtection="1">
      <alignment horizontal="center" vertical="top" wrapText="1"/>
    </xf>
    <xf numFmtId="4" fontId="6" fillId="2" borderId="1" xfId="1" applyNumberFormat="1" applyFont="1" applyFill="1" applyBorder="1" applyAlignment="1" applyProtection="1">
      <alignment horizontal="center" wrapText="1"/>
    </xf>
    <xf numFmtId="4" fontId="6" fillId="2" borderId="1" xfId="1" quotePrefix="1" applyNumberFormat="1" applyFont="1" applyFill="1" applyBorder="1" applyAlignment="1" applyProtection="1">
      <alignment horizontal="center" wrapText="1"/>
    </xf>
    <xf numFmtId="0" fontId="7" fillId="0" borderId="2" xfId="1" applyFont="1" applyBorder="1" applyAlignment="1" applyProtection="1">
      <alignment horizontal="left" indent="1"/>
    </xf>
    <xf numFmtId="4" fontId="6" fillId="2" borderId="2" xfId="1" applyNumberFormat="1" applyFont="1" applyFill="1" applyBorder="1" applyAlignment="1" applyProtection="1">
      <alignment horizontal="center" wrapText="1"/>
    </xf>
    <xf numFmtId="0" fontId="6" fillId="0" borderId="6" xfId="1" applyFont="1" applyBorder="1" applyAlignment="1" applyProtection="1">
      <alignment horizontal="left" indent="1"/>
    </xf>
    <xf numFmtId="4" fontId="6" fillId="2" borderId="6" xfId="1" applyNumberFormat="1" applyFont="1" applyFill="1" applyBorder="1" applyAlignment="1" applyProtection="1">
      <alignment horizontal="center" wrapText="1"/>
    </xf>
    <xf numFmtId="4" fontId="6" fillId="2" borderId="4" xfId="1" quotePrefix="1" applyNumberFormat="1" applyFont="1" applyFill="1" applyBorder="1" applyAlignment="1" applyProtection="1">
      <alignment horizontal="center" wrapText="1"/>
    </xf>
    <xf numFmtId="4" fontId="6" fillId="2" borderId="5" xfId="1" quotePrefix="1" applyNumberFormat="1" applyFont="1" applyFill="1" applyBorder="1" applyAlignment="1" applyProtection="1">
      <alignment horizontal="center" wrapText="1"/>
    </xf>
    <xf numFmtId="0" fontId="5" fillId="0" borderId="4" xfId="1" applyFont="1" applyBorder="1" applyProtection="1"/>
    <xf numFmtId="164" fontId="6" fillId="0" borderId="4" xfId="1" quotePrefix="1" applyNumberFormat="1" applyFont="1" applyBorder="1" applyAlignment="1" applyProtection="1">
      <alignment horizontal="center" wrapText="1"/>
    </xf>
    <xf numFmtId="164" fontId="6" fillId="0" borderId="5" xfId="1" quotePrefix="1" applyNumberFormat="1" applyFont="1" applyBorder="1" applyAlignment="1" applyProtection="1">
      <alignment horizontal="center" wrapText="1"/>
    </xf>
    <xf numFmtId="164" fontId="2" fillId="0" borderId="4" xfId="1" quotePrefix="1" applyNumberFormat="1" applyFont="1" applyBorder="1" applyAlignment="1" applyProtection="1">
      <alignment horizontal="center" wrapText="1"/>
    </xf>
    <xf numFmtId="164" fontId="2" fillId="0" borderId="5" xfId="1" quotePrefix="1" applyNumberFormat="1" applyFont="1" applyBorder="1" applyAlignment="1" applyProtection="1">
      <alignment horizontal="center" wrapText="1"/>
    </xf>
    <xf numFmtId="0" fontId="8" fillId="0" borderId="27" xfId="1" applyFont="1" applyFill="1" applyBorder="1" applyAlignment="1" applyProtection="1">
      <alignment horizontal="left" vertical="center"/>
    </xf>
    <xf numFmtId="4" fontId="6" fillId="0" borderId="28" xfId="1" applyNumberFormat="1" applyFont="1" applyFill="1" applyBorder="1" applyAlignment="1" applyProtection="1">
      <alignment horizontal="center" vertical="top" wrapText="1"/>
    </xf>
    <xf numFmtId="0" fontId="6" fillId="0" borderId="29" xfId="1" applyFont="1" applyFill="1" applyBorder="1" applyAlignment="1" applyProtection="1">
      <alignment vertical="top"/>
    </xf>
    <xf numFmtId="4" fontId="6" fillId="2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vertical="top"/>
    </xf>
    <xf numFmtId="4" fontId="6" fillId="0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wrapText="1"/>
    </xf>
    <xf numFmtId="4" fontId="5" fillId="0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Protection="1"/>
    <xf numFmtId="4" fontId="6" fillId="0" borderId="30" xfId="1" quotePrefix="1" applyNumberFormat="1" applyFont="1" applyBorder="1" applyAlignment="1" applyProtection="1">
      <alignment horizontal="center" wrapText="1"/>
    </xf>
    <xf numFmtId="0" fontId="6" fillId="0" borderId="31" xfId="1" applyFont="1" applyBorder="1" applyProtection="1"/>
    <xf numFmtId="4" fontId="6" fillId="0" borderId="32" xfId="1" quotePrefix="1" applyNumberFormat="1" applyFont="1" applyBorder="1" applyAlignment="1" applyProtection="1">
      <alignment horizontal="center" wrapText="1"/>
    </xf>
    <xf numFmtId="4" fontId="5" fillId="0" borderId="33" xfId="1" quotePrefix="1" applyNumberFormat="1" applyFont="1" applyBorder="1" applyAlignment="1" applyProtection="1">
      <alignment horizontal="center" wrapText="1"/>
    </xf>
    <xf numFmtId="4" fontId="6" fillId="0" borderId="28" xfId="1" quotePrefix="1" applyNumberFormat="1" applyFont="1" applyBorder="1" applyAlignment="1" applyProtection="1">
      <alignment horizontal="center" wrapText="1"/>
    </xf>
    <xf numFmtId="0" fontId="8" fillId="0" borderId="29" xfId="1" applyFont="1" applyFill="1" applyBorder="1" applyAlignment="1" applyProtection="1">
      <alignment horizontal="left" vertical="center"/>
    </xf>
    <xf numFmtId="4" fontId="6" fillId="0" borderId="28" xfId="1" applyNumberFormat="1" applyFont="1" applyBorder="1" applyAlignment="1" applyProtection="1">
      <alignment horizontal="center" wrapText="1"/>
    </xf>
    <xf numFmtId="4" fontId="5" fillId="2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horizontal="left" indent="1"/>
    </xf>
    <xf numFmtId="4" fontId="6" fillId="2" borderId="30" xfId="1" applyNumberFormat="1" applyFont="1" applyFill="1" applyBorder="1" applyAlignment="1" applyProtection="1">
      <alignment horizontal="center" wrapText="1"/>
    </xf>
    <xf numFmtId="4" fontId="6" fillId="2" borderId="32" xfId="1" applyNumberFormat="1" applyFont="1" applyFill="1" applyBorder="1" applyAlignment="1" applyProtection="1">
      <alignment horizontal="center" wrapText="1"/>
    </xf>
    <xf numFmtId="0" fontId="6" fillId="0" borderId="27" xfId="1" applyFont="1" applyBorder="1" applyAlignment="1" applyProtection="1">
      <alignment horizontal="left" indent="1"/>
    </xf>
    <xf numFmtId="4" fontId="6" fillId="2" borderId="28" xfId="1" applyNumberFormat="1" applyFont="1" applyFill="1" applyBorder="1" applyAlignment="1" applyProtection="1">
      <alignment horizontal="center" wrapText="1"/>
    </xf>
    <xf numFmtId="0" fontId="5" fillId="0" borderId="29" xfId="1" applyFont="1" applyBorder="1" applyProtection="1"/>
    <xf numFmtId="4" fontId="6" fillId="2" borderId="30" xfId="1" quotePrefix="1" applyNumberFormat="1" applyFont="1" applyFill="1" applyBorder="1" applyAlignment="1" applyProtection="1">
      <alignment horizontal="center" wrapText="1"/>
    </xf>
    <xf numFmtId="0" fontId="6" fillId="0" borderId="31" xfId="1" applyFont="1" applyBorder="1" applyAlignment="1" applyProtection="1">
      <alignment vertical="center" wrapText="1"/>
    </xf>
    <xf numFmtId="4" fontId="6" fillId="0" borderId="2" xfId="1" applyNumberFormat="1" applyFont="1" applyBorder="1" applyAlignment="1" applyProtection="1">
      <alignment horizontal="center" wrapText="1"/>
    </xf>
    <xf numFmtId="4" fontId="6" fillId="0" borderId="32" xfId="1" applyNumberFormat="1" applyFont="1" applyBorder="1" applyAlignment="1" applyProtection="1">
      <alignment horizont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</cellXfs>
  <cellStyles count="5">
    <cellStyle name="Millares" xfId="2" builtinId="3"/>
    <cellStyle name="Normal" xfId="0" builtinId="0"/>
    <cellStyle name="Normal 2" xfId="1" xr:uid="{FCE4A2F3-B33B-46F5-A79C-A931E7C01DF6}"/>
    <cellStyle name="Normal 2 2 2" xfId="4" xr:uid="{544FDB78-C3BC-47FE-8D0B-289668EF670B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06D6-B21C-42E5-9798-4A42E89E0739}">
  <dimension ref="B1:H52"/>
  <sheetViews>
    <sheetView tabSelected="1" workbookViewId="0">
      <selection activeCell="K27" sqref="K27"/>
    </sheetView>
  </sheetViews>
  <sheetFormatPr baseColWidth="10" defaultColWidth="11.5703125" defaultRowHeight="15" x14ac:dyDescent="0.25"/>
  <cols>
    <col min="1" max="1" width="3.7109375" style="31" customWidth="1"/>
    <col min="2" max="2" width="10.7109375" style="31" customWidth="1"/>
    <col min="3" max="3" width="47.42578125" style="31" customWidth="1"/>
    <col min="4" max="4" width="5.42578125" style="31" bestFit="1" customWidth="1"/>
    <col min="5" max="5" width="5.42578125" style="31" customWidth="1"/>
    <col min="6" max="6" width="12.42578125" style="31" customWidth="1"/>
    <col min="7" max="7" width="11.7109375" style="31" customWidth="1"/>
    <col min="8" max="8" width="14.7109375" style="31" customWidth="1"/>
    <col min="9" max="9" width="3.140625" style="31" customWidth="1"/>
    <col min="10" max="16384" width="11.5703125" style="31"/>
  </cols>
  <sheetData>
    <row r="1" spans="2:8" ht="16.5" x14ac:dyDescent="0.3">
      <c r="B1" s="28"/>
      <c r="C1" s="28"/>
      <c r="D1" s="29"/>
      <c r="E1" s="29"/>
      <c r="F1" s="28"/>
      <c r="G1" s="28"/>
      <c r="H1" s="28"/>
    </row>
    <row r="2" spans="2:8" ht="18" x14ac:dyDescent="0.25">
      <c r="B2" s="141" t="s">
        <v>15</v>
      </c>
      <c r="C2" s="141"/>
      <c r="D2" s="141"/>
      <c r="E2" s="141"/>
      <c r="F2" s="141"/>
      <c r="G2" s="141"/>
      <c r="H2" s="141"/>
    </row>
    <row r="3" spans="2:8" ht="18" x14ac:dyDescent="0.25">
      <c r="B3" s="140"/>
      <c r="C3" s="140"/>
      <c r="D3" s="140"/>
      <c r="E3" s="140"/>
      <c r="F3" s="140"/>
      <c r="G3" s="140"/>
      <c r="H3" s="140"/>
    </row>
    <row r="4" spans="2:8" ht="18" x14ac:dyDescent="0.25">
      <c r="B4" s="141" t="s">
        <v>16</v>
      </c>
      <c r="C4" s="141"/>
      <c r="D4" s="141"/>
      <c r="E4" s="141"/>
      <c r="F4" s="141"/>
      <c r="G4" s="141"/>
      <c r="H4" s="141"/>
    </row>
    <row r="5" spans="2:8" ht="16.5" x14ac:dyDescent="0.3">
      <c r="B5" s="30"/>
      <c r="C5" s="30"/>
      <c r="D5" s="30"/>
      <c r="E5" s="30"/>
      <c r="F5" s="30"/>
      <c r="G5" s="30"/>
      <c r="H5" s="30"/>
    </row>
    <row r="6" spans="2:8" s="34" customFormat="1" ht="13.5" x14ac:dyDescent="0.25">
      <c r="B6" s="33" t="s">
        <v>17</v>
      </c>
      <c r="C6" s="142" t="s">
        <v>18</v>
      </c>
      <c r="D6" s="142"/>
      <c r="E6" s="142"/>
      <c r="F6" s="142"/>
      <c r="G6" s="142"/>
      <c r="H6" s="142"/>
    </row>
    <row r="7" spans="2:8" s="34" customFormat="1" ht="13.5" x14ac:dyDescent="0.25">
      <c r="B7" s="35" t="s">
        <v>19</v>
      </c>
      <c r="C7" s="36" t="s">
        <v>20</v>
      </c>
      <c r="D7" s="37"/>
      <c r="E7" s="37"/>
      <c r="F7" s="37"/>
      <c r="G7" s="37"/>
      <c r="H7" s="37"/>
    </row>
    <row r="8" spans="2:8" s="34" customFormat="1" ht="13.5" x14ac:dyDescent="0.25">
      <c r="B8" s="35" t="s">
        <v>21</v>
      </c>
      <c r="C8" s="36" t="s">
        <v>20</v>
      </c>
      <c r="D8" s="37"/>
      <c r="E8" s="37"/>
      <c r="F8" s="37"/>
      <c r="G8" s="37"/>
      <c r="H8" s="37"/>
    </row>
    <row r="9" spans="2:8" s="34" customFormat="1" ht="14.25" thickBot="1" x14ac:dyDescent="0.3">
      <c r="B9" s="38"/>
      <c r="C9" s="39"/>
      <c r="D9" s="40"/>
      <c r="E9" s="40"/>
      <c r="F9" s="37"/>
      <c r="G9" s="37"/>
      <c r="H9" s="37"/>
    </row>
    <row r="10" spans="2:8" s="34" customFormat="1" ht="22.15" customHeight="1" thickBot="1" x14ac:dyDescent="0.3">
      <c r="B10" s="41" t="s">
        <v>22</v>
      </c>
      <c r="C10" s="42" t="s">
        <v>2</v>
      </c>
      <c r="D10" s="43" t="s">
        <v>23</v>
      </c>
      <c r="E10" s="43" t="s">
        <v>24</v>
      </c>
      <c r="F10" s="44" t="s">
        <v>25</v>
      </c>
      <c r="G10" s="42" t="s">
        <v>26</v>
      </c>
      <c r="H10" s="45" t="s">
        <v>27</v>
      </c>
    </row>
    <row r="11" spans="2:8" s="34" customFormat="1" ht="14.25" thickBot="1" x14ac:dyDescent="0.3">
      <c r="B11" s="41"/>
      <c r="C11" s="42" t="s">
        <v>28</v>
      </c>
      <c r="D11" s="43"/>
      <c r="E11" s="43"/>
      <c r="F11" s="44"/>
      <c r="G11" s="42"/>
      <c r="H11" s="46">
        <f>+SUM(H13:H16)</f>
        <v>343391.18</v>
      </c>
    </row>
    <row r="12" spans="2:8" s="34" customFormat="1" ht="13.5" x14ac:dyDescent="0.25">
      <c r="B12" s="47">
        <v>1</v>
      </c>
      <c r="C12" s="48" t="s">
        <v>29</v>
      </c>
      <c r="D12" s="49"/>
      <c r="E12" s="49"/>
      <c r="F12" s="50"/>
      <c r="G12" s="50"/>
      <c r="H12" s="51">
        <f>SUM(H13:H16)</f>
        <v>343391.18</v>
      </c>
    </row>
    <row r="13" spans="2:8" s="34" customFormat="1" ht="13.5" x14ac:dyDescent="0.25">
      <c r="B13" s="52">
        <v>1.03</v>
      </c>
      <c r="C13" s="53" t="s">
        <v>30</v>
      </c>
      <c r="D13" s="54" t="s">
        <v>31</v>
      </c>
      <c r="E13" s="54">
        <v>1</v>
      </c>
      <c r="F13" s="55">
        <v>11</v>
      </c>
      <c r="G13" s="56">
        <v>7477.3</v>
      </c>
      <c r="H13" s="57">
        <f t="shared" ref="H13:H16" si="0">F13*G13</f>
        <v>82250.3</v>
      </c>
    </row>
    <row r="14" spans="2:8" s="34" customFormat="1" ht="13.5" x14ac:dyDescent="0.25">
      <c r="B14" s="52">
        <v>1.02</v>
      </c>
      <c r="C14" s="58" t="s">
        <v>32</v>
      </c>
      <c r="D14" s="54" t="s">
        <v>31</v>
      </c>
      <c r="E14" s="54">
        <v>1</v>
      </c>
      <c r="F14" s="55">
        <v>11</v>
      </c>
      <c r="G14" s="56">
        <v>7913.36</v>
      </c>
      <c r="H14" s="57">
        <f t="shared" si="0"/>
        <v>87046.959999999992</v>
      </c>
    </row>
    <row r="15" spans="2:8" s="34" customFormat="1" ht="27" x14ac:dyDescent="0.25">
      <c r="B15" s="52">
        <v>1.03</v>
      </c>
      <c r="C15" s="53" t="s">
        <v>33</v>
      </c>
      <c r="D15" s="54" t="s">
        <v>31</v>
      </c>
      <c r="E15" s="54">
        <v>1</v>
      </c>
      <c r="F15" s="55">
        <v>11</v>
      </c>
      <c r="G15" s="56">
        <v>7913.36</v>
      </c>
      <c r="H15" s="57">
        <f t="shared" si="0"/>
        <v>87046.959999999992</v>
      </c>
    </row>
    <row r="16" spans="2:8" s="34" customFormat="1" ht="13.5" x14ac:dyDescent="0.25">
      <c r="B16" s="52">
        <v>1.04</v>
      </c>
      <c r="C16" s="53" t="s">
        <v>34</v>
      </c>
      <c r="D16" s="54" t="s">
        <v>31</v>
      </c>
      <c r="E16" s="54">
        <v>1</v>
      </c>
      <c r="F16" s="55">
        <v>11</v>
      </c>
      <c r="G16" s="56">
        <v>7913.36</v>
      </c>
      <c r="H16" s="57">
        <f t="shared" si="0"/>
        <v>87046.959999999992</v>
      </c>
    </row>
    <row r="17" spans="2:8" s="34" customFormat="1" ht="14.25" thickBot="1" x14ac:dyDescent="0.3">
      <c r="B17" s="59"/>
      <c r="C17" s="53"/>
      <c r="D17" s="60"/>
      <c r="E17" s="60"/>
      <c r="F17" s="61"/>
      <c r="G17" s="62"/>
      <c r="H17" s="63"/>
    </row>
    <row r="18" spans="2:8" s="34" customFormat="1" ht="14.25" thickBot="1" x14ac:dyDescent="0.3">
      <c r="B18" s="41"/>
      <c r="C18" s="42" t="s">
        <v>35</v>
      </c>
      <c r="D18" s="43"/>
      <c r="E18" s="43"/>
      <c r="F18" s="44"/>
      <c r="G18" s="42"/>
      <c r="H18" s="46">
        <f>+SUM(H20:H23)</f>
        <v>343391.18</v>
      </c>
    </row>
    <row r="19" spans="2:8" s="34" customFormat="1" ht="13.5" x14ac:dyDescent="0.25">
      <c r="B19" s="47">
        <v>1</v>
      </c>
      <c r="C19" s="48" t="s">
        <v>29</v>
      </c>
      <c r="D19" s="49"/>
      <c r="E19" s="64"/>
      <c r="F19" s="65"/>
      <c r="G19" s="66"/>
      <c r="H19" s="51">
        <f>SUM(H20:H23)</f>
        <v>343391.18</v>
      </c>
    </row>
    <row r="20" spans="2:8" s="34" customFormat="1" ht="13.5" x14ac:dyDescent="0.25">
      <c r="B20" s="52">
        <v>1.03</v>
      </c>
      <c r="C20" s="53" t="s">
        <v>30</v>
      </c>
      <c r="D20" s="54" t="s">
        <v>31</v>
      </c>
      <c r="E20" s="54">
        <v>1</v>
      </c>
      <c r="F20" s="55">
        <v>11</v>
      </c>
      <c r="G20" s="56">
        <v>7477.3</v>
      </c>
      <c r="H20" s="57">
        <f t="shared" ref="H20:H23" si="1">F20*G20</f>
        <v>82250.3</v>
      </c>
    </row>
    <row r="21" spans="2:8" s="34" customFormat="1" ht="13.5" x14ac:dyDescent="0.25">
      <c r="B21" s="52">
        <v>1.02</v>
      </c>
      <c r="C21" s="58" t="s">
        <v>32</v>
      </c>
      <c r="D21" s="54" t="s">
        <v>31</v>
      </c>
      <c r="E21" s="54">
        <v>1</v>
      </c>
      <c r="F21" s="55">
        <v>11</v>
      </c>
      <c r="G21" s="56">
        <v>7913.36</v>
      </c>
      <c r="H21" s="57">
        <f t="shared" si="1"/>
        <v>87046.959999999992</v>
      </c>
    </row>
    <row r="22" spans="2:8" s="34" customFormat="1" ht="27" x14ac:dyDescent="0.25">
      <c r="B22" s="52">
        <v>1.03</v>
      </c>
      <c r="C22" s="53" t="s">
        <v>33</v>
      </c>
      <c r="D22" s="54" t="s">
        <v>31</v>
      </c>
      <c r="E22" s="54">
        <v>1</v>
      </c>
      <c r="F22" s="55">
        <v>11</v>
      </c>
      <c r="G22" s="56">
        <v>7913.36</v>
      </c>
      <c r="H22" s="57">
        <f t="shared" si="1"/>
        <v>87046.959999999992</v>
      </c>
    </row>
    <row r="23" spans="2:8" s="34" customFormat="1" ht="13.5" x14ac:dyDescent="0.25">
      <c r="B23" s="52">
        <v>1.04</v>
      </c>
      <c r="C23" s="53" t="s">
        <v>34</v>
      </c>
      <c r="D23" s="54" t="s">
        <v>31</v>
      </c>
      <c r="E23" s="54">
        <v>1</v>
      </c>
      <c r="F23" s="55">
        <v>11</v>
      </c>
      <c r="G23" s="56">
        <v>7913.36</v>
      </c>
      <c r="H23" s="57">
        <f t="shared" si="1"/>
        <v>87046.959999999992</v>
      </c>
    </row>
    <row r="24" spans="2:8" s="34" customFormat="1" ht="13.5" x14ac:dyDescent="0.25">
      <c r="B24" s="59"/>
      <c r="C24" s="53"/>
      <c r="D24" s="60"/>
      <c r="E24" s="54"/>
      <c r="F24" s="56"/>
      <c r="G24" s="56"/>
      <c r="H24" s="57"/>
    </row>
    <row r="25" spans="2:8" s="34" customFormat="1" ht="13.5" x14ac:dyDescent="0.25">
      <c r="B25" s="67"/>
      <c r="C25" s="68" t="s">
        <v>36</v>
      </c>
      <c r="D25" s="69"/>
      <c r="E25" s="69"/>
      <c r="F25" s="70"/>
      <c r="G25" s="71"/>
      <c r="H25" s="72">
        <f>+H18+H11</f>
        <v>686782.36</v>
      </c>
    </row>
    <row r="26" spans="2:8" s="34" customFormat="1" ht="13.5" x14ac:dyDescent="0.25">
      <c r="B26" s="67"/>
      <c r="C26" s="68" t="s">
        <v>37</v>
      </c>
      <c r="D26" s="69"/>
      <c r="E26" s="69"/>
      <c r="F26" s="70"/>
      <c r="G26" s="69">
        <v>0.18</v>
      </c>
      <c r="H26" s="72">
        <f>+H25*0.18</f>
        <v>123620.82479999999</v>
      </c>
    </row>
    <row r="27" spans="2:8" s="34" customFormat="1" ht="14.25" thickBot="1" x14ac:dyDescent="0.3">
      <c r="B27" s="73"/>
      <c r="C27" s="74" t="s">
        <v>38</v>
      </c>
      <c r="D27" s="75"/>
      <c r="E27" s="75"/>
      <c r="F27" s="76"/>
      <c r="G27" s="77"/>
      <c r="H27" s="78">
        <f>+H26+H25</f>
        <v>810403.18479999993</v>
      </c>
    </row>
    <row r="28" spans="2:8" s="34" customFormat="1" ht="12" x14ac:dyDescent="0.25"/>
    <row r="29" spans="2:8" s="34" customFormat="1" ht="12" x14ac:dyDescent="0.25"/>
    <row r="30" spans="2:8" s="34" customFormat="1" ht="53.45" customHeight="1" x14ac:dyDescent="0.25">
      <c r="B30" s="79"/>
      <c r="C30" s="143" t="s">
        <v>69</v>
      </c>
      <c r="D30" s="143"/>
      <c r="E30" s="143"/>
      <c r="F30" s="143"/>
      <c r="G30" s="143"/>
      <c r="H30" s="143"/>
    </row>
    <row r="31" spans="2:8" s="34" customFormat="1" ht="12" x14ac:dyDescent="0.25">
      <c r="C31" s="80"/>
    </row>
    <row r="32" spans="2:8" s="34" customFormat="1" ht="12" x14ac:dyDescent="0.25">
      <c r="C32" s="80"/>
    </row>
    <row r="33" spans="2:3" s="34" customFormat="1" ht="12" x14ac:dyDescent="0.25">
      <c r="C33" s="80"/>
    </row>
    <row r="34" spans="2:3" x14ac:dyDescent="0.25">
      <c r="C34" s="32"/>
    </row>
    <row r="35" spans="2:3" x14ac:dyDescent="0.25">
      <c r="C35" s="32"/>
    </row>
    <row r="36" spans="2:3" x14ac:dyDescent="0.25">
      <c r="C36" s="32"/>
    </row>
    <row r="37" spans="2:3" x14ac:dyDescent="0.25">
      <c r="C37" s="32"/>
    </row>
    <row r="38" spans="2:3" x14ac:dyDescent="0.25">
      <c r="C38" s="32"/>
    </row>
    <row r="39" spans="2:3" x14ac:dyDescent="0.25">
      <c r="C39" s="32"/>
    </row>
    <row r="41" spans="2:3" x14ac:dyDescent="0.25">
      <c r="B41" s="32"/>
    </row>
    <row r="42" spans="2:3" x14ac:dyDescent="0.25">
      <c r="C42" s="32"/>
    </row>
    <row r="43" spans="2:3" x14ac:dyDescent="0.25">
      <c r="C43" s="32"/>
    </row>
    <row r="44" spans="2:3" x14ac:dyDescent="0.25">
      <c r="C44" s="32"/>
    </row>
    <row r="45" spans="2:3" x14ac:dyDescent="0.25">
      <c r="C45" s="32"/>
    </row>
    <row r="46" spans="2:3" x14ac:dyDescent="0.25">
      <c r="C46" s="32"/>
    </row>
    <row r="47" spans="2:3" x14ac:dyDescent="0.25">
      <c r="C47" s="32"/>
    </row>
    <row r="48" spans="2:3" x14ac:dyDescent="0.25">
      <c r="C48" s="32"/>
    </row>
    <row r="49" spans="3:3" x14ac:dyDescent="0.25">
      <c r="C49" s="32"/>
    </row>
    <row r="50" spans="3:3" x14ac:dyDescent="0.25">
      <c r="C50" s="32"/>
    </row>
    <row r="52" spans="3:3" x14ac:dyDescent="0.25">
      <c r="C52" s="32"/>
    </row>
  </sheetData>
  <mergeCells count="4">
    <mergeCell ref="B2:H2"/>
    <mergeCell ref="B4:H4"/>
    <mergeCell ref="C6:H6"/>
    <mergeCell ref="C30:H3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9F64-567E-42FC-8EEA-58C3055B4353}">
  <dimension ref="A1:D43"/>
  <sheetViews>
    <sheetView showGridLines="0" workbookViewId="0">
      <selection activeCell="A33" sqref="A33"/>
    </sheetView>
  </sheetViews>
  <sheetFormatPr baseColWidth="10" defaultRowHeight="15" x14ac:dyDescent="0.25"/>
  <cols>
    <col min="1" max="1" width="45" customWidth="1"/>
    <col min="2" max="2" width="8.7109375" customWidth="1"/>
    <col min="3" max="3" width="16.42578125" customWidth="1"/>
    <col min="4" max="4" width="19.28515625" customWidth="1"/>
  </cols>
  <sheetData>
    <row r="1" spans="1:4" ht="15.75" x14ac:dyDescent="0.25">
      <c r="A1" s="147" t="s">
        <v>0</v>
      </c>
      <c r="B1" s="147"/>
      <c r="C1" s="147"/>
      <c r="D1" s="147"/>
    </row>
    <row r="2" spans="1:4" ht="15.6" customHeight="1" x14ac:dyDescent="0.25">
      <c r="A2" s="145" t="s">
        <v>57</v>
      </c>
      <c r="B2" s="145"/>
      <c r="C2" s="145"/>
      <c r="D2" s="145"/>
    </row>
    <row r="3" spans="1:4" ht="40.15" customHeight="1" x14ac:dyDescent="0.25">
      <c r="A3" s="146" t="s">
        <v>10</v>
      </c>
      <c r="B3" s="146"/>
      <c r="C3" s="146"/>
      <c r="D3" s="146"/>
    </row>
    <row r="4" spans="1:4" ht="15.75" thickBot="1" x14ac:dyDescent="0.3">
      <c r="A4" s="148" t="s">
        <v>1</v>
      </c>
      <c r="B4" s="148"/>
      <c r="C4" s="148"/>
      <c r="D4" s="148"/>
    </row>
    <row r="5" spans="1:4" ht="18.600000000000001" customHeight="1" x14ac:dyDescent="0.25">
      <c r="A5" s="1"/>
      <c r="B5" s="149" t="s">
        <v>3</v>
      </c>
      <c r="C5" s="86" t="s">
        <v>11</v>
      </c>
      <c r="D5" s="85" t="s">
        <v>12</v>
      </c>
    </row>
    <row r="6" spans="1:4" ht="18.600000000000001" customHeight="1" thickBot="1" x14ac:dyDescent="0.3">
      <c r="A6" s="1"/>
      <c r="B6" s="150"/>
      <c r="C6" s="87" t="s">
        <v>13</v>
      </c>
      <c r="D6" s="88" t="s">
        <v>14</v>
      </c>
    </row>
    <row r="7" spans="1:4" ht="15.75" thickBot="1" x14ac:dyDescent="0.3">
      <c r="A7" s="90" t="s">
        <v>41</v>
      </c>
      <c r="B7" s="91"/>
      <c r="C7" s="92"/>
      <c r="D7" s="93"/>
    </row>
    <row r="8" spans="1:4" x14ac:dyDescent="0.25">
      <c r="A8" s="109" t="s">
        <v>42</v>
      </c>
      <c r="B8" s="84"/>
      <c r="C8" s="89"/>
      <c r="D8" s="110"/>
    </row>
    <row r="9" spans="1:4" x14ac:dyDescent="0.25">
      <c r="A9" s="111" t="s">
        <v>43</v>
      </c>
      <c r="B9" s="2"/>
      <c r="C9" s="94"/>
      <c r="D9" s="112"/>
    </row>
    <row r="10" spans="1:4" x14ac:dyDescent="0.25">
      <c r="A10" s="113" t="s">
        <v>44</v>
      </c>
      <c r="B10" s="3"/>
      <c r="C10" s="4"/>
      <c r="D10" s="114"/>
    </row>
    <row r="11" spans="1:4" x14ac:dyDescent="0.25">
      <c r="A11" s="115" t="s">
        <v>45</v>
      </c>
      <c r="B11" s="5"/>
      <c r="C11" s="6"/>
      <c r="D11" s="116"/>
    </row>
    <row r="12" spans="1:4" ht="16.149999999999999" customHeight="1" x14ac:dyDescent="0.25">
      <c r="A12" s="133" t="s">
        <v>59</v>
      </c>
      <c r="B12" s="16"/>
      <c r="C12" s="134"/>
      <c r="D12" s="135"/>
    </row>
    <row r="13" spans="1:4" s="137" customFormat="1" ht="11.25" x14ac:dyDescent="0.2">
      <c r="A13" s="115" t="s">
        <v>46</v>
      </c>
      <c r="B13" s="5"/>
      <c r="C13" s="15"/>
      <c r="D13" s="118"/>
    </row>
    <row r="14" spans="1:4" x14ac:dyDescent="0.25">
      <c r="A14" s="136" t="s">
        <v>60</v>
      </c>
      <c r="B14" s="11"/>
      <c r="C14" s="12"/>
      <c r="D14" s="122"/>
    </row>
    <row r="15" spans="1:4" x14ac:dyDescent="0.25">
      <c r="A15" s="117" t="s">
        <v>61</v>
      </c>
      <c r="B15" s="7"/>
      <c r="C15" s="15"/>
      <c r="D15" s="118"/>
    </row>
    <row r="16" spans="1:4" ht="15.75" thickBot="1" x14ac:dyDescent="0.3">
      <c r="A16" s="119" t="s">
        <v>47</v>
      </c>
      <c r="B16" s="8"/>
      <c r="C16" s="13"/>
      <c r="D16" s="120"/>
    </row>
    <row r="17" spans="1:4" ht="15.75" thickBot="1" x14ac:dyDescent="0.3">
      <c r="A17" s="90" t="s">
        <v>48</v>
      </c>
      <c r="B17" s="91"/>
      <c r="C17" s="9"/>
      <c r="D17" s="10"/>
    </row>
    <row r="18" spans="1:4" x14ac:dyDescent="0.25">
      <c r="A18" s="109" t="s">
        <v>49</v>
      </c>
      <c r="B18" s="83"/>
      <c r="C18" s="82"/>
      <c r="D18" s="121"/>
    </row>
    <row r="19" spans="1:4" x14ac:dyDescent="0.25">
      <c r="A19" s="115" t="s">
        <v>62</v>
      </c>
      <c r="B19" s="5"/>
      <c r="C19" s="5"/>
      <c r="D19" s="118"/>
    </row>
    <row r="20" spans="1:4" x14ac:dyDescent="0.25">
      <c r="A20" s="115" t="s">
        <v>63</v>
      </c>
      <c r="B20" s="5"/>
      <c r="C20" s="15"/>
      <c r="D20" s="118"/>
    </row>
    <row r="21" spans="1:4" x14ac:dyDescent="0.25">
      <c r="A21" s="115" t="s">
        <v>64</v>
      </c>
      <c r="B21" s="5"/>
      <c r="C21" s="15"/>
      <c r="D21" s="118"/>
    </row>
    <row r="22" spans="1:4" x14ac:dyDescent="0.25">
      <c r="A22" s="115" t="s">
        <v>50</v>
      </c>
      <c r="B22" s="5"/>
      <c r="C22" s="15"/>
      <c r="D22" s="118"/>
    </row>
    <row r="23" spans="1:4" x14ac:dyDescent="0.25">
      <c r="A23" s="109" t="s">
        <v>55</v>
      </c>
      <c r="B23" s="84"/>
      <c r="C23" s="17"/>
      <c r="D23" s="124"/>
    </row>
    <row r="24" spans="1:4" x14ac:dyDescent="0.25">
      <c r="A24" s="117" t="s">
        <v>65</v>
      </c>
      <c r="B24" s="7"/>
      <c r="C24" s="15"/>
      <c r="D24" s="118"/>
    </row>
    <row r="25" spans="1:4" x14ac:dyDescent="0.25">
      <c r="A25" s="117" t="s">
        <v>51</v>
      </c>
      <c r="B25" s="7"/>
      <c r="C25" s="15"/>
      <c r="D25" s="118"/>
    </row>
    <row r="26" spans="1:4" x14ac:dyDescent="0.25">
      <c r="A26" s="115" t="s">
        <v>52</v>
      </c>
      <c r="B26" s="5"/>
      <c r="C26" s="15"/>
      <c r="D26" s="118"/>
    </row>
    <row r="27" spans="1:4" x14ac:dyDescent="0.25">
      <c r="A27" s="115" t="s">
        <v>53</v>
      </c>
      <c r="B27" s="5"/>
      <c r="C27" s="15"/>
      <c r="D27" s="118"/>
    </row>
    <row r="28" spans="1:4" x14ac:dyDescent="0.25">
      <c r="A28" s="123" t="s">
        <v>56</v>
      </c>
      <c r="B28" s="81"/>
      <c r="C28" s="95"/>
      <c r="D28" s="125"/>
    </row>
    <row r="29" spans="1:4" x14ac:dyDescent="0.25">
      <c r="A29" s="126" t="s">
        <v>66</v>
      </c>
      <c r="B29" s="18"/>
      <c r="C29" s="96"/>
      <c r="D29" s="127"/>
    </row>
    <row r="30" spans="1:4" ht="15.75" thickBot="1" x14ac:dyDescent="0.3">
      <c r="A30" s="138" t="s">
        <v>67</v>
      </c>
      <c r="B30" s="98"/>
      <c r="C30" s="99"/>
      <c r="D30" s="128"/>
    </row>
    <row r="31" spans="1:4" ht="15.75" thickBot="1" x14ac:dyDescent="0.3">
      <c r="A31" s="90" t="s">
        <v>54</v>
      </c>
      <c r="B31" s="91"/>
      <c r="C31" s="102"/>
      <c r="D31" s="103"/>
    </row>
    <row r="32" spans="1:4" x14ac:dyDescent="0.25">
      <c r="A32" s="129" t="s">
        <v>68</v>
      </c>
      <c r="B32" s="100"/>
      <c r="C32" s="101"/>
      <c r="D32" s="130"/>
    </row>
    <row r="33" spans="1:4" x14ac:dyDescent="0.25">
      <c r="A33" s="126" t="s">
        <v>4</v>
      </c>
      <c r="B33" s="18"/>
      <c r="C33" s="96"/>
      <c r="D33" s="127"/>
    </row>
    <row r="34" spans="1:4" x14ac:dyDescent="0.25">
      <c r="A34" s="131" t="s">
        <v>39</v>
      </c>
      <c r="B34" s="26"/>
      <c r="C34" s="97"/>
      <c r="D34" s="132"/>
    </row>
    <row r="35" spans="1:4" ht="15.75" thickBot="1" x14ac:dyDescent="0.3">
      <c r="A35" s="119" t="s">
        <v>40</v>
      </c>
      <c r="B35" s="8"/>
      <c r="C35" s="13"/>
      <c r="D35" s="120"/>
    </row>
    <row r="36" spans="1:4" ht="15.75" thickBot="1" x14ac:dyDescent="0.3">
      <c r="A36" s="14" t="s">
        <v>5</v>
      </c>
      <c r="B36" s="104"/>
      <c r="C36" s="105"/>
      <c r="D36" s="106"/>
    </row>
    <row r="37" spans="1:4" ht="15.75" thickBot="1" x14ac:dyDescent="0.3">
      <c r="A37" s="14" t="s">
        <v>6</v>
      </c>
      <c r="B37" s="104"/>
      <c r="C37" s="107"/>
      <c r="D37" s="108"/>
    </row>
    <row r="38" spans="1:4" x14ac:dyDescent="0.25">
      <c r="A38" s="19"/>
      <c r="B38" s="19"/>
      <c r="C38" s="20"/>
    </row>
    <row r="39" spans="1:4" x14ac:dyDescent="0.25">
      <c r="A39" s="139" t="s">
        <v>7</v>
      </c>
      <c r="B39" s="21"/>
      <c r="C39" s="22"/>
    </row>
    <row r="40" spans="1:4" s="25" customFormat="1" ht="12" x14ac:dyDescent="0.2">
      <c r="A40" s="23" t="s">
        <v>8</v>
      </c>
      <c r="B40" s="23"/>
      <c r="C40" s="24"/>
    </row>
    <row r="41" spans="1:4" x14ac:dyDescent="0.25">
      <c r="A41" s="23" t="s">
        <v>9</v>
      </c>
      <c r="B41" s="23"/>
    </row>
    <row r="42" spans="1:4" ht="41.45" customHeight="1" x14ac:dyDescent="0.25">
      <c r="A42" s="144" t="s">
        <v>58</v>
      </c>
      <c r="B42" s="144"/>
      <c r="C42" s="144"/>
      <c r="D42" s="144"/>
    </row>
    <row r="43" spans="1:4" x14ac:dyDescent="0.25">
      <c r="A43" s="27"/>
      <c r="B43" s="27"/>
    </row>
  </sheetData>
  <mergeCells count="6">
    <mergeCell ref="A42:D42"/>
    <mergeCell ref="A2:D2"/>
    <mergeCell ref="A3:D3"/>
    <mergeCell ref="A1:D1"/>
    <mergeCell ref="A4:D4"/>
    <mergeCell ref="B5:B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3" ma:contentTypeDescription="Create a new document." ma:contentTypeScope="" ma:versionID="70de87d1a317fb739050a57d21831ef9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3a9844c2b148fdd89d80daba3a00c988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dbf3e7-7c01-4322-ae92-021e5c9da3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900F83-F64B-4559-8924-D09CF8A769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46A8E0-1F08-42A2-8AAF-7090F6A632AC}">
  <ds:schemaRefs>
    <ds:schemaRef ds:uri="http://schemas.microsoft.com/office/infopath/2007/PartnerControls"/>
    <ds:schemaRef ds:uri="eba09e6f-f8d2-4387-9d3a-527530278af5"/>
    <ds:schemaRef ds:uri="http://schemas.openxmlformats.org/package/2006/metadata/core-properties"/>
    <ds:schemaRef ds:uri="http://www.w3.org/XML/1998/namespace"/>
    <ds:schemaRef ds:uri="http://purl.org/dc/terms/"/>
    <ds:schemaRef ds:uri="16dbf3e7-7c01-4322-ae92-021e5c9da339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51067A-F6B1-41EC-A493-823584E858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Usuario</cp:lastModifiedBy>
  <dcterms:created xsi:type="dcterms:W3CDTF">2022-09-28T15:09:10Z</dcterms:created>
  <dcterms:modified xsi:type="dcterms:W3CDTF">2022-12-05T17:45:53Z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