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DMINISTRACION\4. PRESUPUESTOS\5. PRESUPUESTOS 2022\102 PPTO GS-102-22 ALQUILER EQUIPOS HUARMEY - OHL\03. PROPUESTA ENVIADA\CARPETA 3 DOC ECONÓMICOS\"/>
    </mc:Choice>
  </mc:AlternateContent>
  <xr:revisionPtr revIDLastSave="0" documentId="13_ncr:1_{A8352032-FBE6-4D3F-94EA-0BF64B4B32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UARMEY" sheetId="1" r:id="rId1"/>
  </sheets>
  <definedNames>
    <definedName name="_xlnm.Print_Area" localSheetId="0">HUARMEY!$A$1:$H$25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7" i="1" l="1"/>
  <c r="F18" i="1"/>
  <c r="F19" i="1"/>
  <c r="F16" i="1"/>
  <c r="H19" i="1" l="1"/>
  <c r="H18" i="1"/>
  <c r="H17" i="1"/>
  <c r="H16" i="1"/>
  <c r="H21" i="1" l="1"/>
  <c r="H22" i="1" l="1"/>
  <c r="H23" i="1" s="1"/>
</calcChain>
</file>

<file path=xl/sharedStrings.xml><?xml version="1.0" encoding="utf-8"?>
<sst xmlns="http://schemas.openxmlformats.org/spreadsheetml/2006/main" count="32" uniqueCount="29">
  <si>
    <t>RESUMEN PRESUPUESTOS - SUBCONTRATACIÓN DE EQUIPOS DE
TOPOGRAFÍA PARA EL PROYECTO DE
DEFENSAS RIBEREÑAS EN LOS RÍOS
CASMA – HUARMEY</t>
  </si>
  <si>
    <t>Proyecto</t>
  </si>
  <si>
    <t>Ubicación</t>
  </si>
  <si>
    <t>: Huarmey</t>
  </si>
  <si>
    <t>Contratista</t>
  </si>
  <si>
    <t>Supervisor</t>
  </si>
  <si>
    <t>Región</t>
  </si>
  <si>
    <t>: Ancash</t>
  </si>
  <si>
    <t>SUBCONTRATACIÓN DE EQUIPOS DE
TOPOGRAFÍA PARA EL PROYECTO DE HUARMEY</t>
  </si>
  <si>
    <t>Item</t>
  </si>
  <si>
    <t>Descripcion</t>
  </si>
  <si>
    <t>UND</t>
  </si>
  <si>
    <t>Cant</t>
  </si>
  <si>
    <t>Duración mes</t>
  </si>
  <si>
    <t>P.U S/ (Sin IGV)</t>
  </si>
  <si>
    <t>TOTAL S/ (Sin IGV)</t>
  </si>
  <si>
    <t>MES</t>
  </si>
  <si>
    <t>Equipos de topografia</t>
  </si>
  <si>
    <t>SUBTOTAL</t>
  </si>
  <si>
    <t>IGV (18%)</t>
  </si>
  <si>
    <t>TOTAL PRESUPUESTO</t>
  </si>
  <si>
    <t>Cantidad Total (Cant x mes)</t>
  </si>
  <si>
    <r>
      <t xml:space="preserve">*  </t>
    </r>
    <r>
      <rPr>
        <i/>
        <sz val="11"/>
        <rFont val="Arial Narrow"/>
        <family val="2"/>
      </rPr>
      <t>Se consideran todos los costos y/o gastos de acuerdo al alcance del TdR</t>
    </r>
    <r>
      <rPr>
        <b/>
        <sz val="11"/>
        <rFont val="Arial Narrow"/>
        <family val="2"/>
      </rPr>
      <t>.</t>
    </r>
  </si>
  <si>
    <t>Estación Total Leica TS06 2"  con prisma y miniprisma</t>
  </si>
  <si>
    <t>GPS RTK Diferencial Trimble R8 (Base + Rover)</t>
  </si>
  <si>
    <t>Nivel de Ingeniero Topcon AT-B2</t>
  </si>
  <si>
    <t>Dron DJI Phantom 4 Pro</t>
  </si>
  <si>
    <t>: DEFENSAS RIBEREÑAS EN LOS RÍOS CASMA – HUARMEY</t>
  </si>
  <si>
    <t>: GLOBALSIC S.A.C.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</si>
</sst>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u/>
      <sz val="12"/>
      <name val="Arial Narrow"/>
      <family val="2"/>
    </font>
    <font>
      <b/>
      <sz val="14"/>
      <name val="Arial Narrow"/>
      <family val="2"/>
    </font>
    <font>
      <b/>
      <i/>
      <sz val="8"/>
      <name val="Arial Narrow"/>
      <family val="2"/>
    </font>
    <font>
      <sz val="8"/>
      <name val="Arial Narrow"/>
      <family val="2"/>
    </font>
    <font>
      <sz val="9"/>
      <name val="Arial"/>
      <family val="2"/>
    </font>
    <font>
      <b/>
      <sz val="11"/>
      <color rgb="FFFFFFFF"/>
      <name val="Arial Narrow"/>
      <family val="2"/>
    </font>
    <font>
      <b/>
      <sz val="10"/>
      <color rgb="FFFFFFFF"/>
      <name val="Arial Narrow"/>
      <family val="2"/>
    </font>
    <font>
      <i/>
      <sz val="1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4" fillId="2" borderId="0" xfId="2" applyFont="1" applyFill="1"/>
    <xf numFmtId="0" fontId="5" fillId="2" borderId="0" xfId="2" applyFont="1" applyFill="1"/>
    <xf numFmtId="0" fontId="6" fillId="2" borderId="0" xfId="2" applyFont="1" applyFill="1" applyAlignment="1">
      <alignment horizontal="center"/>
    </xf>
    <xf numFmtId="0" fontId="7" fillId="2" borderId="0" xfId="2" applyFont="1" applyFill="1" applyAlignment="1">
      <alignment horizontal="center" vertical="center"/>
    </xf>
    <xf numFmtId="164" fontId="9" fillId="2" borderId="0" xfId="0" applyNumberFormat="1" applyFont="1" applyFill="1" applyAlignment="1">
      <alignment vertical="center"/>
    </xf>
    <xf numFmtId="164" fontId="10" fillId="2" borderId="0" xfId="0" applyNumberFormat="1" applyFont="1" applyFill="1" applyAlignment="1">
      <alignment vertical="center"/>
    </xf>
    <xf numFmtId="0" fontId="11" fillId="2" borderId="0" xfId="2" applyFont="1" applyFill="1"/>
    <xf numFmtId="14" fontId="5" fillId="2" borderId="0" xfId="2" applyNumberFormat="1" applyFont="1" applyFill="1" applyAlignment="1">
      <alignment horizontal="left"/>
    </xf>
    <xf numFmtId="0" fontId="5" fillId="2" borderId="0" xfId="2" applyFont="1" applyFill="1" applyAlignment="1">
      <alignment horizontal="center"/>
    </xf>
    <xf numFmtId="0" fontId="13" fillId="3" borderId="3" xfId="0" applyFont="1" applyFill="1" applyBorder="1" applyAlignment="1">
      <alignment horizontal="center" vertical="center"/>
    </xf>
    <xf numFmtId="2" fontId="2" fillId="4" borderId="3" xfId="0" applyNumberFormat="1" applyFont="1" applyFill="1" applyBorder="1" applyAlignment="1">
      <alignment horizontal="right"/>
    </xf>
    <xf numFmtId="0" fontId="2" fillId="4" borderId="3" xfId="0" applyFont="1" applyFill="1" applyBorder="1"/>
    <xf numFmtId="2" fontId="0" fillId="0" borderId="3" xfId="0" applyNumberFormat="1" applyBorder="1" applyAlignment="1">
      <alignment horizontal="right"/>
    </xf>
    <xf numFmtId="0" fontId="0" fillId="0" borderId="3" xfId="0" applyBorder="1"/>
    <xf numFmtId="43" fontId="0" fillId="0" borderId="3" xfId="1" applyFont="1" applyBorder="1"/>
    <xf numFmtId="43" fontId="0" fillId="0" borderId="0" xfId="0" applyNumberFormat="1"/>
    <xf numFmtId="43" fontId="2" fillId="4" borderId="3" xfId="1" applyFont="1" applyFill="1" applyBorder="1"/>
    <xf numFmtId="0" fontId="13" fillId="3" borderId="3" xfId="0" applyFont="1" applyFill="1" applyBorder="1" applyAlignment="1">
      <alignment horizontal="left" vertical="center"/>
    </xf>
    <xf numFmtId="0" fontId="7" fillId="2" borderId="0" xfId="2" applyFont="1" applyFill="1" applyAlignment="1">
      <alignment horizontal="center" vertical="center"/>
    </xf>
    <xf numFmtId="2" fontId="0" fillId="0" borderId="3" xfId="1" applyNumberFormat="1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6" fillId="2" borderId="0" xfId="0" applyFont="1" applyFill="1" applyBorder="1" applyAlignment="1">
      <alignment horizontal="left" vertical="center"/>
    </xf>
    <xf numFmtId="9" fontId="13" fillId="3" borderId="3" xfId="3" applyFont="1" applyFill="1" applyBorder="1" applyAlignment="1">
      <alignment horizontal="center" vertical="center"/>
    </xf>
    <xf numFmtId="43" fontId="13" fillId="5" borderId="3" xfId="0" applyNumberFormat="1" applyFont="1" applyFill="1" applyBorder="1" applyAlignment="1">
      <alignment horizontal="center" vertical="center"/>
    </xf>
    <xf numFmtId="43" fontId="12" fillId="5" borderId="3" xfId="0" applyNumberFormat="1" applyFont="1" applyFill="1" applyBorder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10" fontId="0" fillId="0" borderId="0" xfId="3" applyNumberFormat="1" applyFont="1"/>
  </cellXfs>
  <cellStyles count="4">
    <cellStyle name="Millares" xfId="1" builtinId="3"/>
    <cellStyle name="Normal" xfId="0" builtinId="0"/>
    <cellStyle name="Normal 2 2" xfId="2" xr:uid="{00000000-0005-0000-0000-000002000000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329771</xdr:colOff>
      <xdr:row>0</xdr:row>
      <xdr:rowOff>158462</xdr:rowOff>
    </xdr:from>
    <xdr:to>
      <xdr:col>7</xdr:col>
      <xdr:colOff>144190</xdr:colOff>
      <xdr:row>4</xdr:row>
      <xdr:rowOff>78488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3C5A40-3604-45AC-AE27-FF802E0C50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6035246" y="148937"/>
          <a:ext cx="785969" cy="5391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47614</xdr:colOff>
      <xdr:row>0</xdr:row>
      <xdr:rowOff>64222</xdr:rowOff>
    </xdr:from>
    <xdr:to>
      <xdr:col>1</xdr:col>
      <xdr:colOff>387338</xdr:colOff>
      <xdr:row>3</xdr:row>
      <xdr:rowOff>129081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3253EE4-F34A-48CE-A87B-658CD2A4D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14" y="64222"/>
          <a:ext cx="1101724" cy="522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view="pageBreakPreview" zoomScaleNormal="100" zoomScaleSheetLayoutView="100" workbookViewId="0">
      <selection activeCell="G19" sqref="G19"/>
    </sheetView>
  </sheetViews>
  <sheetFormatPr baseColWidth="10" defaultRowHeight="15" x14ac:dyDescent="0.25"/>
  <cols>
    <col min="2" max="2" width="47.7109375" customWidth="1"/>
    <col min="6" max="6" width="22.28515625" bestFit="1" customWidth="1"/>
    <col min="7" max="7" width="14.5703125" customWidth="1"/>
    <col min="8" max="8" width="16.28515625" customWidth="1"/>
  </cols>
  <sheetData>
    <row r="1" spans="1:8" ht="12" customHeight="1" x14ac:dyDescent="0.3">
      <c r="A1" s="1"/>
      <c r="B1" s="2"/>
      <c r="C1" s="3"/>
      <c r="D1" s="3"/>
      <c r="E1" s="3"/>
      <c r="F1" s="3"/>
      <c r="G1" s="3"/>
      <c r="H1" s="3"/>
    </row>
    <row r="2" spans="1:8" ht="12" customHeight="1" x14ac:dyDescent="0.25">
      <c r="A2" s="1"/>
      <c r="B2" s="26"/>
      <c r="C2" s="26"/>
      <c r="D2" s="26"/>
      <c r="E2" s="4"/>
      <c r="F2" s="19"/>
      <c r="G2" s="4"/>
      <c r="H2" s="4"/>
    </row>
    <row r="3" spans="1:8" ht="12" customHeight="1" x14ac:dyDescent="0.3">
      <c r="A3" s="1"/>
      <c r="B3" s="3"/>
      <c r="C3" s="3"/>
      <c r="D3" s="3"/>
      <c r="E3" s="3"/>
      <c r="F3" s="3"/>
      <c r="G3" s="3"/>
      <c r="H3" s="3"/>
    </row>
    <row r="4" spans="1:8" ht="12" customHeight="1" x14ac:dyDescent="0.3">
      <c r="A4" s="1"/>
      <c r="B4" s="3"/>
      <c r="C4" s="3"/>
      <c r="D4" s="3"/>
      <c r="E4" s="3"/>
      <c r="F4" s="3"/>
      <c r="G4" s="3"/>
      <c r="H4" s="3"/>
    </row>
    <row r="5" spans="1:8" ht="77.25" customHeight="1" x14ac:dyDescent="0.25">
      <c r="A5" s="27" t="s">
        <v>0</v>
      </c>
      <c r="B5" s="27"/>
      <c r="C5" s="27"/>
      <c r="D5" s="27"/>
      <c r="E5" s="27"/>
      <c r="F5" s="27"/>
      <c r="G5" s="27"/>
      <c r="H5" s="27"/>
    </row>
    <row r="6" spans="1:8" ht="16.5" hidden="1" x14ac:dyDescent="0.3">
      <c r="A6" s="1"/>
      <c r="B6" s="3"/>
      <c r="C6" s="3"/>
      <c r="D6" s="3"/>
      <c r="E6" s="3"/>
      <c r="F6" s="3"/>
      <c r="G6" s="3"/>
      <c r="H6" s="3"/>
    </row>
    <row r="7" spans="1:8" x14ac:dyDescent="0.25">
      <c r="A7" s="5" t="s">
        <v>1</v>
      </c>
      <c r="B7" s="28" t="s">
        <v>27</v>
      </c>
      <c r="C7" s="28"/>
      <c r="D7" s="28"/>
      <c r="E7" s="28"/>
      <c r="F7" s="28"/>
      <c r="G7" s="28"/>
      <c r="H7" s="28"/>
    </row>
    <row r="8" spans="1:8" x14ac:dyDescent="0.25">
      <c r="A8" s="5" t="s">
        <v>2</v>
      </c>
      <c r="B8" s="6" t="s">
        <v>3</v>
      </c>
      <c r="C8" s="6"/>
      <c r="D8" s="7"/>
      <c r="E8" s="7"/>
      <c r="F8" s="7"/>
      <c r="G8" s="6"/>
      <c r="H8" s="7"/>
    </row>
    <row r="9" spans="1:8" x14ac:dyDescent="0.25">
      <c r="A9" s="5" t="s">
        <v>4</v>
      </c>
      <c r="B9" s="6" t="s">
        <v>28</v>
      </c>
      <c r="C9" s="6"/>
      <c r="D9" s="7"/>
      <c r="E9" s="7"/>
      <c r="F9" s="7"/>
      <c r="G9" s="6"/>
      <c r="H9" s="7"/>
    </row>
    <row r="10" spans="1:8" x14ac:dyDescent="0.25">
      <c r="A10" s="5" t="s">
        <v>5</v>
      </c>
      <c r="B10" s="6"/>
      <c r="C10" s="6"/>
      <c r="D10" s="7"/>
      <c r="E10" s="7"/>
      <c r="F10" s="7"/>
      <c r="G10" s="6"/>
      <c r="H10" s="7"/>
    </row>
    <row r="11" spans="1:8" x14ac:dyDescent="0.25">
      <c r="A11" s="5" t="s">
        <v>6</v>
      </c>
      <c r="B11" s="6" t="s">
        <v>7</v>
      </c>
      <c r="C11" s="6"/>
      <c r="D11" s="7"/>
      <c r="E11" s="7"/>
      <c r="F11" s="7"/>
      <c r="G11" s="6"/>
      <c r="H11" s="7"/>
    </row>
    <row r="12" spans="1:8" ht="16.5" hidden="1" x14ac:dyDescent="0.3">
      <c r="A12" s="1"/>
      <c r="B12" s="8"/>
      <c r="C12" s="9"/>
      <c r="D12" s="9"/>
      <c r="E12" s="9"/>
      <c r="F12" s="9"/>
      <c r="G12" s="9"/>
      <c r="H12" s="9"/>
    </row>
    <row r="13" spans="1:8" ht="36" customHeight="1" x14ac:dyDescent="0.25">
      <c r="A13" s="29" t="s">
        <v>8</v>
      </c>
      <c r="B13" s="30"/>
      <c r="C13" s="30"/>
      <c r="D13" s="30"/>
      <c r="E13" s="30"/>
      <c r="F13" s="30"/>
      <c r="G13" s="30"/>
      <c r="H13" s="30"/>
    </row>
    <row r="14" spans="1:8" x14ac:dyDescent="0.25">
      <c r="A14" s="10" t="s">
        <v>9</v>
      </c>
      <c r="B14" s="10" t="s">
        <v>10</v>
      </c>
      <c r="C14" s="10" t="s">
        <v>11</v>
      </c>
      <c r="D14" s="10" t="s">
        <v>12</v>
      </c>
      <c r="E14" s="10" t="s">
        <v>13</v>
      </c>
      <c r="F14" s="10" t="s">
        <v>21</v>
      </c>
      <c r="G14" s="10" t="s">
        <v>14</v>
      </c>
      <c r="H14" s="10" t="s">
        <v>15</v>
      </c>
    </row>
    <row r="15" spans="1:8" x14ac:dyDescent="0.25">
      <c r="A15" s="11">
        <v>1</v>
      </c>
      <c r="B15" s="12" t="s">
        <v>17</v>
      </c>
      <c r="C15" s="12"/>
      <c r="D15" s="12"/>
      <c r="E15" s="12"/>
      <c r="F15" s="12"/>
      <c r="G15" s="12"/>
      <c r="H15" s="17"/>
    </row>
    <row r="16" spans="1:8" x14ac:dyDescent="0.25">
      <c r="A16" s="13">
        <v>1.01</v>
      </c>
      <c r="B16" s="14" t="s">
        <v>23</v>
      </c>
      <c r="C16" s="14" t="s">
        <v>16</v>
      </c>
      <c r="D16" s="20">
        <v>3</v>
      </c>
      <c r="E16" s="20">
        <v>17</v>
      </c>
      <c r="F16" s="20">
        <f>+D16*E16</f>
        <v>51</v>
      </c>
      <c r="G16" s="15">
        <v>2300</v>
      </c>
      <c r="H16" s="15">
        <f t="shared" ref="H16:H19" si="0">ROUND(G16*E16*D16,2)</f>
        <v>117300</v>
      </c>
    </row>
    <row r="17" spans="1:10" x14ac:dyDescent="0.25">
      <c r="A17" s="13">
        <v>1.02</v>
      </c>
      <c r="B17" s="14" t="s">
        <v>24</v>
      </c>
      <c r="C17" s="14" t="s">
        <v>16</v>
      </c>
      <c r="D17" s="20">
        <v>10.647058823529411</v>
      </c>
      <c r="E17" s="21">
        <v>17</v>
      </c>
      <c r="F17" s="20">
        <f t="shared" ref="F17:F19" si="1">+D17*E17</f>
        <v>181</v>
      </c>
      <c r="G17" s="15">
        <v>6950</v>
      </c>
      <c r="H17" s="15">
        <f t="shared" si="0"/>
        <v>1257950</v>
      </c>
      <c r="J17" s="16"/>
    </row>
    <row r="18" spans="1:10" x14ac:dyDescent="0.25">
      <c r="A18" s="13">
        <v>1.03</v>
      </c>
      <c r="B18" s="14" t="s">
        <v>25</v>
      </c>
      <c r="C18" s="14" t="s">
        <v>16</v>
      </c>
      <c r="D18" s="20">
        <v>3</v>
      </c>
      <c r="E18" s="20">
        <v>17</v>
      </c>
      <c r="F18" s="20">
        <f t="shared" si="1"/>
        <v>51</v>
      </c>
      <c r="G18" s="15">
        <v>370</v>
      </c>
      <c r="H18" s="15">
        <f t="shared" si="0"/>
        <v>18870</v>
      </c>
    </row>
    <row r="19" spans="1:10" x14ac:dyDescent="0.25">
      <c r="A19" s="13">
        <v>1.04</v>
      </c>
      <c r="B19" s="14" t="s">
        <v>26</v>
      </c>
      <c r="C19" s="14" t="s">
        <v>16</v>
      </c>
      <c r="D19" s="20">
        <v>1</v>
      </c>
      <c r="E19" s="20">
        <v>17</v>
      </c>
      <c r="F19" s="20">
        <f t="shared" si="1"/>
        <v>17</v>
      </c>
      <c r="G19" s="15">
        <v>1330</v>
      </c>
      <c r="H19" s="15">
        <f t="shared" si="0"/>
        <v>22610</v>
      </c>
    </row>
    <row r="21" spans="1:10" ht="16.5" x14ac:dyDescent="0.25">
      <c r="A21" s="10"/>
      <c r="B21" s="18" t="s">
        <v>18</v>
      </c>
      <c r="C21" s="10"/>
      <c r="D21" s="10"/>
      <c r="E21" s="10"/>
      <c r="F21" s="10"/>
      <c r="G21" s="10"/>
      <c r="H21" s="25">
        <f>SUM(H16:H20)</f>
        <v>1416730</v>
      </c>
    </row>
    <row r="22" spans="1:10" x14ac:dyDescent="0.25">
      <c r="A22" s="10"/>
      <c r="B22" s="18" t="s">
        <v>19</v>
      </c>
      <c r="C22" s="10"/>
      <c r="D22" s="10"/>
      <c r="E22" s="10"/>
      <c r="F22" s="10"/>
      <c r="G22" s="23">
        <v>0.18</v>
      </c>
      <c r="H22" s="24">
        <f>+H21*G22</f>
        <v>255011.4</v>
      </c>
      <c r="J22" s="31"/>
    </row>
    <row r="23" spans="1:10" x14ac:dyDescent="0.25">
      <c r="A23" s="10"/>
      <c r="B23" s="18" t="s">
        <v>20</v>
      </c>
      <c r="C23" s="10"/>
      <c r="D23" s="10"/>
      <c r="E23" s="10"/>
      <c r="F23" s="10"/>
      <c r="G23" s="10"/>
      <c r="H23" s="24">
        <f>+H21+H22</f>
        <v>1671741.4</v>
      </c>
    </row>
    <row r="25" spans="1:10" ht="16.5" x14ac:dyDescent="0.25">
      <c r="B25" s="22" t="s">
        <v>22</v>
      </c>
    </row>
  </sheetData>
  <mergeCells count="4">
    <mergeCell ref="B2:D2"/>
    <mergeCell ref="A5:H5"/>
    <mergeCell ref="B7:H7"/>
    <mergeCell ref="A13:H13"/>
  </mergeCells>
  <pageMargins left="0.7" right="0.7" top="0.75" bottom="0.75" header="0.3" footer="0.3"/>
  <pageSetup paperSize="9"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HUARMEY</vt:lpstr>
      <vt:lpstr>HUARMEY!Área_de_impresión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Hp</cp:lastModifiedBy>
  <cp:lastPrinted>2022-10-14T17:51:42Z</cp:lastPrinted>
  <dcterms:created xsi:type="dcterms:W3CDTF">2022-09-16T15:07:20Z</dcterms:created>
  <dcterms:modified xsi:type="dcterms:W3CDTF">2022-10-14T17:52:17Z</dcterms:modified>
</cp:coreProperties>
</file>