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50" windowHeight="12860" firstSheet="2" activeTab="2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Directo'!$A$1:$H$56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_xlnm.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<sst xmlns="http://schemas.openxmlformats.org/spreadsheetml/2006/main" count="464" uniqueCount="248">
  <si>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</si>
  <si>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</si>
  <si>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</si>
  <si>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</si>
  <si>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</si>
  <si>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</si>
  <si>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</si>
  <si>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</si>
  <si>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</si>
  <si>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</si>
  <si>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</si>
  <si>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</si>
  <si>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</si>
  <si>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</si>
  <si>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</si>
  <si>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</si>
  <si>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</si>
  <si>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</si>
  <si>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</si>
  <si>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</si>
  <si>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</si>
  <si>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</si>
  <si>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</si>
  <si>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</si>
  <si>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</si>
  <si>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</si>
  <si>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</si>
  <si>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</si>
  <si>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</si>
  <si>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</si>
  <si>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</si>
  <si>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</si>
  <si>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</si>
  <si>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</si>
  <si>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</si>
  <si>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</si>
  <si>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</si>
  <si>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</si>
  <si>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</si>
  <si>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</si>
  <si>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</si>
  <si>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</si>
  <si>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</si>
  <si>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</si>
  <si>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</si>
  <si>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</si>
  <si>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</si>
  <si>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</si>
  <si>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</si>
  <si>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</si>
  <si>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</si>
  <si>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</si>
  <si>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</si>
  <si>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</si>
  <si>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</si>
  <si>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</si>
  <si>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</si>
  <si>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</si>
  <si>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</si>
  <si>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</si>
  <si>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</si>
  <si>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</si>
  <si>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</si>
  <si>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</si>
  <si>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</si>
  <si>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</si>
  <si>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</si>
  <si>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</si>
  <si>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</si>
  <si>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</si>
  <si>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</si>
  <si>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</si>
  <si>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</si>
  <si>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</si>
  <si>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</si>
  <si>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</si>
  <si>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</si>
  <si>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</si>
  <si>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</si>
  <si>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</si>
  <si>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</si>
  <si>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</si>
  <si>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</si>
  <si>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</si>
  <si>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</si>
  <si>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</si>
  <si>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</si>
  <si>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</si>
  <si>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</si>
  <si>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</si>
  <si>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</si>
  <si>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</si>
  <si>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</si>
  <si>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</si>
  <si>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</si>
  <si>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</si>
  <si>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</si>
  <si>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</si>
  <si>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</si>
  <si>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</si>
  <si>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</si>
  <si>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</si>
  <si>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</si>
  <si>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</si>
  <si>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</si>
  <si>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</si>
  <si>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</si>
  <si>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</si>
  <si>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</si>
  <si>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</si>
  <si>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</si>
  <si>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</si>
  <si>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</si>
  <si>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</si>
  <si>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</si>
  <si>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</si>
  <si>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</si>
  <si>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</si>
  <si>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</si>
  <si>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</si>
  <si>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</si>
  <si>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</si>
  <si>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</si>
  <si>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</si>
  <si>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</si>
  <si>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</si>
  <si>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</si>
  <si>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</si>
  <si>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</si>
  <si>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</si>
  <si>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</si>
  <si>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</si>
  <si>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</si>
  <si>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</si>
  <si>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</si>
  <si>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</si>
  <si>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</si>
  <si>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</si>
  <si>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</si>
  <si>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</si>
  <si>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</si>
  <si>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</si>
  <si>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</si>
  <si>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</si>
  <si>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</si>
  <si>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</si>
  <si>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</si>
  <si>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</si>
  <si>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</si>
  <si>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</si>
  <si>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</si>
  <si>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</si>
  <si>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</si>
  <si>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</si>
  <si>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</si>
  <si>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</si>
  <si>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</si>
  <si>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</si>
  <si>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</si>
  <si>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</si>
  <si>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</si>
  <si>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</si>
  <si>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</si>
  <si>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</si>
  <si>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</si>
  <si>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</si>
  <si>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</si>
  <si>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</si>
  <si>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</si>
  <si>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</si>
  <si>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</si>
  <si>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</si>
  <si>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</si>
  <si>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</si>
  <si>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</si>
  <si>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</si>
  <si>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</si>
  <si>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</si>
  <si>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</si>
  <si>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</si>
  <si>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</si>
  <si>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</si>
  <si>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</si>
  <si>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</si>
  <si>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</si>
  <si>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</si>
  <si>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</si>
  <si>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</si>
  <si>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</si>
  <si>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</si>
  <si>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</si>
  <si>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</si>
  <si>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</si>
  <si>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</si>
  <si>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</si>
  <si>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</si>
  <si>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</si>
  <si>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</si>
  <si>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</si>
  <si>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</si>
  <si>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</si>
  <si>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</si>
  <si>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</si>
  <si>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</si>
  <si>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</si>
  <si>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</si>
  <si>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</si>
  <si>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</si>
  <si>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</si>
  <si>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</si>
  <si>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</si>
  <si>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</si>
  <si>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</si>
  <si>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</si>
  <si>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</si>
  <si>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</si>
  <si>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</si>
  <si>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15/04/2025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</si>
  <si>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</si>
  <si>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</si>
  <si>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</si>
  <si>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</si>
  <si>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</si>
  <si>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</si>
  <si>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</si>
  <si>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</si>
  <si>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Referencia:</t>
  </si>
  <si>
    <t>ALIMENTACIÓN CAÑETE - COMEDOR IMPLEMENTADO HOSPEDAJE DE OHLA</t>
  </si>
  <si>
    <t xml:space="preserve">ITEMS </t>
  </si>
  <si>
    <t>DESCRIPCIÓN</t>
  </si>
  <si>
    <t>CANT</t>
  </si>
  <si>
    <t>UNIDAD DE MEDIDA</t>
  </si>
  <si>
    <t>CANT. MESES</t>
  </si>
  <si>
    <t>DÍAS X MES</t>
  </si>
  <si>
    <t>PRECIO  UNIT</t>
  </si>
  <si>
    <t>PRECIO POR 14 MESES                                  (CONTRATO) S/</t>
  </si>
  <si>
    <t>DESAYUNO</t>
  </si>
  <si>
    <t>UN</t>
  </si>
  <si>
    <t>ALMUERZO</t>
  </si>
  <si>
    <t>CENA</t>
  </si>
  <si>
    <t>RANCHO FRIO</t>
  </si>
  <si>
    <t>SUB TOTAL S/</t>
  </si>
  <si>
    <t>IGV S/</t>
  </si>
  <si>
    <t>TOTAL S/</t>
  </si>
  <si>
    <t xml:space="preserve">ALIMENTACIÓN CAÑETE - ESTABLECIMIENTO DEL POSTOR 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</si>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</sst>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[$S/-280A]\ * #,##0.00_-;\-[$S/-280A]\ * #,##0.00_-;_-[$S/-280A]\ * &quot;-&quot;??_-;_-@_-"/>
  </numFmts>
  <fonts count="34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theme="1"/>
      <name val="Calibri"/>
      <charset val="134"/>
      <scheme val="minor"/>
    </font>
    <font>
      <b/>
      <sz val="10"/>
      <name val="Arial"/>
      <charset val="134"/>
    </font>
    <font>
      <b/>
      <sz val="14"/>
      <name val="Arial"/>
      <charset val="134"/>
    </font>
    <font>
      <sz val="11"/>
      <color theme="4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41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0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3" fillId="0" borderId="0"/>
    <xf numFmtId="0" fontId="1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0" xfId="0" applyFont="1"/>
    <xf numFmtId="0" fontId="7" fillId="0" borderId="8" xfId="0" applyFont="1" applyBorder="1" applyAlignment="1">
      <alignment horizontal="left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4" fontId="10" fillId="4" borderId="9" xfId="0" applyNumberFormat="1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8" xfId="0" applyFont="1" applyBorder="1" applyAlignment="1">
      <alignment vertical="center"/>
    </xf>
    <xf numFmtId="178" fontId="9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178" fontId="9" fillId="0" borderId="7" xfId="0" applyNumberFormat="1" applyFont="1" applyBorder="1" applyAlignment="1">
      <alignment vertical="center"/>
    </xf>
    <xf numFmtId="0" fontId="8" fillId="0" borderId="8" xfId="0" applyFont="1" applyBorder="1" applyAlignment="1">
      <alignment horizontal="right" vertical="center"/>
    </xf>
    <xf numFmtId="178" fontId="0" fillId="0" borderId="8" xfId="0" applyNumberFormat="1" applyBorder="1"/>
    <xf numFmtId="0" fontId="8" fillId="0" borderId="0" xfId="0" applyFont="1" applyAlignment="1">
      <alignment horizontal="right" vertical="center"/>
    </xf>
    <xf numFmtId="0" fontId="0" fillId="0" borderId="8" xfId="0" applyBorder="1"/>
    <xf numFmtId="0" fontId="9" fillId="0" borderId="0" xfId="0" applyFont="1" applyAlignment="1">
      <alignment vertical="center"/>
    </xf>
    <xf numFmtId="0" fontId="7" fillId="0" borderId="0" xfId="0" applyFont="1"/>
    <xf numFmtId="0" fontId="0" fillId="4" borderId="0" xfId="0" applyFill="1"/>
    <xf numFmtId="0" fontId="0" fillId="5" borderId="0" xfId="0" applyFill="1"/>
    <xf numFmtId="0" fontId="11" fillId="0" borderId="0" xfId="0" applyFont="1"/>
    <xf numFmtId="0" fontId="0" fillId="6" borderId="0" xfId="0" applyFill="1"/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4" borderId="0" xfId="0" applyFill="1" applyAlignment="1">
      <alignment horizontal="left" indent="3"/>
    </xf>
    <xf numFmtId="0" fontId="0" fillId="0" borderId="0" xfId="0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indent="2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 indent="2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indent="3"/>
    </xf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 applyAlignment="1">
      <alignment horizontal="center"/>
    </xf>
    <xf numFmtId="0" fontId="0" fillId="0" borderId="0" xfId="0" applyAlignment="1">
      <alignment horizontal="left"/>
    </xf>
    <xf numFmtId="0" fontId="0" fillId="8" borderId="0" xfId="0" applyFill="1" applyAlignment="1">
      <alignment horizontal="left"/>
    </xf>
    <xf numFmtId="0" fontId="11" fillId="8" borderId="0" xfId="0" applyFont="1" applyFill="1" applyAlignment="1">
      <alignment horizontal="left" indent="2"/>
    </xf>
    <xf numFmtId="0" fontId="0" fillId="8" borderId="0" xfId="0" applyFill="1" applyAlignment="1">
      <alignment horizontal="center"/>
    </xf>
    <xf numFmtId="0" fontId="11" fillId="0" borderId="0" xfId="0" applyFont="1" applyAlignment="1">
      <alignment horizontal="left" indent="3"/>
    </xf>
    <xf numFmtId="0" fontId="12" fillId="0" borderId="0" xfId="0" applyFont="1" applyAlignment="1">
      <alignment horizontal="left" indent="3"/>
    </xf>
    <xf numFmtId="0" fontId="0" fillId="8" borderId="0" xfId="0" applyFill="1" applyAlignment="1">
      <alignment horizontal="left" indent="2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0" fillId="9" borderId="0" xfId="0" applyFill="1" applyAlignment="1">
      <alignment horizontal="left"/>
    </xf>
    <xf numFmtId="0" fontId="0" fillId="9" borderId="0" xfId="0" applyFill="1" applyAlignment="1">
      <alignment horizontal="left" indent="2"/>
    </xf>
    <xf numFmtId="0" fontId="0" fillId="9" borderId="0" xfId="0" applyFill="1" applyAlignment="1">
      <alignment horizontal="center"/>
    </xf>
  </cellXfs>
  <cellStyles count="52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2 3" xfId="50"/>
    <cellStyle name="Porcentaje 10" xfId="51"/>
  </cellStyles>
  <tableStyles count="0" defaultTableStyle="TableStyleMedium2" defaultPivotStyle="PivotStyleLight16"/>
  <colors>
    <mruColors>
      <color rgb="00DDEBF7"/>
      <color rgb="000033CC"/>
      <color rgb="00006600"/>
      <color rgb="00669900"/>
      <color rgb="00A9D08E"/>
      <color rgb="00BF8F00"/>
      <color rgb="00CC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3.xml"/><Relationship Id="rId18" Type="http://schemas.openxmlformats.org/officeDocument/2006/relationships/externalLink" Target="externalLinks/externalLink12.xml"/><Relationship Id="rId17" Type="http://schemas.openxmlformats.org/officeDocument/2006/relationships/externalLink" Target="externalLinks/externalLink11.xml"/><Relationship Id="rId16" Type="http://schemas.openxmlformats.org/officeDocument/2006/relationships/externalLink" Target="externalLinks/externalLink10.xml"/><Relationship Id="rId15" Type="http://schemas.openxmlformats.org/officeDocument/2006/relationships/externalLink" Target="externalLinks/externalLink9.xml"/><Relationship Id="rId14" Type="http://schemas.openxmlformats.org/officeDocument/2006/relationships/externalLink" Target="externalLinks/externalLink8.xml"/><Relationship Id="rId13" Type="http://schemas.openxmlformats.org/officeDocument/2006/relationships/externalLink" Target="externalLinks/externalLink7.xml"/><Relationship Id="rId12" Type="http://schemas.openxmlformats.org/officeDocument/2006/relationships/externalLink" Target="externalLinks/externalLink6.xml"/><Relationship Id="rId11" Type="http://schemas.openxmlformats.org/officeDocument/2006/relationships/externalLink" Target="externalLinks/externalLink5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955" y="256540"/>
          <a:ext cx="973455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A74" sqref="$A74:$XFD74"/>
    </sheetView>
  </sheetViews>
  <sheetFormatPr defaultColWidth="10.6636363636364" defaultRowHeight="14.5" outlineLevelCol="2"/>
  <cols>
    <col min="1" max="1" width="12.6636363636364" customWidth="1"/>
    <col min="2" max="2" width="91.4454545454546" customWidth="1"/>
    <col min="3" max="3" width="6" style="4" customWidth="1"/>
  </cols>
  <sheetData>
    <row r="1" s="57" customFormat="1" spans="1:3">
      <c r="A1" s="57" t="s">
        <v>0</v>
      </c>
      <c r="B1" s="57" t="s">
        <v>1</v>
      </c>
      <c r="C1" s="63"/>
    </row>
    <row r="2" s="57" customFormat="1" spans="1:3">
      <c r="A2" s="63">
        <v>1</v>
      </c>
      <c r="B2" s="57" t="s">
        <v>2</v>
      </c>
      <c r="C2" s="63"/>
    </row>
    <row r="3" s="57" customFormat="1" spans="1:3">
      <c r="A3" s="63" t="s">
        <v>3</v>
      </c>
      <c r="B3" s="57" t="s">
        <v>4</v>
      </c>
      <c r="C3" s="63"/>
    </row>
    <row r="4" s="79" customFormat="1" spans="1:3">
      <c r="A4" s="82" t="s">
        <v>5</v>
      </c>
      <c r="B4" s="83" t="s">
        <v>6</v>
      </c>
      <c r="C4" s="84" t="s">
        <v>7</v>
      </c>
    </row>
    <row r="5" spans="1:2">
      <c r="A5" s="85" t="s">
        <v>8</v>
      </c>
      <c r="B5" s="68" t="s">
        <v>9</v>
      </c>
    </row>
    <row r="6" spans="1:3">
      <c r="A6" s="64" t="s">
        <v>10</v>
      </c>
      <c r="B6" s="78" t="s">
        <v>11</v>
      </c>
      <c r="C6" s="4" t="s">
        <v>12</v>
      </c>
    </row>
    <row r="7" spans="1:3">
      <c r="A7" s="64" t="s">
        <v>13</v>
      </c>
      <c r="B7" s="78" t="s">
        <v>14</v>
      </c>
      <c r="C7" s="4" t="s">
        <v>12</v>
      </c>
    </row>
    <row r="8" s="59" customFormat="1" spans="1:3">
      <c r="A8" s="69" t="s">
        <v>15</v>
      </c>
      <c r="B8" s="70" t="s">
        <v>16</v>
      </c>
      <c r="C8" s="71" t="s">
        <v>12</v>
      </c>
    </row>
    <row r="9" ht="13.95" customHeight="1" spans="1:3">
      <c r="A9" s="85" t="s">
        <v>17</v>
      </c>
      <c r="B9" s="68" t="s">
        <v>18</v>
      </c>
      <c r="C9" s="4" t="s">
        <v>19</v>
      </c>
    </row>
    <row r="10" s="59" customFormat="1" spans="1:3">
      <c r="A10" s="69" t="s">
        <v>20</v>
      </c>
      <c r="B10" s="70" t="s">
        <v>21</v>
      </c>
      <c r="C10" s="71"/>
    </row>
    <row r="11" spans="1:3">
      <c r="A11" s="64" t="s">
        <v>22</v>
      </c>
      <c r="B11" s="78" t="s">
        <v>23</v>
      </c>
      <c r="C11" s="4" t="s">
        <v>19</v>
      </c>
    </row>
    <row r="12" spans="1:3">
      <c r="A12" s="64" t="s">
        <v>24</v>
      </c>
      <c r="B12" s="78" t="s">
        <v>25</v>
      </c>
      <c r="C12" s="4" t="s">
        <v>19</v>
      </c>
    </row>
    <row r="13" spans="1:3">
      <c r="A13" s="64" t="s">
        <v>26</v>
      </c>
      <c r="B13" s="78" t="s">
        <v>27</v>
      </c>
      <c r="C13" s="4" t="s">
        <v>19</v>
      </c>
    </row>
    <row r="14" spans="1:3">
      <c r="A14" s="64" t="s">
        <v>28</v>
      </c>
      <c r="B14" s="78" t="s">
        <v>29</v>
      </c>
      <c r="C14" s="4" t="s">
        <v>19</v>
      </c>
    </row>
    <row r="15" spans="1:3">
      <c r="A15" s="64" t="s">
        <v>30</v>
      </c>
      <c r="B15" s="78" t="s">
        <v>31</v>
      </c>
      <c r="C15" s="4" t="s">
        <v>19</v>
      </c>
    </row>
    <row r="16" spans="1:3">
      <c r="A16" s="64" t="s">
        <v>32</v>
      </c>
      <c r="B16" s="78" t="s">
        <v>33</v>
      </c>
      <c r="C16" s="4" t="s">
        <v>19</v>
      </c>
    </row>
    <row r="17" s="59" customFormat="1" spans="1:3">
      <c r="A17" s="69" t="s">
        <v>34</v>
      </c>
      <c r="B17" s="70" t="s">
        <v>35</v>
      </c>
      <c r="C17" s="71"/>
    </row>
    <row r="18" spans="1:3">
      <c r="A18" s="64" t="s">
        <v>36</v>
      </c>
      <c r="B18" s="78" t="s">
        <v>37</v>
      </c>
      <c r="C18" s="4" t="s">
        <v>12</v>
      </c>
    </row>
    <row r="19" spans="1:3">
      <c r="A19" s="64" t="s">
        <v>38</v>
      </c>
      <c r="B19" s="78" t="s">
        <v>39</v>
      </c>
      <c r="C19" s="4" t="s">
        <v>12</v>
      </c>
    </row>
    <row r="20" spans="1:3">
      <c r="A20" s="64" t="s">
        <v>40</v>
      </c>
      <c r="B20" s="78" t="s">
        <v>41</v>
      </c>
      <c r="C20" s="4" t="s">
        <v>12</v>
      </c>
    </row>
    <row r="21" s="59" customFormat="1" spans="1:3">
      <c r="A21" s="69" t="s">
        <v>42</v>
      </c>
      <c r="B21" s="70" t="s">
        <v>43</v>
      </c>
      <c r="C21" s="71" t="s">
        <v>19</v>
      </c>
    </row>
    <row r="22" s="80" customFormat="1" spans="1:3">
      <c r="A22" s="86" t="s">
        <v>44</v>
      </c>
      <c r="B22" s="87" t="s">
        <v>45</v>
      </c>
      <c r="C22" s="88"/>
    </row>
    <row r="23" spans="1:3">
      <c r="A23" s="64" t="s">
        <v>46</v>
      </c>
      <c r="B23" s="89" t="s">
        <v>47</v>
      </c>
      <c r="C23" s="4" t="s">
        <v>19</v>
      </c>
    </row>
    <row r="24" spans="1:3">
      <c r="A24" s="64" t="s">
        <v>48</v>
      </c>
      <c r="B24" s="90" t="s">
        <v>49</v>
      </c>
      <c r="C24" s="4" t="s">
        <v>12</v>
      </c>
    </row>
    <row r="25" s="80" customFormat="1" spans="1:3">
      <c r="A25" s="86" t="s">
        <v>50</v>
      </c>
      <c r="B25" s="91" t="s">
        <v>51</v>
      </c>
      <c r="C25" s="88"/>
    </row>
    <row r="26" spans="1:3">
      <c r="A26" s="64" t="s">
        <v>52</v>
      </c>
      <c r="B26" s="78" t="s">
        <v>53</v>
      </c>
      <c r="C26" s="4" t="s">
        <v>12</v>
      </c>
    </row>
    <row r="27" spans="1:3">
      <c r="A27" s="64" t="s">
        <v>54</v>
      </c>
      <c r="B27" s="78" t="s">
        <v>55</v>
      </c>
      <c r="C27" s="4" t="s">
        <v>12</v>
      </c>
    </row>
    <row r="28" spans="1:3">
      <c r="A28" s="64" t="s">
        <v>56</v>
      </c>
      <c r="B28" s="78" t="s">
        <v>57</v>
      </c>
      <c r="C28" s="4" t="s">
        <v>12</v>
      </c>
    </row>
    <row r="29" spans="1:3">
      <c r="A29" s="64" t="s">
        <v>58</v>
      </c>
      <c r="B29" s="78" t="s">
        <v>59</v>
      </c>
      <c r="C29" s="4" t="s">
        <v>12</v>
      </c>
    </row>
    <row r="30" spans="1:3">
      <c r="A30" s="64" t="s">
        <v>60</v>
      </c>
      <c r="B30" s="78" t="s">
        <v>61</v>
      </c>
      <c r="C30" s="4" t="s">
        <v>12</v>
      </c>
    </row>
    <row r="31" spans="1:3">
      <c r="A31" s="64" t="s">
        <v>62</v>
      </c>
      <c r="B31" s="78" t="s">
        <v>63</v>
      </c>
      <c r="C31" s="4" t="s">
        <v>12</v>
      </c>
    </row>
    <row r="32" s="80" customFormat="1" spans="1:3">
      <c r="A32" s="86" t="s">
        <v>64</v>
      </c>
      <c r="B32" s="91" t="s">
        <v>65</v>
      </c>
      <c r="C32" s="88"/>
    </row>
    <row r="33" spans="1:3">
      <c r="A33" s="64" t="s">
        <v>66</v>
      </c>
      <c r="B33" s="78" t="s">
        <v>67</v>
      </c>
      <c r="C33" s="4" t="s">
        <v>68</v>
      </c>
    </row>
    <row r="34" spans="1:3">
      <c r="A34" s="64" t="s">
        <v>69</v>
      </c>
      <c r="B34" s="78" t="s">
        <v>70</v>
      </c>
      <c r="C34" s="4" t="s">
        <v>68</v>
      </c>
    </row>
    <row r="35" spans="1:3">
      <c r="A35" s="64" t="s">
        <v>71</v>
      </c>
      <c r="B35" s="78" t="s">
        <v>72</v>
      </c>
      <c r="C35" s="4" t="s">
        <v>68</v>
      </c>
    </row>
    <row r="36" s="80" customFormat="1" spans="1:3">
      <c r="A36" s="86" t="s">
        <v>73</v>
      </c>
      <c r="B36" s="91" t="s">
        <v>74</v>
      </c>
      <c r="C36" s="88"/>
    </row>
    <row r="37" spans="1:3">
      <c r="A37" s="64" t="s">
        <v>75</v>
      </c>
      <c r="B37" s="78" t="s">
        <v>76</v>
      </c>
      <c r="C37" s="4" t="s">
        <v>19</v>
      </c>
    </row>
    <row r="38" spans="1:3">
      <c r="A38" s="64" t="s">
        <v>77</v>
      </c>
      <c r="B38" s="78" t="s">
        <v>78</v>
      </c>
      <c r="C38" s="4" t="s">
        <v>19</v>
      </c>
    </row>
    <row r="39" spans="1:3">
      <c r="A39" s="64" t="s">
        <v>79</v>
      </c>
      <c r="B39" s="78" t="s">
        <v>80</v>
      </c>
      <c r="C39" s="4" t="s">
        <v>19</v>
      </c>
    </row>
    <row r="40" spans="1:3">
      <c r="A40" s="64" t="s">
        <v>81</v>
      </c>
      <c r="B40" s="78" t="s">
        <v>82</v>
      </c>
      <c r="C40" s="4" t="s">
        <v>19</v>
      </c>
    </row>
    <row r="41" s="80" customFormat="1" spans="1:3">
      <c r="A41" s="86" t="s">
        <v>83</v>
      </c>
      <c r="B41" s="91" t="s">
        <v>84</v>
      </c>
      <c r="C41" s="88"/>
    </row>
    <row r="42" spans="1:3">
      <c r="A42" s="64" t="s">
        <v>85</v>
      </c>
      <c r="B42" s="78" t="s">
        <v>86</v>
      </c>
      <c r="C42" s="4" t="s">
        <v>19</v>
      </c>
    </row>
    <row r="43" spans="1:3">
      <c r="A43" s="64" t="s">
        <v>87</v>
      </c>
      <c r="B43" s="78" t="s">
        <v>88</v>
      </c>
      <c r="C43" s="4" t="s">
        <v>19</v>
      </c>
    </row>
    <row r="44" s="80" customFormat="1" spans="1:3">
      <c r="A44" s="86" t="s">
        <v>89</v>
      </c>
      <c r="B44" s="91" t="s">
        <v>90</v>
      </c>
      <c r="C44" s="88"/>
    </row>
    <row r="45" spans="1:3">
      <c r="A45" s="64" t="s">
        <v>91</v>
      </c>
      <c r="B45" s="78" t="s">
        <v>92</v>
      </c>
      <c r="C45" s="4" t="s">
        <v>93</v>
      </c>
    </row>
    <row r="46" spans="1:3">
      <c r="A46" s="64" t="s">
        <v>94</v>
      </c>
      <c r="B46" s="78" t="s">
        <v>95</v>
      </c>
      <c r="C46" s="4" t="s">
        <v>93</v>
      </c>
    </row>
    <row r="47" s="60" customFormat="1" spans="1:3">
      <c r="A47" s="92" t="s">
        <v>96</v>
      </c>
      <c r="B47" s="89" t="s">
        <v>97</v>
      </c>
      <c r="C47" s="72" t="s">
        <v>93</v>
      </c>
    </row>
    <row r="48" spans="1:3">
      <c r="A48" s="64" t="s">
        <v>98</v>
      </c>
      <c r="B48" s="78" t="s">
        <v>99</v>
      </c>
      <c r="C48" s="4" t="s">
        <v>93</v>
      </c>
    </row>
    <row r="49" spans="1:3">
      <c r="A49" s="64" t="s">
        <v>100</v>
      </c>
      <c r="B49" s="78" t="s">
        <v>101</v>
      </c>
      <c r="C49" s="4" t="s">
        <v>93</v>
      </c>
    </row>
    <row r="50" spans="1:3">
      <c r="A50" s="64" t="s">
        <v>102</v>
      </c>
      <c r="B50" s="78" t="s">
        <v>103</v>
      </c>
      <c r="C50" s="4" t="s">
        <v>93</v>
      </c>
    </row>
    <row r="51" spans="1:3">
      <c r="A51" s="93" t="s">
        <v>104</v>
      </c>
      <c r="B51" s="78" t="s">
        <v>105</v>
      </c>
      <c r="C51" s="4" t="s">
        <v>93</v>
      </c>
    </row>
    <row r="52" spans="1:3">
      <c r="A52" s="64" t="s">
        <v>106</v>
      </c>
      <c r="B52" s="78" t="s">
        <v>107</v>
      </c>
      <c r="C52" s="4" t="s">
        <v>93</v>
      </c>
    </row>
    <row r="53" spans="1:3">
      <c r="A53" s="64" t="s">
        <v>108</v>
      </c>
      <c r="B53" s="78" t="s">
        <v>109</v>
      </c>
      <c r="C53" s="4" t="s">
        <v>93</v>
      </c>
    </row>
    <row r="54" s="59" customFormat="1" spans="1:3">
      <c r="A54" s="69" t="s">
        <v>110</v>
      </c>
      <c r="B54" s="70" t="s">
        <v>111</v>
      </c>
      <c r="C54" s="71"/>
    </row>
    <row r="55" spans="1:3">
      <c r="A55" s="64" t="s">
        <v>112</v>
      </c>
      <c r="B55" s="78" t="s">
        <v>113</v>
      </c>
      <c r="C55" s="4" t="s">
        <v>19</v>
      </c>
    </row>
    <row r="56" spans="1:3">
      <c r="A56" s="64" t="s">
        <v>114</v>
      </c>
      <c r="B56" s="78" t="s">
        <v>115</v>
      </c>
      <c r="C56" s="4" t="s">
        <v>19</v>
      </c>
    </row>
    <row r="57" s="80" customFormat="1" spans="1:3">
      <c r="A57" s="86" t="s">
        <v>116</v>
      </c>
      <c r="B57" s="91" t="s">
        <v>117</v>
      </c>
      <c r="C57" s="88" t="s">
        <v>93</v>
      </c>
    </row>
    <row r="58" s="81" customFormat="1" spans="1:3">
      <c r="A58" s="94" t="s">
        <v>118</v>
      </c>
      <c r="B58" s="95" t="s">
        <v>119</v>
      </c>
      <c r="C58" s="96"/>
    </row>
    <row r="59" spans="1:3">
      <c r="A59" s="64" t="s">
        <v>120</v>
      </c>
      <c r="B59" s="78" t="s">
        <v>121</v>
      </c>
      <c r="C59" s="4" t="s">
        <v>19</v>
      </c>
    </row>
    <row r="60" spans="1:3">
      <c r="A60" s="64" t="s">
        <v>122</v>
      </c>
      <c r="B60" s="78" t="s">
        <v>123</v>
      </c>
      <c r="C60" s="4" t="s">
        <v>19</v>
      </c>
    </row>
    <row r="61" spans="1:3">
      <c r="A61" s="64" t="s">
        <v>124</v>
      </c>
      <c r="B61" s="78" t="s">
        <v>125</v>
      </c>
      <c r="C61" s="4" t="s">
        <v>19</v>
      </c>
    </row>
    <row r="62" spans="1:3">
      <c r="A62" s="64" t="s">
        <v>126</v>
      </c>
      <c r="B62" s="78" t="s">
        <v>127</v>
      </c>
      <c r="C62" s="4" t="s">
        <v>19</v>
      </c>
    </row>
    <row r="63" spans="1:2">
      <c r="A63" s="64"/>
      <c r="B63" s="78"/>
    </row>
    <row r="64" spans="2:2">
      <c r="B64" s="68"/>
    </row>
    <row r="65" s="57" customFormat="1" spans="1:3">
      <c r="A65" s="63">
        <v>7</v>
      </c>
      <c r="B65" s="57" t="s">
        <v>128</v>
      </c>
      <c r="C65" s="63"/>
    </row>
    <row r="66" spans="2:3">
      <c r="B66" s="57" t="s">
        <v>129</v>
      </c>
      <c r="C66" s="4" t="s">
        <v>19</v>
      </c>
    </row>
    <row r="67" spans="2:3">
      <c r="B67" s="64" t="s">
        <v>130</v>
      </c>
      <c r="C67" s="4" t="s">
        <v>19</v>
      </c>
    </row>
    <row r="68" spans="2:3">
      <c r="B68" s="64" t="s">
        <v>131</v>
      </c>
      <c r="C68" s="4" t="s">
        <v>19</v>
      </c>
    </row>
    <row r="69" spans="2:2">
      <c r="B69" s="64" t="s">
        <v>132</v>
      </c>
    </row>
    <row r="70" spans="2:2">
      <c r="B70" s="57"/>
    </row>
    <row r="71" spans="2:2">
      <c r="B71" s="57" t="s">
        <v>133</v>
      </c>
    </row>
    <row r="72" spans="2:2">
      <c r="B72" s="76" t="s">
        <v>134</v>
      </c>
    </row>
    <row r="73" spans="2:2">
      <c r="B73" s="76" t="s">
        <v>135</v>
      </c>
    </row>
    <row r="74" s="59" customFormat="1" spans="1:3">
      <c r="A74" s="69"/>
      <c r="B74" s="70" t="s">
        <v>35</v>
      </c>
      <c r="C74" s="71" t="s">
        <v>12</v>
      </c>
    </row>
    <row r="75" spans="1:3">
      <c r="A75" s="4"/>
      <c r="B75" s="68" t="s">
        <v>136</v>
      </c>
      <c r="C75" s="4" t="s">
        <v>19</v>
      </c>
    </row>
    <row r="76" spans="1:3">
      <c r="A76" s="4"/>
      <c r="B76" s="68" t="s">
        <v>137</v>
      </c>
      <c r="C76" s="4" t="s">
        <v>12</v>
      </c>
    </row>
    <row r="77" spans="1:3">
      <c r="A77" s="4"/>
      <c r="B77" s="68" t="s">
        <v>138</v>
      </c>
      <c r="C77" s="4" t="s">
        <v>19</v>
      </c>
    </row>
    <row r="78" spans="1:3">
      <c r="A78" s="4"/>
      <c r="B78" s="68" t="s">
        <v>139</v>
      </c>
      <c r="C78" s="4" t="s">
        <v>12</v>
      </c>
    </row>
    <row r="79" spans="1:3">
      <c r="A79" s="4"/>
      <c r="B79" s="68" t="s">
        <v>140</v>
      </c>
      <c r="C79" s="4" t="s">
        <v>19</v>
      </c>
    </row>
    <row r="80" spans="1:3">
      <c r="A80" s="4"/>
      <c r="B80" s="68" t="s">
        <v>141</v>
      </c>
      <c r="C80" s="4" t="s">
        <v>19</v>
      </c>
    </row>
    <row r="81" spans="1:3">
      <c r="A81" s="4"/>
      <c r="B81" s="68" t="s">
        <v>142</v>
      </c>
      <c r="C81" s="4" t="s">
        <v>19</v>
      </c>
    </row>
    <row r="82" spans="1:3">
      <c r="A82" s="4"/>
      <c r="B82" s="68" t="s">
        <v>143</v>
      </c>
      <c r="C82" s="4" t="s">
        <v>19</v>
      </c>
    </row>
    <row r="83" spans="1:3">
      <c r="A83" s="4"/>
      <c r="B83" s="68" t="s">
        <v>144</v>
      </c>
      <c r="C83" s="4" t="s">
        <v>19</v>
      </c>
    </row>
    <row r="84" spans="1:3">
      <c r="A84" s="4"/>
      <c r="B84" s="68" t="s">
        <v>145</v>
      </c>
      <c r="C84" s="4" t="s">
        <v>19</v>
      </c>
    </row>
    <row r="85" spans="2:2">
      <c r="B85" s="76"/>
    </row>
    <row r="86" spans="2:2">
      <c r="B86" s="57" t="s">
        <v>146</v>
      </c>
    </row>
    <row r="87" spans="2:2">
      <c r="B87" s="76" t="s">
        <v>147</v>
      </c>
    </row>
    <row r="88" spans="2:2">
      <c r="B88" s="76" t="s">
        <v>148</v>
      </c>
    </row>
    <row r="89" ht="13.95" customHeight="1" spans="2:3">
      <c r="B89" s="68" t="s">
        <v>149</v>
      </c>
      <c r="C89" s="4" t="s">
        <v>19</v>
      </c>
    </row>
    <row r="90" ht="13.95" customHeight="1" spans="2:3">
      <c r="B90" s="68" t="s">
        <v>137</v>
      </c>
      <c r="C90" s="4" t="s">
        <v>12</v>
      </c>
    </row>
    <row r="91" spans="2:3">
      <c r="B91" s="68" t="s">
        <v>150</v>
      </c>
      <c r="C91" s="4" t="s">
        <v>12</v>
      </c>
    </row>
    <row r="92" spans="1:3">
      <c r="A92" s="4"/>
      <c r="B92" s="68" t="s">
        <v>141</v>
      </c>
      <c r="C92" s="4" t="s">
        <v>19</v>
      </c>
    </row>
    <row r="93" spans="2:3">
      <c r="B93" s="68" t="s">
        <v>151</v>
      </c>
      <c r="C93" s="4" t="s">
        <v>19</v>
      </c>
    </row>
    <row r="94" spans="2:2">
      <c r="B94" s="68"/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04"/>
  <sheetViews>
    <sheetView workbookViewId="0">
      <selection activeCell="A74" sqref="$A74:$XFD74"/>
    </sheetView>
  </sheetViews>
  <sheetFormatPr defaultColWidth="10.6636363636364" defaultRowHeight="14.5" outlineLevelCol="2"/>
  <cols>
    <col min="1" max="1" width="12.6636363636364" customWidth="1"/>
    <col min="2" max="2" width="91.4454545454546" customWidth="1"/>
    <col min="3" max="3" width="6" style="4" customWidth="1"/>
  </cols>
  <sheetData>
    <row r="2" spans="1:3">
      <c r="A2" t="s">
        <v>152</v>
      </c>
      <c r="B2" t="s">
        <v>153</v>
      </c>
      <c r="C2" s="62" t="s">
        <v>154</v>
      </c>
    </row>
    <row r="3" s="57" customFormat="1" spans="1:3">
      <c r="A3" s="57" t="s">
        <v>155</v>
      </c>
      <c r="B3" s="57" t="s">
        <v>156</v>
      </c>
      <c r="C3" s="63"/>
    </row>
    <row r="4" s="57" customFormat="1" spans="1:3">
      <c r="A4" s="63" t="s">
        <v>157</v>
      </c>
      <c r="B4" s="57" t="s">
        <v>158</v>
      </c>
      <c r="C4" s="63"/>
    </row>
    <row r="5" spans="1:2">
      <c r="A5" s="4"/>
      <c r="B5" t="s">
        <v>159</v>
      </c>
    </row>
    <row r="6" spans="1:2">
      <c r="A6" s="4"/>
      <c r="B6" s="64" t="s">
        <v>160</v>
      </c>
    </row>
    <row r="7" s="58" customFormat="1" spans="1:3">
      <c r="A7" s="65"/>
      <c r="B7" s="66" t="s">
        <v>161</v>
      </c>
      <c r="C7" s="65"/>
    </row>
    <row r="8" s="58" customFormat="1" spans="1:3">
      <c r="A8" s="65"/>
      <c r="B8" s="66" t="s">
        <v>9</v>
      </c>
      <c r="C8" s="65"/>
    </row>
    <row r="9" s="58" customFormat="1" spans="1:3">
      <c r="A9" s="65"/>
      <c r="B9" s="67" t="s">
        <v>11</v>
      </c>
      <c r="C9" s="65"/>
    </row>
    <row r="10" s="58" customFormat="1" spans="1:3">
      <c r="A10" s="65"/>
      <c r="B10" s="67" t="s">
        <v>14</v>
      </c>
      <c r="C10" s="65"/>
    </row>
    <row r="11" spans="1:3">
      <c r="A11" s="4"/>
      <c r="B11" s="68" t="s">
        <v>162</v>
      </c>
      <c r="C11" s="4" t="s">
        <v>12</v>
      </c>
    </row>
    <row r="12" spans="1:2">
      <c r="A12" s="4"/>
      <c r="B12" s="68" t="s">
        <v>163</v>
      </c>
    </row>
    <row r="13" spans="1:2">
      <c r="A13" s="4"/>
      <c r="B13" s="68" t="s">
        <v>164</v>
      </c>
    </row>
    <row r="14" spans="1:3">
      <c r="A14" s="4"/>
      <c r="B14" s="68" t="s">
        <v>165</v>
      </c>
      <c r="C14" s="4" t="s">
        <v>19</v>
      </c>
    </row>
    <row r="15" s="59" customFormat="1" spans="1:3">
      <c r="A15" s="69"/>
      <c r="B15" s="70" t="s">
        <v>35</v>
      </c>
      <c r="C15" s="71" t="s">
        <v>12</v>
      </c>
    </row>
    <row r="16" spans="1:3">
      <c r="A16" s="4"/>
      <c r="B16" s="68" t="s">
        <v>166</v>
      </c>
      <c r="C16" s="4" t="s">
        <v>19</v>
      </c>
    </row>
    <row r="17" s="58" customFormat="1" spans="1:3">
      <c r="A17" s="65"/>
      <c r="B17" s="66" t="s">
        <v>167</v>
      </c>
      <c r="C17" s="65" t="s">
        <v>19</v>
      </c>
    </row>
    <row r="18" s="58" customFormat="1" spans="1:3">
      <c r="A18" s="65"/>
      <c r="B18" s="66" t="s">
        <v>43</v>
      </c>
      <c r="C18" s="65" t="s">
        <v>19</v>
      </c>
    </row>
    <row r="19" spans="1:3">
      <c r="A19" s="4"/>
      <c r="B19" s="68" t="s">
        <v>168</v>
      </c>
      <c r="C19" s="4" t="s">
        <v>12</v>
      </c>
    </row>
    <row r="20" spans="1:3">
      <c r="A20" s="4"/>
      <c r="B20" s="68" t="s">
        <v>138</v>
      </c>
      <c r="C20" s="4" t="s">
        <v>19</v>
      </c>
    </row>
    <row r="21" spans="1:2">
      <c r="A21" s="4"/>
      <c r="B21" s="68" t="s">
        <v>169</v>
      </c>
    </row>
    <row r="22" s="60" customFormat="1" spans="1:3">
      <c r="A22" s="72"/>
      <c r="B22" s="73" t="s">
        <v>170</v>
      </c>
      <c r="C22" s="72"/>
    </row>
    <row r="23" spans="1:3">
      <c r="A23" s="4"/>
      <c r="B23" s="68" t="s">
        <v>139</v>
      </c>
      <c r="C23" s="4" t="s">
        <v>12</v>
      </c>
    </row>
    <row r="24" spans="1:3">
      <c r="A24" s="4"/>
      <c r="B24" s="68" t="s">
        <v>140</v>
      </c>
      <c r="C24" s="4" t="s">
        <v>19</v>
      </c>
    </row>
    <row r="25" s="58" customFormat="1" spans="1:3">
      <c r="A25" s="65"/>
      <c r="B25" s="66" t="s">
        <v>171</v>
      </c>
      <c r="C25" s="65" t="s">
        <v>19</v>
      </c>
    </row>
    <row r="26" spans="1:3">
      <c r="A26" s="4"/>
      <c r="B26" s="68" t="s">
        <v>142</v>
      </c>
      <c r="C26" s="4" t="s">
        <v>19</v>
      </c>
    </row>
    <row r="27" spans="1:3">
      <c r="A27" s="4"/>
      <c r="B27" s="68" t="s">
        <v>141</v>
      </c>
      <c r="C27" s="4" t="s">
        <v>19</v>
      </c>
    </row>
    <row r="28" spans="1:3">
      <c r="A28" s="4"/>
      <c r="B28" s="68" t="s">
        <v>144</v>
      </c>
      <c r="C28" s="4" t="s">
        <v>19</v>
      </c>
    </row>
    <row r="29" s="58" customFormat="1" spans="1:3">
      <c r="A29" s="65"/>
      <c r="B29" s="66" t="s">
        <v>172</v>
      </c>
      <c r="C29" s="65"/>
    </row>
    <row r="30" spans="1:3">
      <c r="A30" s="4"/>
      <c r="B30" s="68" t="s">
        <v>145</v>
      </c>
      <c r="C30" s="4" t="s">
        <v>19</v>
      </c>
    </row>
    <row r="31" spans="1:3">
      <c r="A31" s="4"/>
      <c r="B31" s="68" t="s">
        <v>143</v>
      </c>
      <c r="C31" s="4" t="s">
        <v>19</v>
      </c>
    </row>
    <row r="32" s="58" customFormat="1" spans="1:3">
      <c r="A32" s="65"/>
      <c r="B32" s="66" t="s">
        <v>173</v>
      </c>
      <c r="C32" s="65" t="s">
        <v>12</v>
      </c>
    </row>
    <row r="33" s="58" customFormat="1" spans="1:3">
      <c r="A33" s="65"/>
      <c r="B33" s="66" t="s">
        <v>174</v>
      </c>
      <c r="C33" s="65"/>
    </row>
    <row r="34" spans="1:1">
      <c r="A34" s="4"/>
    </row>
    <row r="35" s="57" customFormat="1" spans="1:3">
      <c r="A35" s="63">
        <v>2</v>
      </c>
      <c r="B35" s="57" t="s">
        <v>175</v>
      </c>
      <c r="C35" s="63"/>
    </row>
    <row r="36" spans="1:2">
      <c r="A36" s="4"/>
      <c r="B36" s="64" t="s">
        <v>176</v>
      </c>
    </row>
    <row r="37" s="58" customFormat="1" spans="1:3">
      <c r="A37" s="65"/>
      <c r="B37" s="66" t="s">
        <v>161</v>
      </c>
      <c r="C37" s="65"/>
    </row>
    <row r="38" s="58" customFormat="1" spans="1:3">
      <c r="A38" s="65"/>
      <c r="B38" s="66" t="s">
        <v>9</v>
      </c>
      <c r="C38" s="65"/>
    </row>
    <row r="39" s="58" customFormat="1" spans="1:3">
      <c r="A39" s="65"/>
      <c r="B39" s="67" t="s">
        <v>11</v>
      </c>
      <c r="C39" s="65"/>
    </row>
    <row r="40" s="58" customFormat="1" spans="1:3">
      <c r="A40" s="65"/>
      <c r="B40" s="67" t="s">
        <v>14</v>
      </c>
      <c r="C40" s="65"/>
    </row>
    <row r="41" spans="1:3">
      <c r="A41" s="4"/>
      <c r="B41" s="68" t="s">
        <v>177</v>
      </c>
      <c r="C41" s="4" t="s">
        <v>12</v>
      </c>
    </row>
    <row r="42" spans="1:2">
      <c r="A42" s="4"/>
      <c r="B42" s="68" t="s">
        <v>163</v>
      </c>
    </row>
    <row r="43" spans="1:2">
      <c r="A43" s="4"/>
      <c r="B43" s="68" t="s">
        <v>164</v>
      </c>
    </row>
    <row r="44" spans="1:3">
      <c r="A44" s="4"/>
      <c r="B44" s="68" t="s">
        <v>178</v>
      </c>
      <c r="C44" s="4" t="s">
        <v>19</v>
      </c>
    </row>
    <row r="45" spans="1:3">
      <c r="A45" s="4"/>
      <c r="B45" s="68" t="s">
        <v>179</v>
      </c>
      <c r="C45" s="4" t="s">
        <v>12</v>
      </c>
    </row>
    <row r="46" s="59" customFormat="1" spans="1:3">
      <c r="A46" s="69"/>
      <c r="B46" s="70" t="s">
        <v>35</v>
      </c>
      <c r="C46" s="71" t="s">
        <v>12</v>
      </c>
    </row>
    <row r="47" spans="1:3">
      <c r="A47" s="4"/>
      <c r="B47" s="68" t="s">
        <v>180</v>
      </c>
      <c r="C47" s="4" t="s">
        <v>12</v>
      </c>
    </row>
    <row r="48" spans="1:3">
      <c r="A48" s="4"/>
      <c r="B48" s="68" t="s">
        <v>181</v>
      </c>
      <c r="C48" s="4" t="s">
        <v>19</v>
      </c>
    </row>
    <row r="49" s="58" customFormat="1" spans="1:3">
      <c r="A49" s="65"/>
      <c r="B49" s="66" t="s">
        <v>182</v>
      </c>
      <c r="C49" s="65" t="s">
        <v>12</v>
      </c>
    </row>
    <row r="50" s="61" customFormat="1" spans="1:3">
      <c r="A50" s="74"/>
      <c r="B50" s="75" t="s">
        <v>183</v>
      </c>
      <c r="C50" s="74" t="s">
        <v>19</v>
      </c>
    </row>
    <row r="51" s="58" customFormat="1" spans="1:3">
      <c r="A51" s="65"/>
      <c r="B51" s="66" t="s">
        <v>184</v>
      </c>
      <c r="C51" s="65"/>
    </row>
    <row r="52" s="58" customFormat="1" spans="1:3">
      <c r="A52" s="65"/>
      <c r="B52" s="66" t="s">
        <v>161</v>
      </c>
      <c r="C52" s="65"/>
    </row>
    <row r="53" s="58" customFormat="1" spans="1:3">
      <c r="A53" s="65"/>
      <c r="B53" s="66" t="s">
        <v>185</v>
      </c>
      <c r="C53" s="65"/>
    </row>
    <row r="54" spans="1:3">
      <c r="A54" s="4"/>
      <c r="B54" s="68" t="s">
        <v>186</v>
      </c>
      <c r="C54" s="4" t="s">
        <v>19</v>
      </c>
    </row>
    <row r="55" spans="1:3">
      <c r="A55" s="4"/>
      <c r="B55" s="68" t="s">
        <v>187</v>
      </c>
      <c r="C55" s="4" t="s">
        <v>19</v>
      </c>
    </row>
    <row r="56" spans="1:3">
      <c r="A56" s="4"/>
      <c r="B56" s="68" t="s">
        <v>43</v>
      </c>
      <c r="C56" s="4" t="s">
        <v>19</v>
      </c>
    </row>
    <row r="57" spans="1:1">
      <c r="A57" s="4"/>
    </row>
    <row r="58" s="57" customFormat="1" spans="1:3">
      <c r="A58" s="63">
        <v>4</v>
      </c>
      <c r="B58" s="57" t="s">
        <v>188</v>
      </c>
      <c r="C58" s="63"/>
    </row>
    <row r="59" spans="1:2">
      <c r="A59" s="4"/>
      <c r="B59" s="76" t="s">
        <v>189</v>
      </c>
    </row>
    <row r="60" spans="1:3">
      <c r="A60" s="4"/>
      <c r="B60" s="68" t="s">
        <v>190</v>
      </c>
      <c r="C60" s="4" t="s">
        <v>12</v>
      </c>
    </row>
    <row r="61" spans="1:3">
      <c r="A61" s="4"/>
      <c r="B61" s="68" t="s">
        <v>191</v>
      </c>
      <c r="C61" s="4" t="s">
        <v>19</v>
      </c>
    </row>
    <row r="62" s="59" customFormat="1" spans="1:3">
      <c r="A62" s="69"/>
      <c r="B62" s="70" t="s">
        <v>35</v>
      </c>
      <c r="C62" s="71" t="s">
        <v>12</v>
      </c>
    </row>
    <row r="63" spans="1:3">
      <c r="A63" s="4"/>
      <c r="B63" s="68" t="s">
        <v>192</v>
      </c>
      <c r="C63" s="4" t="s">
        <v>12</v>
      </c>
    </row>
    <row r="64" spans="1:3">
      <c r="A64" s="4"/>
      <c r="B64" s="68" t="s">
        <v>193</v>
      </c>
      <c r="C64" s="4" t="s">
        <v>68</v>
      </c>
    </row>
    <row r="65" spans="1:3">
      <c r="A65" s="4"/>
      <c r="B65" s="68" t="s">
        <v>194</v>
      </c>
      <c r="C65" s="4" t="s">
        <v>12</v>
      </c>
    </row>
    <row r="66" spans="1:3">
      <c r="A66" s="4"/>
      <c r="B66" s="68" t="s">
        <v>195</v>
      </c>
      <c r="C66" s="4" t="s">
        <v>93</v>
      </c>
    </row>
    <row r="67" spans="1:3">
      <c r="A67" s="4"/>
      <c r="B67" s="68" t="s">
        <v>196</v>
      </c>
      <c r="C67" s="4" t="s">
        <v>19</v>
      </c>
    </row>
    <row r="68" spans="1:1">
      <c r="A68" s="4"/>
    </row>
    <row r="69" spans="1:2">
      <c r="A69" s="4"/>
      <c r="B69" s="68"/>
    </row>
    <row r="70" spans="1:2">
      <c r="A70" s="4"/>
      <c r="B70" s="77" t="s">
        <v>197</v>
      </c>
    </row>
    <row r="71" s="58" customFormat="1" spans="1:3">
      <c r="A71" s="65"/>
      <c r="B71" s="66" t="s">
        <v>161</v>
      </c>
      <c r="C71" s="65" t="s">
        <v>7</v>
      </c>
    </row>
    <row r="72" s="58" customFormat="1" spans="1:3">
      <c r="A72" s="65"/>
      <c r="B72" s="66" t="s">
        <v>9</v>
      </c>
      <c r="C72" s="65" t="s">
        <v>12</v>
      </c>
    </row>
    <row r="73" s="58" customFormat="1" spans="1:3">
      <c r="A73" s="65"/>
      <c r="B73" s="67" t="s">
        <v>11</v>
      </c>
      <c r="C73" s="65" t="s">
        <v>12</v>
      </c>
    </row>
    <row r="74" s="58" customFormat="1" spans="1:3">
      <c r="A74" s="65"/>
      <c r="B74" s="67" t="s">
        <v>14</v>
      </c>
      <c r="C74" s="65" t="s">
        <v>12</v>
      </c>
    </row>
    <row r="75" s="59" customFormat="1" spans="1:3">
      <c r="A75" s="69"/>
      <c r="B75" s="70" t="s">
        <v>35</v>
      </c>
      <c r="C75" s="71" t="s">
        <v>12</v>
      </c>
    </row>
    <row r="76" spans="1:3">
      <c r="A76" s="4"/>
      <c r="B76" s="68" t="s">
        <v>198</v>
      </c>
      <c r="C76" s="4" t="s">
        <v>19</v>
      </c>
    </row>
    <row r="77" spans="1:2">
      <c r="A77" s="4"/>
      <c r="B77" s="68" t="s">
        <v>199</v>
      </c>
    </row>
    <row r="78" spans="1:2">
      <c r="A78" s="4"/>
      <c r="B78" s="68" t="s">
        <v>200</v>
      </c>
    </row>
    <row r="79" spans="1:2">
      <c r="A79" s="4"/>
      <c r="B79" s="68" t="s">
        <v>201</v>
      </c>
    </row>
    <row r="80" spans="1:2">
      <c r="A80" s="4"/>
      <c r="B80" s="68" t="s">
        <v>202</v>
      </c>
    </row>
    <row r="81" spans="1:2">
      <c r="A81" s="4"/>
      <c r="B81" s="68" t="s">
        <v>203</v>
      </c>
    </row>
    <row r="82" spans="1:2">
      <c r="A82" s="4"/>
      <c r="B82" s="78" t="s">
        <v>204</v>
      </c>
    </row>
    <row r="83" spans="1:2">
      <c r="A83" s="4"/>
      <c r="B83" s="78" t="s">
        <v>205</v>
      </c>
    </row>
    <row r="84" spans="1:2">
      <c r="A84" s="4"/>
      <c r="B84" s="78" t="s">
        <v>206</v>
      </c>
    </row>
    <row r="85" spans="1:2">
      <c r="A85" s="4"/>
      <c r="B85" s="68"/>
    </row>
    <row r="86" spans="1:2">
      <c r="A86" s="4"/>
      <c r="B86" s="76" t="s">
        <v>207</v>
      </c>
    </row>
    <row r="87" spans="1:3">
      <c r="A87" s="4"/>
      <c r="B87" s="68" t="s">
        <v>166</v>
      </c>
      <c r="C87" s="4" t="s">
        <v>19</v>
      </c>
    </row>
    <row r="88" spans="1:3">
      <c r="A88" s="4"/>
      <c r="B88" s="68" t="s">
        <v>137</v>
      </c>
      <c r="C88" s="4" t="s">
        <v>12</v>
      </c>
    </row>
    <row r="89" spans="1:3">
      <c r="A89" s="4"/>
      <c r="B89" s="68" t="s">
        <v>138</v>
      </c>
      <c r="C89" s="4" t="s">
        <v>19</v>
      </c>
    </row>
    <row r="90" s="59" customFormat="1" spans="1:3">
      <c r="A90" s="69"/>
      <c r="B90" s="70" t="s">
        <v>35</v>
      </c>
      <c r="C90" s="71" t="s">
        <v>12</v>
      </c>
    </row>
    <row r="91" spans="1:3">
      <c r="A91" s="4"/>
      <c r="B91" s="68" t="s">
        <v>139</v>
      </c>
      <c r="C91" s="4" t="s">
        <v>12</v>
      </c>
    </row>
    <row r="92" spans="1:3">
      <c r="A92" s="4"/>
      <c r="B92" s="68" t="s">
        <v>140</v>
      </c>
      <c r="C92" s="4" t="s">
        <v>19</v>
      </c>
    </row>
    <row r="93" spans="1:3">
      <c r="A93" s="4"/>
      <c r="B93" s="68" t="s">
        <v>141</v>
      </c>
      <c r="C93" s="4" t="s">
        <v>19</v>
      </c>
    </row>
    <row r="94" spans="1:3">
      <c r="A94" s="4"/>
      <c r="B94" s="68" t="s">
        <v>142</v>
      </c>
      <c r="C94" s="4" t="s">
        <v>19</v>
      </c>
    </row>
    <row r="95" spans="1:3">
      <c r="A95" s="4"/>
      <c r="B95" s="68" t="s">
        <v>208</v>
      </c>
      <c r="C95" s="4" t="s">
        <v>19</v>
      </c>
    </row>
    <row r="96" spans="1:3">
      <c r="A96" s="4"/>
      <c r="B96" s="68" t="s">
        <v>144</v>
      </c>
      <c r="C96" s="4" t="s">
        <v>19</v>
      </c>
    </row>
    <row r="97" spans="1:3">
      <c r="A97" s="4"/>
      <c r="B97" s="68" t="s">
        <v>145</v>
      </c>
      <c r="C97" s="4" t="s">
        <v>19</v>
      </c>
    </row>
    <row r="98" spans="1:2">
      <c r="A98" s="4"/>
      <c r="B98" s="68"/>
    </row>
    <row r="99" spans="1:2">
      <c r="A99" s="4"/>
      <c r="B99" s="77" t="s">
        <v>209</v>
      </c>
    </row>
    <row r="100" spans="1:3">
      <c r="A100" s="4"/>
      <c r="B100" s="68" t="e">
        <f>CONCATENATE("Desbroce y limpieza lado izquierdo (ancho de cauce promedio = ",ROUNDUP(#REF!,0),"m)")</f>
        <v>#REF!</v>
      </c>
      <c r="C100" s="4" t="s">
        <v>12</v>
      </c>
    </row>
    <row r="101" spans="1:3">
      <c r="A101" s="4"/>
      <c r="B101" s="68" t="s">
        <v>210</v>
      </c>
      <c r="C101" s="4" t="s">
        <v>19</v>
      </c>
    </row>
    <row r="102" spans="1:3">
      <c r="A102" s="4"/>
      <c r="B102" s="68" t="s">
        <v>211</v>
      </c>
      <c r="C102" s="4" t="s">
        <v>19</v>
      </c>
    </row>
    <row r="103" spans="1:3">
      <c r="A103" s="4"/>
      <c r="B103" s="68" t="s">
        <v>212</v>
      </c>
      <c r="C103" s="4" t="s">
        <v>12</v>
      </c>
    </row>
    <row r="104" spans="1:2">
      <c r="A104" s="4"/>
      <c r="B104" s="68"/>
    </row>
  </sheetData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showGridLines="0" tabSelected="1" zoomScale="85" zoomScaleNormal="85" zoomScaleSheetLayoutView="85" topLeftCell="A11" workbookViewId="0">
      <selection activeCell="I21" sqref="I21"/>
    </sheetView>
  </sheetViews>
  <sheetFormatPr defaultColWidth="10.6636363636364" defaultRowHeight="14.5"/>
  <cols>
    <col min="1" max="1" width="2.55454545454545" customWidth="1"/>
    <col min="2" max="2" width="24.7818181818182" customWidth="1"/>
    <col min="3" max="3" width="18.8909090909091" customWidth="1"/>
    <col min="4" max="4" width="22.8909090909091" style="4" customWidth="1"/>
    <col min="5" max="5" width="14.1090909090909" style="4" customWidth="1"/>
    <col min="6" max="7" width="9.55454545454545" style="5" customWidth="1"/>
    <col min="8" max="8" width="11.7818181818182" customWidth="1"/>
    <col min="9" max="9" width="14.5545454545455" customWidth="1"/>
    <col min="10" max="10" width="14" customWidth="1"/>
  </cols>
  <sheetData>
    <row r="1" ht="10.2" customHeight="1" spans="6:7">
      <c r="F1" s="6"/>
      <c r="G1" s="6"/>
    </row>
    <row r="2" s="1" customFormat="1" ht="13.2" customHeight="1" spans="2:15">
      <c r="B2" s="7"/>
      <c r="C2" s="8" t="s">
        <v>213</v>
      </c>
      <c r="D2" s="9"/>
      <c r="E2" s="9"/>
      <c r="F2" s="9"/>
      <c r="G2" s="9"/>
      <c r="H2" s="9"/>
      <c r="I2" s="36" t="s">
        <v>214</v>
      </c>
      <c r="J2" s="37"/>
      <c r="K2" s="38"/>
      <c r="L2" s="38"/>
      <c r="M2" s="38"/>
      <c r="N2" s="38"/>
      <c r="O2" s="38"/>
    </row>
    <row r="3" s="1" customFormat="1" ht="13.2" customHeight="1" spans="2:15">
      <c r="B3" s="10"/>
      <c r="C3" s="11"/>
      <c r="D3" s="12"/>
      <c r="E3" s="12"/>
      <c r="F3" s="12"/>
      <c r="G3" s="12"/>
      <c r="H3" s="12"/>
      <c r="I3" s="39" t="s">
        <v>215</v>
      </c>
      <c r="J3" s="40"/>
      <c r="K3" s="38"/>
      <c r="L3" s="38"/>
      <c r="M3" s="38"/>
      <c r="N3" s="38"/>
      <c r="O3" s="38"/>
    </row>
    <row r="4" s="1" customFormat="1" ht="17.7" customHeight="1" spans="2:15">
      <c r="B4" s="10"/>
      <c r="C4" s="13" t="s">
        <v>216</v>
      </c>
      <c r="D4" s="14"/>
      <c r="E4" s="14"/>
      <c r="F4" s="14"/>
      <c r="G4" s="14"/>
      <c r="H4" s="14"/>
      <c r="I4" s="41" t="s">
        <v>217</v>
      </c>
      <c r="J4" s="42"/>
      <c r="K4" s="38"/>
      <c r="L4" s="38"/>
      <c r="M4" s="38"/>
      <c r="N4" s="38"/>
      <c r="O4" s="38"/>
    </row>
    <row r="5" s="1" customFormat="1" ht="12.45" customHeight="1" spans="2:10">
      <c r="B5" s="15"/>
      <c r="C5" s="16"/>
      <c r="D5" s="17"/>
      <c r="E5" s="17"/>
      <c r="F5" s="17"/>
      <c r="G5" s="17"/>
      <c r="H5" s="17"/>
      <c r="I5" s="43" t="s">
        <v>218</v>
      </c>
      <c r="J5" s="44"/>
    </row>
    <row r="6" s="1" customFormat="1" ht="13" spans="2:15">
      <c r="B6" s="18"/>
      <c r="C6" s="18"/>
      <c r="D6" s="18"/>
      <c r="E6" s="18"/>
      <c r="F6" s="18"/>
      <c r="G6" s="18"/>
      <c r="H6" s="18"/>
      <c r="I6" s="45"/>
      <c r="J6" s="45"/>
      <c r="K6" s="45"/>
      <c r="L6" s="45"/>
      <c r="M6" s="45"/>
      <c r="N6" s="45"/>
      <c r="O6" s="45"/>
    </row>
    <row r="7" s="1" customFormat="1" spans="2:10">
      <c r="B7" s="19" t="s">
        <v>219</v>
      </c>
      <c r="C7" s="20" t="s">
        <v>220</v>
      </c>
      <c r="D7" s="20"/>
      <c r="E7" s="20"/>
      <c r="F7" s="20"/>
      <c r="G7" s="20"/>
      <c r="H7" s="20"/>
      <c r="I7" s="20"/>
      <c r="J7" s="20"/>
    </row>
    <row r="8" s="1" customFormat="1" spans="2:8">
      <c r="B8" s="19" t="s">
        <v>221</v>
      </c>
      <c r="C8" s="21" t="s">
        <v>222</v>
      </c>
      <c r="D8" s="22"/>
      <c r="E8" s="22"/>
      <c r="F8" s="23"/>
      <c r="G8" s="23"/>
      <c r="H8" s="24"/>
    </row>
    <row r="9" s="1" customFormat="1" spans="2:8">
      <c r="B9" t="s">
        <v>223</v>
      </c>
      <c r="C9" s="21" t="s">
        <v>224</v>
      </c>
      <c r="D9" s="25"/>
      <c r="E9" s="25"/>
      <c r="F9" s="23"/>
      <c r="G9" s="23"/>
      <c r="H9" s="24"/>
    </row>
    <row r="10" s="2" customFormat="1" spans="2:8">
      <c r="B10" s="26" t="s">
        <v>225</v>
      </c>
      <c r="C10" s="20"/>
      <c r="D10" s="27"/>
      <c r="E10" s="27"/>
      <c r="F10" s="27"/>
      <c r="G10" s="27"/>
      <c r="H10" s="1"/>
    </row>
    <row r="11" s="2" customFormat="1" spans="2:8">
      <c r="B11" s="26"/>
      <c r="C11" s="20"/>
      <c r="D11" s="27"/>
      <c r="E11" s="27"/>
      <c r="F11" s="27"/>
      <c r="G11" s="27"/>
      <c r="H11" s="1"/>
    </row>
    <row r="12" s="3" customFormat="1" spans="1:8">
      <c r="A12"/>
      <c r="B12" s="19" t="s">
        <v>226</v>
      </c>
      <c r="C12" s="1"/>
      <c r="D12" s="28"/>
      <c r="E12" s="28"/>
      <c r="F12" s="23"/>
      <c r="G12" s="23"/>
      <c r="H12" s="1"/>
    </row>
    <row r="13" s="3" customFormat="1" ht="15" customHeight="1" spans="1:15">
      <c r="A13"/>
      <c r="B13" s="22"/>
      <c r="C13" s="22"/>
      <c r="D13" s="22"/>
      <c r="E13" s="22"/>
      <c r="F13" s="22"/>
      <c r="G13" s="22"/>
      <c r="H13" s="22"/>
      <c r="I13" s="46"/>
      <c r="J13" s="46"/>
      <c r="K13" s="46"/>
      <c r="L13" s="46"/>
      <c r="M13" s="46"/>
      <c r="N13" s="46"/>
      <c r="O13" s="46"/>
    </row>
    <row r="14" spans="2:10">
      <c r="B14" s="29" t="s">
        <v>227</v>
      </c>
      <c r="C14" s="29"/>
      <c r="D14" s="29"/>
      <c r="E14" s="29"/>
      <c r="F14" s="29"/>
      <c r="G14" s="29"/>
      <c r="H14" s="29"/>
      <c r="I14" s="29"/>
      <c r="J14" s="29"/>
    </row>
    <row r="15" ht="34.5" spans="2:10">
      <c r="B15" s="30" t="s">
        <v>228</v>
      </c>
      <c r="C15" s="31" t="s">
        <v>229</v>
      </c>
      <c r="D15" s="31"/>
      <c r="E15" s="31" t="s">
        <v>230</v>
      </c>
      <c r="F15" s="31" t="s">
        <v>231</v>
      </c>
      <c r="G15" s="31" t="s">
        <v>232</v>
      </c>
      <c r="H15" s="31" t="s">
        <v>233</v>
      </c>
      <c r="I15" s="31" t="s">
        <v>234</v>
      </c>
      <c r="J15" s="31" t="s">
        <v>235</v>
      </c>
    </row>
    <row r="16" spans="2:10">
      <c r="B16" s="32">
        <v>1</v>
      </c>
      <c r="C16" s="32" t="s">
        <v>236</v>
      </c>
      <c r="D16" s="32"/>
      <c r="E16" s="32">
        <v>145</v>
      </c>
      <c r="F16" s="33" t="s">
        <v>237</v>
      </c>
      <c r="G16" s="33">
        <v>14</v>
      </c>
      <c r="H16" s="33">
        <v>22</v>
      </c>
      <c r="I16" s="47">
        <v>10</v>
      </c>
      <c r="J16" s="48">
        <f>+E16*G16*H16*I16</f>
        <v>446600</v>
      </c>
    </row>
    <row r="17" spans="2:10">
      <c r="B17" s="32">
        <v>2</v>
      </c>
      <c r="C17" s="32" t="s">
        <v>238</v>
      </c>
      <c r="D17" s="32"/>
      <c r="E17" s="32">
        <v>145</v>
      </c>
      <c r="F17" s="33" t="s">
        <v>237</v>
      </c>
      <c r="G17" s="33">
        <v>14</v>
      </c>
      <c r="H17" s="33">
        <v>22</v>
      </c>
      <c r="I17" s="47">
        <v>15.4</v>
      </c>
      <c r="J17" s="48">
        <f t="shared" ref="J17:J19" si="0">+E17*G17*H17*I17</f>
        <v>687764</v>
      </c>
    </row>
    <row r="18" spans="2:10">
      <c r="B18" s="32">
        <v>3</v>
      </c>
      <c r="C18" s="32" t="s">
        <v>239</v>
      </c>
      <c r="D18" s="32"/>
      <c r="E18" s="32">
        <v>145</v>
      </c>
      <c r="F18" s="33" t="s">
        <v>237</v>
      </c>
      <c r="G18" s="33">
        <v>14</v>
      </c>
      <c r="H18" s="33">
        <v>22</v>
      </c>
      <c r="I18" s="47">
        <v>14.5</v>
      </c>
      <c r="J18" s="48">
        <f t="shared" si="0"/>
        <v>647570</v>
      </c>
    </row>
    <row r="19" spans="2:10">
      <c r="B19" s="32">
        <v>4</v>
      </c>
      <c r="C19" s="32" t="s">
        <v>240</v>
      </c>
      <c r="D19" s="32"/>
      <c r="E19" s="32">
        <v>120</v>
      </c>
      <c r="F19" s="33" t="s">
        <v>237</v>
      </c>
      <c r="G19" s="33">
        <v>14</v>
      </c>
      <c r="H19" s="33"/>
      <c r="I19" s="49">
        <v>10</v>
      </c>
      <c r="J19" s="48">
        <f t="shared" si="0"/>
        <v>0</v>
      </c>
    </row>
    <row r="20" spans="2:10">
      <c r="B20" s="34"/>
      <c r="C20" s="34"/>
      <c r="D20" s="34"/>
      <c r="E20" s="34"/>
      <c r="F20" s="34"/>
      <c r="G20" s="34"/>
      <c r="H20" s="34"/>
      <c r="I20" s="50" t="s">
        <v>241</v>
      </c>
      <c r="J20" s="51">
        <f>+SUM(J16:J19)</f>
        <v>1781934</v>
      </c>
    </row>
    <row r="21" spans="2:10">
      <c r="B21" s="34"/>
      <c r="C21" s="34"/>
      <c r="D21" s="34"/>
      <c r="E21" s="34"/>
      <c r="F21" s="34"/>
      <c r="G21" s="34"/>
      <c r="H21" s="34"/>
      <c r="I21" s="52" t="s">
        <v>242</v>
      </c>
      <c r="J21" s="48"/>
    </row>
    <row r="22" spans="2:10">
      <c r="B22" s="34"/>
      <c r="C22" s="34"/>
      <c r="D22" s="34"/>
      <c r="E22" s="34"/>
      <c r="F22" s="34"/>
      <c r="G22" s="34"/>
      <c r="H22" s="34"/>
      <c r="I22" s="52" t="s">
        <v>243</v>
      </c>
      <c r="J22" s="53"/>
    </row>
    <row r="23" spans="2:9">
      <c r="B23" s="34"/>
      <c r="C23" s="34"/>
      <c r="D23" s="34"/>
      <c r="E23" s="34"/>
      <c r="F23" s="34"/>
      <c r="G23" s="34"/>
      <c r="H23" s="34"/>
      <c r="I23" s="54"/>
    </row>
    <row r="24" spans="2:9">
      <c r="B24" s="34"/>
      <c r="C24" s="34"/>
      <c r="D24" s="34"/>
      <c r="E24" s="34"/>
      <c r="F24" s="34"/>
      <c r="G24" s="34"/>
      <c r="H24" s="34"/>
      <c r="I24" s="54"/>
    </row>
    <row r="25" spans="2:10">
      <c r="B25" s="29" t="s">
        <v>244</v>
      </c>
      <c r="C25" s="29"/>
      <c r="D25" s="29"/>
      <c r="E25" s="29"/>
      <c r="F25" s="29"/>
      <c r="G25" s="29"/>
      <c r="H25" s="29"/>
      <c r="I25" s="29"/>
      <c r="J25" s="29"/>
    </row>
    <row r="26" ht="34.5" spans="2:10">
      <c r="B26" s="30" t="s">
        <v>228</v>
      </c>
      <c r="C26" s="31" t="s">
        <v>229</v>
      </c>
      <c r="D26" s="31"/>
      <c r="E26" s="31" t="s">
        <v>230</v>
      </c>
      <c r="F26" s="31" t="s">
        <v>231</v>
      </c>
      <c r="G26" s="31" t="s">
        <v>232</v>
      </c>
      <c r="H26" s="31" t="s">
        <v>233</v>
      </c>
      <c r="I26" s="31" t="s">
        <v>234</v>
      </c>
      <c r="J26" s="31" t="s">
        <v>235</v>
      </c>
    </row>
    <row r="27" spans="2:10">
      <c r="B27" s="32">
        <v>1</v>
      </c>
      <c r="C27" s="32" t="s">
        <v>236</v>
      </c>
      <c r="D27" s="32"/>
      <c r="E27" s="32">
        <v>145</v>
      </c>
      <c r="F27" s="33" t="s">
        <v>237</v>
      </c>
      <c r="G27" s="33">
        <v>14</v>
      </c>
      <c r="H27" s="33">
        <v>22</v>
      </c>
      <c r="I27" s="47">
        <v>11</v>
      </c>
      <c r="J27" s="48">
        <f>+E27*G27*H27*I27</f>
        <v>491260</v>
      </c>
    </row>
    <row r="28" spans="2:10">
      <c r="B28" s="32">
        <v>2</v>
      </c>
      <c r="C28" s="32" t="s">
        <v>238</v>
      </c>
      <c r="D28" s="32"/>
      <c r="E28" s="32">
        <v>145</v>
      </c>
      <c r="F28" s="33" t="s">
        <v>237</v>
      </c>
      <c r="G28" s="33">
        <v>14</v>
      </c>
      <c r="H28" s="33">
        <v>22</v>
      </c>
      <c r="I28" s="47">
        <v>16.5</v>
      </c>
      <c r="J28" s="48">
        <f t="shared" ref="J28:J30" si="1">+E28*G28*H28*I28</f>
        <v>736890</v>
      </c>
    </row>
    <row r="29" spans="2:10">
      <c r="B29" s="32">
        <v>3</v>
      </c>
      <c r="C29" s="32" t="s">
        <v>239</v>
      </c>
      <c r="D29" s="32"/>
      <c r="E29" s="32">
        <v>145</v>
      </c>
      <c r="F29" s="33" t="s">
        <v>237</v>
      </c>
      <c r="G29" s="33">
        <v>14</v>
      </c>
      <c r="H29" s="33">
        <v>22</v>
      </c>
      <c r="I29" s="47">
        <v>15.5</v>
      </c>
      <c r="J29" s="48">
        <f t="shared" si="1"/>
        <v>692230</v>
      </c>
    </row>
    <row r="30" spans="2:10">
      <c r="B30" s="32">
        <v>4</v>
      </c>
      <c r="C30" s="32" t="s">
        <v>240</v>
      </c>
      <c r="D30" s="32"/>
      <c r="E30" s="32">
        <v>120</v>
      </c>
      <c r="F30" s="33" t="s">
        <v>237</v>
      </c>
      <c r="G30" s="33">
        <v>14</v>
      </c>
      <c r="H30" s="33"/>
      <c r="I30" s="49">
        <v>10</v>
      </c>
      <c r="J30" s="48">
        <f t="shared" si="1"/>
        <v>0</v>
      </c>
    </row>
    <row r="31" spans="2:10">
      <c r="B31" s="34"/>
      <c r="C31" s="34"/>
      <c r="D31" s="34"/>
      <c r="E31" s="34"/>
      <c r="F31" s="34"/>
      <c r="G31" s="34"/>
      <c r="H31" s="34"/>
      <c r="I31" s="50" t="s">
        <v>241</v>
      </c>
      <c r="J31" s="51">
        <f>+SUM(J27:J30)</f>
        <v>1920380</v>
      </c>
    </row>
    <row r="32" spans="2:10">
      <c r="B32" s="34"/>
      <c r="C32" s="34"/>
      <c r="D32" s="34"/>
      <c r="E32" s="34"/>
      <c r="F32" s="34"/>
      <c r="G32" s="34"/>
      <c r="H32" s="34"/>
      <c r="I32" s="52" t="s">
        <v>242</v>
      </c>
      <c r="J32" s="47"/>
    </row>
    <row r="33" spans="2:10">
      <c r="B33" s="34"/>
      <c r="C33" s="34"/>
      <c r="D33" s="34"/>
      <c r="E33" s="34"/>
      <c r="F33" s="34"/>
      <c r="G33" s="34"/>
      <c r="H33" s="34"/>
      <c r="I33" s="52" t="s">
        <v>243</v>
      </c>
      <c r="J33" s="55"/>
    </row>
    <row r="34" spans="2:10">
      <c r="B34" s="34"/>
      <c r="C34" s="34"/>
      <c r="D34" s="34"/>
      <c r="E34" s="34"/>
      <c r="F34" s="34"/>
      <c r="G34" s="34"/>
      <c r="H34" s="34"/>
      <c r="I34" s="54"/>
      <c r="J34" s="56"/>
    </row>
    <row r="35" spans="2:10">
      <c r="B35" s="34"/>
      <c r="C35" s="34"/>
      <c r="D35" s="34"/>
      <c r="E35" s="34"/>
      <c r="F35" s="34"/>
      <c r="G35" s="34"/>
      <c r="H35" s="34"/>
      <c r="I35" s="54"/>
      <c r="J35" s="56"/>
    </row>
    <row r="36" spans="2:10">
      <c r="B36" s="29" t="s">
        <v>245</v>
      </c>
      <c r="C36" s="29"/>
      <c r="D36" s="29"/>
      <c r="E36" s="29"/>
      <c r="F36" s="29"/>
      <c r="G36" s="29"/>
      <c r="H36" s="29"/>
      <c r="I36" s="29"/>
      <c r="J36" s="29"/>
    </row>
    <row r="37" ht="24" customHeight="1" spans="2:10">
      <c r="B37" s="30" t="s">
        <v>228</v>
      </c>
      <c r="C37" s="31" t="s">
        <v>229</v>
      </c>
      <c r="D37" s="31"/>
      <c r="E37" s="31" t="s">
        <v>230</v>
      </c>
      <c r="F37" s="31" t="s">
        <v>231</v>
      </c>
      <c r="G37" s="31" t="s">
        <v>232</v>
      </c>
      <c r="H37" s="31" t="s">
        <v>233</v>
      </c>
      <c r="I37" s="31" t="s">
        <v>234</v>
      </c>
      <c r="J37" s="31" t="s">
        <v>235</v>
      </c>
    </row>
    <row r="38" spans="2:10">
      <c r="B38" s="32">
        <v>1</v>
      </c>
      <c r="C38" s="32" t="s">
        <v>236</v>
      </c>
      <c r="D38" s="32"/>
      <c r="E38" s="32">
        <v>30</v>
      </c>
      <c r="F38" s="33" t="s">
        <v>237</v>
      </c>
      <c r="G38" s="33">
        <v>14</v>
      </c>
      <c r="H38" s="33">
        <v>8</v>
      </c>
      <c r="I38" s="47">
        <v>10</v>
      </c>
      <c r="J38" s="48">
        <f>+E38*G38*H38*I38</f>
        <v>33600</v>
      </c>
    </row>
    <row r="39" spans="2:10">
      <c r="B39" s="32">
        <v>2</v>
      </c>
      <c r="C39" s="32" t="s">
        <v>238</v>
      </c>
      <c r="D39" s="32"/>
      <c r="E39" s="32">
        <v>30</v>
      </c>
      <c r="F39" s="33" t="s">
        <v>237</v>
      </c>
      <c r="G39" s="33">
        <v>14</v>
      </c>
      <c r="H39" s="33">
        <v>8</v>
      </c>
      <c r="I39" s="47">
        <v>15.4</v>
      </c>
      <c r="J39" s="48">
        <f t="shared" ref="J39:J40" si="2">+E39*G39*H39*I39</f>
        <v>51744</v>
      </c>
    </row>
    <row r="40" spans="2:10">
      <c r="B40" s="32">
        <v>3</v>
      </c>
      <c r="C40" s="32" t="s">
        <v>239</v>
      </c>
      <c r="D40" s="32"/>
      <c r="E40" s="32">
        <v>30</v>
      </c>
      <c r="F40" s="33" t="s">
        <v>237</v>
      </c>
      <c r="G40" s="33">
        <v>14</v>
      </c>
      <c r="H40" s="33">
        <v>8</v>
      </c>
      <c r="I40" s="47">
        <v>14.5</v>
      </c>
      <c r="J40" s="48">
        <f t="shared" si="2"/>
        <v>48720</v>
      </c>
    </row>
    <row r="41" spans="2:10">
      <c r="B41" s="34"/>
      <c r="C41" s="34"/>
      <c r="D41" s="34"/>
      <c r="E41" s="34"/>
      <c r="F41" s="34"/>
      <c r="G41" s="34"/>
      <c r="H41" s="34"/>
      <c r="I41" s="50" t="s">
        <v>241</v>
      </c>
      <c r="J41" s="51">
        <f>+SUM(J38:J40)</f>
        <v>134064</v>
      </c>
    </row>
    <row r="42" spans="2:10">
      <c r="B42" s="34"/>
      <c r="C42" s="34"/>
      <c r="D42" s="34"/>
      <c r="E42" s="34"/>
      <c r="F42" s="34"/>
      <c r="G42" s="34"/>
      <c r="H42" s="34"/>
      <c r="I42" s="52" t="s">
        <v>242</v>
      </c>
      <c r="J42" s="47"/>
    </row>
    <row r="43" spans="2:10">
      <c r="B43" s="34"/>
      <c r="C43" s="34"/>
      <c r="D43" s="34"/>
      <c r="E43" s="34"/>
      <c r="F43" s="34"/>
      <c r="G43" s="34"/>
      <c r="H43" s="34"/>
      <c r="I43" s="52" t="s">
        <v>243</v>
      </c>
      <c r="J43" s="55"/>
    </row>
    <row r="44" spans="2:10">
      <c r="B44" s="34"/>
      <c r="C44" s="34"/>
      <c r="D44" s="34"/>
      <c r="E44" s="34"/>
      <c r="F44" s="34"/>
      <c r="G44" s="34"/>
      <c r="H44" s="34"/>
      <c r="I44" s="54"/>
      <c r="J44" s="56"/>
    </row>
    <row r="45" spans="2:10">
      <c r="B45" s="34"/>
      <c r="C45" s="34"/>
      <c r="D45" s="34"/>
      <c r="E45" s="34"/>
      <c r="F45" s="34"/>
      <c r="G45" s="34"/>
      <c r="H45" s="34"/>
      <c r="I45" s="54"/>
      <c r="J45" s="56"/>
    </row>
    <row r="46" spans="2:10">
      <c r="B46" s="34"/>
      <c r="C46" s="34"/>
      <c r="D46" s="34"/>
      <c r="E46" s="34"/>
      <c r="F46" s="34"/>
      <c r="G46" s="34"/>
      <c r="H46" s="34"/>
      <c r="I46" s="54"/>
      <c r="J46" s="56"/>
    </row>
    <row r="47" spans="2:10">
      <c r="B47" s="29" t="s">
        <v>246</v>
      </c>
      <c r="C47" s="29"/>
      <c r="D47" s="29"/>
      <c r="E47" s="29"/>
      <c r="F47" s="29"/>
      <c r="G47" s="29"/>
      <c r="H47" s="29"/>
      <c r="I47" s="29"/>
      <c r="J47" s="29"/>
    </row>
    <row r="48" ht="34.5" spans="2:10">
      <c r="B48" s="30" t="s">
        <v>228</v>
      </c>
      <c r="C48" s="31" t="s">
        <v>229</v>
      </c>
      <c r="D48" s="31"/>
      <c r="E48" s="31" t="s">
        <v>230</v>
      </c>
      <c r="F48" s="31" t="s">
        <v>231</v>
      </c>
      <c r="G48" s="31" t="s">
        <v>232</v>
      </c>
      <c r="H48" s="31" t="s">
        <v>233</v>
      </c>
      <c r="I48" s="31" t="s">
        <v>234</v>
      </c>
      <c r="J48" s="31" t="s">
        <v>235</v>
      </c>
    </row>
    <row r="49" spans="2:10">
      <c r="B49" s="32">
        <v>1</v>
      </c>
      <c r="C49" s="32" t="s">
        <v>236</v>
      </c>
      <c r="D49" s="32"/>
      <c r="E49" s="32">
        <v>30</v>
      </c>
      <c r="F49" s="33" t="s">
        <v>237</v>
      </c>
      <c r="G49" s="33">
        <v>14</v>
      </c>
      <c r="H49" s="33">
        <v>8</v>
      </c>
      <c r="I49" s="47">
        <v>11</v>
      </c>
      <c r="J49" s="48">
        <f>+E49*G49*H49*I49</f>
        <v>36960</v>
      </c>
    </row>
    <row r="50" spans="2:10">
      <c r="B50" s="32">
        <v>2</v>
      </c>
      <c r="C50" s="32" t="s">
        <v>238</v>
      </c>
      <c r="D50" s="32"/>
      <c r="E50" s="32">
        <v>30</v>
      </c>
      <c r="F50" s="33" t="s">
        <v>237</v>
      </c>
      <c r="G50" s="33">
        <v>14</v>
      </c>
      <c r="H50" s="33">
        <v>8</v>
      </c>
      <c r="I50" s="47">
        <v>16.5</v>
      </c>
      <c r="J50" s="48">
        <f t="shared" ref="J50:J51" si="3">+E50*G50*H50*I50</f>
        <v>55440</v>
      </c>
    </row>
    <row r="51" spans="2:10">
      <c r="B51" s="32">
        <v>3</v>
      </c>
      <c r="C51" s="32" t="s">
        <v>239</v>
      </c>
      <c r="D51" s="32"/>
      <c r="E51" s="32">
        <v>30</v>
      </c>
      <c r="F51" s="33" t="s">
        <v>237</v>
      </c>
      <c r="G51" s="33">
        <v>14</v>
      </c>
      <c r="H51" s="33">
        <v>8</v>
      </c>
      <c r="I51" s="47">
        <v>15.5</v>
      </c>
      <c r="J51" s="48">
        <f t="shared" si="3"/>
        <v>52080</v>
      </c>
    </row>
    <row r="52" spans="2:10">
      <c r="B52" s="34"/>
      <c r="C52" s="34"/>
      <c r="D52" s="34"/>
      <c r="E52" s="34"/>
      <c r="F52" s="34"/>
      <c r="G52" s="34"/>
      <c r="H52" s="34"/>
      <c r="I52" s="50" t="s">
        <v>241</v>
      </c>
      <c r="J52" s="51">
        <f>+SUM(J49:J51)</f>
        <v>144480</v>
      </c>
    </row>
    <row r="53" spans="2:10">
      <c r="B53" s="34"/>
      <c r="C53" s="34"/>
      <c r="D53" s="34"/>
      <c r="E53" s="34"/>
      <c r="F53" s="34"/>
      <c r="G53" s="34"/>
      <c r="H53" s="34"/>
      <c r="I53" s="52" t="s">
        <v>242</v>
      </c>
      <c r="J53" s="47"/>
    </row>
    <row r="54" spans="2:10">
      <c r="B54" s="34"/>
      <c r="C54" s="34"/>
      <c r="D54" s="34"/>
      <c r="E54" s="34"/>
      <c r="F54" s="34"/>
      <c r="G54" s="34"/>
      <c r="H54" s="34"/>
      <c r="I54" s="52" t="s">
        <v>243</v>
      </c>
      <c r="J54" s="55"/>
    </row>
    <row r="55" spans="2:10">
      <c r="B55" s="34"/>
      <c r="C55" s="34"/>
      <c r="D55" s="34"/>
      <c r="E55" s="34"/>
      <c r="F55" s="34"/>
      <c r="G55" s="34"/>
      <c r="H55" s="34"/>
      <c r="I55" s="54"/>
      <c r="J55" s="56"/>
    </row>
    <row r="56" spans="4:7">
      <c r="D56"/>
      <c r="E56"/>
      <c r="F56"/>
      <c r="G56"/>
    </row>
    <row r="59" spans="2:10">
      <c r="B59" s="35" t="s">
        <v>247</v>
      </c>
      <c r="C59" s="35"/>
      <c r="D59" s="35"/>
      <c r="E59" s="35"/>
      <c r="F59" s="35"/>
      <c r="G59" s="35"/>
      <c r="H59" s="35"/>
      <c r="I59" s="35"/>
      <c r="J59" s="35"/>
    </row>
    <row r="60" spans="2:10">
      <c r="B60" s="35"/>
      <c r="C60" s="35"/>
      <c r="D60" s="35"/>
      <c r="E60" s="35"/>
      <c r="F60" s="35"/>
      <c r="G60" s="35"/>
      <c r="H60" s="35"/>
      <c r="I60" s="35"/>
      <c r="J60" s="35"/>
    </row>
    <row r="61" ht="93.6" customHeight="1" spans="2:10">
      <c r="B61" s="35"/>
      <c r="C61" s="35"/>
      <c r="D61" s="35"/>
      <c r="E61" s="35"/>
      <c r="F61" s="35"/>
      <c r="G61" s="35"/>
      <c r="H61" s="35"/>
      <c r="I61" s="35"/>
      <c r="J61" s="35"/>
    </row>
  </sheetData>
  <mergeCells count="36">
    <mergeCell ref="I2:J2"/>
    <mergeCell ref="I3:J3"/>
    <mergeCell ref="I4:J4"/>
    <mergeCell ref="I5:J5"/>
    <mergeCell ref="B6:H6"/>
    <mergeCell ref="C7:J7"/>
    <mergeCell ref="B13:H13"/>
    <mergeCell ref="B14:J14"/>
    <mergeCell ref="C15:D15"/>
    <mergeCell ref="C16:D16"/>
    <mergeCell ref="C17:D17"/>
    <mergeCell ref="C18:D18"/>
    <mergeCell ref="C19:D19"/>
    <mergeCell ref="B25:J25"/>
    <mergeCell ref="C26:D26"/>
    <mergeCell ref="C27:D27"/>
    <mergeCell ref="C28:D28"/>
    <mergeCell ref="C29:D29"/>
    <mergeCell ref="C30:D30"/>
    <mergeCell ref="B36:J36"/>
    <mergeCell ref="C37:D37"/>
    <mergeCell ref="C38:D38"/>
    <mergeCell ref="C39:D39"/>
    <mergeCell ref="C40:D40"/>
    <mergeCell ref="B47:J47"/>
    <mergeCell ref="C48:D48"/>
    <mergeCell ref="C49:D49"/>
    <mergeCell ref="C50:D50"/>
    <mergeCell ref="C51:D51"/>
    <mergeCell ref="B2:B5"/>
    <mergeCell ref="B10:B11"/>
    <mergeCell ref="C10:C11"/>
    <mergeCell ref="D10:F11"/>
    <mergeCell ref="C2:H3"/>
    <mergeCell ref="C4:H5"/>
    <mergeCell ref="B59:J61"/>
  </mergeCells>
  <printOptions horizontalCentered="1"/>
  <pageMargins left="0.708661417322835" right="0.708661417322835" top="0.748031496062992" bottom="0.748031496062992" header="0.31496062992126" footer="0.31496062992126"/>
  <pageSetup paperSize="9" scale="67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4C146189-8F95-4739-A290-4DBCB40B0392}">
  <ds:schemaRefs/>
</ds:datastoreItem>
</file>

<file path=customXml/itemProps2.xml><?xml version="1.0" encoding="utf-8"?>
<ds:datastoreItem xmlns:ds="http://schemas.openxmlformats.org/officeDocument/2006/customXml" ds:itemID="{457E9547-D9E0-47A2-8CC9-E2F90EEFD721}">
  <ds:schemaRefs/>
</ds:datastoreItem>
</file>

<file path=customXml/itemProps3.xml><?xml version="1.0" encoding="utf-8"?>
<ds:datastoreItem xmlns:ds="http://schemas.openxmlformats.org/officeDocument/2006/customXml" ds:itemID="{0ECF3E0B-A745-445A-8151-74AAA12F18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Obrascon Huarte Lain S.A. Suc. del Peru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EAP Chicama</vt:lpstr>
      <vt:lpstr>EAP Virú</vt:lpstr>
      <vt:lpstr>Costo Directo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Milagritos</cp:lastModifiedBy>
  <dcterms:created xsi:type="dcterms:W3CDTF">2021-10-13T22:24:00Z</dcterms:created>
  <cp:lastPrinted>2024-02-29T01:41:00Z</cp:lastPrinted>
  <dcterms:modified xsi:type="dcterms:W3CDTF">2025-04-16T03:59:05Z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  <property fmtid="{D5CDD505-2E9C-101B-9397-08002B2CF9AE}" pid="3" name="ICV">
    <vt:lpwstr>C14572326BCC4F8AAD03CC39125DCEDA_13</vt:lpwstr>
  </property>
  <property fmtid="{D5CDD505-2E9C-101B-9397-08002B2CF9AE}" pid="4" name="KSOProductBuildVer">
    <vt:lpwstr>2058-12.2.0.20782</vt:lpwstr>
  </property>
</Properties>
</file>