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URA RIOS CAÑETE Y HUAURA\DRCH-0042 Movimiento de Tierras II\07. Carta de Adjudicación\Huaura\"/>
    </mc:Choice>
  </mc:AlternateContent>
  <xr:revisionPtr revIDLastSave="0" documentId="13_ncr:1_{D234A606-17D7-42E1-BF9B-21010CAAC39D}" xr6:coauthVersionLast="36" xr6:coauthVersionMax="36" xr10:uidLastSave="{00000000-0000-0000-0000-000000000000}"/>
  <bookViews>
    <workbookView xWindow="0" yWindow="0" windowWidth="23040" windowHeight="9684" firstSheet="3" activeTab="3" xr2:uid="{00000000-000D-0000-FFFF-FFFF00000000}"/>
  </bookViews>
  <sheets>
    <sheet name="EAP Chicama" sheetId="10" state="hidden" r:id="rId1"/>
    <sheet name="EAP Virú" sheetId="11" state="hidden" r:id="rId2"/>
    <sheet name="Resumen" sheetId="24" state="hidden" r:id="rId3"/>
    <sheet name="Costo Directo" sheetId="27" r:id="rId4"/>
    <sheet name="GGeneral" sheetId="28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localSheetId="4" hidden="1">#REF!</definedName>
    <definedName name="____________gmp2000" hidden="1">#REF!</definedName>
    <definedName name="____________rox1" localSheetId="3" hidden="1">#REF!</definedName>
    <definedName name="____________rox1" localSheetId="4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4" hidden="1">#REF!</definedName>
    <definedName name="___rox1" hidden="1">#REF!</definedName>
    <definedName name="___rox2" localSheetId="3" hidden="1">#REF!</definedName>
    <definedName name="___rox2" localSheetId="4" hidden="1">#REF!</definedName>
    <definedName name="___rox2" hidden="1">#REF!</definedName>
    <definedName name="___rox3" localSheetId="3" hidden="1">#REF!</definedName>
    <definedName name="___rox3" localSheetId="4" hidden="1">#REF!</definedName>
    <definedName name="___rox3" hidden="1">#REF!</definedName>
    <definedName name="__1__123Graph_ASEPTA_1" hidden="1">#REF!</definedName>
    <definedName name="__123Graph_A" localSheetId="4" hidden="1">#REF!</definedName>
    <definedName name="__123Graph_A" hidden="1">'[1]1'!$D$20:$D$31</definedName>
    <definedName name="__123Graph_ACURRENT" hidden="1">[2]FitOutConfCentre!#REF!</definedName>
    <definedName name="__123Graph_ACURVE" hidden="1">'[1]1'!$D$20:$D$31</definedName>
    <definedName name="__123Graph_AGraph10" localSheetId="3" hidden="1">'[3]LIMA-CANTA'!#REF!</definedName>
    <definedName name="__123Graph_AGraph10" localSheetId="4" hidden="1">'[3]LIMA-CANTA'!#REF!</definedName>
    <definedName name="__123Graph_AGraph10" hidden="1">'[3]LIMA-CANTA'!#REF!</definedName>
    <definedName name="__123Graph_AGraph11" localSheetId="3" hidden="1">'[3]LIMA-CANTA'!#REF!</definedName>
    <definedName name="__123Graph_AGraph11" localSheetId="4" hidden="1">'[3]LIMA-CANTA'!#REF!</definedName>
    <definedName name="__123Graph_AGraph11" hidden="1">'[3]LIMA-CANTA'!#REF!</definedName>
    <definedName name="__123Graph_AGraph12" localSheetId="3" hidden="1">'[3]LIMA-CANTA'!#REF!</definedName>
    <definedName name="__123Graph_AGraph12" localSheetId="4" hidden="1">'[3]LIMA-CANTA'!#REF!</definedName>
    <definedName name="__123Graph_AGraph12" hidden="1">'[3]LIMA-CANTA'!#REF!</definedName>
    <definedName name="__123Graph_AGraph13" localSheetId="3" hidden="1">'[3]LIMA-CANTA'!#REF!</definedName>
    <definedName name="__123Graph_AGraph13" localSheetId="4" hidden="1">'[3]LIMA-CANTA'!#REF!</definedName>
    <definedName name="__123Graph_AGraph13" hidden="1">'[3]LIMA-CANTA'!#REF!</definedName>
    <definedName name="__123Graph_AGraph14" localSheetId="3" hidden="1">'[3]LIMA-CANTA'!#REF!</definedName>
    <definedName name="__123Graph_AGraph14" hidden="1">'[3]LIMA-CANTA'!#REF!</definedName>
    <definedName name="__123Graph_AGraph15" localSheetId="3" hidden="1">'[3]LIMA-CANTA'!#REF!</definedName>
    <definedName name="__123Graph_AGraph15" hidden="1">'[3]LIMA-CANTA'!#REF!</definedName>
    <definedName name="__123Graph_AGraph16" localSheetId="3" hidden="1">'[3]LIMA-CANTA'!#REF!</definedName>
    <definedName name="__123Graph_AGraph16" hidden="1">'[3]LIMA-CANTA'!#REF!</definedName>
    <definedName name="__123Graph_AGraph17" localSheetId="3" hidden="1">'[3]LIMA-CANTA'!#REF!</definedName>
    <definedName name="__123Graph_AGraph17" hidden="1">'[3]LIMA-CANTA'!#REF!</definedName>
    <definedName name="__123Graph_AGraph18" localSheetId="3" hidden="1">'[3]LIMA-CANTA'!#REF!</definedName>
    <definedName name="__123Graph_AGraph18" hidden="1">'[3]LIMA-CANTA'!#REF!</definedName>
    <definedName name="__123Graph_AGraph2" localSheetId="3" hidden="1">'[3]LIMA-CANTA'!#REF!</definedName>
    <definedName name="__123Graph_AGraph2" hidden="1">'[3]LIMA-CANTA'!#REF!</definedName>
    <definedName name="__123Graph_AGraph3" localSheetId="3" hidden="1">'[3]LIMA-CANTA'!#REF!</definedName>
    <definedName name="__123Graph_AGraph3" hidden="1">'[3]LIMA-CANTA'!#REF!</definedName>
    <definedName name="__123Graph_AGraph4" localSheetId="3" hidden="1">'[3]LIMA-CANTA'!#REF!</definedName>
    <definedName name="__123Graph_AGraph4" hidden="1">'[3]LIMA-CANTA'!#REF!</definedName>
    <definedName name="__123Graph_AGraph5" localSheetId="3" hidden="1">'[3]LIMA-CANTA'!#REF!</definedName>
    <definedName name="__123Graph_AGraph5" hidden="1">'[3]LIMA-CANTA'!#REF!</definedName>
    <definedName name="__123Graph_AGraph6" localSheetId="3" hidden="1">'[3]LIMA-CANTA'!#REF!</definedName>
    <definedName name="__123Graph_AGraph6" hidden="1">'[3]LIMA-CANTA'!#REF!</definedName>
    <definedName name="__123Graph_AGraph7" localSheetId="3" hidden="1">'[3]LIMA-CANTA'!#REF!</definedName>
    <definedName name="__123Graph_AGraph7" hidden="1">'[3]LIMA-CANTA'!#REF!</definedName>
    <definedName name="__123Graph_AGraph8" localSheetId="3" hidden="1">'[3]LIMA-CANTA'!#REF!</definedName>
    <definedName name="__123Graph_AGraph8" hidden="1">'[3]LIMA-CANTA'!#REF!</definedName>
    <definedName name="__123Graph_AGraph9" localSheetId="3" hidden="1">'[3]LIMA-CANTA'!#REF!</definedName>
    <definedName name="__123Graph_AGraph9" hidden="1">'[3]LIMA-CANTA'!#REF!</definedName>
    <definedName name="__123Graph_APAY" hidden="1">'[1]1'!$I$20:$I$46</definedName>
    <definedName name="__123Graph_APETER" localSheetId="3" hidden="1">#REF!</definedName>
    <definedName name="__123Graph_APETER" localSheetId="4" hidden="1">#REF!</definedName>
    <definedName name="__123Graph_APETER" hidden="1">#REF!</definedName>
    <definedName name="__123Graph_B" localSheetId="3" hidden="1">'[4]MFT TOC'!#REF!</definedName>
    <definedName name="__123Graph_B" localSheetId="4" hidden="1">'[4]MFT TOC'!#REF!</definedName>
    <definedName name="__123Graph_B" hidden="1">'[4]MFT TOC'!#REF!</definedName>
    <definedName name="__123Graph_C" localSheetId="3" hidden="1">'[5]EATON SUMMARY'!#REF!</definedName>
    <definedName name="__123Graph_C" hidden="1">'[5]EATON SUMMARY'!#REF!</definedName>
    <definedName name="__123Graph_D" localSheetId="3" hidden="1">#REF!</definedName>
    <definedName name="__123Graph_D" localSheetId="4" hidden="1">#REF!</definedName>
    <definedName name="__123Graph_D" hidden="1">#REF!</definedName>
    <definedName name="__123Graph_E" localSheetId="3" hidden="1">'[5]EATON SUMMARY'!#REF!</definedName>
    <definedName name="__123Graph_E" localSheetId="4" hidden="1">#REF!</definedName>
    <definedName name="__123Graph_E" hidden="1">'[5]EATON SUMMARY'!#REF!</definedName>
    <definedName name="__123Graph_F" localSheetId="3" hidden="1">#REF!</definedName>
    <definedName name="__123Graph_F" localSheetId="4" hidden="1">#REF!</definedName>
    <definedName name="__123Graph_F" hidden="1">#REF!</definedName>
    <definedName name="__123Graph_LBL_A" hidden="1">[6]Data!$D$35:$D$35</definedName>
    <definedName name="__123Graph_X" localSheetId="4" hidden="1">#REF!</definedName>
    <definedName name="__123Graph_X" hidden="1">'[1]1'!$B$20:$B$31</definedName>
    <definedName name="__123Graph_XCURVE" hidden="1">'[1]1'!$B$20:$B$31</definedName>
    <definedName name="__123Graph_XGraph10" localSheetId="3" hidden="1">'[3]LIMA-CANTA'!#REF!</definedName>
    <definedName name="__123Graph_XGraph10" localSheetId="4" hidden="1">'[3]LIMA-CANTA'!#REF!</definedName>
    <definedName name="__123Graph_XGraph10" hidden="1">'[3]LIMA-CANTA'!#REF!</definedName>
    <definedName name="__123Graph_XGraph11" localSheetId="3" hidden="1">'[3]LIMA-CANTA'!#REF!</definedName>
    <definedName name="__123Graph_XGraph11" localSheetId="4" hidden="1">'[3]LIMA-CANTA'!#REF!</definedName>
    <definedName name="__123Graph_XGraph11" hidden="1">'[3]LIMA-CANTA'!#REF!</definedName>
    <definedName name="__123Graph_XGraph12" localSheetId="3" hidden="1">'[3]LIMA-CANTA'!#REF!</definedName>
    <definedName name="__123Graph_XGraph12" localSheetId="4" hidden="1">'[3]LIMA-CANTA'!#REF!</definedName>
    <definedName name="__123Graph_XGraph12" hidden="1">'[3]LIMA-CANTA'!#REF!</definedName>
    <definedName name="__123Graph_XGraph13" localSheetId="3" hidden="1">'[3]LIMA-CANTA'!#REF!</definedName>
    <definedName name="__123Graph_XGraph13" localSheetId="4" hidden="1">'[3]LIMA-CANTA'!#REF!</definedName>
    <definedName name="__123Graph_XGraph13" hidden="1">'[3]LIMA-CANTA'!#REF!</definedName>
    <definedName name="__123Graph_XGraph14" localSheetId="3" hidden="1">'[3]LIMA-CANTA'!#REF!</definedName>
    <definedName name="__123Graph_XGraph14" hidden="1">'[3]LIMA-CANTA'!#REF!</definedName>
    <definedName name="__123Graph_XGraph15" localSheetId="3" hidden="1">'[3]LIMA-CANTA'!#REF!</definedName>
    <definedName name="__123Graph_XGraph15" hidden="1">'[3]LIMA-CANTA'!#REF!</definedName>
    <definedName name="__123Graph_XGraph16" localSheetId="3" hidden="1">'[3]LIMA-CANTA'!#REF!</definedName>
    <definedName name="__123Graph_XGraph16" hidden="1">'[3]LIMA-CANTA'!#REF!</definedName>
    <definedName name="__123Graph_XGraph17" localSheetId="3" hidden="1">'[3]LIMA-CANTA'!#REF!</definedName>
    <definedName name="__123Graph_XGraph17" hidden="1">'[3]LIMA-CANTA'!#REF!</definedName>
    <definedName name="__123Graph_XGraph18" localSheetId="3" hidden="1">'[3]LIMA-CANTA'!#REF!</definedName>
    <definedName name="__123Graph_XGraph18" hidden="1">'[3]LIMA-CANTA'!#REF!</definedName>
    <definedName name="__123Graph_XGraph3" localSheetId="3" hidden="1">'[3]LIMA-CANTA'!#REF!</definedName>
    <definedName name="__123Graph_XGraph3" hidden="1">'[3]LIMA-CANTA'!#REF!</definedName>
    <definedName name="__123Graph_XGraph4" localSheetId="3" hidden="1">'[3]LIMA-CANTA'!#REF!</definedName>
    <definedName name="__123Graph_XGraph4" hidden="1">'[3]LIMA-CANTA'!#REF!</definedName>
    <definedName name="__123Graph_XGraph5" localSheetId="3" hidden="1">'[3]LIMA-CANTA'!#REF!</definedName>
    <definedName name="__123Graph_XGraph5" hidden="1">'[3]LIMA-CANTA'!#REF!</definedName>
    <definedName name="__123Graph_XGraph6" localSheetId="3" hidden="1">'[3]LIMA-CANTA'!#REF!</definedName>
    <definedName name="__123Graph_XGraph6" hidden="1">'[3]LIMA-CANTA'!#REF!</definedName>
    <definedName name="__123Graph_XGraph7" localSheetId="3" hidden="1">'[3]LIMA-CANTA'!#REF!</definedName>
    <definedName name="__123Graph_XGraph7" hidden="1">'[3]LIMA-CANTA'!#REF!</definedName>
    <definedName name="__123Graph_XGraph8" localSheetId="3" hidden="1">'[3]LIMA-CANTA'!#REF!</definedName>
    <definedName name="__123Graph_XGraph8" hidden="1">'[3]LIMA-CANTA'!#REF!</definedName>
    <definedName name="__123Graph_XGraph9" localSheetId="3" hidden="1">'[3]LIMA-CANTA'!#REF!</definedName>
    <definedName name="__123Graph_XGraph9" hidden="1">'[3]LIMA-CANTA'!#REF!</definedName>
    <definedName name="__123Graph_XPAY" hidden="1">'[1]1'!$B$20:$B$46</definedName>
    <definedName name="__123Graph_XPETER" localSheetId="3" hidden="1">#REF!</definedName>
    <definedName name="__123Graph_XPETER" localSheetId="4" hidden="1">#REF!</definedName>
    <definedName name="__123Graph_XPETER" hidden="1">#REF!</definedName>
    <definedName name="__2__123Graph_DSEPTA_1" hidden="1">#REF!</definedName>
    <definedName name="__3__123Graph_ESEPTA_1" hidden="1">#REF!</definedName>
    <definedName name="__4__123Graph_XSEPTA_1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4" hidden="1">#REF!</definedName>
    <definedName name="__GMP1297" hidden="1">#REF!</definedName>
    <definedName name="__gmp2000" localSheetId="3" hidden="1">#REF!</definedName>
    <definedName name="__gmp2000" localSheetId="4" hidden="1">#REF!</definedName>
    <definedName name="__gmp2000" hidden="1">#REF!</definedName>
    <definedName name="__rox1" localSheetId="3" hidden="1">#REF!</definedName>
    <definedName name="__rox1" localSheetId="4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1__123Graph_ACHART_1" hidden="1">[7]Cash2!$G$16:$G$31</definedName>
    <definedName name="_1__123Graph_ASEPTA_1" hidden="1">#REF!</definedName>
    <definedName name="_2__123Graph_ACHART_2" hidden="1">[7]Z!$T$179:$AH$179</definedName>
    <definedName name="_2__123Graph_DSEPTA_1" hidden="1">#REF!</definedName>
    <definedName name="_3__123Graph_BCHART_2" hidden="1">[7]Z!$T$180:$AH$180</definedName>
    <definedName name="_3__123Graph_ESEPTA_1" hidden="1">#REF!</definedName>
    <definedName name="_4__123Graph_CCHART_1" hidden="1">[7]Cash2!$J$16:$J$36</definedName>
    <definedName name="_4__123Graph_XSEPTA_1" hidden="1">#REF!</definedName>
    <definedName name="_5__123Graph_DCHART_1" hidden="1">[7]Cash2!$K$16:$K$36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BC" hidden="1">[7]Cash2!$G$16:$G$31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localSheetId="4" hidden="1">'[8]Raw Data'!#REF!</definedName>
    <definedName name="_Fill" hidden="1">'[9]train cash'!$A$22:$A$49</definedName>
    <definedName name="_fill2" localSheetId="3" hidden="1">#REF!</definedName>
    <definedName name="_fill2" localSheetId="4" hidden="1">#REF!</definedName>
    <definedName name="_fill2" hidden="1">#REF!</definedName>
    <definedName name="_xlnm._FilterDatabase" localSheetId="3" hidden="1">'Costo Directo'!#REF!</definedName>
    <definedName name="_xlnm._FilterDatabase" localSheetId="4" hidden="1">[10]Development!#REF!</definedName>
    <definedName name="_xlnm._FilterDatabase" hidden="1">[10]Development!#REF!</definedName>
    <definedName name="_GMP1297" localSheetId="3" hidden="1">#REF!</definedName>
    <definedName name="_GMP1297" localSheetId="4" hidden="1">#REF!</definedName>
    <definedName name="_GMP1297" hidden="1">#REF!</definedName>
    <definedName name="_gmp2000" localSheetId="3" hidden="1">#REF!</definedName>
    <definedName name="_gmp2000" localSheetId="4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4" hidden="1">#REF!</definedName>
    <definedName name="_JUI" hidden="1">#REF!</definedName>
    <definedName name="_k1" localSheetId="3" hidden="1">#REF!</definedName>
    <definedName name="_k1" localSheetId="4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'[11]RES,MET,ADI1'!#REF!</definedName>
    <definedName name="_key12" hidden="1">'[11]RES,MET,ADI1'!#REF!</definedName>
    <definedName name="_Key2" localSheetId="3" hidden="1">#REF!</definedName>
    <definedName name="_Key2" localSheetId="4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localSheetId="4" hidden="1">255</definedName>
    <definedName name="_Order1" hidden="1">0</definedName>
    <definedName name="_Order2" localSheetId="4" hidden="1">255</definedName>
    <definedName name="_Order2" hidden="1">0</definedName>
    <definedName name="_Parse_Out" localSheetId="3" hidden="1">#REF!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4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localSheetId="4" hidden="1">[12]기계내역서!#REF!</definedName>
    <definedName name="_Sort" hidden="1">#REF!</definedName>
    <definedName name="_Table1_In1" localSheetId="3" hidden="1">#REF!</definedName>
    <definedName name="_Table1_In1" localSheetId="4" hidden="1">#REF!</definedName>
    <definedName name="_Table1_In1" hidden="1">#REF!</definedName>
    <definedName name="_Table1_Out" localSheetId="3" hidden="1">#REF!</definedName>
    <definedName name="_Table1_Out" localSheetId="4" hidden="1">#REF!</definedName>
    <definedName name="_Table1_Out" hidden="1">#REF!</definedName>
    <definedName name="_Table2_In1" localSheetId="3" hidden="1">#REF!</definedName>
    <definedName name="_Table2_In1" localSheetId="4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4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AAAAAAAAAAAAAAAA" hidden="1">[2]FitOutConfCentre!#REF!</definedName>
    <definedName name="ABCD" hidden="1">[7]Z!$T$179:$AH$179</definedName>
    <definedName name="AccessDatabase" localSheetId="4" hidden="1">"C:\WIN95\Desktop\Ramesh\AIC\Aic.mdb"</definedName>
    <definedName name="AccessDatabase" hidden="1">"Z:\Project Cost Plan Data\Project Cost Plan 20001023.mdb"</definedName>
    <definedName name="ADFASD" localSheetId="3" hidden="1">#REF!</definedName>
    <definedName name="ADFASD" localSheetId="4" hidden="1">#REF!</definedName>
    <definedName name="ADFASD" hidden="1">#REF!</definedName>
    <definedName name="ADI" localSheetId="3" hidden="1">#REF!</definedName>
    <definedName name="ADI" localSheetId="4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'[5]EATON SUMMARY'!#REF!</definedName>
    <definedName name="anal" hidden="1">'[5]EATON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Directo'!$A$1:$G$126</definedName>
    <definedName name="_xlnm.Print_Area" localSheetId="4">GGeneral!$A$1:$G$145</definedName>
    <definedName name="_xlnm.Print_Area" localSheetId="2">Resumen!$A$1:$G$43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localSheetId="4" hidden="1">#REF!</definedName>
    <definedName name="CARGOMAQ" hidden="1">#REF!</definedName>
    <definedName name="CARGOMAQ1" localSheetId="3" hidden="1">#REF!</definedName>
    <definedName name="CARGOMAQ1" localSheetId="4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D" hidden="1">[7]Cash2!$K$16:$K$36</definedName>
    <definedName name="Code" localSheetId="3" hidden="1">#REF!</definedName>
    <definedName name="Code" localSheetId="4" hidden="1">#REF!</definedName>
    <definedName name="Code" hidden="1">#REF!</definedName>
    <definedName name="CONCAR2007" localSheetId="3" hidden="1">#REF!</definedName>
    <definedName name="CONCAR2007" localSheetId="4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localSheetId="4" hidden="1">#REF!</definedName>
    <definedName name="data1" hidden="1">#REF!</definedName>
    <definedName name="data2" localSheetId="3" hidden="1">#REF!</definedName>
    <definedName name="data2" localSheetId="4" hidden="1">#REF!</definedName>
    <definedName name="data2" hidden="1">#REF!</definedName>
    <definedName name="data3" localSheetId="3" hidden="1">#REF!</definedName>
    <definedName name="data3" localSheetId="4" hidden="1">#REF!</definedName>
    <definedName name="data3" hidden="1">#REF!</definedName>
    <definedName name="dave" localSheetId="3" hidden="1">'[13]EATON SUMMARY'!#REF!</definedName>
    <definedName name="dave" localSheetId="4" hidden="1">'[13]EATON SUMMARY'!#REF!</definedName>
    <definedName name="dave" hidden="1">'[13]EATON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localSheetId="4" hidden="1">#REF!</definedName>
    <definedName name="ddddd" hidden="1">#REF!</definedName>
    <definedName name="DDDDDDDDDDDDDDDDDD" localSheetId="3" hidden="1">#REF!</definedName>
    <definedName name="DDDDDDDDDDDDDDDDDD" localSheetId="4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4" hidden="1">#REF!</definedName>
    <definedName name="dey" hidden="1">#REF!</definedName>
    <definedName name="Discount" localSheetId="3" hidden="1">#REF!</definedName>
    <definedName name="Discount" localSheetId="4" hidden="1">#REF!</definedName>
    <definedName name="Discount" hidden="1">#REF!</definedName>
    <definedName name="display_area_2" localSheetId="3" hidden="1">#REF!</definedName>
    <definedName name="display_area_2" localSheetId="4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'[13]EATON SUMMARY'!#REF!</definedName>
    <definedName name="doug" hidden="1">'[13]EATON SUMMARY'!#REF!</definedName>
    <definedName name="dsa" localSheetId="3" hidden="1">#REF!</definedName>
    <definedName name="dsa" localSheetId="4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4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4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'[13]EATON SUMMARY'!#REF!</definedName>
    <definedName name="gimp" hidden="1">'[13]EATON SUMMARY'!#REF!</definedName>
    <definedName name="graf" localSheetId="3" hidden="1">'[14]LIMA-CANTA'!#REF!</definedName>
    <definedName name="graf" hidden="1">'[14]LIMA-CANTA'!#REF!</definedName>
    <definedName name="graph0" localSheetId="3" hidden="1">'[14]LIMA-CANTA'!#REF!</definedName>
    <definedName name="graph0" hidden="1">'[14]LIMA-CANTA'!#REF!</definedName>
    <definedName name="Graph1" localSheetId="3" hidden="1">'[14]LIMA-CANTA'!#REF!</definedName>
    <definedName name="Graph1" hidden="1">'[14]LIMA-CANTA'!#REF!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4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{"'Appendix 3 Currency'!$A$1:$U$96"}</definedName>
    <definedName name="HTML_Control" hidden="1">{"'Sheet1'!$A$1:$X$25"}</definedName>
    <definedName name="HTML_Description" hidden="1">""</definedName>
    <definedName name="HTML_Email" hidden="1">""</definedName>
    <definedName name="HTML_Header" localSheetId="4" hidden="1">"Appendix 3 Currency"</definedName>
    <definedName name="HTML_Header" hidden="1">"Sheet1"</definedName>
    <definedName name="HTML_LastUpdate" localSheetId="4" hidden="1">"2/2/99"</definedName>
    <definedName name="HTML_LastUpdate" hidden="1">"21/11/00"</definedName>
    <definedName name="HTML_LineAfter" localSheetId="4" hidden="1">FALSE</definedName>
    <definedName name="HTML_LineAfter" hidden="1">TRUE</definedName>
    <definedName name="HTML_LineBefore" localSheetId="4" hidden="1">FALSE</definedName>
    <definedName name="HTML_LineBefore" hidden="1">TRUE</definedName>
    <definedName name="HTML_Name" localSheetId="4" hidden="1">""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localSheetId="4" hidden="1">"Q:\zteve\html\Files\cashflow.htm"</definedName>
    <definedName name="HTML_PathFile" hidden="1">"C:\My Documents\MyHTML.htm"</definedName>
    <definedName name="HTML_Title" localSheetId="4" hidden="1">"Cash Flow Form"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4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localSheetId="4" hidden="1">#REF!</definedName>
    <definedName name="MBKHJG" hidden="1">#REF!</definedName>
    <definedName name="MENOR" localSheetId="3" hidden="1">#REF!</definedName>
    <definedName name="MENOR" localSheetId="4" hidden="1">#REF!</definedName>
    <definedName name="MENOR" hidden="1">#REF!</definedName>
    <definedName name="MENORES" localSheetId="3" hidden="1">#REF!</definedName>
    <definedName name="MENORES" localSheetId="4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4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int_Area" localSheetId="3">'Costo Directo'!$A$1:$K$96</definedName>
    <definedName name="Print_Area" localSheetId="4">GGeneral!$A$1:$G$141</definedName>
    <definedName name="Print_Area" localSheetId="2">Resumen!$B$1:$G$43</definedName>
    <definedName name="Print_Titles" localSheetId="3">'Costo Directo'!$1:$16</definedName>
    <definedName name="Print_Titles" localSheetId="4">GGeneral!$1:$10</definedName>
    <definedName name="ProdForm" localSheetId="3" hidden="1">#REF!</definedName>
    <definedName name="ProdForm" localSheetId="4" hidden="1">#REF!</definedName>
    <definedName name="ProdForm" hidden="1">#REF!</definedName>
    <definedName name="Product" localSheetId="3" hidden="1">#REF!</definedName>
    <definedName name="Product" localSheetId="4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localSheetId="4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4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'[13]EATON SUMMARY'!#REF!</definedName>
    <definedName name="sam" hidden="1">'[13]EATON SUMMARY'!#REF!</definedName>
    <definedName name="sd" localSheetId="3" hidden="1">#REF!</definedName>
    <definedName name="sd" localSheetId="4" hidden="1">#REF!</definedName>
    <definedName name="sd" hidden="1">#REF!</definedName>
    <definedName name="sdf" localSheetId="3" hidden="1">#REF!</definedName>
    <definedName name="sdf" localSheetId="4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4" hidden="1">#REF!</definedName>
    <definedName name="SDSD" hidden="1">#REF!</definedName>
    <definedName name="sfsdfs" localSheetId="3" hidden="1">#REF!</definedName>
    <definedName name="sfsdfs" localSheetId="4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4" hidden="1">#REF!</definedName>
    <definedName name="Skey1" hidden="1">#REF!</definedName>
    <definedName name="Skey2" localSheetId="3" hidden="1">#REF!</definedName>
    <definedName name="Skey2" localSheetId="4" hidden="1">#REF!</definedName>
    <definedName name="Skey2" hidden="1">#REF!</definedName>
    <definedName name="SpecialPrice" localSheetId="3" hidden="1">#REF!</definedName>
    <definedName name="SpecialPrice" localSheetId="4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4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Directo'!$1:$16</definedName>
    <definedName name="_xlnm.Print_Titles" localSheetId="4">GGeneral!$1:$10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'[14]LIMA-CANTA'!#REF!</definedName>
    <definedName name="viuda" hidden="1">'[14]LIMA-CANTA'!#REF!</definedName>
    <definedName name="VR" localSheetId="3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localSheetId="4" hidden="1">#REF!</definedName>
    <definedName name="VRRRRRRRRRRRRR" hidden="1">#REF!</definedName>
    <definedName name="w" localSheetId="3" hidden="1">'[14]LIMA-CANTA'!#REF!</definedName>
    <definedName name="w" localSheetId="4" hidden="1">'[14]LIMA-CANTA'!#REF!</definedName>
    <definedName name="w" hidden="1">'[14]LIMA-CANTA'!#REF!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'[14]LIMA-CANTA'!#REF!</definedName>
    <definedName name="wra" hidden="1">'[14]LIMA-CANTA'!#REF!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'[14]LIMA-CANTA'!#REF!</definedName>
    <definedName name="xGraph11" hidden="1">'[14]LIMA-CANTA'!#REF!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_56770540_A97A_11D1_870B_00002143DF72_.wvu.Rows" localSheetId="4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8" l="1"/>
  <c r="F72" i="28" l="1"/>
  <c r="F43" i="28"/>
  <c r="F18" i="28"/>
  <c r="F114" i="28"/>
  <c r="F116" i="28"/>
  <c r="F93" i="28"/>
  <c r="F90" i="28"/>
  <c r="F68" i="28"/>
  <c r="F42" i="28"/>
  <c r="F87" i="28"/>
  <c r="F71" i="28"/>
  <c r="F13" i="28"/>
  <c r="F80" i="28"/>
  <c r="F26" i="28"/>
  <c r="F94" i="28"/>
  <c r="F96" i="28"/>
  <c r="F70" i="28"/>
  <c r="F41" i="28"/>
  <c r="F16" i="28"/>
  <c r="F78" i="28"/>
  <c r="F92" i="28"/>
  <c r="F38" i="28"/>
  <c r="F85" i="28"/>
  <c r="F60" i="28"/>
  <c r="F34" i="28"/>
  <c r="F127" i="28"/>
  <c r="F115" i="28"/>
  <c r="F113" i="28"/>
  <c r="F111" i="28"/>
  <c r="F99" i="28"/>
  <c r="F97" i="28"/>
  <c r="F83" i="28"/>
  <c r="F81" i="28"/>
  <c r="F79" i="28"/>
  <c r="F67" i="28"/>
  <c r="F65" i="28"/>
  <c r="F63" i="28"/>
  <c r="F49" i="28"/>
  <c r="F47" i="28"/>
  <c r="F35" i="28"/>
  <c r="F33" i="28"/>
  <c r="F31" i="28"/>
  <c r="F19" i="28"/>
  <c r="F17" i="28"/>
  <c r="F120" i="28"/>
  <c r="F128" i="28"/>
  <c r="F130" i="28"/>
  <c r="F129" i="28" s="1"/>
  <c r="F126" i="28"/>
  <c r="F125" i="28"/>
  <c r="F124" i="28"/>
  <c r="F123" i="28"/>
  <c r="F122" i="28"/>
  <c r="F119" i="28"/>
  <c r="F118" i="28"/>
  <c r="F112" i="28"/>
  <c r="F109" i="28"/>
  <c r="F108" i="28"/>
  <c r="F107" i="28"/>
  <c r="F98" i="28"/>
  <c r="F100" i="28"/>
  <c r="F101" i="28"/>
  <c r="F102" i="28"/>
  <c r="F103" i="28"/>
  <c r="F104" i="28"/>
  <c r="F105" i="28"/>
  <c r="F91" i="28"/>
  <c r="F89" i="28"/>
  <c r="F86" i="28"/>
  <c r="F84" i="28"/>
  <c r="F77" i="28"/>
  <c r="F76" i="28"/>
  <c r="F73" i="28"/>
  <c r="F74" i="28"/>
  <c r="F61" i="28"/>
  <c r="F62" i="28"/>
  <c r="F64" i="28"/>
  <c r="F66" i="28"/>
  <c r="F58" i="28"/>
  <c r="F46" i="28"/>
  <c r="F48" i="28"/>
  <c r="F50" i="28"/>
  <c r="F52" i="28"/>
  <c r="F53" i="28"/>
  <c r="F54" i="28"/>
  <c r="F55" i="28"/>
  <c r="F56" i="28"/>
  <c r="F45" i="28"/>
  <c r="F32" i="28"/>
  <c r="F36" i="28"/>
  <c r="F37" i="28"/>
  <c r="F39" i="28"/>
  <c r="F40" i="28"/>
  <c r="F30" i="28"/>
  <c r="F29" i="28"/>
  <c r="F27" i="28"/>
  <c r="F25" i="28"/>
  <c r="F24" i="28"/>
  <c r="F23" i="28"/>
  <c r="F22" i="28"/>
  <c r="F21" i="28"/>
  <c r="F20" i="28"/>
  <c r="F117" i="28" l="1"/>
  <c r="C142" i="28" s="1"/>
  <c r="F121" i="28"/>
  <c r="C143" i="28" s="1"/>
  <c r="F51" i="28"/>
  <c r="F11" i="28" s="1"/>
  <c r="C135" i="28" s="1"/>
  <c r="F106" i="28"/>
  <c r="C140" i="28" s="1"/>
  <c r="F110" i="28"/>
  <c r="C141" i="28" s="1"/>
  <c r="F88" i="28"/>
  <c r="C138" i="28" s="1"/>
  <c r="F82" i="28"/>
  <c r="C137" i="28" s="1"/>
  <c r="F75" i="28"/>
  <c r="C136" i="28" s="1"/>
  <c r="F95" i="28"/>
  <c r="C139" i="28" s="1"/>
  <c r="C145" i="28" l="1"/>
  <c r="F35" i="24" l="1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59" i="27"/>
  <c r="G60" i="27"/>
  <c r="G24" i="27"/>
  <c r="G25" i="27"/>
  <c r="G26" i="27"/>
  <c r="G27" i="27"/>
  <c r="G28" i="27"/>
  <c r="G29" i="27"/>
  <c r="G30" i="27"/>
  <c r="G31" i="27"/>
  <c r="G32" i="27"/>
  <c r="G33" i="27"/>
  <c r="G73" i="27" l="1"/>
  <c r="G72" i="27"/>
  <c r="G21" i="27" l="1"/>
  <c r="G125" i="27"/>
  <c r="G124" i="27"/>
  <c r="G123" i="27"/>
  <c r="G122" i="27"/>
  <c r="G121" i="27"/>
  <c r="G75" i="27"/>
  <c r="G74" i="27" s="1"/>
  <c r="G71" i="27"/>
  <c r="G70" i="27"/>
  <c r="G69" i="27"/>
  <c r="G68" i="27"/>
  <c r="G67" i="27"/>
  <c r="G66" i="27"/>
  <c r="G65" i="27"/>
  <c r="G64" i="27"/>
  <c r="G63" i="27"/>
  <c r="G62" i="27"/>
  <c r="G58" i="27"/>
  <c r="G57" i="27"/>
  <c r="G56" i="27"/>
  <c r="G54" i="27"/>
  <c r="G53" i="27"/>
  <c r="G51" i="27"/>
  <c r="G50" i="27"/>
  <c r="G49" i="27"/>
  <c r="G48" i="27"/>
  <c r="G47" i="27"/>
  <c r="G46" i="27"/>
  <c r="G44" i="27"/>
  <c r="G43" i="27"/>
  <c r="G42" i="27"/>
  <c r="G41" i="27"/>
  <c r="G40" i="27"/>
  <c r="G39" i="27"/>
  <c r="G38" i="27"/>
  <c r="G37" i="27"/>
  <c r="G35" i="27"/>
  <c r="G34" i="27" s="1"/>
  <c r="G23" i="27"/>
  <c r="G22" i="27"/>
  <c r="G20" i="27"/>
  <c r="G19" i="27"/>
  <c r="G18" i="27"/>
  <c r="G61" i="27" l="1"/>
  <c r="G17" i="27"/>
  <c r="G36" i="27"/>
  <c r="G55" i="27"/>
  <c r="G52" i="27"/>
  <c r="G120" i="27"/>
  <c r="G45" i="27"/>
  <c r="G126" i="27" l="1"/>
  <c r="F34" i="24" s="1"/>
  <c r="E35" i="24" s="1"/>
  <c r="F36" i="24" l="1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<sst xmlns="http://schemas.openxmlformats.org/spreadsheetml/2006/main" count="787" uniqueCount="522">
  <si>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</si>
  <si>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</si>
  <si>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</si>
  <si>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</si>
  <si>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</si>
  <si>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</si>
  <si>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</si>
  <si>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</si>
  <si>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</si>
  <si>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</si>
  <si>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</si>
  <si>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</si>
  <si>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</si>
  <si>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</si>
  <si>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</si>
  <si>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</si>
  <si>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</si>
  <si>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</si>
  <si>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</si>
  <si>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</si>
  <si>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</si>
  <si>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</si>
  <si>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</si>
  <si>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</si>
  <si>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</si>
  <si>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</si>
  <si>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</si>
  <si>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</si>
  <si>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</si>
  <si>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</si>
  <si>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</si>
  <si>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</si>
  <si>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</si>
  <si>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</si>
  <si>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</si>
  <si>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</si>
  <si>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</si>
  <si>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</si>
  <si>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</si>
  <si>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</si>
  <si>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</si>
  <si>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</si>
  <si>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</si>
  <si>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</si>
  <si>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</si>
  <si>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</si>
  <si>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</si>
  <si>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</si>
  <si>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</si>
  <si>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</si>
  <si>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</si>
  <si>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</si>
  <si>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</si>
  <si>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</si>
  <si>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</si>
  <si>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</si>
  <si>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</si>
  <si>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</si>
  <si>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</si>
  <si>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</si>
  <si>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</si>
  <si>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</si>
  <si>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</si>
  <si>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</si>
  <si>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</si>
  <si>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</si>
  <si>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</si>
  <si>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</si>
  <si>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</si>
  <si>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</si>
  <si>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</si>
  <si>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</si>
  <si>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</si>
  <si>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</si>
  <si>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</si>
  <si>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</si>
  <si>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</si>
  <si>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</si>
  <si>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</si>
  <si>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</si>
  <si>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</si>
  <si>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</si>
  <si>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</si>
  <si>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</si>
  <si>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</si>
  <si>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</si>
  <si>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</si>
  <si>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</si>
  <si>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</si>
  <si>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</si>
  <si>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</si>
  <si>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</si>
  <si>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</si>
  <si>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</si>
  <si>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</si>
  <si>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</si>
  <si>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</si>
  <si>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</si>
  <si>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</si>
  <si>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</si>
  <si>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</si>
  <si>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</si>
  <si>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</si>
  <si>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</si>
  <si>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</si>
  <si>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</si>
  <si>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</si>
  <si>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</si>
  <si>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</si>
  <si>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</si>
  <si>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</si>
  <si>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</si>
  <si>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</si>
  <si>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</si>
  <si>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</si>
  <si>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</si>
  <si>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</si>
  <si>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</si>
  <si>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</si>
  <si>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</si>
  <si>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</si>
  <si>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</si>
  <si>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</si>
  <si>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</si>
  <si>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</si>
  <si>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</si>
  <si>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</si>
  <si>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</si>
  <si>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</si>
  <si>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</si>
  <si>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</si>
  <si>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</si>
  <si>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</si>
  <si>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</si>
  <si>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</si>
  <si>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</si>
  <si>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</si>
  <si>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</si>
  <si>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</si>
  <si>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</si>
  <si>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</si>
  <si>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</si>
  <si>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</si>
  <si>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</si>
  <si>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</si>
  <si>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</si>
  <si>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</si>
  <si>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</si>
  <si>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</si>
  <si>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</si>
  <si>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</si>
  <si>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</si>
  <si>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</si>
  <si>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</si>
  <si>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</si>
  <si>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</si>
  <si>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</si>
  <si>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</si>
  <si>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</si>
  <si>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</si>
  <si>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</si>
  <si>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</si>
  <si>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</si>
  <si>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</si>
  <si>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</si>
  <si>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</si>
  <si>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</si>
  <si>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</si>
  <si>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</si>
  <si>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</si>
  <si>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</si>
  <si>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</si>
  <si>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</si>
  <si>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</si>
  <si>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</si>
  <si>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</si>
  <si>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</si>
  <si>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</si>
  <si>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</si>
  <si>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</si>
  <si>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</si>
  <si>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</si>
  <si>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</si>
  <si>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</si>
  <si>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</si>
  <si>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</si>
  <si>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</si>
  <si>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</si>
  <si>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</si>
  <si>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</si>
  <si>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</si>
  <si>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</si>
  <si>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</si>
  <si>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</si>
  <si>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</si>
  <si>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</si>
  <si>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</si>
  <si>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</si>
  <si>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</si>
  <si>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</si>
  <si>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</si>
  <si>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</si>
  <si>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</si>
  <si>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</si>
  <si>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</si>
  <si>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</si>
  <si>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</si>
  <si>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</si>
  <si>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</si>
  <si>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</si>
  <si>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</si>
  <si>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</si>
  <si>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</si>
  <si>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</si>
  <si>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</si>
  <si>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</si>
  <si>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</si>
  <si>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</si>
  <si>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</si>
  <si>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</si>
  <si>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</si>
  <si>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</si>
  <si>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HUAURA</t>
  </si>
  <si>
    <t>Paquete:</t>
  </si>
  <si>
    <t>PAQUETE 5</t>
  </si>
  <si>
    <t>HABILITACIÓN DE ACCESOS , PLATAFORMAS Y MOVIMIENTO DE TIERRAS II PARTE- CUENCA HUAURA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</si>
  <si>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</si>
  <si>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</si>
  <si>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</si>
  <si>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</si>
  <si>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</si>
  <si>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</si>
  <si>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</si>
  <si>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</si>
  <si>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</si>
  <si>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</si>
  <si>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</si>
  <si>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</si>
  <si>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</si>
  <si>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</si>
  <si>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</si>
  <si>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</si>
  <si>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</si>
  <si>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</si>
  <si>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</si>
  <si>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</si>
  <si>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</si>
  <si>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Fecha: 16/06/2022</t>
  </si>
  <si>
    <t>Página 2 de 3</t>
  </si>
  <si>
    <t>N° del Paquete:</t>
  </si>
  <si>
    <t>Nombre del Paquete:</t>
  </si>
  <si>
    <t>Referencia:</t>
  </si>
  <si>
    <t>TDR Anexo 13</t>
  </si>
  <si>
    <t>Item</t>
  </si>
  <si>
    <t>Descripción</t>
  </si>
  <si>
    <t>Unidad</t>
  </si>
  <si>
    <t>Cantidad</t>
  </si>
  <si>
    <t>P.U. 
(S/)</t>
  </si>
  <si>
    <t>Total 
(S/)</t>
  </si>
  <si>
    <t>glb</t>
  </si>
  <si>
    <t>mes</t>
  </si>
  <si>
    <t>ha</t>
  </si>
  <si>
    <t>und</t>
  </si>
  <si>
    <t>PLANILLA DE GASTOS GENERALES - GESTIÓN</t>
  </si>
  <si>
    <t>Ensayos de calidad</t>
  </si>
  <si>
    <t>Jefe/Responsable de Mantenimiento</t>
  </si>
  <si>
    <t>TOTAL</t>
  </si>
  <si>
    <t>OBRASCON HUARTE LAIN S.A. SUC DEL PERU</t>
  </si>
  <si>
    <t>DESCRIPCIÓN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</si>
  <si>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</si>
  <si>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</si>
  <si>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</si>
  <si>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</si>
  <si>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</si>
  <si>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</si>
  <si>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</si>
  <si>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</si>
  <si>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1.3. OFICINA TÉCNICA Y CALIDAD</t>
  </si>
  <si>
    <t>1.4. APOYO A PRODUCCIÓN Y PERSONAL DE MANTENIMIENTO</t>
  </si>
  <si>
    <t>1.5. GESTIÓN SOCIAL</t>
  </si>
  <si>
    <t>Asistente en asuntos sociales</t>
  </si>
  <si>
    <t>1.6. ADMINISTRACIÓN</t>
  </si>
  <si>
    <t>1.7. APOYO GENERAL A LA OBRA</t>
  </si>
  <si>
    <t>2. REQUERIMIENTOS PERSONAL</t>
  </si>
  <si>
    <t>3. TRANSPORTE DE PERSONAL</t>
  </si>
  <si>
    <t>4. ALOJAMIENTO Y ALIMENTACION</t>
  </si>
  <si>
    <t xml:space="preserve">5. OPERACIÓN DE INSTALACIONES </t>
  </si>
  <si>
    <t>6. MAQUINARIA Y EQUIPOS INDIRECTOS</t>
  </si>
  <si>
    <t>7. INSTALACIONES Y SERVICIOS</t>
  </si>
  <si>
    <t>8. EQUIPOS AUXILIARES</t>
  </si>
  <si>
    <t>9. GASTOS VARIOS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</si>
  <si>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</si>
  <si>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</si>
  <si>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</si>
  <si>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</si>
  <si>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</si>
  <si>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</si>
  <si>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</si>
  <si>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</si>
  <si>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</si>
  <si>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</si>
  <si>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</si>
  <si>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</si>
  <si>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</si>
  <si>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</si>
  <si>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</si>
  <si>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Responsable de SSOMA (Especialista de Seguridad)</t>
  </si>
  <si>
    <t>Supervisor  SSO - Interferencias</t>
  </si>
  <si>
    <t>Supervisor SSO - Procesamiento de materiales</t>
  </si>
  <si>
    <t>Capacitadores / SBC</t>
  </si>
  <si>
    <t>Supervisor de medio ambiente</t>
  </si>
  <si>
    <t>Jefe de Oficina Técnica</t>
  </si>
  <si>
    <t>Responsable de EDP</t>
  </si>
  <si>
    <t>Responsable de SDC y ODC</t>
  </si>
  <si>
    <t>Jefe de Topografía</t>
  </si>
  <si>
    <t>Dibujante Cadista</t>
  </si>
  <si>
    <t>Ingeniero de Planeamiento y costos</t>
  </si>
  <si>
    <t>Responsable de Calidad</t>
  </si>
  <si>
    <t xml:space="preserve">Supervisor de Control de Calidad </t>
  </si>
  <si>
    <t>Técnico de campo</t>
  </si>
  <si>
    <t>Asistente de campo</t>
  </si>
  <si>
    <t>Jefe de Laboratorio de suelos</t>
  </si>
  <si>
    <t>Técnico de laboratorio de suelos</t>
  </si>
  <si>
    <t>Jefe de producción</t>
  </si>
  <si>
    <t>Supervisor de Obras - Interferencias</t>
  </si>
  <si>
    <t>Supervisor de Obras - Procesamiento de materiales</t>
  </si>
  <si>
    <t>Mecánicos</t>
  </si>
  <si>
    <t>Ayudantes mecánicos</t>
  </si>
  <si>
    <t>Administrador de Obra</t>
  </si>
  <si>
    <t>Comprador</t>
  </si>
  <si>
    <t>Jefe de Recursos Humanos</t>
  </si>
  <si>
    <t>Asistente de RRHH</t>
  </si>
  <si>
    <t>Responsable de Servicios Generales</t>
  </si>
  <si>
    <t>Asistente administrativo</t>
  </si>
  <si>
    <t>Personal de Mantenimiento y Limpieza</t>
  </si>
  <si>
    <t>Encargado/Resp de Almacén</t>
  </si>
  <si>
    <t>Auxiliar de Almacén</t>
  </si>
  <si>
    <t>Tareadores</t>
  </si>
  <si>
    <t>Servicio de vigilancia (24horas de L-D)</t>
  </si>
  <si>
    <t>Choferes de Camionetas</t>
  </si>
  <si>
    <t>Choferes Camion Carga, Camabaja, Cisternas, Camion Lubricador</t>
  </si>
  <si>
    <t>Choferes de Minivan, Coaster y Bus</t>
  </si>
  <si>
    <t>Exámen médico personal directo Mano de Obra Calificada (ingreso y salida)</t>
  </si>
  <si>
    <t>Exámen médico personal directo Mano de Obra No calificada (ingreso y salida)</t>
  </si>
  <si>
    <t>Exámenes médicos personal indirecto (ingreso y salida)</t>
  </si>
  <si>
    <t>Fotocheck - GG</t>
  </si>
  <si>
    <t>Equipo de Protección Personal directo (cada 6 meses)</t>
  </si>
  <si>
    <t>Equipo de Protección Personal indirecto (cada 6 meses)</t>
  </si>
  <si>
    <t># Pasajeros  GG (Lima - Obra-Lima)</t>
  </si>
  <si>
    <t># Pasajeros MOC (Lima - Obra - Lima)</t>
  </si>
  <si>
    <t>Custer de 30 pasajeros GG</t>
  </si>
  <si>
    <t>Bus de 50 pasajeros GG</t>
  </si>
  <si>
    <t>Bus de 50 pasajeros CD_2T</t>
  </si>
  <si>
    <t>MOC (desayuno+almuerzo+cena+alojamiento+lavanderia)</t>
  </si>
  <si>
    <t>MOC (almuerzo)</t>
  </si>
  <si>
    <t>MONC (almuerzo)</t>
  </si>
  <si>
    <t xml:space="preserve">Personal indirecto - staff (desayuno+almuerzo+cena+alojamiento+lavanderia) </t>
  </si>
  <si>
    <t xml:space="preserve">Personal indirecto - asistente (desayuno+almuerzo+cena+alojamiento+lavanderia) </t>
  </si>
  <si>
    <t>Personal indirecto (almuerzo)</t>
  </si>
  <si>
    <t>Telefonía móvil</t>
  </si>
  <si>
    <t>Equipos de Computo</t>
  </si>
  <si>
    <t>Impresoras y Ploter (1 impresora + 1 ploter)</t>
  </si>
  <si>
    <t>Agua en Botellas GG</t>
  </si>
  <si>
    <t>Agua en Botellas cd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</si>
  <si>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</si>
  <si>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</si>
  <si>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</si>
  <si>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</si>
  <si>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</si>
  <si>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Camioneta 4 x 4 Cabina doble Ruta corta (Dirección y Administracion de Obra)</t>
  </si>
  <si>
    <t>Cama Baja + Tracto remolcador</t>
  </si>
  <si>
    <t>Combustible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</si>
  <si>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</si>
  <si>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</si>
  <si>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</si>
  <si>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</si>
  <si>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</si>
  <si>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Utiles de Oficina</t>
  </si>
  <si>
    <t>Visitas de gerencia</t>
  </si>
  <si>
    <t xml:space="preserve">Medicinas // Atenciones médicas </t>
  </si>
  <si>
    <t>Articulos de Limpieza</t>
  </si>
  <si>
    <t>Programa de Capacitación , entrenamiento, Campañas de seguridad</t>
  </si>
  <si>
    <t>Programa de Mejoramiento Conductual</t>
  </si>
  <si>
    <t xml:space="preserve"> “ENTREGA DE LAS DEFENSAS RIBEREÑAS DE LOS RÍOS CAÑETE Y HUAURA (PAQUETE 5)"</t>
  </si>
  <si>
    <t>Obras provisionales</t>
  </si>
  <si>
    <t>Campamento provisional de obra</t>
  </si>
  <si>
    <t>Movilizacion y desmovilizacion de maquinaria pesada</t>
  </si>
  <si>
    <t>Mejoramiento y habilitación de caminos de acceso</t>
  </si>
  <si>
    <t>Desbroce en areas auxiliares</t>
  </si>
  <si>
    <t>Limpieza manual de material vegetal y de residuos</t>
  </si>
  <si>
    <t>Mantenimiento de caminos de acceso</t>
  </si>
  <si>
    <t>Habilitacion de plataformas</t>
  </si>
  <si>
    <t>Tubería hdpe corrugada ø=450mm, para caminos de acceso (o similar)</t>
  </si>
  <si>
    <t>Tubería hdpe corrugada ø=900mm, para caminos de acceso (o similar)</t>
  </si>
  <si>
    <t>Tubería hdpe corrugada ø=1000mm, para cruces de rio</t>
  </si>
  <si>
    <t>Tubería hdpe corrugada ø=1200mm, para caminos de acceso (o similar)</t>
  </si>
  <si>
    <t>Concreto estructural (f'c=280 kg/cm2) para proteccion de estructuras</t>
  </si>
  <si>
    <t>Encofrado y desencofrado para proteccion de estructuras</t>
  </si>
  <si>
    <t>Topografía</t>
  </si>
  <si>
    <t>Trazo y Replanteo Inicial</t>
  </si>
  <si>
    <t>Excavaciones</t>
  </si>
  <si>
    <t>Desbroce</t>
  </si>
  <si>
    <t>Remoción de dique existente</t>
  </si>
  <si>
    <t>Excavación de cimentación</t>
  </si>
  <si>
    <t>Perfilado y conformación de Plataforma de fundación</t>
  </si>
  <si>
    <t>Excavación de uña</t>
  </si>
  <si>
    <t>Conformación de material excedente en DME</t>
  </si>
  <si>
    <t>Conformación de material excedente en DMO</t>
  </si>
  <si>
    <t>Excavación localizada - sobreexcavación</t>
  </si>
  <si>
    <t>Rellenos</t>
  </si>
  <si>
    <t>Relleno con material granular (incluye extracción de material, zarandeo y combinación de material</t>
  </si>
  <si>
    <t>Relleno sin compactar</t>
  </si>
  <si>
    <t>Relleno afirmado</t>
  </si>
  <si>
    <t>Perfilado de talud del dique</t>
  </si>
  <si>
    <t>Relleno con material seleccionado (Incluye extracción de material, zarandeo y combinación de material) en sobreexcavación</t>
  </si>
  <si>
    <t>Grava para drenaje</t>
  </si>
  <si>
    <t>Geotextiles</t>
  </si>
  <si>
    <t>Instalación de Geotextil 400 gr/m2</t>
  </si>
  <si>
    <t>Zanja de anclaje</t>
  </si>
  <si>
    <t>Colocación de roca</t>
  </si>
  <si>
    <t>Colocación de roca en uña</t>
  </si>
  <si>
    <t>Colocación de roca en talud</t>
  </si>
  <si>
    <t>Extracción y selección de rocas reutilizables (50% de roca utilizable)</t>
  </si>
  <si>
    <t>Protección de talud con colchón reno 6m largo  x  e= 0.30cm</t>
  </si>
  <si>
    <t>Malla gavión de 1m x 1m x 5m</t>
  </si>
  <si>
    <t>Transportes</t>
  </si>
  <si>
    <t>Transporte de material orgánico (a DMO) D&lt;=1km</t>
  </si>
  <si>
    <t>m3km</t>
  </si>
  <si>
    <t>Transporte de material orgánico (a DMO) D&gt;1km.</t>
  </si>
  <si>
    <t>Transporte de material excedente D&lt;=1km</t>
  </si>
  <si>
    <t>Transporte de material excedente D&gt; 1km</t>
  </si>
  <si>
    <t>Transporte de material de préstamo (afirmado) D&lt;=1km</t>
  </si>
  <si>
    <t>Transporte de material de préstamo (afirmado) D&gt;1km</t>
  </si>
  <si>
    <t>Transporte de roca D&lt;=1km</t>
  </si>
  <si>
    <t>Transporte de roca D&gt;1km</t>
  </si>
  <si>
    <t>Transporte de material de préstamo cantera de rio (cuerpo de terraplén) D&lt;=1km</t>
  </si>
  <si>
    <t>Transporte de material de préstamo cantera de rio (cuerpo de terraplén) D&gt;1km</t>
  </si>
  <si>
    <t>Transporte de material seleccionado para Zanja D&gt;1km</t>
  </si>
  <si>
    <t>Obras Civiles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</si>
  <si>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</si>
  <si>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</si>
  <si>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</si>
  <si>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</si>
  <si>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</si>
  <si>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Excavación no clasificada de zanja</t>
  </si>
  <si>
    <t>Relleno estructural</t>
  </si>
  <si>
    <t>Suministro de roca (Alcantarillas)</t>
  </si>
  <si>
    <t>Colocación de roca en uña (Alcantarillas)</t>
  </si>
  <si>
    <t>Concreto de Nivelación (f´c=100 kg/cm2)</t>
  </si>
  <si>
    <t>Concreto Clase F (f´c=140 kg/cm2)</t>
  </si>
  <si>
    <t>Concreto Clase C (f´c=280 kg/cm2) Premezclado - Cimientos reforzados</t>
  </si>
  <si>
    <t>Concreto Clase C (f´c=280 kg/cm2) Premezclado - Muros de contención</t>
  </si>
  <si>
    <t>Encofrado y Desencofrado Caravista</t>
  </si>
  <si>
    <t>Encofrado y Desencofrado Cara Oculta</t>
  </si>
  <si>
    <t>Acero de refuerzo f'y=4200kg/cm2</t>
  </si>
  <si>
    <t>Emboquillado de piedra  e=0.20m</t>
  </si>
  <si>
    <t>Emboquillado de piedra  e=0.30m</t>
  </si>
  <si>
    <t>Emboquillado de piedra  e=0.50m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</si>
  <si>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</si>
  <si>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</si>
  <si>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</si>
  <si>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</si>
  <si>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Compuertas Charnela Ø900 (Suministro e instalacion)</t>
  </si>
  <si>
    <t>Compuertas Charnela Ø1200 (Suministro e instalacion)</t>
  </si>
  <si>
    <t>Sello en juntas</t>
  </si>
  <si>
    <t>Waterstop (anillos de estanqueidad)</t>
  </si>
  <si>
    <t>Pintura bituminosa</t>
  </si>
  <si>
    <t>Relleno con material granular (Incluye extracción de material, zarandeo y combinación de material)</t>
  </si>
  <si>
    <t>Suministro e instalacion de geotextil</t>
  </si>
  <si>
    <t>Concreto clase d (fc=210 kg/cm2) premezclado-cimientos reforzados</t>
  </si>
  <si>
    <t>Rejilla metálica 1.80mx(2.39m-2.70m) (suministro e instalacion)</t>
  </si>
  <si>
    <t>Compuerta plana tipo tarjeta 0.60mx0.30m(suministro e instalación)</t>
  </si>
  <si>
    <t>Compuerta plana mural 2.20mx2.20m (suministro e instalación)</t>
  </si>
  <si>
    <t>Rejilla metálica 2.00mx(2.30m-2.30m) (suministro e instalacion)</t>
  </si>
  <si>
    <t>Compuerta plana mural 1.40mx1.40m (suministro e instalación)</t>
  </si>
  <si>
    <t>Rejilla metalica de 1.80mx(2.68m-3.03m) (suministro e instalación)</t>
  </si>
  <si>
    <t>Tubería astm a53 sch-40 dn300mm hd</t>
  </si>
  <si>
    <t>Unión flexible tipo desser dn300mm hd</t>
  </si>
  <si>
    <t>Niple espiga-espiga con brida rompeagua de ffd dn300mm l=0.50m</t>
  </si>
  <si>
    <t>Compuerta plana mural  1.10mx1.10m (suministro e instalacion)</t>
  </si>
  <si>
    <t>Compuerta metálica tipo tarjeta 600x600 mm (suministro e instalacion)</t>
  </si>
  <si>
    <t>Rejilla metalica de 1.80mx(2.23m-2.52m) (suministro e instalación)</t>
  </si>
  <si>
    <t>Remoción de residuos solidos</t>
  </si>
  <si>
    <t>Accesos</t>
  </si>
  <si>
    <t>Superficie de rodadura</t>
  </si>
  <si>
    <t>Concreto clase C (f'c=280 kg/cm2) en losa</t>
  </si>
  <si>
    <t>Encofrado y desencofrado pavimento rígido e=0.15m</t>
  </si>
  <si>
    <t>Junta en Pavimentos con Pasadores</t>
  </si>
  <si>
    <t>Concreto Ciclopeo f'c=210 kg/cm2 + 30% PM</t>
  </si>
  <si>
    <t>9.01.01</t>
  </si>
  <si>
    <t>9.01.02</t>
  </si>
  <si>
    <t>9.01.03</t>
  </si>
  <si>
    <t>9.01.04</t>
  </si>
  <si>
    <t>Supervisor SSO - Diques DI-PR-12-I, DI-PR-13-D y DI-PR-13-D-1</t>
  </si>
  <si>
    <t>Supervisor SSO - Diques DI-PR-24-D, DI-PR-25-I ,  DI-PR- 19A-D2 y DI-PR-19A-D-3</t>
  </si>
  <si>
    <t>Supervisor SSO - Diques DI-PR-13-D-2, DI-PR-D-3, DI-PR-16-D, DI-PR-17D y DI-PR-18-D-1</t>
  </si>
  <si>
    <t>Supervisor SSO - Diques DI-PR- 18-D-2 y DI-PR- 19A-D-1</t>
  </si>
  <si>
    <t>Supervisor SSO - Diques DI-PR-19B-D</t>
  </si>
  <si>
    <t>Topografo</t>
  </si>
  <si>
    <t>Auxiliar de Topografia</t>
  </si>
  <si>
    <t>Supervisor de Obras - Accesos, campamentos, plataformas de acopio, polvorin</t>
  </si>
  <si>
    <t>Supervisor de Obras - Diques DI-PR-24-D, DI-PR-25-I ,  DI-PR- 19A-D2 y DI-PR-19A-D-3</t>
  </si>
  <si>
    <t>Supervisor de Obras - Diques DI-PR-13-D-2, DI-PR-D-3, DI-PR-16-D, DI-PR-17D y DI-PR-18-D-1</t>
  </si>
  <si>
    <t>Supervisor de Obras - Diques DI-PR- 18-D-2 y DI-PR- 19A-D-1</t>
  </si>
  <si>
    <t>Supervisor de Obras - Diques DI-PR-19B-D</t>
  </si>
  <si>
    <t>Equipos de topografía</t>
  </si>
  <si>
    <t>Materiales para señalización</t>
  </si>
  <si>
    <t>Supervisor SSO - Accesos, campamentos, plataformas de acopio, polvorin</t>
  </si>
  <si>
    <t>Supervisor de Obras - Diques DI-PR-12-I, DI-PR-13-D y DI-PR-13-D-1</t>
  </si>
  <si>
    <t>Equipos prevención Fatiga y Somnolencia - Inicializacion</t>
  </si>
  <si>
    <t>Equipos prevención Fatiga y Somnolencia</t>
  </si>
  <si>
    <t>03.03.23</t>
  </si>
  <si>
    <t>Administración contractual</t>
  </si>
  <si>
    <t>Ing. Oficina Técnica</t>
  </si>
  <si>
    <t>Enfermero ocupacional</t>
  </si>
  <si>
    <t>313  días</t>
  </si>
  <si>
    <t>Tubería hdpe corrugada ø=600mm, para cruces de canales de riego</t>
  </si>
  <si>
    <t>Concreto (f'c=175kg/cm2) + 30% PG para protección de estructura</t>
  </si>
  <si>
    <t>Acero estructural (f'y=4200kg/cm2) para protección de estructuras</t>
  </si>
  <si>
    <t xml:space="preserve">Baranda Metálica (suministro e instalacion) </t>
  </si>
  <si>
    <t>ton</t>
  </si>
  <si>
    <t>* Convertir de m3 a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</si>
</sst>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1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_-* #,##0.00\ &quot;€&quot;_-;\-* #,##0.00\ &quot;€&quot;_-;_-* &quot;-&quot;??\ &quot;€&quot;_-;_-@_-"/>
    <numFmt numFmtId="169" formatCode="_-* #,##0.00\ _€_-;\-* #,##0.00\ _€_-;_-* &quot;-&quot;??\ _€_-;_-@_-"/>
    <numFmt numFmtId="170" formatCode="_ * #,##0_ ;_ * \-#,##0_ ;_ * &quot;-&quot;_ ;_ @_ "/>
    <numFmt numFmtId="171" formatCode="&quot;$&quot;#,##0;\-&quot;$&quot;#,##0"/>
    <numFmt numFmtId="172" formatCode="&quot;$&quot;#,##0;[Red]\-&quot;$&quot;#,##0"/>
    <numFmt numFmtId="173" formatCode="&quot;$&quot;#,##0.00;\-&quot;$&quot;#,##0.00"/>
    <numFmt numFmtId="174" formatCode="_ &quot;S/.&quot;\ * #,##0.00_ ;_ &quot;S/.&quot;\ * \-#,##0.00_ ;_ &quot;S/.&quot;\ * &quot;-&quot;??_ ;_ @_ "/>
    <numFmt numFmtId="175" formatCode="#,#00"/>
    <numFmt numFmtId="176" formatCode="_ &quot;\&quot;* #,##0_ ;_ &quot;\&quot;* \-#,##0_ ;_ &quot;\&quot;* &quot;-&quot;_ ;_ @_ "/>
    <numFmt numFmtId="177" formatCode="[$USD]\ #,##0.00_);\([$USD]\ #,##0.00\)"/>
    <numFmt numFmtId="178" formatCode="0.0"/>
    <numFmt numFmtId="179" formatCode="hh:mm\ \a\.m\./\p\.m\._)"/>
    <numFmt numFmtId="180" formatCode="#,##0\ [$€-483]"/>
    <numFmt numFmtId="181" formatCode="_ [$S/.-280A]\ * #,##0.00_ ;_ [$S/.-280A]\ * \-#,##0.00_ ;_ [$S/.-280A]\ * &quot;-&quot;??_ ;_ @_ "/>
    <numFmt numFmtId="182" formatCode="_ &quot;\&quot;* #,##0.00_ ;_ &quot;\&quot;* \-#,##0.00_ ;_ &quot;\&quot;* &quot;-&quot;??_ ;_ @_ "/>
    <numFmt numFmtId="183" formatCode="_-* #,##0.00\ _T_L_-;\-* #,##0.00\ _T_L_-;_-* &quot;-&quot;??\ _T_L_-;_-@_-"/>
    <numFmt numFmtId="184" formatCode="&quot;$&quot;#,##0"/>
    <numFmt numFmtId="185" formatCode="_(* #,##0_);_(* \(#,##0\);_(* &quot;-&quot;??_);_(@_)"/>
    <numFmt numFmtId="186" formatCode="0%;\(0%\)"/>
    <numFmt numFmtId="187" formatCode="&quot;\&quot;#,##0.00;[Red]&quot;\&quot;&quot;\&quot;\-#,##0.00"/>
    <numFmt numFmtId="188" formatCode="d\-mmm\-yy\ h:mm\ AM/PM"/>
    <numFmt numFmtId="189" formatCode="mm/dd/yy;@"/>
    <numFmt numFmtId="190" formatCode="mm/dd/yy"/>
    <numFmt numFmtId="191" formatCode="_-* #,##0.0000_-;\-* #,##0.0000_-;_-* &quot;-&quot;??_-;_-@_-"/>
    <numFmt numFmtId="192" formatCode="&quot;L.&quot;\ #,##0;[Red]\-&quot;L.&quot;\ #,##0"/>
    <numFmt numFmtId="193" formatCode="_-&quot;£&quot;* #,##0.00_-;\-&quot;£&quot;* #,##0.00_-;_-&quot;£&quot;* &quot;-&quot;??_-;_-@_-"/>
    <numFmt numFmtId="194" formatCode="_(&quot;$&quot;* #,##0.00_);_(&quot;$&quot;* \(#,##0.00\);_(&quot;$&quot;* &quot;-&quot;??_);_(@_)"/>
    <numFmt numFmtId="195" formatCode="_(&quot;$&quot;* #,##0_);_(&quot;$&quot;* \(#,##0\);_(&quot;$&quot;* &quot;-&quot;_);_(@_)"/>
    <numFmt numFmtId="196" formatCode="\t#\ ?/?"/>
    <numFmt numFmtId="197" formatCode="m\o\n\th\ d\,\ yyyy"/>
    <numFmt numFmtId="198" formatCode="\t#,##0_);\(\t#,##0\)"/>
    <numFmt numFmtId="199" formatCode="\t0.00E+00"/>
    <numFmt numFmtId="200" formatCode="#,"/>
    <numFmt numFmtId="201" formatCode="_-[$€-2]\ * #,##0.00_-;\-[$€-2]\ * #,##0.00_-;_-[$€-2]\ * &quot;-&quot;??_-"/>
    <numFmt numFmtId="202" formatCode="#.##000"/>
    <numFmt numFmtId="203" formatCode="#.00"/>
    <numFmt numFmtId="204" formatCode="#."/>
    <numFmt numFmtId="205" formatCode="&quot;ج.م.&quot;#,##0_-;&quot;ج.م.&quot;#,##0\-"/>
    <numFmt numFmtId="206" formatCode="_-&quot;$&quot;\ * #,##0.00_-;\-&quot;$&quot;\ * #,##0.00_-;_-&quot;$&quot;\ * &quot;-&quot;??_-;_-@_-"/>
    <numFmt numFmtId="207" formatCode="\$#,#00"/>
    <numFmt numFmtId="208" formatCode="\$#,##0\ ;\(\$#,##0\)"/>
    <numFmt numFmtId="209" formatCode="\$#,##0_);\(\$#,##0\)\ "/>
    <numFmt numFmtId="210" formatCode="#,##0.00_ ;\-#,##0.00\ "/>
    <numFmt numFmtId="211" formatCode="&quot;$&quot;#,##0.00"/>
    <numFmt numFmtId="212" formatCode="0.0%"/>
    <numFmt numFmtId="213" formatCode="#,##0;\-#,##0;"/>
    <numFmt numFmtId="214" formatCode="_([$S/.-280A]\ * #,##0.00_);_([$S/.-280A]\ * \(#,##0.00\);_([$S/.-280A]\ * &quot;-&quot;??_);_(@_)"/>
    <numFmt numFmtId="215" formatCode="#,##0_);[Red]\(#,##0\);;@"/>
    <numFmt numFmtId="216" formatCode="&quot;\&quot;#,##0.00;&quot;\&quot;&quot;\&quot;\-#,##0.00"/>
    <numFmt numFmtId="217" formatCode="_ &quot;\&quot;* #,##0_ ;_ &quot;\&quot;* &quot;\&quot;\-#,##0_ ;_ &quot;\&quot;* &quot;-&quot;_ ;_ @_ "/>
    <numFmt numFmtId="218" formatCode="_-* #,##0\ _T_L_-;\-* #,##0\ _T_L_-;_-* &quot;-&quot;\ _T_L_-;_-@_-"/>
    <numFmt numFmtId="219" formatCode="&quot;$&quot;#,##0.00_);[Red]\(&quot;$&quot;#,##0.00\)"/>
    <numFmt numFmtId="220" formatCode="_(&quot;$&quot;* #,##0_);_(&quot;$&quot;* \(#,##0\);_(&quot;$&quot;* &quot;-&quot;??_);_(@_)"/>
    <numFmt numFmtId="221" formatCode="&quot;\&quot;#,##0;[Red]&quot;\&quot;&quot;\&quot;&quot;\&quot;&quot;\&quot;\-#,##0"/>
    <numFmt numFmtId="222" formatCode="%#,#00"/>
    <numFmt numFmtId="223" formatCode="&quot;$&quot;#,##0_);\(&quot;$&quot;#,##0\)"/>
    <numFmt numFmtId="224" formatCode="#\ ###\ ##0.00"/>
    <numFmt numFmtId="225" formatCode="&quot;\&quot;#,##0;&quot;\&quot;&quot;\&quot;&quot;\&quot;&quot;\&quot;\-#,##0"/>
    <numFmt numFmtId="226" formatCode="#,##0;[Red]&quot;-&quot;#,##0"/>
    <numFmt numFmtId="227" formatCode="_-* #,##0.00_-;&quot;\&quot;&quot;\&quot;\-* #,##0.00_-;_-* &quot;-&quot;??_-;_-@_-"/>
    <numFmt numFmtId="228" formatCode="_-&quot;\&quot;* #,##0.00_-;&quot;\&quot;&quot;\&quot;\-&quot;\&quot;* #,##0.00_-;_-&quot;\&quot;* &quot;-&quot;??_-;_-@_-"/>
    <numFmt numFmtId="229" formatCode="&quot;\&quot;#,##0.00;&quot;\&quot;&quot;\&quot;&quot;\&quot;&quot;\&quot;\-#,##0.00"/>
    <numFmt numFmtId="230" formatCode="_-* #,##0\ &quot;Pts&quot;_-;\-* #,##0\ &quot;Pts&quot;_-;_-* &quot;-&quot;\ &quot;Pts&quot;_-;_-@_-"/>
    <numFmt numFmtId="231" formatCode="_-* #,##0.00\ _P_t_s_-;\-* #,##0.00\ _P_t_s_-;_-* &quot;-&quot;??\ _P_t_s_-;_-@_-"/>
    <numFmt numFmtId="232" formatCode="_ &quot;$&quot;\ * #,##0.00_ ;_ &quot;$&quot;\ * \-#,##0.00_ ;_ &quot;$&quot;\ * &quot;-&quot;??_ ;_ @_ "/>
  </numFmts>
  <fonts count="17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7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바탕체"/>
      <family val="3"/>
      <charset val="255"/>
    </font>
    <font>
      <sz val="12"/>
      <name val="???"/>
      <family val="1"/>
      <charset val="255"/>
    </font>
    <font>
      <sz val="11"/>
      <name val="??"/>
      <family val="3"/>
      <charset val="255"/>
    </font>
    <font>
      <sz val="10"/>
      <name val="Geneva"/>
    </font>
    <font>
      <sz val="10"/>
      <name val="굴림체"/>
      <family val="3"/>
      <charset val="255"/>
    </font>
    <font>
      <sz val="10"/>
      <name val="Helv"/>
      <charset val="204"/>
    </font>
    <font>
      <sz val="10"/>
      <name val="Helv"/>
      <family val="2"/>
    </font>
    <font>
      <sz val="10"/>
      <name val="Helv"/>
      <charset val="178"/>
    </font>
    <font>
      <sz val="14"/>
      <name val="‚l‚r –¾’©"/>
      <family val="3"/>
      <charset val="128"/>
    </font>
    <font>
      <sz val="10"/>
      <color indexed="8"/>
      <name val="MS Sans Serif"/>
      <family val="2"/>
    </font>
    <font>
      <sz val="14"/>
      <color indexed="24"/>
      <name val="Arial"/>
      <family val="2"/>
    </font>
    <font>
      <sz val="10"/>
      <name val="Arial"/>
      <family val="2"/>
      <charset val="162"/>
    </font>
    <font>
      <b/>
      <sz val="18"/>
      <name val="Helv"/>
      <family val="2"/>
    </font>
    <font>
      <sz val="14"/>
      <name val="Helv"/>
      <family val="2"/>
    </font>
    <font>
      <b/>
      <sz val="14"/>
      <name val="Helv"/>
      <family val="2"/>
    </font>
    <font>
      <i/>
      <sz val="11"/>
      <color indexed="23"/>
      <name val="Calibri"/>
      <family val="2"/>
    </font>
    <font>
      <sz val="12"/>
      <name val="¹ÙÅÁÃ¼"/>
      <family val="3"/>
      <charset val="255"/>
    </font>
    <font>
      <sz val="11"/>
      <name val="μ¸¿o"/>
      <family val="3"/>
      <charset val="255"/>
    </font>
    <font>
      <b/>
      <sz val="18"/>
      <color indexed="56"/>
      <name val="Cambria"/>
      <family val="2"/>
    </font>
    <font>
      <sz val="8"/>
      <name val="Times New Roman"/>
      <family val="1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u/>
      <sz val="10"/>
      <color indexed="36"/>
      <name val="Arial"/>
      <family val="2"/>
    </font>
    <font>
      <sz val="9"/>
      <color indexed="56"/>
      <name val="Frutiger 45 Light"/>
      <family val="2"/>
    </font>
    <font>
      <sz val="11"/>
      <name val="Arial"/>
      <family val="2"/>
    </font>
    <font>
      <b/>
      <sz val="11"/>
      <name val="Tahoma"/>
      <family val="2"/>
    </font>
    <font>
      <sz val="11"/>
      <name val="Tahoma"/>
      <family val="2"/>
    </font>
    <font>
      <sz val="8"/>
      <name val="MS Sans Serif"/>
      <family val="2"/>
    </font>
    <font>
      <sz val="8"/>
      <color indexed="12"/>
      <name val="MS Sans Serif"/>
      <family val="2"/>
    </font>
    <font>
      <b/>
      <sz val="10"/>
      <name val="Switzerland"/>
      <family val="2"/>
    </font>
    <font>
      <b/>
      <sz val="12"/>
      <name val="Switzerland"/>
      <family val="2"/>
    </font>
    <font>
      <b/>
      <sz val="8"/>
      <name val="Switzerland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i/>
      <sz val="10"/>
      <name val="Switzerland"/>
      <family val="2"/>
    </font>
    <font>
      <b/>
      <i/>
      <sz val="12"/>
      <name val="Switzerland"/>
      <family val="2"/>
    </font>
    <font>
      <b/>
      <i/>
      <sz val="8"/>
      <name val="Switzerland"/>
      <family val="2"/>
    </font>
    <font>
      <b/>
      <u/>
      <sz val="10"/>
      <name val="Palatino"/>
      <family val="1"/>
    </font>
    <font>
      <b/>
      <sz val="12"/>
      <name val="Helv"/>
      <family val="2"/>
    </font>
    <font>
      <sz val="11"/>
      <color indexed="17"/>
      <name val="Calibri"/>
      <family val="2"/>
    </font>
    <font>
      <sz val="12"/>
      <name val="µ¸¿òÃ¼"/>
      <family val="3"/>
      <charset val="255"/>
    </font>
    <font>
      <sz val="10"/>
      <name val="±¼¸²A¼"/>
      <family val="3"/>
      <charset val="255"/>
    </font>
    <font>
      <sz val="18"/>
      <color indexed="24"/>
      <name val="Arial"/>
      <family val="2"/>
    </font>
    <font>
      <b/>
      <i/>
      <sz val="16"/>
      <color indexed="24"/>
      <name val="Times New Roman"/>
      <family val="1"/>
    </font>
    <font>
      <sz val="11"/>
      <name val="돋움"/>
      <family val="2"/>
    </font>
    <font>
      <sz val="11"/>
      <name val="ＭＳ Ｐゴシック"/>
      <family val="3"/>
      <charset val="128"/>
    </font>
    <font>
      <b/>
      <sz val="11"/>
      <color indexed="10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0"/>
      <name val="Tms Rmn"/>
      <family val="1"/>
    </font>
    <font>
      <b/>
      <u/>
      <sz val="16"/>
      <color indexed="16"/>
      <name val="Courier New"/>
      <family val="3"/>
    </font>
    <font>
      <sz val="10"/>
      <name val="MS Sans Serif"/>
      <family val="2"/>
    </font>
    <font>
      <sz val="10"/>
      <name val="MS Sans Serif"/>
      <family val="2"/>
      <charset val="162"/>
    </font>
    <font>
      <sz val="12"/>
      <name val="Arial MT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sz val="12"/>
      <name val="Arial"/>
      <family val="2"/>
    </font>
    <font>
      <sz val="10"/>
      <name val="Geneva"/>
      <family val="2"/>
    </font>
    <font>
      <sz val="10"/>
      <name val="Times New Roman"/>
      <family val="1"/>
    </font>
    <font>
      <sz val="11"/>
      <color indexed="62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name val="Arial"/>
      <family val="2"/>
    </font>
    <font>
      <sz val="10"/>
      <color indexed="16"/>
      <name val="MS Serif"/>
      <family val="1"/>
    </font>
    <font>
      <b/>
      <sz val="11"/>
      <color indexed="8"/>
      <name val="Calibri"/>
      <family val="2"/>
    </font>
    <font>
      <sz val="9"/>
      <color indexed="10"/>
      <name val="Geneva"/>
    </font>
    <font>
      <i/>
      <sz val="1"/>
      <color indexed="8"/>
      <name val="Courier"/>
      <family val="3"/>
    </font>
    <font>
      <b/>
      <sz val="12"/>
      <name val="Arial"/>
      <family val="2"/>
    </font>
    <font>
      <b/>
      <sz val="14"/>
      <name val="MS Sans Serif"/>
      <family val="2"/>
    </font>
    <font>
      <b/>
      <sz val="15"/>
      <color indexed="62"/>
      <name val="Calibri"/>
      <family val="2"/>
    </font>
    <font>
      <b/>
      <sz val="18"/>
      <color indexed="24"/>
      <name val="Arial"/>
      <family val="2"/>
    </font>
    <font>
      <b/>
      <sz val="13"/>
      <color indexed="62"/>
      <name val="Calibri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u/>
      <sz val="10"/>
      <color indexed="12"/>
      <name val="Arial"/>
      <family val="2"/>
    </font>
    <font>
      <b/>
      <sz val="11"/>
      <name val="Helv"/>
      <family val="2"/>
    </font>
    <font>
      <sz val="11"/>
      <color indexed="19"/>
      <name val="Calibri"/>
      <family val="2"/>
    </font>
    <font>
      <sz val="7"/>
      <name val="Small Fonts"/>
      <family val="2"/>
      <charset val="162"/>
    </font>
    <font>
      <sz val="12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indexed="60"/>
      <name val="Calibri"/>
      <family val="2"/>
    </font>
    <font>
      <sz val="12"/>
      <color indexed="8"/>
      <name val="Times New Roman"/>
      <family val="1"/>
    </font>
    <font>
      <b/>
      <sz val="9"/>
      <name val="Frutiger 45 Light"/>
      <family val="2"/>
    </font>
    <font>
      <sz val="11"/>
      <name val="ＭＳ 明朝"/>
      <family val="1"/>
      <charset val="128"/>
    </font>
    <font>
      <sz val="10"/>
      <name val="Palatino"/>
      <family val="1"/>
    </font>
    <font>
      <sz val="10"/>
      <name val="Tms Rmn"/>
      <charset val="178"/>
    </font>
    <font>
      <sz val="10"/>
      <color indexed="10"/>
      <name val="Times New Roman"/>
      <family val="1"/>
    </font>
    <font>
      <sz val="8"/>
      <color indexed="10"/>
      <name val="MS Sans Serif"/>
      <family val="2"/>
    </font>
    <font>
      <sz val="8"/>
      <name val="Helv"/>
      <charset val="178"/>
    </font>
    <font>
      <b/>
      <i/>
      <sz val="12"/>
      <color indexed="10"/>
      <name val="Times New Roman"/>
      <family val="1"/>
    </font>
    <font>
      <b/>
      <i/>
      <sz val="12"/>
      <color indexed="12"/>
      <name val="Arial"/>
      <family val="2"/>
    </font>
    <font>
      <b/>
      <sz val="10"/>
      <name val="MS Sans Serif"/>
      <family val="2"/>
    </font>
    <font>
      <b/>
      <sz val="8"/>
      <name val="MS Sans Serif"/>
      <family val="2"/>
    </font>
    <font>
      <u/>
      <sz val="10"/>
      <name val="Times New Roman"/>
      <family val="1"/>
    </font>
    <font>
      <b/>
      <sz val="8"/>
      <color indexed="8"/>
      <name val="Helv"/>
      <charset val="178"/>
    </font>
    <font>
      <sz val="11"/>
      <name val="明朝"/>
      <family val="1"/>
      <charset val="128"/>
    </font>
    <font>
      <b/>
      <sz val="9"/>
      <name val="Times New Roman"/>
      <family val="1"/>
    </font>
    <font>
      <b/>
      <sz val="18"/>
      <color indexed="62"/>
      <name val="Cambria"/>
      <family val="2"/>
    </font>
    <font>
      <b/>
      <sz val="18"/>
      <name val="Times New Roman"/>
      <family val="1"/>
      <charset val="162"/>
    </font>
    <font>
      <sz val="10"/>
      <name val="Century Gothic"/>
      <family val="2"/>
    </font>
    <font>
      <sz val="10"/>
      <name val="Arial Tur"/>
      <charset val="162"/>
    </font>
    <font>
      <sz val="14"/>
      <name val="뼻뮝"/>
      <family val="3"/>
      <charset val="255"/>
    </font>
    <font>
      <sz val="11"/>
      <name val="굃굍 뼻뮝"/>
      <family val="3"/>
      <charset val="255"/>
    </font>
    <font>
      <sz val="10"/>
      <name val="명조"/>
      <family val="3"/>
      <charset val="255"/>
    </font>
    <font>
      <b/>
      <sz val="18"/>
      <name val="Arial"/>
      <family val="2"/>
    </font>
    <font>
      <b/>
      <sz val="10"/>
      <color theme="0"/>
      <name val="Arial"/>
      <family val="2"/>
    </font>
    <font>
      <sz val="10"/>
      <color rgb="FF000000"/>
      <name val="Times New Roman"/>
      <family val="1"/>
    </font>
    <font>
      <sz val="9"/>
      <name val="Courier New"/>
      <family val="3"/>
    </font>
    <font>
      <b/>
      <sz val="12"/>
      <color indexed="16"/>
      <name val="굴림체"/>
      <family val="3"/>
    </font>
    <font>
      <sz val="12"/>
      <name val="바탕체"/>
      <family val="1"/>
      <charset val="129"/>
    </font>
    <font>
      <sz val="12"/>
      <name val="宋体"/>
      <family val="1"/>
      <charset val="255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  <charset val="204"/>
    </font>
    <font>
      <sz val="6.35"/>
      <color indexed="8"/>
      <name val="Arial Narrow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charset val="1"/>
    </font>
  </fonts>
  <fills count="8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lightUp">
        <fgColor indexed="1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gray0625">
        <fgColor indexed="11"/>
      </patternFill>
    </fill>
    <fill>
      <patternFill patternType="solid">
        <fgColor indexed="44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lightGray">
        <fgColor indexed="11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6"/>
        <bgColor indexed="64"/>
      </patternFill>
    </fill>
    <fill>
      <patternFill patternType="lightGray">
        <fgColor indexed="10"/>
      </patternFill>
    </fill>
    <fill>
      <patternFill patternType="lightGray">
        <fgColor indexed="13"/>
      </patternFill>
    </fill>
    <fill>
      <patternFill patternType="solid">
        <fgColor rgb="FF0069AA"/>
        <bgColor indexed="64"/>
      </patternFill>
    </fill>
  </fills>
  <borders count="15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32"/>
      </left>
      <right style="thin">
        <color indexed="32"/>
      </right>
      <top style="double">
        <color indexed="32"/>
      </top>
      <bottom style="medium">
        <color indexed="3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623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0" fontId="9" fillId="0" borderId="0">
      <alignment vertical="top"/>
    </xf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55" fillId="59" borderId="147" applyBorder="0"/>
    <xf numFmtId="37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/>
    <xf numFmtId="43" fontId="7" fillId="0" borderId="0" applyFont="0" applyFill="0" applyBorder="0" applyAlignment="0" applyProtection="0"/>
    <xf numFmtId="0" fontId="115" fillId="0" borderId="152" applyNumberFormat="0" applyFill="0" applyAlignment="0" applyProtection="0"/>
    <xf numFmtId="0" fontId="9" fillId="0" borderId="0">
      <alignment vertical="top"/>
    </xf>
    <xf numFmtId="177" fontId="7" fillId="0" borderId="0"/>
    <xf numFmtId="0" fontId="7" fillId="0" borderId="0"/>
    <xf numFmtId="9" fontId="7" fillId="0" borderId="0" applyFont="0" applyFill="0" applyBorder="0" applyAlignment="0" applyProtection="0"/>
    <xf numFmtId="0" fontId="9" fillId="0" borderId="0">
      <alignment vertical="top"/>
    </xf>
    <xf numFmtId="0" fontId="7" fillId="0" borderId="0"/>
    <xf numFmtId="0" fontId="9" fillId="0" borderId="0">
      <alignment vertical="top"/>
    </xf>
    <xf numFmtId="9" fontId="7" fillId="0" borderId="0" applyFont="0" applyFill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47" borderId="0" applyNumberFormat="0" applyBorder="0" applyAlignment="0" applyProtection="0"/>
    <xf numFmtId="0" fontId="42" fillId="50" borderId="0" applyNumberFormat="0" applyBorder="0" applyAlignment="0" applyProtection="0"/>
    <xf numFmtId="0" fontId="42" fillId="53" borderId="0" applyNumberFormat="0" applyBorder="0" applyAlignment="0" applyProtection="0"/>
    <xf numFmtId="0" fontId="43" fillId="54" borderId="0" applyNumberFormat="0" applyBorder="0" applyAlignment="0" applyProtection="0"/>
    <xf numFmtId="0" fontId="43" fillId="51" borderId="0" applyNumberFormat="0" applyBorder="0" applyAlignment="0" applyProtection="0"/>
    <xf numFmtId="0" fontId="43" fillId="52" borderId="0" applyNumberFormat="0" applyBorder="0" applyAlignment="0" applyProtection="0"/>
    <xf numFmtId="0" fontId="43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57" borderId="0" applyNumberFormat="0" applyBorder="0" applyAlignment="0" applyProtection="0"/>
    <xf numFmtId="179" fontId="7" fillId="0" borderId="0" applyFont="0" applyFill="0" applyBorder="0" applyAlignment="0" applyProtection="0">
      <alignment horizontal="right"/>
    </xf>
    <xf numFmtId="180" fontId="44" fillId="0" borderId="0"/>
    <xf numFmtId="180" fontId="44" fillId="0" borderId="0"/>
    <xf numFmtId="9" fontId="45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47" fillId="0" borderId="0"/>
    <xf numFmtId="180" fontId="48" fillId="0" borderId="0"/>
    <xf numFmtId="180" fontId="48" fillId="0" borderId="0"/>
    <xf numFmtId="0" fontId="41" fillId="0" borderId="0"/>
    <xf numFmtId="0" fontId="49" fillId="0" borderId="0"/>
    <xf numFmtId="180" fontId="50" fillId="0" borderId="0"/>
    <xf numFmtId="180" fontId="50" fillId="0" borderId="0"/>
    <xf numFmtId="180" fontId="50" fillId="0" borderId="0"/>
    <xf numFmtId="180" fontId="50" fillId="0" borderId="0"/>
    <xf numFmtId="0" fontId="51" fillId="0" borderId="0"/>
    <xf numFmtId="180" fontId="50" fillId="0" borderId="0"/>
    <xf numFmtId="180" fontId="50" fillId="0" borderId="0"/>
    <xf numFmtId="180" fontId="52" fillId="0" borderId="0"/>
    <xf numFmtId="181" fontId="53" fillId="0" borderId="0"/>
    <xf numFmtId="0" fontId="53" fillId="0" borderId="0"/>
    <xf numFmtId="0" fontId="7" fillId="0" borderId="0"/>
    <xf numFmtId="3" fontId="54" fillId="0" borderId="53"/>
    <xf numFmtId="9" fontId="7" fillId="58" borderId="0"/>
    <xf numFmtId="0" fontId="7" fillId="0" borderId="0"/>
    <xf numFmtId="0" fontId="55" fillId="59" borderId="5" applyBorder="0"/>
    <xf numFmtId="0" fontId="55" fillId="59" borderId="5" applyBorder="0"/>
    <xf numFmtId="180" fontId="44" fillId="0" borderId="51">
      <alignment horizontal="center"/>
    </xf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60" borderId="0" applyNumberFormat="0" applyBorder="0" applyAlignment="0" applyProtection="0"/>
    <xf numFmtId="0" fontId="42" fillId="49" borderId="0" applyNumberFormat="0" applyBorder="0" applyAlignment="0" applyProtection="0"/>
    <xf numFmtId="0" fontId="42" fillId="48" borderId="0" applyNumberFormat="0" applyBorder="0" applyAlignment="0" applyProtection="0"/>
    <xf numFmtId="0" fontId="42" fillId="60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60" borderId="0" applyNumberFormat="0" applyBorder="0" applyAlignment="0" applyProtection="0"/>
    <xf numFmtId="0" fontId="42" fillId="49" borderId="0" applyNumberFormat="0" applyBorder="0" applyAlignment="0" applyProtection="0"/>
    <xf numFmtId="0" fontId="42" fillId="48" borderId="0" applyNumberFormat="0" applyBorder="0" applyAlignment="0" applyProtection="0"/>
    <xf numFmtId="0" fontId="42" fillId="60" borderId="0" applyNumberFormat="0" applyBorder="0" applyAlignment="0" applyProtection="0"/>
    <xf numFmtId="0" fontId="42" fillId="48" borderId="0" applyNumberFormat="0" applyBorder="0" applyAlignment="0" applyProtection="0"/>
    <xf numFmtId="0" fontId="42" fillId="51" borderId="0" applyNumberFormat="0" applyBorder="0" applyAlignment="0" applyProtection="0"/>
    <xf numFmtId="0" fontId="42" fillId="61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60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52" borderId="0" applyNumberFormat="0" applyBorder="0" applyAlignment="0" applyProtection="0"/>
    <xf numFmtId="0" fontId="42" fillId="47" borderId="0" applyNumberFormat="0" applyBorder="0" applyAlignment="0" applyProtection="0"/>
    <xf numFmtId="0" fontId="42" fillId="50" borderId="0" applyNumberFormat="0" applyBorder="0" applyAlignment="0" applyProtection="0"/>
    <xf numFmtId="0" fontId="42" fillId="53" borderId="0" applyNumberFormat="0" applyBorder="0" applyAlignment="0" applyProtection="0"/>
    <xf numFmtId="0" fontId="42" fillId="48" borderId="0" applyNumberFormat="0" applyBorder="0" applyAlignment="0" applyProtection="0"/>
    <xf numFmtId="0" fontId="42" fillId="51" borderId="0" applyNumberFormat="0" applyBorder="0" applyAlignment="0" applyProtection="0"/>
    <xf numFmtId="0" fontId="42" fillId="61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60" borderId="0" applyNumberFormat="0" applyBorder="0" applyAlignment="0" applyProtection="0"/>
    <xf numFmtId="0" fontId="43" fillId="48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43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51" borderId="0" applyNumberFormat="0" applyBorder="0" applyAlignment="0" applyProtection="0"/>
    <xf numFmtId="0" fontId="43" fillId="54" borderId="0" applyNumberFormat="0" applyBorder="0" applyAlignment="0" applyProtection="0"/>
    <xf numFmtId="0" fontId="43" fillId="51" borderId="0" applyNumberFormat="0" applyBorder="0" applyAlignment="0" applyProtection="0"/>
    <xf numFmtId="0" fontId="43" fillId="52" borderId="0" applyNumberFormat="0" applyBorder="0" applyAlignment="0" applyProtection="0"/>
    <xf numFmtId="0" fontId="43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57" borderId="0" applyNumberFormat="0" applyBorder="0" applyAlignment="0" applyProtection="0"/>
    <xf numFmtId="0" fontId="43" fillId="48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43" fillId="45" borderId="0" applyNumberFormat="0" applyBorder="0" applyAlignment="0" applyProtection="0"/>
    <xf numFmtId="0" fontId="43" fillId="48" borderId="0" applyNumberFormat="0" applyBorder="0" applyAlignment="0" applyProtection="0"/>
    <xf numFmtId="0" fontId="43" fillId="51" borderId="0" applyNumberFormat="0" applyBorder="0" applyAlignment="0" applyProtection="0"/>
    <xf numFmtId="37" fontId="56" fillId="0" borderId="0"/>
    <xf numFmtId="37" fontId="57" fillId="0" borderId="0"/>
    <xf numFmtId="37" fontId="58" fillId="0" borderId="0"/>
    <xf numFmtId="180" fontId="40" fillId="43" borderId="52" applyNumberFormat="0" applyFill="0" applyBorder="0" applyAlignment="0" applyProtection="0">
      <alignment horizontal="center" vertical="center"/>
    </xf>
    <xf numFmtId="0" fontId="43" fillId="63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43" fillId="64" borderId="0" applyNumberFormat="0" applyBorder="0" applyAlignment="0" applyProtection="0"/>
    <xf numFmtId="0" fontId="43" fillId="56" borderId="0" applyNumberFormat="0" applyBorder="0" applyAlignment="0" applyProtection="0"/>
    <xf numFmtId="0" fontId="43" fillId="65" borderId="0" applyNumberFormat="0" applyBorder="0" applyAlignment="0" applyProtection="0"/>
    <xf numFmtId="0" fontId="59" fillId="0" borderId="0" applyNumberFormat="0" applyFill="0" applyBorder="0" applyAlignment="0" applyProtection="0"/>
    <xf numFmtId="176" fontId="60" fillId="0" borderId="0" applyFont="0" applyFill="0" applyBorder="0" applyAlignment="0" applyProtection="0"/>
    <xf numFmtId="176" fontId="61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1" fillId="0" borderId="0" applyFont="0" applyFill="0" applyBorder="0" applyAlignment="0" applyProtection="0"/>
    <xf numFmtId="0" fontId="43" fillId="66" borderId="0" applyNumberFormat="0" applyBorder="0" applyAlignment="0" applyProtection="0"/>
    <xf numFmtId="0" fontId="43" fillId="65" borderId="0" applyNumberFormat="0" applyBorder="0" applyAlignment="0" applyProtection="0"/>
    <xf numFmtId="0" fontId="43" fillId="67" borderId="0" applyNumberFormat="0" applyBorder="0" applyAlignment="0" applyProtection="0"/>
    <xf numFmtId="0" fontId="43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62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>
      <alignment horizontal="center" wrapText="1"/>
      <protection locked="0"/>
    </xf>
    <xf numFmtId="170" fontId="60" fillId="0" borderId="0" applyFont="0" applyFill="0" applyBorder="0" applyAlignment="0" applyProtection="0"/>
    <xf numFmtId="170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61" fillId="0" borderId="0" applyFont="0" applyFill="0" applyBorder="0" applyAlignment="0" applyProtection="0"/>
    <xf numFmtId="0" fontId="64" fillId="68" borderId="57" applyNumberFormat="0" applyAlignment="0" applyProtection="0"/>
    <xf numFmtId="180" fontId="44" fillId="0" borderId="0" applyFont="0" applyFill="0" applyBorder="0" applyAlignment="0" applyProtection="0"/>
    <xf numFmtId="0" fontId="65" fillId="47" borderId="0" applyNumberFormat="0" applyBorder="0" applyAlignment="0" applyProtection="0"/>
    <xf numFmtId="0" fontId="66" fillId="0" borderId="58" applyNumberFormat="0" applyFill="0" applyAlignment="0" applyProtection="0"/>
    <xf numFmtId="0" fontId="67" fillId="0" borderId="59" applyNumberFormat="0" applyFill="0" applyAlignment="0" applyProtection="0"/>
    <xf numFmtId="0" fontId="68" fillId="0" borderId="60" applyNumberFormat="0" applyFill="0" applyAlignment="0" applyProtection="0"/>
    <xf numFmtId="0" fontId="69" fillId="0" borderId="61" applyNumberFormat="0" applyFill="0" applyAlignment="0" applyProtection="0"/>
    <xf numFmtId="0" fontId="69" fillId="0" borderId="0" applyNumberFormat="0" applyFill="0" applyBorder="0" applyAlignment="0" applyProtection="0"/>
    <xf numFmtId="0" fontId="70" fillId="68" borderId="6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183" fontId="55" fillId="0" borderId="0" applyFont="0" applyFill="0" applyBorder="0" applyAlignment="0" applyProtection="0"/>
    <xf numFmtId="2" fontId="72" fillId="69" borderId="0" applyNumberFormat="0" applyFill="0" applyBorder="0" applyAlignment="0"/>
    <xf numFmtId="180" fontId="8" fillId="70" borderId="55"/>
    <xf numFmtId="1" fontId="73" fillId="70" borderId="2">
      <alignment horizontal="center" wrapText="1"/>
    </xf>
    <xf numFmtId="184" fontId="74" fillId="70" borderId="2">
      <alignment horizontal="center" vertical="top" wrapText="1"/>
    </xf>
    <xf numFmtId="1" fontId="75" fillId="70" borderId="50">
      <alignment horizontal="center" vertical="top" wrapText="1"/>
    </xf>
    <xf numFmtId="180" fontId="75" fillId="70" borderId="2">
      <alignment horizontal="center" vertical="top" wrapText="1"/>
    </xf>
    <xf numFmtId="2" fontId="76" fillId="71" borderId="0" applyNumberFormat="0" applyFont="0" applyBorder="0" applyAlignment="0" applyProtection="0"/>
    <xf numFmtId="2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0" fontId="81" fillId="0" borderId="0" applyNumberFormat="0"/>
    <xf numFmtId="180" fontId="82" fillId="0" borderId="7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0" fontId="86" fillId="0" borderId="0" applyNumberFormat="0"/>
    <xf numFmtId="37" fontId="87" fillId="0" borderId="14" applyNumberFormat="0" applyFont="0" applyFill="0" applyAlignment="0" applyProtection="0"/>
    <xf numFmtId="37" fontId="87" fillId="0" borderId="18" applyNumberFormat="0" applyFont="0" applyFill="0" applyAlignment="0" applyProtection="0"/>
    <xf numFmtId="0" fontId="88" fillId="48" borderId="0" applyNumberFormat="0" applyBorder="0" applyAlignment="0" applyProtection="0"/>
    <xf numFmtId="180" fontId="89" fillId="0" borderId="0"/>
    <xf numFmtId="180" fontId="90" fillId="0" borderId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80" fontId="93" fillId="0" borderId="0" applyFill="0" applyBorder="0" applyAlignment="0"/>
    <xf numFmtId="185" fontId="94" fillId="0" borderId="0" applyFill="0" applyBorder="0" applyAlignment="0"/>
    <xf numFmtId="186" fontId="94" fillId="0" borderId="0" applyFill="0" applyBorder="0" applyAlignment="0"/>
    <xf numFmtId="172" fontId="94" fillId="0" borderId="0" applyFill="0" applyBorder="0" applyAlignment="0"/>
    <xf numFmtId="173" fontId="94" fillId="0" borderId="0" applyFill="0" applyBorder="0" applyAlignment="0"/>
    <xf numFmtId="187" fontId="94" fillId="0" borderId="0" applyFill="0" applyBorder="0" applyAlignment="0"/>
    <xf numFmtId="188" fontId="94" fillId="0" borderId="0" applyFill="0" applyBorder="0" applyAlignment="0"/>
    <xf numFmtId="185" fontId="94" fillId="0" borderId="0" applyFill="0" applyBorder="0" applyAlignment="0"/>
    <xf numFmtId="0" fontId="95" fillId="42" borderId="62" applyNumberFormat="0" applyAlignment="0" applyProtection="0"/>
    <xf numFmtId="0" fontId="95" fillId="42" borderId="62" applyNumberFormat="0" applyAlignment="0" applyProtection="0"/>
    <xf numFmtId="3" fontId="7" fillId="0" borderId="0"/>
    <xf numFmtId="180" fontId="50" fillId="0" borderId="0"/>
    <xf numFmtId="0" fontId="41" fillId="0" borderId="0"/>
    <xf numFmtId="0" fontId="7" fillId="0" borderId="0"/>
    <xf numFmtId="180" fontId="96" fillId="0" borderId="0"/>
    <xf numFmtId="0" fontId="97" fillId="72" borderId="63" applyNumberFormat="0" applyAlignment="0" applyProtection="0"/>
    <xf numFmtId="0" fontId="98" fillId="0" borderId="64" applyNumberFormat="0" applyFill="0" applyAlignment="0" applyProtection="0"/>
    <xf numFmtId="2" fontId="14" fillId="0" borderId="65" applyBorder="0">
      <alignment horizontal="center" vertical="center"/>
    </xf>
    <xf numFmtId="178" fontId="99" fillId="0" borderId="2">
      <alignment horizontal="center"/>
    </xf>
    <xf numFmtId="0" fontId="97" fillId="72" borderId="63" applyNumberFormat="0" applyAlignment="0" applyProtection="0"/>
    <xf numFmtId="0" fontId="64" fillId="68" borderId="57" applyNumberFormat="0" applyAlignment="0" applyProtection="0"/>
    <xf numFmtId="180" fontId="100" fillId="0" borderId="0">
      <alignment horizontal="centerContinuous"/>
    </xf>
    <xf numFmtId="38" fontId="10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7" fontId="94" fillId="0" borderId="0" applyFont="0" applyFill="0" applyBorder="0" applyAlignment="0" applyProtection="0"/>
    <xf numFmtId="43" fontId="55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2" fillId="0" borderId="0" applyFont="0" applyFill="0" applyBorder="0" applyAlignment="0" applyProtection="0"/>
    <xf numFmtId="19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3" fillId="0" borderId="0" applyFont="0" applyFill="0" applyBorder="0" applyAlignment="0" applyProtection="0"/>
    <xf numFmtId="191" fontId="7" fillId="0" borderId="0"/>
    <xf numFmtId="43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104" fillId="0" borderId="0" applyNumberFormat="0" applyAlignment="0">
      <alignment horizontal="left"/>
    </xf>
    <xf numFmtId="0" fontId="105" fillId="0" borderId="0" applyNumberFormat="0" applyAlignment="0"/>
    <xf numFmtId="180" fontId="99" fillId="0" borderId="0"/>
    <xf numFmtId="192" fontId="101" fillId="0" borderId="0" applyFont="0" applyFill="0" applyBorder="0" applyAlignment="0" applyProtection="0"/>
    <xf numFmtId="185" fontId="94" fillId="0" borderId="0" applyFont="0" applyFill="0" applyBorder="0" applyAlignment="0" applyProtection="0"/>
    <xf numFmtId="193" fontId="55" fillId="0" borderId="0" applyFont="0" applyFill="0" applyBorder="0" applyAlignment="0" applyProtection="0"/>
    <xf numFmtId="193" fontId="55" fillId="0" borderId="0" applyFont="0" applyFill="0" applyBorder="0" applyAlignment="0" applyProtection="0"/>
    <xf numFmtId="193" fontId="55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/>
    <xf numFmtId="197" fontId="106" fillId="0" borderId="0">
      <protection locked="0"/>
    </xf>
    <xf numFmtId="14" fontId="9" fillId="0" borderId="0" applyFill="0" applyBorder="0" applyAlignment="0"/>
    <xf numFmtId="180" fontId="107" fillId="0" borderId="0" applyProtection="0"/>
    <xf numFmtId="198" fontId="108" fillId="0" borderId="56">
      <alignment vertical="center"/>
    </xf>
    <xf numFmtId="180" fontId="109" fillId="0" borderId="22" applyNumberFormat="0" applyFill="0" applyProtection="0">
      <alignment horizontal="left" vertical="top" wrapText="1"/>
    </xf>
    <xf numFmtId="38" fontId="4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6" fillId="0" borderId="0">
      <protection locked="0"/>
    </xf>
    <xf numFmtId="184" fontId="75" fillId="70" borderId="2">
      <alignment horizontal="center" vertical="top" wrapText="1"/>
    </xf>
    <xf numFmtId="199" fontId="7" fillId="0" borderId="0"/>
    <xf numFmtId="0" fontId="110" fillId="49" borderId="62" applyNumberFormat="0" applyAlignment="0" applyProtection="0"/>
    <xf numFmtId="200" fontId="111" fillId="0" borderId="0">
      <protection locked="0"/>
    </xf>
    <xf numFmtId="200" fontId="111" fillId="0" borderId="0">
      <protection locked="0"/>
    </xf>
    <xf numFmtId="0" fontId="112" fillId="0" borderId="0" applyNumberFormat="0" applyFill="0" applyBorder="0" applyAlignment="0" applyProtection="0"/>
    <xf numFmtId="1" fontId="73" fillId="0" borderId="50">
      <alignment horizontal="right" wrapText="1"/>
    </xf>
    <xf numFmtId="1" fontId="73" fillId="70" borderId="55">
      <alignment horizontal="right" wrapText="1"/>
    </xf>
    <xf numFmtId="1" fontId="73" fillId="43" borderId="54">
      <alignment horizontal="right" wrapText="1"/>
    </xf>
    <xf numFmtId="1" fontId="113" fillId="43" borderId="54">
      <alignment horizontal="right" vertical="center" wrapText="1"/>
    </xf>
    <xf numFmtId="0" fontId="43" fillId="63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43" fillId="64" borderId="0" applyNumberFormat="0" applyBorder="0" applyAlignment="0" applyProtection="0"/>
    <xf numFmtId="0" fontId="43" fillId="56" borderId="0" applyNumberFormat="0" applyBorder="0" applyAlignment="0" applyProtection="0"/>
    <xf numFmtId="0" fontId="43" fillId="65" borderId="0" applyNumberFormat="0" applyBorder="0" applyAlignment="0" applyProtection="0"/>
    <xf numFmtId="187" fontId="94" fillId="0" borderId="0" applyFill="0" applyBorder="0" applyAlignment="0"/>
    <xf numFmtId="185" fontId="94" fillId="0" borderId="0" applyFill="0" applyBorder="0" applyAlignment="0"/>
    <xf numFmtId="187" fontId="94" fillId="0" borderId="0" applyFill="0" applyBorder="0" applyAlignment="0"/>
    <xf numFmtId="188" fontId="94" fillId="0" borderId="0" applyFill="0" applyBorder="0" applyAlignment="0"/>
    <xf numFmtId="185" fontId="94" fillId="0" borderId="0" applyFill="0" applyBorder="0" applyAlignment="0"/>
    <xf numFmtId="0" fontId="114" fillId="0" borderId="0" applyNumberFormat="0" applyAlignment="0">
      <alignment horizontal="left"/>
    </xf>
    <xf numFmtId="0" fontId="110" fillId="61" borderId="62" applyNumberFormat="0" applyAlignment="0" applyProtection="0"/>
    <xf numFmtId="0" fontId="115" fillId="0" borderId="66" applyNumberFormat="0" applyFill="0" applyAlignment="0" applyProtection="0"/>
    <xf numFmtId="0" fontId="59" fillId="0" borderId="0" applyNumberFormat="0" applyFill="0" applyBorder="0" applyAlignment="0" applyProtection="0"/>
    <xf numFmtId="0" fontId="49" fillId="0" borderId="0"/>
    <xf numFmtId="0" fontId="116" fillId="0" borderId="0"/>
    <xf numFmtId="168" fontId="55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59" fillId="0" borderId="0" applyNumberFormat="0" applyFill="0" applyBorder="0" applyAlignment="0" applyProtection="0"/>
    <xf numFmtId="180" fontId="106" fillId="0" borderId="0">
      <protection locked="0"/>
    </xf>
    <xf numFmtId="180" fontId="106" fillId="0" borderId="0">
      <protection locked="0"/>
    </xf>
    <xf numFmtId="180" fontId="117" fillId="0" borderId="0">
      <protection locked="0"/>
    </xf>
    <xf numFmtId="180" fontId="106" fillId="0" borderId="0">
      <protection locked="0"/>
    </xf>
    <xf numFmtId="180" fontId="106" fillId="0" borderId="0">
      <protection locked="0"/>
    </xf>
    <xf numFmtId="180" fontId="106" fillId="0" borderId="0">
      <protection locked="0"/>
    </xf>
    <xf numFmtId="180" fontId="117" fillId="0" borderId="0">
      <protection locked="0"/>
    </xf>
    <xf numFmtId="0" fontId="54" fillId="0" borderId="0" applyFont="0" applyFill="0" applyBorder="0" applyAlignment="0" applyProtection="0"/>
    <xf numFmtId="0" fontId="107" fillId="0" borderId="0" applyProtection="0"/>
    <xf numFmtId="2" fontId="54" fillId="0" borderId="0" applyFont="0" applyFill="0" applyBorder="0" applyAlignment="0" applyProtection="0"/>
    <xf numFmtId="2" fontId="107" fillId="0" borderId="0" applyProtection="0"/>
    <xf numFmtId="202" fontId="106" fillId="0" borderId="0">
      <protection locked="0"/>
    </xf>
    <xf numFmtId="203" fontId="106" fillId="0" borderId="0">
      <protection locked="0"/>
    </xf>
    <xf numFmtId="180" fontId="7" fillId="0" borderId="0"/>
    <xf numFmtId="0" fontId="110" fillId="49" borderId="62" applyNumberFormat="0" applyAlignment="0" applyProtection="0"/>
    <xf numFmtId="0" fontId="88" fillId="48" borderId="0" applyNumberFormat="0" applyBorder="0" applyAlignment="0" applyProtection="0"/>
    <xf numFmtId="2" fontId="76" fillId="73" borderId="0" applyNumberFormat="0" applyFont="0" applyBorder="0" applyAlignment="0" applyProtection="0"/>
    <xf numFmtId="38" fontId="11" fillId="40" borderId="0" applyNumberFormat="0" applyBorder="0" applyAlignment="0" applyProtection="0"/>
    <xf numFmtId="0" fontId="88" fillId="46" borderId="0" applyNumberFormat="0" applyBorder="0" applyAlignment="0" applyProtection="0"/>
    <xf numFmtId="180" fontId="87" fillId="0" borderId="0">
      <alignment horizontal="left"/>
    </xf>
    <xf numFmtId="180" fontId="118" fillId="0" borderId="34" applyNumberFormat="0" applyAlignment="0" applyProtection="0">
      <alignment horizontal="left" vertical="center"/>
    </xf>
    <xf numFmtId="180" fontId="118" fillId="0" borderId="49">
      <alignment horizontal="left" vertical="center"/>
    </xf>
    <xf numFmtId="2" fontId="119" fillId="0" borderId="0" applyNumberFormat="0" applyFill="0" applyBorder="0" applyAlignment="0" applyProtection="0"/>
    <xf numFmtId="0" fontId="120" fillId="0" borderId="67" applyNumberFormat="0" applyFill="0" applyAlignment="0" applyProtection="0"/>
    <xf numFmtId="0" fontId="121" fillId="0" borderId="0" applyNumberFormat="0" applyFill="0" applyBorder="0" applyAlignment="0" applyProtection="0"/>
    <xf numFmtId="0" fontId="122" fillId="0" borderId="68" applyNumberFormat="0" applyFill="0" applyAlignment="0" applyProtection="0"/>
    <xf numFmtId="0" fontId="123" fillId="0" borderId="0" applyNumberFormat="0" applyFill="0" applyBorder="0" applyAlignment="0" applyProtection="0"/>
    <xf numFmtId="0" fontId="112" fillId="0" borderId="69" applyNumberFormat="0" applyFill="0" applyAlignment="0" applyProtection="0"/>
    <xf numFmtId="0" fontId="112" fillId="0" borderId="0" applyNumberFormat="0" applyFill="0" applyBorder="0" applyAlignment="0" applyProtection="0"/>
    <xf numFmtId="204" fontId="111" fillId="0" borderId="0">
      <protection locked="0"/>
    </xf>
    <xf numFmtId="204" fontId="111" fillId="0" borderId="0">
      <protection locked="0"/>
    </xf>
    <xf numFmtId="37" fontId="96" fillId="0" borderId="0" applyNumberFormat="0" applyFill="0" applyBorder="0" applyAlignment="0" applyProtection="0"/>
    <xf numFmtId="37" fontId="87" fillId="0" borderId="0" applyNumberFormat="0" applyFill="0" applyBorder="0" applyAlignment="0" applyProtection="0"/>
    <xf numFmtId="180" fontId="124" fillId="0" borderId="0" applyNumberFormat="0" applyFill="0" applyBorder="0" applyAlignment="0" applyProtection="0"/>
    <xf numFmtId="0" fontId="70" fillId="68" borderId="62" applyNumberFormat="0" applyAlignment="0" applyProtection="0"/>
    <xf numFmtId="181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65" fillId="47" borderId="0" applyNumberFormat="0" applyBorder="0" applyAlignment="0" applyProtection="0"/>
    <xf numFmtId="0" fontId="110" fillId="61" borderId="62" applyNumberFormat="0" applyAlignment="0" applyProtection="0"/>
    <xf numFmtId="10" fontId="11" fillId="40" borderId="2" applyNumberFormat="0" applyBorder="0" applyAlignment="0" applyProtection="0"/>
    <xf numFmtId="205" fontId="7" fillId="74" borderId="0"/>
    <xf numFmtId="0" fontId="110" fillId="49" borderId="62" applyNumberFormat="0" applyAlignment="0" applyProtection="0"/>
    <xf numFmtId="0" fontId="97" fillId="72" borderId="63" applyNumberFormat="0" applyAlignment="0" applyProtection="0"/>
    <xf numFmtId="0" fontId="88" fillId="46" borderId="0" applyNumberFormat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5" fillId="45" borderId="0" applyNumberFormat="0" applyBorder="0" applyAlignment="0" applyProtection="0"/>
    <xf numFmtId="187" fontId="94" fillId="0" borderId="0" applyFill="0" applyBorder="0" applyAlignment="0"/>
    <xf numFmtId="185" fontId="94" fillId="0" borderId="0" applyFill="0" applyBorder="0" applyAlignment="0"/>
    <xf numFmtId="187" fontId="94" fillId="0" borderId="0" applyFill="0" applyBorder="0" applyAlignment="0"/>
    <xf numFmtId="188" fontId="94" fillId="0" borderId="0" applyFill="0" applyBorder="0" applyAlignment="0"/>
    <xf numFmtId="185" fontId="94" fillId="0" borderId="0" applyFill="0" applyBorder="0" applyAlignment="0"/>
    <xf numFmtId="0" fontId="98" fillId="0" borderId="64" applyNumberFormat="0" applyFill="0" applyAlignment="0" applyProtection="0"/>
    <xf numFmtId="205" fontId="7" fillId="75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9" fillId="0" borderId="0" applyFont="0" applyFill="0" applyBorder="0" applyAlignment="0" applyProtection="0">
      <alignment vertical="top"/>
    </xf>
    <xf numFmtId="164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126" fillId="0" borderId="14"/>
    <xf numFmtId="206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7" fontId="106" fillId="0" borderId="0">
      <protection locked="0"/>
    </xf>
    <xf numFmtId="208" fontId="54" fillId="0" borderId="0" applyFont="0" applyFill="0" applyBorder="0" applyAlignment="0" applyProtection="0"/>
    <xf numFmtId="180" fontId="102" fillId="0" borderId="0" applyNumberFormat="0">
      <alignment horizontal="right"/>
    </xf>
    <xf numFmtId="0" fontId="127" fillId="61" borderId="0" applyNumberFormat="0" applyBorder="0" applyAlignment="0" applyProtection="0"/>
    <xf numFmtId="37" fontId="128" fillId="0" borderId="0"/>
    <xf numFmtId="209" fontId="93" fillId="0" borderId="0"/>
    <xf numFmtId="180" fontId="99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9" fillId="0" borderId="0">
      <alignment vertical="top"/>
    </xf>
    <xf numFmtId="180" fontId="7" fillId="0" borderId="0"/>
    <xf numFmtId="0" fontId="6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129" fillId="42" borderId="0"/>
    <xf numFmtId="18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0" fontId="55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0" fontId="129" fillId="42" borderId="0"/>
    <xf numFmtId="0" fontId="129" fillId="42" borderId="0"/>
    <xf numFmtId="0" fontId="129" fillId="42" borderId="0"/>
    <xf numFmtId="0" fontId="129" fillId="42" borderId="0"/>
    <xf numFmtId="0" fontId="6" fillId="0" borderId="0"/>
    <xf numFmtId="0" fontId="7" fillId="0" borderId="0"/>
    <xf numFmtId="181" fontId="9" fillId="0" borderId="0">
      <alignment vertical="top"/>
    </xf>
    <xf numFmtId="0" fontId="130" fillId="0" borderId="0"/>
    <xf numFmtId="0" fontId="130" fillId="0" borderId="0"/>
    <xf numFmtId="0" fontId="55" fillId="0" borderId="0"/>
    <xf numFmtId="0" fontId="55" fillId="0" borderId="0"/>
    <xf numFmtId="0" fontId="10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0" fillId="0" borderId="0"/>
    <xf numFmtId="0" fontId="130" fillId="0" borderId="0"/>
    <xf numFmtId="0" fontId="130" fillId="0" borderId="0"/>
    <xf numFmtId="180" fontId="129" fillId="42" borderId="0"/>
    <xf numFmtId="0" fontId="130" fillId="0" borderId="0"/>
    <xf numFmtId="180" fontId="7" fillId="0" borderId="0"/>
    <xf numFmtId="0" fontId="130" fillId="0" borderId="0"/>
    <xf numFmtId="180" fontId="129" fillId="42" borderId="0"/>
    <xf numFmtId="0" fontId="130" fillId="0" borderId="0"/>
    <xf numFmtId="0" fontId="7" fillId="0" borderId="0"/>
    <xf numFmtId="0" fontId="10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0" fontId="7" fillId="0" borderId="0"/>
    <xf numFmtId="180" fontId="7" fillId="0" borderId="0"/>
    <xf numFmtId="0" fontId="11" fillId="0" borderId="0">
      <alignment vertical="center"/>
    </xf>
    <xf numFmtId="180" fontId="7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180" fontId="7" fillId="0" borderId="0"/>
    <xf numFmtId="180" fontId="7" fillId="0" borderId="0"/>
    <xf numFmtId="0" fontId="42" fillId="60" borderId="70" applyNumberFormat="0" applyFont="0" applyAlignment="0" applyProtection="0"/>
    <xf numFmtId="0" fontId="53" fillId="60" borderId="70" applyNumberFormat="0" applyFont="0" applyAlignment="0" applyProtection="0"/>
    <xf numFmtId="0" fontId="73" fillId="60" borderId="70" applyNumberFormat="0" applyFont="0" applyAlignment="0" applyProtection="0"/>
    <xf numFmtId="0" fontId="7" fillId="60" borderId="70" applyNumberFormat="0" applyFont="0" applyAlignment="0" applyProtection="0"/>
    <xf numFmtId="0" fontId="131" fillId="61" borderId="0" applyNumberFormat="0" applyBorder="0" applyAlignment="0" applyProtection="0"/>
    <xf numFmtId="2" fontId="27" fillId="0" borderId="0">
      <alignment horizontal="right" vertical="top"/>
    </xf>
    <xf numFmtId="3" fontId="101" fillId="0" borderId="0" applyFont="0" applyBorder="0" applyAlignment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64" fillId="42" borderId="57" applyNumberFormat="0" applyAlignment="0" applyProtection="0"/>
    <xf numFmtId="180" fontId="132" fillId="40" borderId="0"/>
    <xf numFmtId="0" fontId="133" fillId="0" borderId="0" applyNumberFormat="0">
      <alignment horizontal="center" vertical="center"/>
    </xf>
    <xf numFmtId="14" fontId="63" fillId="0" borderId="0">
      <alignment horizontal="center" wrapText="1"/>
      <protection locked="0"/>
    </xf>
    <xf numFmtId="173" fontId="94" fillId="0" borderId="0" applyFont="0" applyFill="0" applyBorder="0" applyAlignment="0" applyProtection="0"/>
    <xf numFmtId="211" fontId="134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5" fillId="0" borderId="0" applyFont="0" applyFill="0" applyBorder="0" applyAlignment="0" applyProtection="0"/>
    <xf numFmtId="212" fontId="135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4" fillId="0" borderId="0" applyFill="0" applyBorder="0" applyProtection="0">
      <alignment horizontal="center" vertical="center"/>
    </xf>
    <xf numFmtId="212" fontId="14" fillId="0" borderId="0" applyFill="0" applyBorder="0" applyProtection="0">
      <alignment horizontal="center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212" fontId="7" fillId="76" borderId="71" applyFont="0" applyBorder="0" applyAlignment="0"/>
    <xf numFmtId="187" fontId="94" fillId="0" borderId="0" applyFill="0" applyBorder="0" applyAlignment="0"/>
    <xf numFmtId="185" fontId="94" fillId="0" borderId="0" applyFill="0" applyBorder="0" applyAlignment="0"/>
    <xf numFmtId="187" fontId="94" fillId="0" borderId="0" applyFill="0" applyBorder="0" applyAlignment="0"/>
    <xf numFmtId="188" fontId="94" fillId="0" borderId="0" applyFill="0" applyBorder="0" applyAlignment="0"/>
    <xf numFmtId="185" fontId="94" fillId="0" borderId="0" applyFill="0" applyBorder="0" applyAlignment="0"/>
    <xf numFmtId="171" fontId="136" fillId="0" borderId="0"/>
    <xf numFmtId="9" fontId="7" fillId="0" borderId="0" applyFont="0" applyFill="0" applyBorder="0" applyAlignment="0" applyProtection="0"/>
    <xf numFmtId="0" fontId="101" fillId="0" borderId="0" applyNumberFormat="0" applyFont="0" applyFill="0" applyBorder="0" applyAlignment="0" applyProtection="0">
      <alignment horizontal="left"/>
    </xf>
    <xf numFmtId="3" fontId="54" fillId="0" borderId="0" applyFont="0" applyFill="0" applyBorder="0" applyAlignment="0" applyProtection="0"/>
    <xf numFmtId="0" fontId="106" fillId="0" borderId="0">
      <protection locked="0"/>
    </xf>
    <xf numFmtId="37" fontId="137" fillId="0" borderId="0" applyNumberFormat="0" applyFill="0" applyBorder="0" applyAlignment="0" applyProtection="0"/>
    <xf numFmtId="180" fontId="76" fillId="77" borderId="0" applyNumberFormat="0" applyFont="0" applyBorder="0" applyAlignment="0" applyProtection="0"/>
    <xf numFmtId="2" fontId="138" fillId="0" borderId="0" applyNumberFormat="0" applyFill="0" applyBorder="0" applyAlignment="0" applyProtection="0"/>
    <xf numFmtId="190" fontId="139" fillId="0" borderId="0" applyNumberFormat="0" applyFill="0" applyBorder="0" applyAlignment="0" applyProtection="0">
      <alignment horizontal="left"/>
    </xf>
    <xf numFmtId="49" fontId="14" fillId="41" borderId="54">
      <alignment horizontal="center" vertical="center"/>
    </xf>
    <xf numFmtId="0" fontId="64" fillId="42" borderId="57" applyNumberFormat="0" applyAlignment="0" applyProtection="0"/>
    <xf numFmtId="0" fontId="65" fillId="45" borderId="0" applyNumberFormat="0" applyBorder="0" applyAlignment="0" applyProtection="0"/>
    <xf numFmtId="0" fontId="101" fillId="0" borderId="72"/>
    <xf numFmtId="0" fontId="140" fillId="68" borderId="73">
      <alignment horizontal="center"/>
    </xf>
    <xf numFmtId="213" fontId="7" fillId="76" borderId="74" applyBorder="0">
      <protection locked="0"/>
    </xf>
    <xf numFmtId="213" fontId="7" fillId="58" borderId="74" applyBorder="0" applyProtection="0">
      <protection locked="0"/>
    </xf>
    <xf numFmtId="213" fontId="7" fillId="0" borderId="75" applyFont="0" applyBorder="0" applyAlignment="0"/>
    <xf numFmtId="214" fontId="11" fillId="0" borderId="0" applyFill="0" applyBorder="0" applyProtection="0"/>
    <xf numFmtId="0" fontId="7" fillId="0" borderId="0"/>
    <xf numFmtId="180" fontId="55" fillId="0" borderId="0"/>
    <xf numFmtId="0" fontId="9" fillId="0" borderId="0" applyNumberFormat="0" applyBorder="0" applyAlignment="0"/>
    <xf numFmtId="0" fontId="141" fillId="68" borderId="0" applyNumberFormat="0" applyBorder="0" applyAlignment="0"/>
    <xf numFmtId="2" fontId="142" fillId="0" borderId="0" applyNumberFormat="0" applyFill="0" applyBorder="0" applyAlignment="0" applyProtection="0"/>
    <xf numFmtId="2" fontId="143" fillId="0" borderId="49" applyNumberFormat="0" applyFill="0" applyAlignment="0" applyProtection="0"/>
    <xf numFmtId="180" fontId="126" fillId="0" borderId="0"/>
    <xf numFmtId="180" fontId="144" fillId="0" borderId="22" applyNumberFormat="0" applyFill="0" applyProtection="0">
      <alignment vertical="center"/>
    </xf>
    <xf numFmtId="40" fontId="145" fillId="0" borderId="0" applyBorder="0">
      <alignment horizontal="right"/>
    </xf>
    <xf numFmtId="49" fontId="15" fillId="41" borderId="54">
      <alignment horizontal="center" vertical="center"/>
    </xf>
    <xf numFmtId="2" fontId="76" fillId="0" borderId="52" applyNumberFormat="0" applyFont="0" applyFill="0" applyAlignment="0" applyProtection="0"/>
    <xf numFmtId="49" fontId="9" fillId="0" borderId="0" applyFill="0" applyBorder="0" applyAlignment="0"/>
    <xf numFmtId="211" fontId="146" fillId="0" borderId="0" applyFill="0" applyBorder="0" applyAlignment="0"/>
    <xf numFmtId="185" fontId="146" fillId="0" borderId="0" applyFill="0" applyBorder="0" applyAlignment="0"/>
    <xf numFmtId="49" fontId="14" fillId="41" borderId="54" applyFill="0" applyBorder="0">
      <alignment horizontal="center" vertical="center"/>
    </xf>
    <xf numFmtId="0" fontId="63" fillId="0" borderId="0">
      <alignment vertical="center"/>
    </xf>
    <xf numFmtId="49" fontId="147" fillId="41" borderId="54">
      <alignment horizontal="center" vertical="center"/>
    </xf>
    <xf numFmtId="49" fontId="147" fillId="41" borderId="54">
      <alignment horizontal="center" vertical="center"/>
    </xf>
    <xf numFmtId="0" fontId="63" fillId="0" borderId="0" applyFill="0" applyBorder="0"/>
    <xf numFmtId="0" fontId="11" fillId="0" borderId="0"/>
    <xf numFmtId="0" fontId="9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>
      <alignment horizontal="left"/>
    </xf>
    <xf numFmtId="0" fontId="120" fillId="0" borderId="67" applyNumberFormat="0" applyFill="0" applyAlignment="0" applyProtection="0"/>
    <xf numFmtId="0" fontId="122" fillId="0" borderId="68" applyNumberFormat="0" applyFill="0" applyAlignment="0" applyProtection="0"/>
    <xf numFmtId="0" fontId="112" fillId="0" borderId="69" applyNumberFormat="0" applyFill="0" applyAlignment="0" applyProtection="0"/>
    <xf numFmtId="0" fontId="148" fillId="0" borderId="0" applyNumberFormat="0" applyFill="0" applyBorder="0" applyAlignment="0" applyProtection="0"/>
    <xf numFmtId="0" fontId="115" fillId="0" borderId="66" applyNumberFormat="0" applyFill="0" applyAlignment="0" applyProtection="0"/>
    <xf numFmtId="0" fontId="107" fillId="0" borderId="76" applyProtection="0"/>
    <xf numFmtId="2" fontId="142" fillId="0" borderId="76" applyNumberFormat="0" applyFill="0" applyAlignment="0" applyProtection="0"/>
    <xf numFmtId="0" fontId="62" fillId="0" borderId="0" applyNumberFormat="0" applyFill="0" applyBorder="0" applyAlignment="0" applyProtection="0"/>
    <xf numFmtId="0" fontId="67" fillId="0" borderId="59" applyNumberFormat="0" applyFill="0" applyAlignment="0" applyProtection="0"/>
    <xf numFmtId="0" fontId="68" fillId="0" borderId="60" applyNumberFormat="0" applyFill="0" applyAlignment="0" applyProtection="0"/>
    <xf numFmtId="0" fontId="69" fillId="0" borderId="61" applyNumberFormat="0" applyFill="0" applyAlignment="0" applyProtection="0"/>
    <xf numFmtId="215" fontId="150" fillId="0" borderId="0" applyFont="0">
      <alignment horizontal="center"/>
      <protection locked="0"/>
    </xf>
    <xf numFmtId="1" fontId="109" fillId="0" borderId="22" applyFill="0" applyProtection="0">
      <alignment horizontal="center" vertical="top"/>
    </xf>
    <xf numFmtId="0" fontId="98" fillId="0" borderId="0" applyNumberForma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6" fillId="0" borderId="58" applyNumberFormat="0" applyFill="0" applyAlignment="0" applyProtection="0"/>
    <xf numFmtId="216" fontId="94" fillId="0" borderId="0" applyFont="0" applyFill="0" applyBorder="0" applyAlignment="0" applyProtection="0"/>
    <xf numFmtId="217" fontId="94" fillId="0" borderId="0" applyFont="0" applyFill="0" applyBorder="0" applyAlignment="0" applyProtection="0"/>
    <xf numFmtId="218" fontId="151" fillId="0" borderId="0" applyFont="0" applyFill="0" applyBorder="0" applyAlignment="0" applyProtection="0"/>
    <xf numFmtId="183" fontId="151" fillId="0" borderId="0" applyFont="0" applyFill="0" applyBorder="0" applyAlignment="0" applyProtection="0"/>
    <xf numFmtId="0" fontId="43" fillId="66" borderId="0" applyNumberFormat="0" applyBorder="0" applyAlignment="0" applyProtection="0"/>
    <xf numFmtId="0" fontId="43" fillId="65" borderId="0" applyNumberFormat="0" applyBorder="0" applyAlignment="0" applyProtection="0"/>
    <xf numFmtId="0" fontId="43" fillId="67" borderId="0" applyNumberFormat="0" applyBorder="0" applyAlignment="0" applyProtection="0"/>
    <xf numFmtId="0" fontId="43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62" borderId="0" applyNumberFormat="0" applyBorder="0" applyAlignment="0" applyProtection="0"/>
    <xf numFmtId="219" fontId="93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2" fontId="76" fillId="0" borderId="0" applyNumberFormat="0" applyFont="0" applyFill="0" applyBorder="0" applyProtection="0">
      <alignment horizontal="left" vertical="top" wrapText="1"/>
    </xf>
    <xf numFmtId="220" fontId="74" fillId="43" borderId="54">
      <alignment horizontal="center" vertical="top" wrapText="1"/>
    </xf>
    <xf numFmtId="180" fontId="76" fillId="78" borderId="0" applyNumberFormat="0" applyFont="0" applyBorder="0" applyAlignment="0" applyProtection="0"/>
    <xf numFmtId="0" fontId="97" fillId="72" borderId="63" applyNumberFormat="0" applyAlignment="0" applyProtection="0"/>
    <xf numFmtId="180" fontId="111" fillId="0" borderId="0">
      <protection locked="0"/>
    </xf>
    <xf numFmtId="180" fontId="111" fillId="0" borderId="0">
      <protection locked="0"/>
    </xf>
    <xf numFmtId="180" fontId="106" fillId="0" borderId="0">
      <protection locked="0"/>
    </xf>
    <xf numFmtId="180" fontId="106" fillId="0" borderId="0">
      <protection locked="0"/>
    </xf>
    <xf numFmtId="180" fontId="152" fillId="0" borderId="0" applyFont="0" applyFill="0" applyBorder="0" applyAlignment="0" applyProtection="0"/>
    <xf numFmtId="180" fontId="153" fillId="0" borderId="0"/>
    <xf numFmtId="4" fontId="106" fillId="0" borderId="0">
      <protection locked="0"/>
    </xf>
    <xf numFmtId="221" fontId="44" fillId="0" borderId="0">
      <protection locked="0"/>
    </xf>
    <xf numFmtId="180" fontId="44" fillId="0" borderId="0"/>
    <xf numFmtId="180" fontId="44" fillId="0" borderId="0" applyFont="0" applyFill="0" applyBorder="0" applyAlignment="0" applyProtection="0"/>
    <xf numFmtId="180" fontId="44" fillId="0" borderId="0" applyFont="0" applyFill="0" applyBorder="0" applyAlignment="0" applyProtection="0"/>
    <xf numFmtId="181" fontId="9" fillId="0" borderId="0">
      <alignment vertical="top"/>
    </xf>
    <xf numFmtId="9" fontId="7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180" fontId="44" fillId="0" borderId="51">
      <alignment horizontal="center"/>
    </xf>
    <xf numFmtId="2" fontId="76" fillId="0" borderId="52" applyNumberFormat="0" applyFont="0" applyFill="0" applyAlignment="0" applyProtection="0"/>
    <xf numFmtId="213" fontId="7" fillId="0" borderId="75" applyFont="0" applyBorder="0" applyAlignment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213" fontId="7" fillId="0" borderId="75" applyFont="0" applyBorder="0" applyAlignment="0"/>
    <xf numFmtId="2" fontId="76" fillId="0" borderId="52" applyNumberFormat="0" applyFont="0" applyFill="0" applyAlignment="0" applyProtection="0"/>
    <xf numFmtId="180" fontId="44" fillId="0" borderId="51">
      <alignment horizontal="center"/>
    </xf>
    <xf numFmtId="180" fontId="154" fillId="0" borderId="77"/>
    <xf numFmtId="0" fontId="7" fillId="0" borderId="0"/>
    <xf numFmtId="0" fontId="10" fillId="0" borderId="0"/>
    <xf numFmtId="37" fontId="87" fillId="0" borderId="157" applyNumberFormat="0" applyFont="0" applyFill="0" applyAlignment="0" applyProtection="0"/>
    <xf numFmtId="0" fontId="6" fillId="0" borderId="0"/>
    <xf numFmtId="9" fontId="7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/>
    <xf numFmtId="222" fontId="106" fillId="0" borderId="0">
      <protection locked="0"/>
    </xf>
    <xf numFmtId="0" fontId="15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223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224" fontId="156" fillId="79" borderId="2">
      <alignment vertical="center"/>
    </xf>
    <xf numFmtId="164" fontId="7" fillId="0" borderId="0" applyFont="0" applyFill="0" applyBorder="0" applyAlignment="0" applyProtection="0"/>
    <xf numFmtId="0" fontId="7" fillId="0" borderId="0"/>
    <xf numFmtId="0" fontId="157" fillId="0" borderId="0"/>
    <xf numFmtId="9" fontId="15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9" fillId="0" borderId="0">
      <alignment vertical="top"/>
    </xf>
    <xf numFmtId="0" fontId="6" fillId="0" borderId="0"/>
    <xf numFmtId="0" fontId="7" fillId="0" borderId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8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11" fillId="0" borderId="0">
      <alignment vertical="center"/>
    </xf>
    <xf numFmtId="0" fontId="55" fillId="59" borderId="5" applyBorder="0"/>
    <xf numFmtId="0" fontId="55" fillId="59" borderId="5" applyBorder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0" fontId="64" fillId="68" borderId="57" applyNumberFormat="0" applyAlignment="0" applyProtection="0"/>
    <xf numFmtId="0" fontId="70" fillId="68" borderId="62" applyNumberFormat="0" applyAlignment="0" applyProtection="0"/>
    <xf numFmtId="37" fontId="87" fillId="0" borderId="78" applyNumberFormat="0" applyFont="0" applyFill="0" applyAlignment="0" applyProtection="0"/>
    <xf numFmtId="37" fontId="87" fillId="0" borderId="18" applyNumberFormat="0" applyFont="0" applyFill="0" applyAlignment="0" applyProtection="0"/>
    <xf numFmtId="0" fontId="95" fillId="42" borderId="62" applyNumberFormat="0" applyAlignment="0" applyProtection="0"/>
    <xf numFmtId="0" fontId="95" fillId="42" borderId="62" applyNumberFormat="0" applyAlignment="0" applyProtection="0"/>
    <xf numFmtId="0" fontId="64" fillId="68" borderId="57" applyNumberFormat="0" applyAlignment="0" applyProtection="0"/>
    <xf numFmtId="0" fontId="110" fillId="49" borderId="62" applyNumberFormat="0" applyAlignment="0" applyProtection="0"/>
    <xf numFmtId="0" fontId="110" fillId="61" borderId="62" applyNumberFormat="0" applyAlignment="0" applyProtection="0"/>
    <xf numFmtId="0" fontId="115" fillId="0" borderId="66" applyNumberFormat="0" applyFill="0" applyAlignment="0" applyProtection="0"/>
    <xf numFmtId="0" fontId="110" fillId="49" borderId="62" applyNumberFormat="0" applyAlignment="0" applyProtection="0"/>
    <xf numFmtId="180" fontId="118" fillId="0" borderId="49">
      <alignment horizontal="left" vertical="center"/>
    </xf>
    <xf numFmtId="0" fontId="70" fillId="68" borderId="62" applyNumberFormat="0" applyAlignment="0" applyProtection="0"/>
    <xf numFmtId="0" fontId="110" fillId="61" borderId="62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0" fontId="126" fillId="0" borderId="78"/>
    <xf numFmtId="0" fontId="7" fillId="0" borderId="0"/>
    <xf numFmtId="0" fontId="42" fillId="60" borderId="70" applyNumberFormat="0" applyFont="0" applyAlignment="0" applyProtection="0"/>
    <xf numFmtId="0" fontId="53" fillId="60" borderId="70" applyNumberFormat="0" applyFont="0" applyAlignment="0" applyProtection="0"/>
    <xf numFmtId="0" fontId="73" fillId="60" borderId="70" applyNumberFormat="0" applyFont="0" applyAlignment="0" applyProtection="0"/>
    <xf numFmtId="0" fontId="7" fillId="60" borderId="70" applyNumberFormat="0" applyFont="0" applyAlignment="0" applyProtection="0"/>
    <xf numFmtId="0" fontId="64" fillId="42" borderId="57" applyNumberFormat="0" applyAlignment="0" applyProtection="0"/>
    <xf numFmtId="0" fontId="7" fillId="0" borderId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64" fillId="42" borderId="57" applyNumberFormat="0" applyAlignment="0" applyProtection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49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115" fillId="0" borderId="66" applyNumberFormat="0" applyFill="0" applyAlignment="0" applyProtection="0"/>
    <xf numFmtId="0" fontId="11" fillId="0" borderId="0">
      <alignment vertical="center"/>
    </xf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7" fillId="0" borderId="0"/>
    <xf numFmtId="0" fontId="110" fillId="49" borderId="88" applyNumberFormat="0" applyAlignment="0" applyProtection="0"/>
    <xf numFmtId="43" fontId="6" fillId="0" borderId="0" applyFont="0" applyFill="0" applyBorder="0" applyAlignment="0" applyProtection="0"/>
    <xf numFmtId="178" fontId="99" fillId="0" borderId="92">
      <alignment horizontal="center"/>
    </xf>
    <xf numFmtId="0" fontId="115" fillId="0" borderId="96" applyNumberFormat="0" applyFill="0" applyAlignment="0" applyProtection="0"/>
    <xf numFmtId="0" fontId="55" fillId="59" borderId="91" applyBorder="0"/>
    <xf numFmtId="0" fontId="110" fillId="49" borderId="88" applyNumberFormat="0" applyAlignment="0" applyProtection="0"/>
    <xf numFmtId="213" fontId="7" fillId="0" borderId="75" applyFont="0" applyBorder="0" applyAlignment="0"/>
    <xf numFmtId="0" fontId="115" fillId="0" borderId="89" applyNumberFormat="0" applyFill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70" fillId="68" borderId="88" applyNumberFormat="0" applyAlignment="0" applyProtection="0"/>
    <xf numFmtId="37" fontId="87" fillId="0" borderId="18" applyNumberFormat="0" applyFont="0" applyFill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0" fontId="95" fillId="42" borderId="88" applyNumberFormat="0" applyAlignment="0" applyProtection="0"/>
    <xf numFmtId="0" fontId="95" fillId="42" borderId="88" applyNumberFormat="0" applyAlignment="0" applyProtection="0"/>
    <xf numFmtId="0" fontId="64" fillId="68" borderId="87" applyNumberFormat="0" applyAlignment="0" applyProtection="0"/>
    <xf numFmtId="0" fontId="110" fillId="61" borderId="88" applyNumberFormat="0" applyAlignment="0" applyProtection="0"/>
    <xf numFmtId="0" fontId="64" fillId="68" borderId="87" applyNumberFormat="0" applyAlignment="0" applyProtection="0"/>
    <xf numFmtId="181" fontId="7" fillId="0" borderId="0"/>
    <xf numFmtId="37" fontId="87" fillId="0" borderId="18" applyNumberFormat="0" applyFont="0" applyFill="0" applyAlignment="0" applyProtection="0"/>
    <xf numFmtId="180" fontId="44" fillId="0" borderId="51">
      <alignment horizontal="center"/>
    </xf>
    <xf numFmtId="0" fontId="95" fillId="42" borderId="95" applyNumberFormat="0" applyAlignment="0" applyProtection="0"/>
    <xf numFmtId="0" fontId="110" fillId="49" borderId="95" applyNumberFormat="0" applyAlignment="0" applyProtection="0"/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212" fontId="7" fillId="76" borderId="71" applyFont="0" applyBorder="0" applyAlignment="0"/>
    <xf numFmtId="213" fontId="7" fillId="0" borderId="75" applyFont="0" applyBorder="0" applyAlignment="0"/>
    <xf numFmtId="2" fontId="76" fillId="0" borderId="52" applyNumberFormat="0" applyFont="0" applyFill="0" applyAlignment="0" applyProtection="0"/>
    <xf numFmtId="180" fontId="44" fillId="0" borderId="51">
      <alignment horizontal="center"/>
    </xf>
    <xf numFmtId="2" fontId="143" fillId="0" borderId="86" applyNumberFormat="0" applyFill="0" applyAlignment="0" applyProtection="0"/>
    <xf numFmtId="184" fontId="75" fillId="70" borderId="92">
      <alignment horizontal="center" vertical="top" wrapText="1"/>
    </xf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184" fontId="75" fillId="70" borderId="92">
      <alignment horizontal="center" vertical="top" wrapText="1"/>
    </xf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" fillId="60" borderId="90" applyNumberFormat="0" applyFont="0" applyAlignment="0" applyProtection="0"/>
    <xf numFmtId="0" fontId="64" fillId="42" borderId="87" applyNumberFormat="0" applyAlignment="0" applyProtection="0"/>
    <xf numFmtId="178" fontId="99" fillId="0" borderId="92">
      <alignment horizontal="center"/>
    </xf>
    <xf numFmtId="0" fontId="64" fillId="42" borderId="87" applyNumberFormat="0" applyAlignment="0" applyProtection="0"/>
    <xf numFmtId="37" fontId="87" fillId="0" borderId="18" applyNumberFormat="0" applyFont="0" applyFill="0" applyAlignment="0" applyProtection="0"/>
    <xf numFmtId="180" fontId="75" fillId="70" borderId="92">
      <alignment horizontal="center" vertical="top" wrapText="1"/>
    </xf>
    <xf numFmtId="184" fontId="74" fillId="70" borderId="92">
      <alignment horizontal="center" vertical="top" wrapText="1"/>
    </xf>
    <xf numFmtId="1" fontId="73" fillId="70" borderId="92">
      <alignment horizontal="center" wrapText="1"/>
    </xf>
    <xf numFmtId="0" fontId="115" fillId="0" borderId="89" applyNumberFormat="0" applyFill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0" fontId="110" fillId="49" borderId="95" applyNumberFormat="0" applyAlignment="0" applyProtection="0"/>
    <xf numFmtId="0" fontId="64" fillId="42" borderId="87" applyNumberFormat="0" applyAlignment="0" applyProtection="0"/>
    <xf numFmtId="0" fontId="7" fillId="60" borderId="90" applyNumberFormat="0" applyFont="0" applyAlignment="0" applyProtection="0"/>
    <xf numFmtId="0" fontId="73" fillId="60" borderId="90" applyNumberFormat="0" applyFont="0" applyAlignment="0" applyProtection="0"/>
    <xf numFmtId="0" fontId="64" fillId="68" borderId="79" applyNumberFormat="0" applyAlignment="0" applyProtection="0"/>
    <xf numFmtId="0" fontId="53" fillId="60" borderId="90" applyNumberFormat="0" applyFont="0" applyAlignment="0" applyProtection="0"/>
    <xf numFmtId="0" fontId="115" fillId="0" borderId="89" applyNumberFormat="0" applyFill="0" applyAlignment="0" applyProtection="0"/>
    <xf numFmtId="0" fontId="70" fillId="68" borderId="80" applyNumberFormat="0" applyAlignment="0" applyProtection="0"/>
    <xf numFmtId="1" fontId="73" fillId="70" borderId="2">
      <alignment horizontal="center" wrapText="1"/>
    </xf>
    <xf numFmtId="184" fontId="74" fillId="70" borderId="2">
      <alignment horizontal="center" vertical="top" wrapText="1"/>
    </xf>
    <xf numFmtId="180" fontId="75" fillId="70" borderId="2">
      <alignment horizontal="center" vertical="top" wrapText="1"/>
    </xf>
    <xf numFmtId="180" fontId="40" fillId="43" borderId="52" applyNumberFormat="0" applyFill="0" applyBorder="0" applyAlignment="0" applyProtection="0">
      <alignment horizontal="center" vertical="center"/>
    </xf>
    <xf numFmtId="180" fontId="75" fillId="70" borderId="92">
      <alignment horizontal="center" vertical="top" wrapText="1"/>
    </xf>
    <xf numFmtId="0" fontId="64" fillId="68" borderId="94" applyNumberFormat="0" applyAlignment="0" applyProtection="0"/>
    <xf numFmtId="37" fontId="87" fillId="0" borderId="18" applyNumberFormat="0" applyFont="0" applyFill="0" applyAlignment="0" applyProtection="0"/>
    <xf numFmtId="0" fontId="64" fillId="68" borderId="94" applyNumberFormat="0" applyAlignment="0" applyProtection="0"/>
    <xf numFmtId="0" fontId="95" fillId="42" borderId="80" applyNumberFormat="0" applyAlignment="0" applyProtection="0"/>
    <xf numFmtId="0" fontId="95" fillId="42" borderId="80" applyNumberFormat="0" applyAlignment="0" applyProtection="0"/>
    <xf numFmtId="184" fontId="75" fillId="70" borderId="92">
      <alignment horizontal="center" vertical="top" wrapText="1"/>
    </xf>
    <xf numFmtId="0" fontId="7" fillId="60" borderId="97" applyNumberFormat="0" applyFont="0" applyAlignment="0" applyProtection="0"/>
    <xf numFmtId="178" fontId="99" fillId="0" borderId="2">
      <alignment horizontal="center"/>
    </xf>
    <xf numFmtId="0" fontId="64" fillId="68" borderId="79" applyNumberFormat="0" applyAlignment="0" applyProtection="0"/>
    <xf numFmtId="0" fontId="64" fillId="42" borderId="94" applyNumberFormat="0" applyAlignment="0" applyProtection="0"/>
    <xf numFmtId="178" fontId="99" fillId="0" borderId="92">
      <alignment horizontal="center"/>
    </xf>
    <xf numFmtId="43" fontId="6" fillId="0" borderId="0" applyFont="0" applyFill="0" applyBorder="0" applyAlignment="0" applyProtection="0"/>
    <xf numFmtId="0" fontId="95" fillId="42" borderId="95" applyNumberFormat="0" applyAlignment="0" applyProtection="0"/>
    <xf numFmtId="0" fontId="64" fillId="42" borderId="94" applyNumberFormat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184" fontId="75" fillId="70" borderId="2">
      <alignment horizontal="center" vertical="top" wrapText="1"/>
    </xf>
    <xf numFmtId="0" fontId="110" fillId="49" borderId="80" applyNumberFormat="0" applyAlignment="0" applyProtection="0"/>
    <xf numFmtId="0" fontId="53" fillId="60" borderId="90" applyNumberFormat="0" applyFont="0" applyAlignment="0" applyProtection="0"/>
    <xf numFmtId="0" fontId="70" fillId="68" borderId="88" applyNumberFormat="0" applyAlignment="0" applyProtection="0"/>
    <xf numFmtId="0" fontId="110" fillId="49" borderId="95" applyNumberFormat="0" applyAlignment="0" applyProtection="0"/>
    <xf numFmtId="0" fontId="110" fillId="61" borderId="80" applyNumberFormat="0" applyAlignment="0" applyProtection="0"/>
    <xf numFmtId="0" fontId="115" fillId="0" borderId="81" applyNumberFormat="0" applyFill="0" applyAlignment="0" applyProtection="0"/>
    <xf numFmtId="0" fontId="110" fillId="49" borderId="95" applyNumberFormat="0" applyAlignment="0" applyProtection="0"/>
    <xf numFmtId="0" fontId="7" fillId="0" borderId="0"/>
    <xf numFmtId="0" fontId="70" fillId="68" borderId="88" applyNumberFormat="0" applyAlignment="0" applyProtection="0"/>
    <xf numFmtId="0" fontId="110" fillId="49" borderId="80" applyNumberFormat="0" applyAlignment="0" applyProtection="0"/>
    <xf numFmtId="184" fontId="74" fillId="70" borderId="92">
      <alignment horizontal="center" vertical="top" wrapText="1"/>
    </xf>
    <xf numFmtId="2" fontId="76" fillId="0" borderId="52" applyNumberFormat="0" applyFont="0" applyFill="0" applyAlignment="0" applyProtection="0"/>
    <xf numFmtId="180" fontId="118" fillId="0" borderId="49">
      <alignment horizontal="left" vertical="center"/>
    </xf>
    <xf numFmtId="0" fontId="110" fillId="61" borderId="95" applyNumberFormat="0" applyAlignment="0" applyProtection="0"/>
    <xf numFmtId="0" fontId="110" fillId="61" borderId="88" applyNumberFormat="0" applyAlignment="0" applyProtection="0"/>
    <xf numFmtId="0" fontId="110" fillId="61" borderId="88" applyNumberFormat="0" applyAlignment="0" applyProtection="0"/>
    <xf numFmtId="0" fontId="70" fillId="68" borderId="80" applyNumberFormat="0" applyAlignment="0" applyProtection="0"/>
    <xf numFmtId="0" fontId="110" fillId="61" borderId="80" applyNumberFormat="0" applyAlignment="0" applyProtection="0"/>
    <xf numFmtId="10" fontId="11" fillId="40" borderId="2" applyNumberFormat="0" applyBorder="0" applyAlignment="0" applyProtection="0"/>
    <xf numFmtId="180" fontId="118" fillId="0" borderId="86">
      <alignment horizontal="left" vertical="center"/>
    </xf>
    <xf numFmtId="0" fontId="42" fillId="60" borderId="90" applyNumberFormat="0" applyFont="0" applyAlignment="0" applyProtection="0"/>
    <xf numFmtId="2" fontId="76" fillId="0" borderId="52" applyNumberFormat="0" applyFont="0" applyFill="0" applyAlignment="0" applyProtection="0"/>
    <xf numFmtId="0" fontId="7" fillId="0" borderId="0"/>
    <xf numFmtId="0" fontId="110" fillId="61" borderId="88" applyNumberFormat="0" applyAlignment="0" applyProtection="0"/>
    <xf numFmtId="0" fontId="64" fillId="42" borderId="94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0" fillId="68" borderId="88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" fontId="76" fillId="0" borderId="52" applyNumberFormat="0" applyFont="0" applyFill="0" applyAlignment="0" applyProtection="0"/>
    <xf numFmtId="164" fontId="6" fillId="0" borderId="0" applyFont="0" applyFill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110" fillId="49" borderId="88" applyNumberFormat="0" applyAlignment="0" applyProtection="0"/>
    <xf numFmtId="43" fontId="6" fillId="0" borderId="0" applyFont="0" applyFill="0" applyBorder="0" applyAlignment="0" applyProtection="0"/>
    <xf numFmtId="180" fontId="118" fillId="0" borderId="93">
      <alignment horizontal="left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0" fontId="110" fillId="49" borderId="88" applyNumberFormat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13" fontId="7" fillId="0" borderId="75" applyFont="0" applyBorder="0" applyAlignment="0"/>
    <xf numFmtId="10" fontId="11" fillId="40" borderId="92" applyNumberFormat="0" applyBorder="0" applyAlignment="0" applyProtection="0"/>
    <xf numFmtId="0" fontId="115" fillId="0" borderId="89" applyNumberFormat="0" applyFill="0" applyAlignment="0" applyProtection="0"/>
    <xf numFmtId="0" fontId="6" fillId="0" borderId="0"/>
    <xf numFmtId="0" fontId="64" fillId="68" borderId="94" applyNumberFormat="0" applyAlignment="0" applyProtection="0"/>
    <xf numFmtId="0" fontId="7" fillId="60" borderId="90" applyNumberFormat="0" applyFont="0" applyAlignment="0" applyProtection="0"/>
    <xf numFmtId="37" fontId="87" fillId="0" borderId="18" applyNumberFormat="0" applyFont="0" applyFill="0" applyAlignment="0" applyProtection="0"/>
    <xf numFmtId="0" fontId="6" fillId="0" borderId="0"/>
    <xf numFmtId="0" fontId="110" fillId="49" borderId="88" applyNumberFormat="0" applyAlignment="0" applyProtection="0"/>
    <xf numFmtId="0" fontId="95" fillId="42" borderId="95" applyNumberFormat="0" applyAlignment="0" applyProtection="0"/>
    <xf numFmtId="0" fontId="7" fillId="60" borderId="90" applyNumberFormat="0" applyFont="0" applyAlignment="0" applyProtection="0"/>
    <xf numFmtId="37" fontId="87" fillId="0" borderId="18" applyNumberFormat="0" applyFont="0" applyFill="0" applyAlignment="0" applyProtection="0"/>
    <xf numFmtId="0" fontId="55" fillId="59" borderId="91" applyBorder="0"/>
    <xf numFmtId="0" fontId="110" fillId="49" borderId="95" applyNumberFormat="0" applyAlignment="0" applyProtection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0" fontId="42" fillId="60" borderId="82" applyNumberFormat="0" applyFont="0" applyAlignment="0" applyProtection="0"/>
    <xf numFmtId="0" fontId="53" fillId="60" borderId="82" applyNumberFormat="0" applyFont="0" applyAlignment="0" applyProtection="0"/>
    <xf numFmtId="0" fontId="73" fillId="60" borderId="82" applyNumberFormat="0" applyFont="0" applyAlignment="0" applyProtection="0"/>
    <xf numFmtId="0" fontId="7" fillId="60" borderId="82" applyNumberFormat="0" applyFont="0" applyAlignment="0" applyProtection="0"/>
    <xf numFmtId="2" fontId="76" fillId="0" borderId="52" applyNumberFormat="0" applyFont="0" applyFill="0" applyAlignment="0" applyProtection="0"/>
    <xf numFmtId="0" fontId="70" fillId="68" borderId="88" applyNumberFormat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64" fillId="42" borderId="79" applyNumberFormat="0" applyAlignment="0" applyProtection="0"/>
    <xf numFmtId="0" fontId="110" fillId="49" borderId="88" applyNumberFormat="0" applyAlignment="0" applyProtection="0"/>
    <xf numFmtId="0" fontId="115" fillId="0" borderId="89" applyNumberFormat="0" applyFill="0" applyAlignment="0" applyProtection="0"/>
    <xf numFmtId="0" fontId="110" fillId="61" borderId="88" applyNumberFormat="0" applyAlignment="0" applyProtection="0"/>
    <xf numFmtId="0" fontId="110" fillId="49" borderId="88" applyNumberFormat="0" applyAlignment="0" applyProtection="0"/>
    <xf numFmtId="184" fontId="75" fillId="70" borderId="92">
      <alignment horizontal="center" vertical="top" wrapText="1"/>
    </xf>
    <xf numFmtId="0" fontId="95" fillId="42" borderId="88" applyNumberFormat="0" applyAlignment="0" applyProtection="0"/>
    <xf numFmtId="0" fontId="70" fillId="68" borderId="88" applyNumberFormat="0" applyAlignment="0" applyProtection="0"/>
    <xf numFmtId="0" fontId="64" fillId="68" borderId="87" applyNumberFormat="0" applyAlignment="0" applyProtection="0"/>
    <xf numFmtId="212" fontId="7" fillId="76" borderId="71" applyFont="0" applyBorder="0" applyAlignment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" fontId="76" fillId="0" borderId="52" applyNumberFormat="0" applyFont="0" applyFill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2" fontId="76" fillId="0" borderId="52" applyNumberFormat="0" applyFont="0" applyFill="0" applyAlignment="0" applyProtection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0" fontId="64" fillId="42" borderId="87" applyNumberFormat="0" applyAlignment="0" applyProtection="0"/>
    <xf numFmtId="2" fontId="76" fillId="0" borderId="52" applyNumberFormat="0" applyFont="0" applyFill="0" applyAlignment="0" applyProtection="0"/>
    <xf numFmtId="0" fontId="115" fillId="0" borderId="96" applyNumberFormat="0" applyFill="0" applyAlignment="0" applyProtection="0"/>
    <xf numFmtId="0" fontId="64" fillId="42" borderId="79" applyNumberFormat="0" applyAlignment="0" applyProtection="0"/>
    <xf numFmtId="213" fontId="7" fillId="0" borderId="75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" fontId="143" fillId="0" borderId="49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12" fontId="7" fillId="76" borderId="71" applyFont="0" applyBorder="0" applyAlignment="0"/>
    <xf numFmtId="0" fontId="70" fillId="68" borderId="95" applyNumberFormat="0" applyAlignment="0" applyProtection="0"/>
    <xf numFmtId="0" fontId="110" fillId="61" borderId="88" applyNumberFormat="0" applyAlignment="0" applyProtection="0"/>
    <xf numFmtId="37" fontId="87" fillId="0" borderId="18" applyNumberFormat="0" applyFont="0" applyFill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115" fillId="0" borderId="81" applyNumberFormat="0" applyFill="0" applyAlignment="0" applyProtection="0"/>
    <xf numFmtId="0" fontId="64" fillId="68" borderId="87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69" fillId="0" borderId="0" applyNumberFormat="0" applyFill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37" fontId="87" fillId="0" borderId="18" applyNumberFormat="0" applyFont="0" applyFill="0" applyAlignment="0" applyProtection="0"/>
    <xf numFmtId="0" fontId="70" fillId="68" borderId="88" applyNumberFormat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110" fillId="49" borderId="95" applyNumberFormat="0" applyAlignment="0" applyProtection="0"/>
    <xf numFmtId="41" fontId="93" fillId="0" borderId="0" applyFont="0" applyFill="0" applyBorder="0" applyAlignment="0" applyProtection="0"/>
    <xf numFmtId="184" fontId="75" fillId="70" borderId="92">
      <alignment horizontal="center" vertical="top" wrapText="1"/>
    </xf>
    <xf numFmtId="185" fontId="146" fillId="0" borderId="0" applyFont="0" applyFill="0" applyBorder="0" applyAlignment="0" applyProtection="0"/>
    <xf numFmtId="211" fontId="146" fillId="0" borderId="0" applyFont="0" applyFill="0" applyBorder="0" applyAlignment="0" applyProtection="0"/>
    <xf numFmtId="180" fontId="50" fillId="0" borderId="0"/>
    <xf numFmtId="170" fontId="7" fillId="0" borderId="0" applyFont="0" applyFill="0" applyBorder="0" applyAlignment="0" applyProtection="0"/>
    <xf numFmtId="4" fontId="50" fillId="0" borderId="0" applyFont="0" applyFill="0" applyBorder="0" applyAlignment="0" applyProtection="0"/>
    <xf numFmtId="225" fontId="44" fillId="0" borderId="0">
      <protection locked="0"/>
    </xf>
    <xf numFmtId="40" fontId="152" fillId="0" borderId="0" applyFont="0" applyFill="0" applyBorder="0" applyAlignment="0" applyProtection="0"/>
    <xf numFmtId="38" fontId="152" fillId="0" borderId="0" applyFont="0" applyFill="0" applyBorder="0" applyAlignment="0" applyProtection="0"/>
    <xf numFmtId="180" fontId="152" fillId="0" borderId="0" applyFont="0" applyFill="0" applyBorder="0" applyAlignment="0" applyProtection="0"/>
    <xf numFmtId="226" fontId="159" fillId="0" borderId="0">
      <alignment vertical="center"/>
    </xf>
    <xf numFmtId="41" fontId="93" fillId="0" borderId="0" applyFont="0" applyFill="0" applyBorder="0" applyAlignment="0" applyProtection="0"/>
    <xf numFmtId="180" fontId="154" fillId="0" borderId="77"/>
    <xf numFmtId="0" fontId="110" fillId="61" borderId="95" applyNumberFormat="0" applyAlignment="0" applyProtection="0"/>
    <xf numFmtId="0" fontId="7" fillId="0" borderId="0"/>
    <xf numFmtId="176" fontId="160" fillId="0" borderId="0" applyFont="0" applyFill="0" applyBorder="0" applyAlignment="0" applyProtection="0"/>
    <xf numFmtId="182" fontId="160" fillId="0" borderId="0" applyFont="0" applyFill="0" applyBorder="0" applyAlignment="0" applyProtection="0"/>
    <xf numFmtId="227" fontId="44" fillId="0" borderId="0">
      <protection locked="0"/>
    </xf>
    <xf numFmtId="180" fontId="48" fillId="0" borderId="0"/>
    <xf numFmtId="180" fontId="106" fillId="0" borderId="83">
      <protection locked="0"/>
    </xf>
    <xf numFmtId="228" fontId="44" fillId="0" borderId="0">
      <protection locked="0"/>
    </xf>
    <xf numFmtId="229" fontId="44" fillId="0" borderId="0">
      <protection locked="0"/>
    </xf>
    <xf numFmtId="0" fontId="7" fillId="0" borderId="0"/>
    <xf numFmtId="170" fontId="161" fillId="0" borderId="0" applyFont="0" applyFill="0" applyBorder="0" applyAlignment="0" applyProtection="0"/>
    <xf numFmtId="164" fontId="16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0" fontId="161" fillId="0" borderId="0"/>
    <xf numFmtId="180" fontId="162" fillId="0" borderId="0"/>
    <xf numFmtId="43" fontId="7" fillId="0" borderId="0" applyFont="0" applyFill="0" applyBorder="0" applyAlignment="0" applyProtection="0"/>
    <xf numFmtId="0" fontId="163" fillId="0" borderId="0"/>
    <xf numFmtId="176" fontId="161" fillId="0" borderId="0" applyFont="0" applyFill="0" applyBorder="0" applyAlignment="0" applyProtection="0"/>
    <xf numFmtId="182" fontId="161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44" fillId="0" borderId="51">
      <alignment horizontal="center"/>
    </xf>
    <xf numFmtId="43" fontId="6" fillId="0" borderId="0" applyFont="0" applyFill="0" applyBorder="0" applyAlignment="0" applyProtection="0"/>
    <xf numFmtId="180" fontId="44" fillId="0" borderId="51">
      <alignment horizontal="center"/>
    </xf>
    <xf numFmtId="2" fontId="76" fillId="0" borderId="52" applyNumberFormat="0" applyFont="0" applyFill="0" applyAlignment="0" applyProtection="0"/>
    <xf numFmtId="213" fontId="7" fillId="0" borderId="75" applyFont="0" applyBorder="0" applyAlignment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213" fontId="7" fillId="0" borderId="75" applyFont="0" applyBorder="0" applyAlignment="0"/>
    <xf numFmtId="2" fontId="76" fillId="0" borderId="52" applyNumberFormat="0" applyFont="0" applyFill="0" applyAlignment="0" applyProtection="0"/>
    <xf numFmtId="180" fontId="44" fillId="0" borderId="51">
      <alignment horizontal="center"/>
    </xf>
    <xf numFmtId="0" fontId="70" fillId="68" borderId="88" applyNumberFormat="0" applyAlignment="0" applyProtection="0"/>
    <xf numFmtId="37" fontId="87" fillId="0" borderId="18" applyNumberFormat="0" applyFont="0" applyFill="0" applyAlignment="0" applyProtection="0"/>
    <xf numFmtId="0" fontId="110" fillId="49" borderId="95" applyNumberFormat="0" applyAlignment="0" applyProtection="0"/>
    <xf numFmtId="0" fontId="6" fillId="0" borderId="0"/>
    <xf numFmtId="0" fontId="6" fillId="0" borderId="0"/>
    <xf numFmtId="0" fontId="55" fillId="59" borderId="98" applyBorder="0"/>
    <xf numFmtId="184" fontId="75" fillId="70" borderId="2">
      <alignment horizontal="center" vertical="top" wrapText="1"/>
    </xf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0" fontId="11" fillId="40" borderId="92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2" fontId="143" fillId="0" borderId="93" applyNumberFormat="0" applyFill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4" fillId="68" borderId="94" applyNumberFormat="0" applyAlignment="0" applyProtection="0"/>
    <xf numFmtId="2" fontId="76" fillId="0" borderId="52" applyNumberFormat="0" applyFont="0" applyFill="0" applyAlignment="0" applyProtection="0"/>
    <xf numFmtId="0" fontId="70" fillId="68" borderId="95" applyNumberFormat="0" applyAlignment="0" applyProtection="0"/>
    <xf numFmtId="0" fontId="6" fillId="0" borderId="0"/>
    <xf numFmtId="0" fontId="6" fillId="0" borderId="0"/>
    <xf numFmtId="0" fontId="55" fillId="59" borderId="85" applyBorder="0"/>
    <xf numFmtId="0" fontId="55" fillId="59" borderId="85" applyBorder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0" fontId="64" fillId="68" borderId="79" applyNumberFormat="0" applyAlignment="0" applyProtection="0"/>
    <xf numFmtId="0" fontId="70" fillId="68" borderId="80" applyNumberFormat="0" applyAlignment="0" applyProtection="0"/>
    <xf numFmtId="180" fontId="118" fillId="0" borderId="100">
      <alignment horizontal="left" vertical="center"/>
    </xf>
    <xf numFmtId="37" fontId="87" fillId="0" borderId="18" applyNumberFormat="0" applyFont="0" applyFill="0" applyAlignment="0" applyProtection="0"/>
    <xf numFmtId="0" fontId="95" fillId="42" borderId="80" applyNumberFormat="0" applyAlignment="0" applyProtection="0"/>
    <xf numFmtId="0" fontId="95" fillId="42" borderId="80" applyNumberFormat="0" applyAlignment="0" applyProtection="0"/>
    <xf numFmtId="0" fontId="64" fillId="68" borderId="79" applyNumberFormat="0" applyAlignment="0" applyProtection="0"/>
    <xf numFmtId="0" fontId="110" fillId="49" borderId="80" applyNumberFormat="0" applyAlignment="0" applyProtection="0"/>
    <xf numFmtId="0" fontId="110" fillId="61" borderId="80" applyNumberFormat="0" applyAlignment="0" applyProtection="0"/>
    <xf numFmtId="0" fontId="115" fillId="0" borderId="81" applyNumberFormat="0" applyFill="0" applyAlignment="0" applyProtection="0"/>
    <xf numFmtId="0" fontId="110" fillId="49" borderId="80" applyNumberFormat="0" applyAlignment="0" applyProtection="0"/>
    <xf numFmtId="180" fontId="118" fillId="0" borderId="49">
      <alignment horizontal="left" vertical="center"/>
    </xf>
    <xf numFmtId="0" fontId="70" fillId="68" borderId="80" applyNumberFormat="0" applyAlignment="0" applyProtection="0"/>
    <xf numFmtId="0" fontId="110" fillId="61" borderId="80" applyNumberFormat="0" applyAlignment="0" applyProtection="0"/>
    <xf numFmtId="0" fontId="42" fillId="60" borderId="82" applyNumberFormat="0" applyFont="0" applyAlignment="0" applyProtection="0"/>
    <xf numFmtId="0" fontId="53" fillId="60" borderId="82" applyNumberFormat="0" applyFont="0" applyAlignment="0" applyProtection="0"/>
    <xf numFmtId="0" fontId="73" fillId="60" borderId="82" applyNumberFormat="0" applyFont="0" applyAlignment="0" applyProtection="0"/>
    <xf numFmtId="0" fontId="7" fillId="60" borderId="82" applyNumberFormat="0" applyFont="0" applyAlignment="0" applyProtection="0"/>
    <xf numFmtId="0" fontId="64" fillId="42" borderId="79" applyNumberFormat="0" applyAlignment="0" applyProtection="0"/>
    <xf numFmtId="0" fontId="115" fillId="0" borderId="96" applyNumberFormat="0" applyFill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64" fillId="42" borderId="79" applyNumberFormat="0" applyAlignment="0" applyProtection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49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115" fillId="0" borderId="81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11" fillId="40" borderId="92" applyNumberFormat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115" fillId="0" borderId="89" applyNumberFormat="0" applyFill="0" applyAlignment="0" applyProtection="0"/>
    <xf numFmtId="1" fontId="73" fillId="70" borderId="92">
      <alignment horizontal="center" wrapText="1"/>
    </xf>
    <xf numFmtId="184" fontId="74" fillId="70" borderId="92">
      <alignment horizontal="center" vertical="top" wrapText="1"/>
    </xf>
    <xf numFmtId="0" fontId="6" fillId="0" borderId="0"/>
    <xf numFmtId="180" fontId="75" fillId="70" borderId="92">
      <alignment horizontal="center" vertical="top" wrapText="1"/>
    </xf>
    <xf numFmtId="37" fontId="87" fillId="0" borderId="18" applyNumberFormat="0" applyFont="0" applyFill="0" applyAlignment="0" applyProtection="0"/>
    <xf numFmtId="0" fontId="64" fillId="42" borderId="87" applyNumberFormat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99" fillId="0" borderId="92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0" fontId="115" fillId="0" borderId="81" applyNumberFormat="0" applyFill="0" applyAlignment="0" applyProtection="0"/>
    <xf numFmtId="1" fontId="73" fillId="70" borderId="84">
      <alignment horizontal="center" wrapText="1"/>
    </xf>
    <xf numFmtId="184" fontId="74" fillId="70" borderId="84">
      <alignment horizontal="center" vertical="top" wrapText="1"/>
    </xf>
    <xf numFmtId="180" fontId="75" fillId="70" borderId="84">
      <alignment horizontal="center" vertical="top" wrapText="1"/>
    </xf>
    <xf numFmtId="37" fontId="87" fillId="0" borderId="18" applyNumberFormat="0" applyFont="0" applyFill="0" applyAlignment="0" applyProtection="0"/>
    <xf numFmtId="0" fontId="64" fillId="42" borderId="79" applyNumberFormat="0" applyAlignment="0" applyProtection="0"/>
    <xf numFmtId="178" fontId="99" fillId="0" borderId="84">
      <alignment horizontal="center"/>
    </xf>
    <xf numFmtId="0" fontId="64" fillId="42" borderId="79" applyNumberFormat="0" applyAlignment="0" applyProtection="0"/>
    <xf numFmtId="43" fontId="6" fillId="0" borderId="0" applyFont="0" applyFill="0" applyBorder="0" applyAlignment="0" applyProtection="0"/>
    <xf numFmtId="0" fontId="7" fillId="60" borderId="82" applyNumberFormat="0" applyFont="0" applyAlignment="0" applyProtection="0"/>
    <xf numFmtId="0" fontId="73" fillId="60" borderId="82" applyNumberFormat="0" applyFont="0" applyAlignment="0" applyProtection="0"/>
    <xf numFmtId="0" fontId="53" fillId="60" borderId="82" applyNumberFormat="0" applyFont="0" applyAlignment="0" applyProtection="0"/>
    <xf numFmtId="0" fontId="42" fillId="60" borderId="82" applyNumberFormat="0" applyFont="0" applyAlignment="0" applyProtection="0"/>
    <xf numFmtId="184" fontId="75" fillId="70" borderId="84">
      <alignment horizontal="center" vertical="top" wrapText="1"/>
    </xf>
    <xf numFmtId="180" fontId="118" fillId="0" borderId="86">
      <alignment horizontal="left" vertical="center"/>
    </xf>
    <xf numFmtId="10" fontId="11" fillId="40" borderId="84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0" fillId="68" borderId="80" applyNumberFormat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110" fillId="49" borderId="80" applyNumberFormat="0" applyAlignment="0" applyProtection="0"/>
    <xf numFmtId="0" fontId="6" fillId="0" borderId="0"/>
    <xf numFmtId="0" fontId="115" fillId="0" borderId="81" applyNumberFormat="0" applyFill="0" applyAlignment="0" applyProtection="0"/>
    <xf numFmtId="0" fontId="110" fillId="61" borderId="80" applyNumberFormat="0" applyAlignment="0" applyProtection="0"/>
    <xf numFmtId="0" fontId="110" fillId="49" borderId="80" applyNumberFormat="0" applyAlignment="0" applyProtection="0"/>
    <xf numFmtId="184" fontId="75" fillId="70" borderId="84">
      <alignment horizontal="center" vertical="top" wrapText="1"/>
    </xf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0" fontId="64" fillId="68" borderId="7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213" fontId="7" fillId="0" borderId="75" applyFont="0" applyBorder="0" applyAlignment="0"/>
    <xf numFmtId="2" fontId="143" fillId="0" borderId="86" applyNumberFormat="0" applyFill="0" applyAlignment="0" applyProtection="0"/>
    <xf numFmtId="2" fontId="76" fillId="0" borderId="52" applyNumberFormat="0" applyFont="0" applyFill="0" applyAlignment="0" applyProtection="0"/>
    <xf numFmtId="0" fontId="7" fillId="0" borderId="0"/>
    <xf numFmtId="43" fontId="6" fillId="0" borderId="0" applyFont="0" applyFill="0" applyBorder="0" applyAlignment="0" applyProtection="0"/>
    <xf numFmtId="180" fontId="44" fillId="0" borderId="51">
      <alignment horizontal="center"/>
    </xf>
    <xf numFmtId="2" fontId="76" fillId="0" borderId="52" applyNumberFormat="0" applyFont="0" applyFill="0" applyAlignment="0" applyProtection="0"/>
    <xf numFmtId="213" fontId="7" fillId="0" borderId="75" applyFont="0" applyBorder="0" applyAlignment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180" fontId="40" fillId="43" borderId="52" applyNumberFormat="0" applyFill="0" applyBorder="0" applyAlignment="0" applyProtection="0">
      <alignment horizontal="center" vertical="center"/>
    </xf>
    <xf numFmtId="213" fontId="7" fillId="0" borderId="75" applyFont="0" applyBorder="0" applyAlignment="0"/>
    <xf numFmtId="2" fontId="76" fillId="0" borderId="52" applyNumberFormat="0" applyFont="0" applyFill="0" applyAlignment="0" applyProtection="0"/>
    <xf numFmtId="180" fontId="44" fillId="0" borderId="51">
      <alignment horizontal="center"/>
    </xf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10" fillId="61" borderId="80" applyNumberFormat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4" fillId="68" borderId="79" applyNumberFormat="0" applyAlignment="0" applyProtection="0"/>
    <xf numFmtId="0" fontId="95" fillId="42" borderId="80" applyNumberFormat="0" applyAlignment="0" applyProtection="0"/>
    <xf numFmtId="0" fontId="95" fillId="42" borderId="80" applyNumberFormat="0" applyAlignment="0" applyProtection="0"/>
    <xf numFmtId="0" fontId="6" fillId="0" borderId="0"/>
    <xf numFmtId="0" fontId="6" fillId="0" borderId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37" fontId="87" fillId="0" borderId="18" applyNumberFormat="0" applyFont="0" applyFill="0" applyAlignment="0" applyProtection="0"/>
    <xf numFmtId="180" fontId="118" fillId="0" borderId="86">
      <alignment horizontal="left" vertical="center"/>
    </xf>
    <xf numFmtId="0" fontId="70" fillId="68" borderId="80" applyNumberFormat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86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55" fillId="59" borderId="85" applyBorder="0"/>
    <xf numFmtId="0" fontId="55" fillId="59" borderId="85" applyBorder="0"/>
    <xf numFmtId="0" fontId="64" fillId="68" borderId="79" applyNumberFormat="0" applyAlignment="0" applyProtection="0"/>
    <xf numFmtId="0" fontId="70" fillId="68" borderId="80" applyNumberFormat="0" applyAlignment="0" applyProtection="0"/>
    <xf numFmtId="0" fontId="95" fillId="42" borderId="80" applyNumberFormat="0" applyAlignment="0" applyProtection="0"/>
    <xf numFmtId="0" fontId="95" fillId="42" borderId="80" applyNumberFormat="0" applyAlignment="0" applyProtection="0"/>
    <xf numFmtId="0" fontId="64" fillId="68" borderId="79" applyNumberFormat="0" applyAlignment="0" applyProtection="0"/>
    <xf numFmtId="0" fontId="110" fillId="49" borderId="80" applyNumberFormat="0" applyAlignment="0" applyProtection="0"/>
    <xf numFmtId="0" fontId="110" fillId="61" borderId="80" applyNumberFormat="0" applyAlignment="0" applyProtection="0"/>
    <xf numFmtId="0" fontId="115" fillId="0" borderId="81" applyNumberFormat="0" applyFill="0" applyAlignment="0" applyProtection="0"/>
    <xf numFmtId="0" fontId="110" fillId="49" borderId="80" applyNumberFormat="0" applyAlignment="0" applyProtection="0"/>
    <xf numFmtId="0" fontId="70" fillId="68" borderId="80" applyNumberFormat="0" applyAlignment="0" applyProtection="0"/>
    <xf numFmtId="0" fontId="110" fillId="61" borderId="80" applyNumberFormat="0" applyAlignment="0" applyProtection="0"/>
    <xf numFmtId="0" fontId="42" fillId="60" borderId="82" applyNumberFormat="0" applyFont="0" applyAlignment="0" applyProtection="0"/>
    <xf numFmtId="0" fontId="53" fillId="60" borderId="82" applyNumberFormat="0" applyFont="0" applyAlignment="0" applyProtection="0"/>
    <xf numFmtId="0" fontId="73" fillId="60" borderId="82" applyNumberFormat="0" applyFont="0" applyAlignment="0" applyProtection="0"/>
    <xf numFmtId="0" fontId="7" fillId="60" borderId="82" applyNumberFormat="0" applyFon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115" fillId="0" borderId="81" applyNumberFormat="0" applyFill="0" applyAlignment="0" applyProtection="0"/>
    <xf numFmtId="43" fontId="6" fillId="0" borderId="0" applyFont="0" applyFill="0" applyBorder="0" applyAlignment="0" applyProtection="0"/>
    <xf numFmtId="0" fontId="11" fillId="0" borderId="0">
      <alignment vertical="center"/>
    </xf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93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64" fillId="42" borderId="87" applyNumberFormat="0" applyAlignment="0" applyProtection="0"/>
    <xf numFmtId="184" fontId="74" fillId="70" borderId="99">
      <alignment horizontal="center" vertical="top" wrapText="1"/>
    </xf>
    <xf numFmtId="0" fontId="95" fillId="42" borderId="88" applyNumberFormat="0" applyAlignment="0" applyProtection="0"/>
    <xf numFmtId="0" fontId="7" fillId="0" borderId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0" fontId="7" fillId="0" borderId="0"/>
    <xf numFmtId="0" fontId="53" fillId="60" borderId="97" applyNumberFormat="0" applyFont="0" applyAlignment="0" applyProtection="0"/>
    <xf numFmtId="0" fontId="115" fillId="0" borderId="96" applyNumberFormat="0" applyFill="0" applyAlignment="0" applyProtection="0"/>
    <xf numFmtId="0" fontId="110" fillId="61" borderId="95" applyNumberFormat="0" applyAlignment="0" applyProtection="0"/>
    <xf numFmtId="2" fontId="76" fillId="0" borderId="52" applyNumberFormat="0" applyFont="0" applyFill="0" applyAlignment="0" applyProtection="0"/>
    <xf numFmtId="212" fontId="7" fillId="76" borderId="71" applyFont="0" applyBorder="0" applyAlignment="0"/>
    <xf numFmtId="0" fontId="73" fillId="60" borderId="97" applyNumberFormat="0" applyFont="0" applyAlignment="0" applyProtection="0"/>
    <xf numFmtId="0" fontId="110" fillId="61" borderId="88" applyNumberFormat="0" applyAlignment="0" applyProtection="0"/>
    <xf numFmtId="0" fontId="95" fillId="42" borderId="88" applyNumberFormat="0" applyAlignment="0" applyProtection="0"/>
    <xf numFmtId="184" fontId="75" fillId="70" borderId="92">
      <alignment horizontal="center" vertical="top" wrapText="1"/>
    </xf>
    <xf numFmtId="0" fontId="70" fillId="68" borderId="88" applyNumberFormat="0" applyAlignment="0" applyProtection="0"/>
    <xf numFmtId="0" fontId="95" fillId="42" borderId="88" applyNumberFormat="0" applyAlignment="0" applyProtection="0"/>
    <xf numFmtId="0" fontId="110" fillId="61" borderId="88" applyNumberFormat="0" applyAlignment="0" applyProtection="0"/>
    <xf numFmtId="0" fontId="64" fillId="68" borderId="94" applyNumberFormat="0" applyAlignment="0" applyProtection="0"/>
    <xf numFmtId="37" fontId="87" fillId="0" borderId="18" applyNumberFormat="0" applyFont="0" applyFill="0" applyAlignment="0" applyProtection="0"/>
    <xf numFmtId="0" fontId="73" fillId="60" borderId="97" applyNumberFormat="0" applyFont="0" applyAlignment="0" applyProtection="0"/>
    <xf numFmtId="1" fontId="73" fillId="70" borderId="92">
      <alignment horizontal="center" wrapText="1"/>
    </xf>
    <xf numFmtId="0" fontId="42" fillId="60" borderId="97" applyNumberFormat="0" applyFont="0" applyAlignment="0" applyProtection="0"/>
    <xf numFmtId="0" fontId="53" fillId="60" borderId="97" applyNumberFormat="0" applyFont="0" applyAlignment="0" applyProtection="0"/>
    <xf numFmtId="0" fontId="110" fillId="61" borderId="88" applyNumberFormat="0" applyAlignment="0" applyProtection="0"/>
    <xf numFmtId="0" fontId="95" fillId="42" borderId="95" applyNumberFormat="0" applyAlignment="0" applyProtection="0"/>
    <xf numFmtId="0" fontId="55" fillId="59" borderId="91" applyBorder="0"/>
    <xf numFmtId="0" fontId="55" fillId="59" borderId="91" applyBorder="0"/>
    <xf numFmtId="37" fontId="87" fillId="0" borderId="18" applyNumberFormat="0" applyFont="0" applyFill="0" applyAlignment="0" applyProtection="0"/>
    <xf numFmtId="2" fontId="76" fillId="0" borderId="52" applyNumberFormat="0" applyFont="0" applyFill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42" fillId="60" borderId="97" applyNumberFormat="0" applyFont="0" applyAlignment="0" applyProtection="0"/>
    <xf numFmtId="0" fontId="42" fillId="60" borderId="90" applyNumberFormat="0" applyFont="0" applyAlignment="0" applyProtection="0"/>
    <xf numFmtId="0" fontId="7" fillId="60" borderId="90" applyNumberFormat="0" applyFont="0" applyAlignment="0" applyProtection="0"/>
    <xf numFmtId="0" fontId="53" fillId="60" borderId="90" applyNumberFormat="0" applyFont="0" applyAlignment="0" applyProtection="0"/>
    <xf numFmtId="37" fontId="87" fillId="0" borderId="18" applyNumberFormat="0" applyFont="0" applyFill="0" applyAlignment="0" applyProtection="0"/>
    <xf numFmtId="184" fontId="75" fillId="70" borderId="92">
      <alignment horizontal="center" vertical="top" wrapText="1"/>
    </xf>
    <xf numFmtId="0" fontId="7" fillId="0" borderId="0"/>
    <xf numFmtId="180" fontId="118" fillId="0" borderId="86">
      <alignment horizontal="left" vertical="center"/>
    </xf>
    <xf numFmtId="0" fontId="70" fillId="68" borderId="88" applyNumberFormat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0" fontId="42" fillId="60" borderId="90" applyNumberFormat="0" applyFont="0" applyAlignment="0" applyProtection="0"/>
    <xf numFmtId="0" fontId="73" fillId="60" borderId="90" applyNumberFormat="0" applyFont="0" applyAlignment="0" applyProtection="0"/>
    <xf numFmtId="0" fontId="115" fillId="0" borderId="96" applyNumberFormat="0" applyFill="0" applyAlignment="0" applyProtection="0"/>
    <xf numFmtId="2" fontId="143" fillId="0" borderId="86" applyNumberFormat="0" applyFill="0" applyAlignment="0" applyProtection="0"/>
    <xf numFmtId="213" fontId="7" fillId="0" borderId="75" applyFont="0" applyBorder="0" applyAlignment="0"/>
    <xf numFmtId="0" fontId="70" fillId="68" borderId="95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0" fillId="68" borderId="88" applyNumberFormat="0" applyAlignment="0" applyProtection="0"/>
    <xf numFmtId="0" fontId="110" fillId="61" borderId="88" applyNumberFormat="0" applyAlignment="0" applyProtection="0"/>
    <xf numFmtId="213" fontId="7" fillId="0" borderId="75" applyFont="0" applyBorder="0" applyAlignment="0"/>
    <xf numFmtId="0" fontId="64" fillId="68" borderId="94" applyNumberFormat="0" applyAlignment="0" applyProtection="0"/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3" fillId="60" borderId="90" applyNumberFormat="0" applyFont="0" applyAlignment="0" applyProtection="0"/>
    <xf numFmtId="0" fontId="70" fillId="68" borderId="95" applyNumberFormat="0" applyAlignment="0" applyProtection="0"/>
    <xf numFmtId="37" fontId="87" fillId="0" borderId="18" applyNumberFormat="0" applyFont="0" applyFill="0" applyAlignment="0" applyProtection="0"/>
    <xf numFmtId="2" fontId="76" fillId="0" borderId="52" applyNumberFormat="0" applyFont="0" applyFill="0" applyAlignment="0" applyProtection="0"/>
    <xf numFmtId="0" fontId="110" fillId="49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3" fillId="60" borderId="90" applyNumberFormat="0" applyFont="0" applyAlignment="0" applyProtection="0"/>
    <xf numFmtId="180" fontId="75" fillId="70" borderId="92">
      <alignment horizontal="center" vertical="top" wrapText="1"/>
    </xf>
    <xf numFmtId="178" fontId="99" fillId="0" borderId="99">
      <alignment horizontal="center"/>
    </xf>
    <xf numFmtId="1" fontId="73" fillId="70" borderId="92">
      <alignment horizontal="center" wrapText="1"/>
    </xf>
    <xf numFmtId="1" fontId="73" fillId="70" borderId="99">
      <alignment horizontal="center" wrapText="1"/>
    </xf>
    <xf numFmtId="212" fontId="7" fillId="76" borderId="71" applyFont="0" applyBorder="0" applyAlignment="0"/>
    <xf numFmtId="0" fontId="73" fillId="60" borderId="97" applyNumberFormat="0" applyFont="0" applyAlignment="0" applyProtection="0"/>
    <xf numFmtId="0" fontId="70" fillId="68" borderId="95" applyNumberFormat="0" applyAlignment="0" applyProtection="0"/>
    <xf numFmtId="180" fontId="44" fillId="0" borderId="51">
      <alignment horizontal="center"/>
    </xf>
    <xf numFmtId="0" fontId="64" fillId="42" borderId="87" applyNumberFormat="0" applyAlignment="0" applyProtection="0"/>
    <xf numFmtId="0" fontId="115" fillId="0" borderId="89" applyNumberFormat="0" applyFill="0" applyAlignment="0" applyProtection="0"/>
    <xf numFmtId="1" fontId="73" fillId="70" borderId="2">
      <alignment horizontal="center" wrapText="1"/>
    </xf>
    <xf numFmtId="184" fontId="74" fillId="70" borderId="2">
      <alignment horizontal="center" vertical="top" wrapText="1"/>
    </xf>
    <xf numFmtId="180" fontId="75" fillId="70" borderId="2">
      <alignment horizontal="center" vertical="top" wrapText="1"/>
    </xf>
    <xf numFmtId="37" fontId="87" fillId="0" borderId="18" applyNumberFormat="0" applyFont="0" applyFill="0" applyAlignment="0" applyProtection="0"/>
    <xf numFmtId="0" fontId="64" fillId="42" borderId="87" applyNumberFormat="0" applyAlignment="0" applyProtection="0"/>
    <xf numFmtId="178" fontId="99" fillId="0" borderId="2">
      <alignment horizontal="center"/>
    </xf>
    <xf numFmtId="0" fontId="64" fillId="42" borderId="87" applyNumberFormat="0" applyAlignment="0" applyProtection="0"/>
    <xf numFmtId="0" fontId="115" fillId="0" borderId="96" applyNumberFormat="0" applyFill="0" applyAlignment="0" applyProtection="0"/>
    <xf numFmtId="0" fontId="7" fillId="60" borderId="90" applyNumberFormat="0" applyFont="0" applyAlignment="0" applyProtection="0"/>
    <xf numFmtId="0" fontId="73" fillId="60" borderId="90" applyNumberFormat="0" applyFont="0" applyAlignment="0" applyProtection="0"/>
    <xf numFmtId="0" fontId="53" fillId="60" borderId="90" applyNumberFormat="0" applyFont="0" applyAlignment="0" applyProtection="0"/>
    <xf numFmtId="0" fontId="42" fillId="60" borderId="90" applyNumberFormat="0" applyFont="0" applyAlignment="0" applyProtection="0"/>
    <xf numFmtId="184" fontId="75" fillId="70" borderId="2">
      <alignment horizontal="center" vertical="top" wrapText="1"/>
    </xf>
    <xf numFmtId="180" fontId="118" fillId="0" borderId="49">
      <alignment horizontal="left" vertical="center"/>
    </xf>
    <xf numFmtId="10" fontId="11" fillId="40" borderId="2" applyNumberFormat="0" applyBorder="0" applyAlignment="0" applyProtection="0"/>
    <xf numFmtId="0" fontId="70" fillId="68" borderId="88" applyNumberFormat="0" applyAlignment="0" applyProtection="0"/>
    <xf numFmtId="0" fontId="95" fillId="42" borderId="88" applyNumberFormat="0" applyAlignment="0" applyProtection="0"/>
    <xf numFmtId="0" fontId="95" fillId="42" borderId="95" applyNumberFormat="0" applyAlignment="0" applyProtection="0"/>
    <xf numFmtId="0" fontId="110" fillId="49" borderId="88" applyNumberFormat="0" applyAlignment="0" applyProtection="0"/>
    <xf numFmtId="0" fontId="115" fillId="0" borderId="89" applyNumberFormat="0" applyFill="0" applyAlignment="0" applyProtection="0"/>
    <xf numFmtId="0" fontId="110" fillId="61" borderId="88" applyNumberFormat="0" applyAlignment="0" applyProtection="0"/>
    <xf numFmtId="0" fontId="110" fillId="49" borderId="88" applyNumberFormat="0" applyAlignment="0" applyProtection="0"/>
    <xf numFmtId="184" fontId="75" fillId="70" borderId="2">
      <alignment horizontal="center" vertical="top" wrapText="1"/>
    </xf>
    <xf numFmtId="0" fontId="42" fillId="60" borderId="97" applyNumberFormat="0" applyFont="0" applyAlignment="0" applyProtection="0"/>
    <xf numFmtId="0" fontId="70" fillId="68" borderId="88" applyNumberFormat="0" applyAlignment="0" applyProtection="0"/>
    <xf numFmtId="0" fontId="110" fillId="49" borderId="88" applyNumberFormat="0" applyAlignment="0" applyProtection="0"/>
    <xf numFmtId="0" fontId="64" fillId="68" borderId="87" applyNumberFormat="0" applyAlignment="0" applyProtection="0"/>
    <xf numFmtId="0" fontId="7" fillId="60" borderId="97" applyNumberFormat="0" applyFont="0" applyAlignment="0" applyProtection="0"/>
    <xf numFmtId="212" fontId="7" fillId="76" borderId="71" applyFont="0" applyBorder="0" applyAlignment="0"/>
    <xf numFmtId="213" fontId="7" fillId="0" borderId="75" applyFont="0" applyBorder="0" applyAlignment="0"/>
    <xf numFmtId="2" fontId="143" fillId="0" borderId="49" applyNumberFormat="0" applyFill="0" applyAlignment="0" applyProtection="0"/>
    <xf numFmtId="2" fontId="76" fillId="0" borderId="52" applyNumberFormat="0" applyFont="0" applyFill="0" applyAlignment="0" applyProtection="0"/>
    <xf numFmtId="0" fontId="110" fillId="61" borderId="88" applyNumberFormat="0" applyAlignment="0" applyProtection="0"/>
    <xf numFmtId="180" fontId="44" fillId="0" borderId="51">
      <alignment horizontal="center"/>
    </xf>
    <xf numFmtId="212" fontId="7" fillId="76" borderId="71" applyFont="0" applyBorder="0" applyAlignment="0"/>
    <xf numFmtId="213" fontId="7" fillId="0" borderId="75" applyFont="0" applyBorder="0" applyAlignment="0"/>
    <xf numFmtId="212" fontId="7" fillId="76" borderId="71" applyFont="0" applyBorder="0" applyAlignment="0"/>
    <xf numFmtId="0" fontId="64" fillId="42" borderId="94" applyNumberFormat="0" applyAlignment="0" applyProtection="0"/>
    <xf numFmtId="2" fontId="76" fillId="0" borderId="52" applyNumberFormat="0" applyFont="0" applyFill="0" applyAlignment="0" applyProtection="0"/>
    <xf numFmtId="0" fontId="95" fillId="42" borderId="88" applyNumberFormat="0" applyAlignment="0" applyProtection="0"/>
    <xf numFmtId="0" fontId="53" fillId="60" borderId="97" applyNumberFormat="0" applyFont="0" applyAlignment="0" applyProtection="0"/>
    <xf numFmtId="0" fontId="115" fillId="0" borderId="89" applyNumberFormat="0" applyFill="0" applyAlignment="0" applyProtection="0"/>
    <xf numFmtId="0" fontId="64" fillId="68" borderId="87" applyNumberFormat="0" applyAlignment="0" applyProtection="0"/>
    <xf numFmtId="212" fontId="7" fillId="76" borderId="71" applyFont="0" applyBorder="0" applyAlignment="0"/>
    <xf numFmtId="0" fontId="73" fillId="60" borderId="90" applyNumberFormat="0" applyFont="0" applyAlignment="0" applyProtection="0"/>
    <xf numFmtId="213" fontId="7" fillId="0" borderId="75" applyFont="0" applyBorder="0" applyAlignment="0"/>
    <xf numFmtId="0" fontId="64" fillId="68" borderId="87" applyNumberFormat="0" applyAlignment="0" applyProtection="0"/>
    <xf numFmtId="180" fontId="44" fillId="0" borderId="51">
      <alignment horizontal="center"/>
    </xf>
    <xf numFmtId="0" fontId="64" fillId="68" borderId="94" applyNumberFormat="0" applyAlignment="0" applyProtection="0"/>
    <xf numFmtId="10" fontId="11" fillId="40" borderId="99" applyNumberFormat="0" applyBorder="0" applyAlignment="0" applyProtection="0"/>
    <xf numFmtId="2" fontId="143" fillId="0" borderId="100" applyNumberFormat="0" applyFill="0" applyAlignment="0" applyProtection="0"/>
    <xf numFmtId="0" fontId="110" fillId="61" borderId="88" applyNumberFormat="0" applyAlignment="0" applyProtection="0"/>
    <xf numFmtId="0" fontId="64" fillId="68" borderId="87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0" fontId="11" fillId="40" borderId="92" applyNumberFormat="0" applyBorder="0" applyAlignment="0" applyProtection="0"/>
    <xf numFmtId="0" fontId="53" fillId="60" borderId="90" applyNumberFormat="0" applyFont="0" applyAlignment="0" applyProtection="0"/>
    <xf numFmtId="37" fontId="87" fillId="0" borderId="18" applyNumberFormat="0" applyFont="0" applyFill="0" applyAlignment="0" applyProtection="0"/>
    <xf numFmtId="180" fontId="118" fillId="0" borderId="49">
      <alignment horizontal="left" vertical="center"/>
    </xf>
    <xf numFmtId="0" fontId="70" fillId="68" borderId="88" applyNumberFormat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49" applyNumberFormat="0" applyFill="0" applyAlignment="0" applyProtection="0"/>
    <xf numFmtId="0" fontId="70" fillId="68" borderId="88" applyNumberFormat="0" applyAlignment="0" applyProtection="0"/>
    <xf numFmtId="2" fontId="76" fillId="0" borderId="52" applyNumberFormat="0" applyFont="0" applyFill="0" applyAlignment="0" applyProtection="0"/>
    <xf numFmtId="0" fontId="7" fillId="60" borderId="90" applyNumberFormat="0" applyFont="0" applyAlignment="0" applyProtection="0"/>
    <xf numFmtId="0" fontId="64" fillId="42" borderId="87" applyNumberFormat="0" applyAlignment="0" applyProtection="0"/>
    <xf numFmtId="0" fontId="110" fillId="61" borderId="95" applyNumberFormat="0" applyAlignment="0" applyProtection="0"/>
    <xf numFmtId="0" fontId="64" fillId="42" borderId="94" applyNumberFormat="0" applyAlignment="0" applyProtection="0"/>
    <xf numFmtId="184" fontId="75" fillId="70" borderId="92">
      <alignment horizontal="center" vertical="top" wrapText="1"/>
    </xf>
    <xf numFmtId="0" fontId="110" fillId="61" borderId="88" applyNumberFormat="0" applyAlignment="0" applyProtection="0"/>
    <xf numFmtId="213" fontId="7" fillId="0" borderId="75" applyFont="0" applyBorder="0" applyAlignment="0"/>
    <xf numFmtId="0" fontId="53" fillId="60" borderId="90" applyNumberFormat="0" applyFont="0" applyAlignment="0" applyProtection="0"/>
    <xf numFmtId="0" fontId="7" fillId="60" borderId="90" applyNumberFormat="0" applyFont="0" applyAlignment="0" applyProtection="0"/>
    <xf numFmtId="184" fontId="75" fillId="70" borderId="99">
      <alignment horizontal="center" vertical="top" wrapText="1"/>
    </xf>
    <xf numFmtId="184" fontId="74" fillId="70" borderId="92">
      <alignment horizontal="center" vertical="top" wrapText="1"/>
    </xf>
    <xf numFmtId="0" fontId="64" fillId="42" borderId="94" applyNumberFormat="0" applyAlignment="0" applyProtection="0"/>
    <xf numFmtId="0" fontId="115" fillId="0" borderId="89" applyNumberFormat="0" applyFill="0" applyAlignment="0" applyProtection="0"/>
    <xf numFmtId="0" fontId="115" fillId="0" borderId="96" applyNumberFormat="0" applyFill="0" applyAlignment="0" applyProtection="0"/>
    <xf numFmtId="0" fontId="64" fillId="68" borderId="87" applyNumberFormat="0" applyAlignment="0" applyProtection="0"/>
    <xf numFmtId="0" fontId="7" fillId="60" borderId="97" applyNumberFormat="0" applyFont="0" applyAlignment="0" applyProtection="0"/>
    <xf numFmtId="0" fontId="42" fillId="60" borderId="97" applyNumberFormat="0" applyFont="0" applyAlignment="0" applyProtection="0"/>
    <xf numFmtId="0" fontId="110" fillId="61" borderId="95" applyNumberFormat="0" applyAlignment="0" applyProtection="0"/>
    <xf numFmtId="0" fontId="55" fillId="59" borderId="91" applyBorder="0"/>
    <xf numFmtId="0" fontId="55" fillId="59" borderId="91" applyBorder="0"/>
    <xf numFmtId="0" fontId="64" fillId="68" borderId="87" applyNumberFormat="0" applyAlignment="0" applyProtection="0"/>
    <xf numFmtId="0" fontId="70" fillId="68" borderId="88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64" fillId="68" borderId="87" applyNumberFormat="0" applyAlignment="0" applyProtection="0"/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0" fillId="68" borderId="88" applyNumberFormat="0" applyAlignment="0" applyProtection="0"/>
    <xf numFmtId="0" fontId="110" fillId="61" borderId="88" applyNumberFormat="0" applyAlignment="0" applyProtection="0"/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3" fillId="60" borderId="90" applyNumberFormat="0" applyFont="0" applyAlignment="0" applyProtection="0"/>
    <xf numFmtId="0" fontId="7" fillId="60" borderId="90" applyNumberFormat="0" applyFont="0" applyAlignment="0" applyProtection="0"/>
    <xf numFmtId="0" fontId="64" fillId="42" borderId="87" applyNumberFormat="0" applyAlignment="0" applyProtection="0"/>
    <xf numFmtId="0" fontId="64" fillId="42" borderId="87" applyNumberFormat="0" applyAlignment="0" applyProtection="0"/>
    <xf numFmtId="0" fontId="115" fillId="0" borderId="89" applyNumberFormat="0" applyFill="0" applyAlignment="0" applyProtection="0"/>
    <xf numFmtId="0" fontId="115" fillId="0" borderId="89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95" fillId="42" borderId="95" applyNumberFormat="0" applyAlignment="0" applyProtection="0"/>
    <xf numFmtId="0" fontId="110" fillId="61" borderId="95" applyNumberFormat="0" applyAlignment="0" applyProtection="0"/>
    <xf numFmtId="0" fontId="73" fillId="60" borderId="90" applyNumberFormat="0" applyFont="0" applyAlignment="0" applyProtection="0"/>
    <xf numFmtId="0" fontId="42" fillId="60" borderId="90" applyNumberFormat="0" applyFont="0" applyAlignment="0" applyProtection="0"/>
    <xf numFmtId="2" fontId="76" fillId="0" borderId="52" applyNumberFormat="0" applyFont="0" applyFill="0" applyAlignment="0" applyProtection="0"/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0" fontId="115" fillId="0" borderId="89" applyNumberFormat="0" applyFill="0" applyAlignment="0" applyProtection="0"/>
    <xf numFmtId="0" fontId="110" fillId="61" borderId="88" applyNumberFormat="0" applyAlignment="0" applyProtection="0"/>
    <xf numFmtId="0" fontId="70" fillId="68" borderId="95" applyNumberFormat="0" applyAlignment="0" applyProtection="0"/>
    <xf numFmtId="180" fontId="118" fillId="0" borderId="93">
      <alignment horizontal="left" vertical="center"/>
    </xf>
    <xf numFmtId="0" fontId="55" fillId="59" borderId="91" applyBorder="0"/>
    <xf numFmtId="0" fontId="55" fillId="59" borderId="91" applyBorder="0"/>
    <xf numFmtId="0" fontId="64" fillId="68" borderId="87" applyNumberFormat="0" applyAlignment="0" applyProtection="0"/>
    <xf numFmtId="0" fontId="70" fillId="68" borderId="88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64" fillId="68" borderId="87" applyNumberFormat="0" applyAlignment="0" applyProtection="0"/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0" fillId="68" borderId="88" applyNumberFormat="0" applyAlignment="0" applyProtection="0"/>
    <xf numFmtId="0" fontId="110" fillId="61" borderId="88" applyNumberFormat="0" applyAlignment="0" applyProtection="0"/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3" fillId="60" borderId="90" applyNumberFormat="0" applyFont="0" applyAlignment="0" applyProtection="0"/>
    <xf numFmtId="0" fontId="7" fillId="60" borderId="90" applyNumberFormat="0" applyFont="0" applyAlignment="0" applyProtection="0"/>
    <xf numFmtId="0" fontId="64" fillId="42" borderId="87" applyNumberFormat="0" applyAlignment="0" applyProtection="0"/>
    <xf numFmtId="0" fontId="64" fillId="42" borderId="87" applyNumberFormat="0" applyAlignment="0" applyProtection="0"/>
    <xf numFmtId="0" fontId="115" fillId="0" borderId="89" applyNumberFormat="0" applyFill="0" applyAlignment="0" applyProtection="0"/>
    <xf numFmtId="0" fontId="110" fillId="61" borderId="95" applyNumberFormat="0" applyAlignment="0" applyProtection="0"/>
    <xf numFmtId="0" fontId="70" fillId="68" borderId="95" applyNumberFormat="0" applyAlignment="0" applyProtection="0"/>
    <xf numFmtId="2" fontId="76" fillId="0" borderId="52" applyNumberFormat="0" applyFont="0" applyFill="0" applyAlignment="0" applyProtection="0"/>
    <xf numFmtId="0" fontId="64" fillId="42" borderId="94" applyNumberFormat="0" applyAlignment="0" applyProtection="0"/>
    <xf numFmtId="180" fontId="44" fillId="0" borderId="51">
      <alignment horizontal="center"/>
    </xf>
    <xf numFmtId="0" fontId="73" fillId="60" borderId="97" applyNumberFormat="0" applyFont="0" applyAlignment="0" applyProtection="0"/>
    <xf numFmtId="0" fontId="55" fillId="59" borderId="91" applyBorder="0"/>
    <xf numFmtId="0" fontId="55" fillId="59" borderId="91" applyBorder="0"/>
    <xf numFmtId="0" fontId="64" fillId="68" borderId="87" applyNumberFormat="0" applyAlignment="0" applyProtection="0"/>
    <xf numFmtId="0" fontId="70" fillId="68" borderId="88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64" fillId="68" borderId="87" applyNumberFormat="0" applyAlignment="0" applyProtection="0"/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0" fillId="68" borderId="88" applyNumberFormat="0" applyAlignment="0" applyProtection="0"/>
    <xf numFmtId="0" fontId="110" fillId="61" borderId="88" applyNumberFormat="0" applyAlignment="0" applyProtection="0"/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3" fillId="60" borderId="90" applyNumberFormat="0" applyFont="0" applyAlignment="0" applyProtection="0"/>
    <xf numFmtId="0" fontId="7" fillId="60" borderId="90" applyNumberFormat="0" applyFont="0" applyAlignment="0" applyProtection="0"/>
    <xf numFmtId="0" fontId="64" fillId="42" borderId="87" applyNumberFormat="0" applyAlignment="0" applyProtection="0"/>
    <xf numFmtId="0" fontId="64" fillId="42" borderId="87" applyNumberFormat="0" applyAlignment="0" applyProtection="0"/>
    <xf numFmtId="0" fontId="115" fillId="0" borderId="89" applyNumberFormat="0" applyFill="0" applyAlignment="0" applyProtection="0"/>
    <xf numFmtId="37" fontId="87" fillId="0" borderId="18" applyNumberFormat="0" applyFont="0" applyFill="0" applyAlignment="0" applyProtection="0"/>
    <xf numFmtId="0" fontId="110" fillId="61" borderId="88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37" fontId="87" fillId="0" borderId="18" applyNumberFormat="0" applyFont="0" applyFill="0" applyAlignment="0" applyProtection="0"/>
    <xf numFmtId="0" fontId="70" fillId="68" borderId="88" applyNumberFormat="0" applyAlignment="0" applyProtection="0"/>
    <xf numFmtId="180" fontId="75" fillId="70" borderId="99">
      <alignment horizontal="center" vertical="top" wrapText="1"/>
    </xf>
    <xf numFmtId="0" fontId="7" fillId="60" borderId="97" applyNumberFormat="0" applyFont="0" applyAlignment="0" applyProtection="0"/>
    <xf numFmtId="0" fontId="53" fillId="60" borderId="97" applyNumberFormat="0" applyFont="0" applyAlignment="0" applyProtection="0"/>
    <xf numFmtId="184" fontId="75" fillId="70" borderId="99">
      <alignment horizontal="center" vertical="top" wrapText="1"/>
    </xf>
    <xf numFmtId="0" fontId="55" fillId="59" borderId="98" applyBorder="0"/>
    <xf numFmtId="0" fontId="73" fillId="60" borderId="90" applyNumberFormat="0" applyFont="0" applyAlignment="0" applyProtection="0"/>
    <xf numFmtId="0" fontId="42" fillId="60" borderId="90" applyNumberFormat="0" applyFont="0" applyAlignment="0" applyProtection="0"/>
    <xf numFmtId="0" fontId="115" fillId="0" borderId="89" applyNumberFormat="0" applyFill="0" applyAlignment="0" applyProtection="0"/>
    <xf numFmtId="0" fontId="110" fillId="49" borderId="95" applyNumberFormat="0" applyAlignment="0" applyProtection="0"/>
    <xf numFmtId="0" fontId="55" fillId="59" borderId="91" applyBorder="0"/>
    <xf numFmtId="0" fontId="55" fillId="59" borderId="91" applyBorder="0"/>
    <xf numFmtId="0" fontId="70" fillId="68" borderId="88" applyNumberFormat="0" applyAlignment="0" applyProtection="0"/>
    <xf numFmtId="0" fontId="95" fillId="42" borderId="88" applyNumberFormat="0" applyAlignment="0" applyProtection="0"/>
    <xf numFmtId="0" fontId="95" fillId="42" borderId="88" applyNumberFormat="0" applyAlignment="0" applyProtection="0"/>
    <xf numFmtId="0" fontId="110" fillId="49" borderId="88" applyNumberFormat="0" applyAlignment="0" applyProtection="0"/>
    <xf numFmtId="0" fontId="110" fillId="61" borderId="88" applyNumberFormat="0" applyAlignment="0" applyProtection="0"/>
    <xf numFmtId="0" fontId="115" fillId="0" borderId="89" applyNumberFormat="0" applyFill="0" applyAlignment="0" applyProtection="0"/>
    <xf numFmtId="0" fontId="110" fillId="49" borderId="88" applyNumberFormat="0" applyAlignment="0" applyProtection="0"/>
    <xf numFmtId="0" fontId="70" fillId="68" borderId="88" applyNumberFormat="0" applyAlignment="0" applyProtection="0"/>
    <xf numFmtId="0" fontId="110" fillId="61" borderId="88" applyNumberFormat="0" applyAlignment="0" applyProtection="0"/>
    <xf numFmtId="0" fontId="42" fillId="60" borderId="90" applyNumberFormat="0" applyFont="0" applyAlignment="0" applyProtection="0"/>
    <xf numFmtId="0" fontId="53" fillId="60" borderId="90" applyNumberFormat="0" applyFont="0" applyAlignment="0" applyProtection="0"/>
    <xf numFmtId="0" fontId="73" fillId="60" borderId="90" applyNumberFormat="0" applyFont="0" applyAlignment="0" applyProtection="0"/>
    <xf numFmtId="0" fontId="7" fillId="60" borderId="90" applyNumberFormat="0" applyFont="0" applyAlignment="0" applyProtection="0"/>
    <xf numFmtId="0" fontId="64" fillId="68" borderId="87" applyNumberFormat="0" applyAlignment="0" applyProtection="0"/>
    <xf numFmtId="0" fontId="115" fillId="0" borderId="89" applyNumberFormat="0" applyFill="0" applyAlignment="0" applyProtection="0"/>
    <xf numFmtId="0" fontId="115" fillId="0" borderId="96" applyNumberFormat="0" applyFill="0" applyAlignment="0" applyProtection="0"/>
    <xf numFmtId="0" fontId="64" fillId="42" borderId="94" applyNumberFormat="0" applyAlignment="0" applyProtection="0"/>
    <xf numFmtId="0" fontId="55" fillId="59" borderId="98" applyBorder="0"/>
    <xf numFmtId="0" fontId="55" fillId="59" borderId="98" applyBorder="0"/>
    <xf numFmtId="0" fontId="64" fillId="68" borderId="94" applyNumberFormat="0" applyAlignment="0" applyProtection="0"/>
    <xf numFmtId="0" fontId="70" fillId="68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64" fillId="68" borderId="94" applyNumberFormat="0" applyAlignment="0" applyProtection="0"/>
    <xf numFmtId="0" fontId="110" fillId="49" borderId="95" applyNumberFormat="0" applyAlignment="0" applyProtection="0"/>
    <xf numFmtId="0" fontId="110" fillId="61" borderId="95" applyNumberFormat="0" applyAlignment="0" applyProtection="0"/>
    <xf numFmtId="0" fontId="115" fillId="0" borderId="96" applyNumberFormat="0" applyFill="0" applyAlignment="0" applyProtection="0"/>
    <xf numFmtId="0" fontId="110" fillId="49" borderId="95" applyNumberFormat="0" applyAlignment="0" applyProtection="0"/>
    <xf numFmtId="0" fontId="70" fillId="68" borderId="95" applyNumberFormat="0" applyAlignment="0" applyProtection="0"/>
    <xf numFmtId="0" fontId="110" fillId="61" borderId="95" applyNumberFormat="0" applyAlignment="0" applyProtection="0"/>
    <xf numFmtId="0" fontId="42" fillId="60" borderId="97" applyNumberFormat="0" applyFont="0" applyAlignment="0" applyProtection="0"/>
    <xf numFmtId="0" fontId="53" fillId="60" borderId="97" applyNumberFormat="0" applyFont="0" applyAlignment="0" applyProtection="0"/>
    <xf numFmtId="0" fontId="73" fillId="60" borderId="97" applyNumberFormat="0" applyFont="0" applyAlignment="0" applyProtection="0"/>
    <xf numFmtId="0" fontId="7" fillId="60" borderId="97" applyNumberFormat="0" applyFon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115" fillId="0" borderId="96" applyNumberFormat="0" applyFill="0" applyAlignment="0" applyProtection="0"/>
    <xf numFmtId="0" fontId="110" fillId="61" borderId="95" applyNumberFormat="0" applyAlignment="0" applyProtection="0"/>
    <xf numFmtId="0" fontId="64" fillId="68" borderId="94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37" fontId="87" fillId="0" borderId="18" applyNumberFormat="0" applyFont="0" applyFill="0" applyAlignment="0" applyProtection="0"/>
    <xf numFmtId="180" fontId="118" fillId="0" borderId="100">
      <alignment horizontal="left" vertical="center"/>
    </xf>
    <xf numFmtId="0" fontId="70" fillId="68" borderId="95" applyNumberFormat="0" applyAlignment="0" applyProtection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100" applyNumberFormat="0" applyFill="0" applyAlignment="0" applyProtection="0"/>
    <xf numFmtId="0" fontId="55" fillId="59" borderId="98" applyBorder="0"/>
    <xf numFmtId="0" fontId="55" fillId="59" borderId="98" applyBorder="0"/>
    <xf numFmtId="0" fontId="64" fillId="68" borderId="94" applyNumberFormat="0" applyAlignment="0" applyProtection="0"/>
    <xf numFmtId="0" fontId="70" fillId="68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64" fillId="68" borderId="94" applyNumberFormat="0" applyAlignment="0" applyProtection="0"/>
    <xf numFmtId="0" fontId="110" fillId="49" borderId="95" applyNumberFormat="0" applyAlignment="0" applyProtection="0"/>
    <xf numFmtId="0" fontId="110" fillId="61" borderId="95" applyNumberFormat="0" applyAlignment="0" applyProtection="0"/>
    <xf numFmtId="0" fontId="115" fillId="0" borderId="96" applyNumberFormat="0" applyFill="0" applyAlignment="0" applyProtection="0"/>
    <xf numFmtId="0" fontId="110" fillId="49" borderId="95" applyNumberFormat="0" applyAlignment="0" applyProtection="0"/>
    <xf numFmtId="0" fontId="70" fillId="68" borderId="95" applyNumberFormat="0" applyAlignment="0" applyProtection="0"/>
    <xf numFmtId="0" fontId="110" fillId="61" borderId="95" applyNumberFormat="0" applyAlignment="0" applyProtection="0"/>
    <xf numFmtId="0" fontId="42" fillId="60" borderId="97" applyNumberFormat="0" applyFont="0" applyAlignment="0" applyProtection="0"/>
    <xf numFmtId="0" fontId="53" fillId="60" borderId="97" applyNumberFormat="0" applyFont="0" applyAlignment="0" applyProtection="0"/>
    <xf numFmtId="0" fontId="73" fillId="60" borderId="97" applyNumberFormat="0" applyFont="0" applyAlignment="0" applyProtection="0"/>
    <xf numFmtId="0" fontId="7" fillId="60" borderId="97" applyNumberFormat="0" applyFon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115" fillId="0" borderId="96" applyNumberFormat="0" applyFill="0" applyAlignment="0" applyProtection="0"/>
    <xf numFmtId="0" fontId="55" fillId="59" borderId="5" applyBorder="0"/>
    <xf numFmtId="0" fontId="42" fillId="48" borderId="0" applyNumberFormat="0" applyBorder="0" applyAlignment="0" applyProtection="0"/>
    <xf numFmtId="0" fontId="55" fillId="59" borderId="5" applyBorder="0"/>
    <xf numFmtId="0" fontId="43" fillId="55" borderId="0" applyNumberFormat="0" applyBorder="0" applyAlignment="0" applyProtection="0"/>
    <xf numFmtId="0" fontId="43" fillId="45" borderId="0" applyNumberFormat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43" fontId="6" fillId="0" borderId="0" applyFont="0" applyFill="0" applyBorder="0" applyAlignment="0" applyProtection="0"/>
    <xf numFmtId="0" fontId="43" fillId="45" borderId="0" applyNumberFormat="0" applyBorder="0" applyAlignment="0" applyProtection="0"/>
    <xf numFmtId="0" fontId="55" fillId="59" borderId="5" applyBorder="0"/>
    <xf numFmtId="0" fontId="70" fillId="68" borderId="95" applyNumberFormat="0" applyAlignment="0" applyProtection="0"/>
    <xf numFmtId="0" fontId="43" fillId="62" borderId="0" applyNumberFormat="0" applyBorder="0" applyAlignment="0" applyProtection="0"/>
    <xf numFmtId="0" fontId="42" fillId="45" borderId="0" applyNumberFormat="0" applyBorder="0" applyAlignment="0" applyProtection="0"/>
    <xf numFmtId="0" fontId="42" fillId="60" borderId="0" applyNumberFormat="0" applyBorder="0" applyAlignment="0" applyProtection="0"/>
    <xf numFmtId="0" fontId="55" fillId="59" borderId="5" applyBorder="0"/>
    <xf numFmtId="0" fontId="42" fillId="60" borderId="0" applyNumberFormat="0" applyBorder="0" applyAlignment="0" applyProtection="0"/>
    <xf numFmtId="0" fontId="55" fillId="59" borderId="5" applyBorder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4" applyNumberFormat="0" applyFont="0" applyFill="0" applyAlignment="0" applyProtection="0"/>
    <xf numFmtId="37" fontId="87" fillId="0" borderId="14" applyNumberFormat="0" applyFont="0" applyFill="0" applyAlignment="0" applyProtection="0"/>
    <xf numFmtId="37" fontId="87" fillId="0" borderId="14" applyNumberFormat="0" applyFont="0" applyFill="0" applyAlignment="0" applyProtection="0"/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80" fontId="75" fillId="70" borderId="2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" fontId="75" fillId="70" borderId="50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84" fontId="74" fillId="70" borderId="2">
      <alignment horizontal="center" vertical="top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1" fontId="73" fillId="70" borderId="2">
      <alignment horizontal="center" wrapText="1"/>
    </xf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43" fontId="6" fillId="0" borderId="0" applyFont="0" applyFill="0" applyBorder="0" applyAlignment="0" applyProtection="0"/>
    <xf numFmtId="0" fontId="70" fillId="68" borderId="95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184" fontId="75" fillId="70" borderId="2">
      <alignment horizontal="center" vertical="top" wrapText="1"/>
    </xf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43" fillId="62" borderId="0" applyNumberFormat="0" applyBorder="0" applyAlignment="0" applyProtection="0"/>
    <xf numFmtId="0" fontId="43" fillId="56" borderId="0" applyNumberFormat="0" applyBorder="0" applyAlignment="0" applyProtection="0"/>
    <xf numFmtId="0" fontId="43" fillId="55" borderId="0" applyNumberFormat="0" applyBorder="0" applyAlignment="0" applyProtection="0"/>
    <xf numFmtId="0" fontId="43" fillId="67" borderId="0" applyNumberFormat="0" applyBorder="0" applyAlignment="0" applyProtection="0"/>
    <xf numFmtId="0" fontId="43" fillId="65" borderId="0" applyNumberFormat="0" applyBorder="0" applyAlignment="0" applyProtection="0"/>
    <xf numFmtId="0" fontId="43" fillId="66" borderId="0" applyNumberFormat="0" applyBorder="0" applyAlignment="0" applyProtection="0"/>
    <xf numFmtId="0" fontId="43" fillId="65" borderId="0" applyNumberFormat="0" applyBorder="0" applyAlignment="0" applyProtection="0"/>
    <xf numFmtId="0" fontId="43" fillId="64" borderId="0" applyNumberFormat="0" applyBorder="0" applyAlignment="0" applyProtection="0"/>
    <xf numFmtId="0" fontId="43" fillId="53" borderId="0" applyNumberFormat="0" applyBorder="0" applyAlignment="0" applyProtection="0"/>
    <xf numFmtId="0" fontId="43" fillId="63" borderId="0" applyNumberFormat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3" fillId="51" borderId="0" applyNumberFormat="0" applyBorder="0" applyAlignment="0" applyProtection="0"/>
    <xf numFmtId="0" fontId="43" fillId="48" borderId="0" applyNumberFormat="0" applyBorder="0" applyAlignment="0" applyProtection="0"/>
    <xf numFmtId="164" fontId="6" fillId="0" borderId="0" applyFont="0" applyFill="0" applyBorder="0" applyAlignment="0" applyProtection="0"/>
    <xf numFmtId="0" fontId="43" fillId="57" borderId="0" applyNumberFormat="0" applyBorder="0" applyAlignment="0" applyProtection="0"/>
    <xf numFmtId="0" fontId="43" fillId="56" borderId="0" applyNumberFormat="0" applyBorder="0" applyAlignment="0" applyProtection="0"/>
    <xf numFmtId="43" fontId="6" fillId="0" borderId="0" applyFont="0" applyFill="0" applyBorder="0" applyAlignment="0" applyProtection="0"/>
    <xf numFmtId="0" fontId="43" fillId="52" borderId="0" applyNumberFormat="0" applyBorder="0" applyAlignment="0" applyProtection="0"/>
    <xf numFmtId="0" fontId="43" fillId="51" borderId="0" applyNumberFormat="0" applyBorder="0" applyAlignment="0" applyProtection="0"/>
    <xf numFmtId="0" fontId="43" fillId="54" borderId="0" applyNumberFormat="0" applyBorder="0" applyAlignment="0" applyProtection="0"/>
    <xf numFmtId="0" fontId="43" fillId="51" borderId="0" applyNumberFormat="0" applyBorder="0" applyAlignment="0" applyProtection="0"/>
    <xf numFmtId="0" fontId="43" fillId="48" borderId="0" applyNumberFormat="0" applyBorder="0" applyAlignment="0" applyProtection="0"/>
    <xf numFmtId="0" fontId="43" fillId="53" borderId="0" applyNumberFormat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43" fillId="62" borderId="0" applyNumberFormat="0" applyBorder="0" applyAlignment="0" applyProtection="0"/>
    <xf numFmtId="0" fontId="43" fillId="48" borderId="0" applyNumberFormat="0" applyBorder="0" applyAlignment="0" applyProtection="0"/>
    <xf numFmtId="0" fontId="42" fillId="60" borderId="0" applyNumberFormat="0" applyBorder="0" applyAlignment="0" applyProtection="0"/>
    <xf numFmtId="0" fontId="42" fillId="48" borderId="0" applyNumberFormat="0" applyBorder="0" applyAlignment="0" applyProtection="0"/>
    <xf numFmtId="0" fontId="42" fillId="45" borderId="0" applyNumberFormat="0" applyBorder="0" applyAlignment="0" applyProtection="0"/>
    <xf numFmtId="0" fontId="42" fillId="61" borderId="0" applyNumberFormat="0" applyBorder="0" applyAlignment="0" applyProtection="0"/>
    <xf numFmtId="0" fontId="42" fillId="48" borderId="0" applyNumberFormat="0" applyBorder="0" applyAlignment="0" applyProtection="0"/>
    <xf numFmtId="0" fontId="42" fillId="50" borderId="0" applyNumberFormat="0" applyBorder="0" applyAlignment="0" applyProtection="0"/>
    <xf numFmtId="0" fontId="6" fillId="0" borderId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/>
    <xf numFmtId="0" fontId="42" fillId="61" borderId="0" applyNumberFormat="0" applyBorder="0" applyAlignment="0" applyProtection="0"/>
    <xf numFmtId="0" fontId="42" fillId="51" borderId="0" applyNumberFormat="0" applyBorder="0" applyAlignment="0" applyProtection="0"/>
    <xf numFmtId="0" fontId="42" fillId="48" borderId="0" applyNumberFormat="0" applyBorder="0" applyAlignment="0" applyProtection="0"/>
    <xf numFmtId="0" fontId="42" fillId="60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60" borderId="0" applyNumberFormat="0" applyBorder="0" applyAlignment="0" applyProtection="0"/>
    <xf numFmtId="0" fontId="42" fillId="51" borderId="0" applyNumberFormat="0" applyBorder="0" applyAlignment="0" applyProtection="0"/>
    <xf numFmtId="0" fontId="6" fillId="0" borderId="0"/>
    <xf numFmtId="0" fontId="42" fillId="50" borderId="0" applyNumberFormat="0" applyBorder="0" applyAlignment="0" applyProtection="0"/>
    <xf numFmtId="0" fontId="42" fillId="49" borderId="0" applyNumberFormat="0" applyBorder="0" applyAlignment="0" applyProtection="0"/>
    <xf numFmtId="0" fontId="42" fillId="48" borderId="0" applyNumberFormat="0" applyBorder="0" applyAlignment="0" applyProtection="0"/>
    <xf numFmtId="0" fontId="42" fillId="47" borderId="0" applyNumberFormat="0" applyBorder="0" applyAlignment="0" applyProtection="0"/>
    <xf numFmtId="0" fontId="42" fillId="46" borderId="0" applyNumberFormat="0" applyBorder="0" applyAlignment="0" applyProtection="0"/>
    <xf numFmtId="0" fontId="42" fillId="45" borderId="0" applyNumberFormat="0" applyBorder="0" applyAlignment="0" applyProtection="0"/>
    <xf numFmtId="0" fontId="42" fillId="44" borderId="0" applyNumberFormat="0" applyBorder="0" applyAlignment="0" applyProtection="0"/>
    <xf numFmtId="0" fontId="42" fillId="60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1" borderId="0" applyNumberFormat="0" applyBorder="0" applyAlignment="0" applyProtection="0"/>
    <xf numFmtId="0" fontId="42" fillId="50" borderId="0" applyNumberFormat="0" applyBorder="0" applyAlignment="0" applyProtection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0" fontId="6" fillId="0" borderId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5" fillId="59" borderId="5" applyBorder="0"/>
    <xf numFmtId="9" fontId="6" fillId="0" borderId="0" applyFont="0" applyFill="0" applyBorder="0" applyAlignment="0" applyProtection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43" fillId="57" borderId="0" applyNumberFormat="0" applyBorder="0" applyAlignment="0" applyProtection="0"/>
    <xf numFmtId="0" fontId="43" fillId="56" borderId="0" applyNumberFormat="0" applyBorder="0" applyAlignment="0" applyProtection="0"/>
    <xf numFmtId="0" fontId="43" fillId="55" borderId="0" applyNumberFormat="0" applyBorder="0" applyAlignment="0" applyProtection="0"/>
    <xf numFmtId="0" fontId="43" fillId="52" borderId="0" applyNumberFormat="0" applyBorder="0" applyAlignment="0" applyProtection="0"/>
    <xf numFmtId="0" fontId="43" fillId="51" borderId="0" applyNumberFormat="0" applyBorder="0" applyAlignment="0" applyProtection="0"/>
    <xf numFmtId="0" fontId="43" fillId="54" borderId="0" applyNumberFormat="0" applyBorder="0" applyAlignment="0" applyProtection="0"/>
    <xf numFmtId="0" fontId="42" fillId="53" borderId="0" applyNumberFormat="0" applyBorder="0" applyAlignment="0" applyProtection="0"/>
    <xf numFmtId="0" fontId="42" fillId="50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2" fillId="51" borderId="0" applyNumberFormat="0" applyBorder="0" applyAlignment="0" applyProtection="0"/>
    <xf numFmtId="0" fontId="42" fillId="50" borderId="0" applyNumberFormat="0" applyBorder="0" applyAlignment="0" applyProtection="0"/>
    <xf numFmtId="0" fontId="42" fillId="49" borderId="0" applyNumberFormat="0" applyBorder="0" applyAlignment="0" applyProtection="0"/>
    <xf numFmtId="0" fontId="42" fillId="48" borderId="0" applyNumberFormat="0" applyBorder="0" applyAlignment="0" applyProtection="0"/>
    <xf numFmtId="0" fontId="42" fillId="47" borderId="0" applyNumberFormat="0" applyBorder="0" applyAlignment="0" applyProtection="0"/>
    <xf numFmtId="0" fontId="42" fillId="46" borderId="0" applyNumberFormat="0" applyBorder="0" applyAlignment="0" applyProtection="0"/>
    <xf numFmtId="0" fontId="42" fillId="45" borderId="0" applyNumberFormat="0" applyBorder="0" applyAlignment="0" applyProtection="0"/>
    <xf numFmtId="0" fontId="42" fillId="44" borderId="0" applyNumberFormat="0" applyBorder="0" applyAlignment="0" applyProtection="0"/>
    <xf numFmtId="0" fontId="164" fillId="0" borderId="0"/>
    <xf numFmtId="0" fontId="55" fillId="59" borderId="5" applyBorder="0"/>
    <xf numFmtId="0" fontId="55" fillId="59" borderId="5" applyBorder="0"/>
    <xf numFmtId="180" fontId="44" fillId="0" borderId="51">
      <alignment horizontal="center"/>
    </xf>
    <xf numFmtId="43" fontId="6" fillId="0" borderId="0" applyFont="0" applyFill="0" applyBorder="0" applyAlignment="0" applyProtection="0"/>
    <xf numFmtId="180" fontId="75" fillId="70" borderId="2">
      <alignment horizontal="center" vertical="top" wrapText="1"/>
    </xf>
    <xf numFmtId="0" fontId="55" fillId="59" borderId="5" applyBorder="0"/>
    <xf numFmtId="184" fontId="74" fillId="70" borderId="2">
      <alignment horizontal="center" vertical="top" wrapText="1"/>
    </xf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181" fontId="6" fillId="0" borderId="0"/>
    <xf numFmtId="21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5" fillId="59" borderId="5" applyBorder="0"/>
    <xf numFmtId="184" fontId="74" fillId="70" borderId="2">
      <alignment horizontal="center" vertical="top" wrapText="1"/>
    </xf>
    <xf numFmtId="180" fontId="75" fillId="70" borderId="2">
      <alignment horizontal="center" vertical="top" wrapText="1"/>
    </xf>
    <xf numFmtId="180" fontId="44" fillId="0" borderId="51">
      <alignment horizontal="center"/>
    </xf>
    <xf numFmtId="0" fontId="64" fillId="68" borderId="94" applyNumberFormat="0" applyAlignment="0" applyProtection="0"/>
    <xf numFmtId="180" fontId="44" fillId="0" borderId="51">
      <alignment horizontal="center"/>
    </xf>
    <xf numFmtId="0" fontId="70" fillId="68" borderId="95" applyNumberFormat="0" applyAlignment="0" applyProtection="0"/>
    <xf numFmtId="0" fontId="6" fillId="0" borderId="0"/>
    <xf numFmtId="0" fontId="55" fillId="59" borderId="5" applyBorder="0"/>
    <xf numFmtId="180" fontId="44" fillId="0" borderId="51">
      <alignment horizontal="center"/>
    </xf>
    <xf numFmtId="0" fontId="6" fillId="0" borderId="0"/>
    <xf numFmtId="0" fontId="55" fillId="59" borderId="5" applyBorder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42" fillId="51" borderId="0" applyNumberFormat="0" applyBorder="0" applyAlignment="0" applyProtection="0"/>
    <xf numFmtId="0" fontId="55" fillId="59" borderId="5" applyBorder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42" fillId="53" borderId="0" applyNumberFormat="0" applyBorder="0" applyAlignment="0" applyProtection="0"/>
    <xf numFmtId="0" fontId="6" fillId="0" borderId="0"/>
    <xf numFmtId="0" fontId="43" fillId="48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6" fillId="0" borderId="0"/>
    <xf numFmtId="0" fontId="6" fillId="0" borderId="0"/>
    <xf numFmtId="0" fontId="42" fillId="50" borderId="0" applyNumberFormat="0" applyBorder="0" applyAlignment="0" applyProtection="0"/>
    <xf numFmtId="180" fontId="75" fillId="70" borderId="2">
      <alignment horizontal="center" vertical="top" wrapText="1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" fontId="73" fillId="70" borderId="2">
      <alignment horizontal="center" wrapText="1"/>
    </xf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43" fillId="56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55" fillId="59" borderId="5" applyBorder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55" fillId="59" borderId="5" applyBorder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55" fillId="59" borderId="5" applyBorder="0"/>
    <xf numFmtId="0" fontId="6" fillId="0" borderId="0"/>
    <xf numFmtId="0" fontId="55" fillId="59" borderId="5" applyBorder="0"/>
    <xf numFmtId="0" fontId="55" fillId="59" borderId="5" applyBorder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37" fontId="87" fillId="0" borderId="101" applyNumberFormat="0" applyFont="0" applyFill="0" applyAlignment="0" applyProtection="0"/>
    <xf numFmtId="188" fontId="94" fillId="0" borderId="0" applyFill="0" applyBorder="0" applyAlignment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178" fontId="99" fillId="0" borderId="2">
      <alignment horizontal="center"/>
    </xf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0" fontId="64" fillId="68" borderId="94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4" fontId="9" fillId="0" borderId="0" applyFill="0" applyBorder="0" applyAlignment="0"/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184" fontId="75" fillId="70" borderId="2">
      <alignment horizontal="center" vertical="top" wrapText="1"/>
    </xf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2" fillId="0" borderId="0" applyNumberFormat="0" applyFill="0" applyBorder="0" applyAlignment="0" applyProtection="0"/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1" fontId="73" fillId="0" borderId="50">
      <alignment horizontal="right" wrapText="1"/>
    </xf>
    <xf numFmtId="0" fontId="43" fillId="63" borderId="0" applyNumberFormat="0" applyBorder="0" applyAlignment="0" applyProtection="0"/>
    <xf numFmtId="0" fontId="43" fillId="62" borderId="0" applyNumberFormat="0" applyBorder="0" applyAlignment="0" applyProtection="0"/>
    <xf numFmtId="0" fontId="43" fillId="53" borderId="0" applyNumberFormat="0" applyBorder="0" applyAlignment="0" applyProtection="0"/>
    <xf numFmtId="0" fontId="43" fillId="64" borderId="0" applyNumberFormat="0" applyBorder="0" applyAlignment="0" applyProtection="0"/>
    <xf numFmtId="0" fontId="43" fillId="56" borderId="0" applyNumberFormat="0" applyBorder="0" applyAlignment="0" applyProtection="0"/>
    <xf numFmtId="0" fontId="43" fillId="65" borderId="0" applyNumberFormat="0" applyBorder="0" applyAlignment="0" applyProtection="0"/>
    <xf numFmtId="188" fontId="94" fillId="0" borderId="0" applyFill="0" applyBorder="0" applyAlignment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180" fontId="118" fillId="0" borderId="49">
      <alignment horizontal="left" vertical="center"/>
    </xf>
    <xf numFmtId="0" fontId="112" fillId="0" borderId="69" applyNumberFormat="0" applyFill="0" applyAlignment="0" applyProtection="0"/>
    <xf numFmtId="0" fontId="112" fillId="0" borderId="0" applyNumberFormat="0" applyFill="0" applyBorder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110" fillId="61" borderId="95" applyNumberFormat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10" fontId="11" fillId="40" borderId="2" applyNumberFormat="0" applyBorder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188" fontId="94" fillId="0" borderId="0" applyFill="0" applyBorder="0" applyAlignment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167" fillId="0" borderId="0" applyFont="0" applyFill="0" applyBorder="0" applyAlignment="0" applyProtection="0"/>
    <xf numFmtId="164" fontId="167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9" fillId="0" borderId="0" applyFont="0" applyFill="0" applyBorder="0" applyAlignment="0" applyProtection="0">
      <alignment vertical="top"/>
    </xf>
    <xf numFmtId="16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37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231" fontId="7" fillId="0" borderId="0" applyFont="0" applyFill="0" applyBorder="0" applyAlignment="0" applyProtection="0"/>
    <xf numFmtId="231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126" fillId="0" borderId="14"/>
    <xf numFmtId="230" fontId="7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174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>
      <alignment vertical="center"/>
    </xf>
    <xf numFmtId="0" fontId="6" fillId="0" borderId="0"/>
    <xf numFmtId="0" fontId="6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181" fontId="9" fillId="0" borderId="0">
      <alignment vertical="top"/>
    </xf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>
      <alignment vertical="center"/>
    </xf>
    <xf numFmtId="181" fontId="9" fillId="0" borderId="0">
      <alignment vertical="top"/>
    </xf>
    <xf numFmtId="0" fontId="157" fillId="0" borderId="0"/>
    <xf numFmtId="0" fontId="157" fillId="0" borderId="0"/>
    <xf numFmtId="180" fontId="7" fillId="0" borderId="0"/>
    <xf numFmtId="0" fontId="7" fillId="0" borderId="0"/>
    <xf numFmtId="0" fontId="9" fillId="0" borderId="0">
      <alignment vertical="top"/>
    </xf>
    <xf numFmtId="0" fontId="6" fillId="0" borderId="0"/>
    <xf numFmtId="0" fontId="6" fillId="0" borderId="0"/>
    <xf numFmtId="180" fontId="7" fillId="0" borderId="0"/>
    <xf numFmtId="0" fontId="9" fillId="0" borderId="0">
      <alignment vertical="top"/>
    </xf>
    <xf numFmtId="0" fontId="157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6" fillId="0" borderId="0"/>
    <xf numFmtId="0" fontId="7" fillId="0" borderId="0"/>
    <xf numFmtId="0" fontId="6" fillId="0" borderId="0"/>
    <xf numFmtId="181" fontId="9" fillId="0" borderId="0">
      <alignment vertical="top"/>
    </xf>
    <xf numFmtId="0" fontId="11" fillId="0" borderId="0">
      <alignment vertical="center"/>
    </xf>
    <xf numFmtId="0" fontId="40" fillId="0" borderId="0"/>
    <xf numFmtId="177" fontId="7" fillId="0" borderId="0"/>
    <xf numFmtId="0" fontId="11" fillId="0" borderId="0">
      <alignment vertical="center"/>
    </xf>
    <xf numFmtId="0" fontId="9" fillId="0" borderId="0">
      <alignment vertical="top"/>
    </xf>
    <xf numFmtId="0" fontId="6" fillId="0" borderId="0"/>
    <xf numFmtId="0" fontId="6" fillId="0" borderId="0"/>
    <xf numFmtId="0" fontId="6" fillId="0" borderId="0"/>
    <xf numFmtId="180" fontId="7" fillId="0" borderId="0"/>
    <xf numFmtId="0" fontId="6" fillId="0" borderId="0"/>
    <xf numFmtId="0" fontId="6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7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2" fontId="27" fillId="0" borderId="0">
      <alignment horizontal="right" vertical="top"/>
    </xf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9" fontId="42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188" fontId="94" fillId="0" borderId="0" applyFill="0" applyBorder="0" applyAlignment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0" fontId="64" fillId="42" borderId="94" applyNumberFormat="0" applyAlignment="0" applyProtection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0" fontId="9" fillId="0" borderId="0">
      <alignment vertical="top"/>
    </xf>
    <xf numFmtId="0" fontId="9" fillId="0" borderId="0" applyNumberFormat="0" applyBorder="0" applyAlignment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143" fillId="0" borderId="49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49" fontId="9" fillId="0" borderId="0" applyFill="0" applyBorder="0" applyAlignment="0"/>
    <xf numFmtId="0" fontId="112" fillId="0" borderId="69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43" fillId="66" borderId="0" applyNumberFormat="0" applyBorder="0" applyAlignment="0" applyProtection="0"/>
    <xf numFmtId="0" fontId="43" fillId="65" borderId="0" applyNumberFormat="0" applyBorder="0" applyAlignment="0" applyProtection="0"/>
    <xf numFmtId="0" fontId="43" fillId="67" borderId="0" applyNumberFormat="0" applyBorder="0" applyAlignment="0" applyProtection="0"/>
    <xf numFmtId="0" fontId="43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62" borderId="0" applyNumberFormat="0" applyBorder="0" applyAlignment="0" applyProtection="0"/>
    <xf numFmtId="0" fontId="6" fillId="0" borderId="0"/>
    <xf numFmtId="0" fontId="7" fillId="0" borderId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180" fontId="44" fillId="0" borderId="51">
      <alignment horizontal="center"/>
    </xf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9" borderId="0" applyNumberFormat="0" applyBorder="0" applyAlignment="0" applyProtection="0"/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180" fontId="40" fillId="43" borderId="52" applyNumberFormat="0" applyFill="0" applyBorder="0" applyAlignment="0" applyProtection="0">
      <alignment horizontal="center" vertical="center"/>
    </xf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6" borderId="0" applyNumberFormat="0" applyBorder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5" fillId="47" borderId="0" applyNumberFormat="0" applyBorder="0" applyAlignment="0" applyProtection="0"/>
    <xf numFmtId="0" fontId="35" fillId="14" borderId="0" applyNumberFormat="0" applyBorder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37" fontId="87" fillId="0" borderId="18" applyNumberFormat="0" applyFont="0" applyFill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95" fillId="42" borderId="95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0" fontId="97" fillId="72" borderId="63" applyNumberFormat="0" applyAlignment="0" applyProtection="0"/>
    <xf numFmtId="0" fontId="37" fillId="15" borderId="48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0" fontId="64" fillId="68" borderId="79" applyNumberFormat="0" applyAlignment="0" applyProtection="0"/>
    <xf numFmtId="43" fontId="7" fillId="0" borderId="0" applyFont="0" applyFill="0" applyBorder="0" applyAlignment="0" applyProtection="0"/>
    <xf numFmtId="4" fontId="106" fillId="0" borderId="0">
      <protection locked="0"/>
    </xf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8" fillId="0" borderId="0" applyFont="0" applyFill="0" applyBorder="0" applyAlignment="0" applyProtection="0"/>
    <xf numFmtId="164" fontId="168" fillId="0" borderId="0" applyFont="0" applyFill="0" applyBorder="0" applyAlignment="0" applyProtection="0"/>
    <xf numFmtId="164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168" fillId="0" borderId="0" applyFont="0" applyFill="0" applyBorder="0" applyAlignment="0" applyProtection="0"/>
    <xf numFmtId="18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55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102" fillId="0" borderId="0" applyFont="0" applyFill="0" applyBorder="0" applyAlignment="0" applyProtection="0"/>
    <xf numFmtId="43" fontId="169" fillId="0" borderId="0" applyFont="0" applyFill="0" applyBorder="0" applyAlignment="0" applyProtection="0"/>
    <xf numFmtId="4" fontId="106" fillId="0" borderId="0">
      <protection locked="0"/>
    </xf>
    <xf numFmtId="164" fontId="7" fillId="0" borderId="0" applyFont="0" applyFill="0" applyBorder="0" applyAlignment="0" applyProtection="0"/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5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110" fillId="49" borderId="95" applyNumberFormat="0" applyAlignment="0" applyProtection="0"/>
    <xf numFmtId="0" fontId="88" fillId="48" borderId="0" applyNumberFormat="0" applyBorder="0" applyAlignment="0" applyProtection="0"/>
    <xf numFmtId="0" fontId="34" fillId="13" borderId="0" applyNumberFormat="0" applyBorder="0" applyAlignment="0" applyProtection="0"/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180" fontId="118" fillId="0" borderId="100">
      <alignment horizontal="left" vertical="center"/>
    </xf>
    <xf numFmtId="0" fontId="120" fillId="0" borderId="67" applyNumberFormat="0" applyFill="0" applyAlignment="0" applyProtection="0"/>
    <xf numFmtId="0" fontId="31" fillId="0" borderId="44" applyNumberFormat="0" applyFill="0" applyAlignment="0" applyProtection="0"/>
    <xf numFmtId="0" fontId="122" fillId="0" borderId="68" applyNumberFormat="0" applyFill="0" applyAlignment="0" applyProtection="0"/>
    <xf numFmtId="0" fontId="32" fillId="0" borderId="45" applyNumberFormat="0" applyFill="0" applyAlignment="0" applyProtection="0"/>
    <xf numFmtId="0" fontId="33" fillId="0" borderId="46" applyNumberFormat="0" applyFill="0" applyAlignment="0" applyProtection="0"/>
    <xf numFmtId="0" fontId="33" fillId="0" borderId="0" applyNumberFormat="0" applyFill="0" applyBorder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0" fontId="70" fillId="68" borderId="95" applyNumberFormat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110" fillId="61" borderId="95" applyNumberFormat="0" applyAlignment="0" applyProtection="0"/>
    <xf numFmtId="0" fontId="98" fillId="0" borderId="64" applyNumberFormat="0" applyFill="0" applyAlignment="0" applyProtection="0"/>
    <xf numFmtId="0" fontId="36" fillId="0" borderId="47" applyNumberFormat="0" applyFill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08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7" fillId="0" borderId="0" applyFont="0" applyFill="0" applyBorder="0" applyAlignment="0" applyProtection="0"/>
    <xf numFmtId="232" fontId="157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0" fontId="7" fillId="0" borderId="0"/>
    <xf numFmtId="0" fontId="6" fillId="0" borderId="0"/>
    <xf numFmtId="0" fontId="6" fillId="0" borderId="0"/>
    <xf numFmtId="0" fontId="157" fillId="0" borderId="0"/>
    <xf numFmtId="180" fontId="7" fillId="0" borderId="0"/>
    <xf numFmtId="0" fontId="6" fillId="0" borderId="0"/>
    <xf numFmtId="0" fontId="6" fillId="0" borderId="0"/>
    <xf numFmtId="0" fontId="9" fillId="0" borderId="0">
      <alignment vertical="top"/>
    </xf>
    <xf numFmtId="0" fontId="157" fillId="0" borderId="0"/>
    <xf numFmtId="180" fontId="7" fillId="0" borderId="0"/>
    <xf numFmtId="0" fontId="6" fillId="0" borderId="0"/>
    <xf numFmtId="0" fontId="6" fillId="0" borderId="0"/>
    <xf numFmtId="0" fontId="9" fillId="0" borderId="0">
      <alignment vertical="top"/>
    </xf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7" fillId="0" borderId="0"/>
    <xf numFmtId="0" fontId="169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180" fontId="129" fillId="42" borderId="0"/>
    <xf numFmtId="0" fontId="6" fillId="0" borderId="0"/>
    <xf numFmtId="0" fontId="6" fillId="0" borderId="0"/>
    <xf numFmtId="0" fontId="7" fillId="0" borderId="0"/>
    <xf numFmtId="0" fontId="53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210" fontId="6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180" fontId="7" fillId="0" borderId="0"/>
    <xf numFmtId="0" fontId="7" fillId="0" borderId="0"/>
    <xf numFmtId="180" fontId="7" fillId="0" borderId="0"/>
    <xf numFmtId="0" fontId="6" fillId="0" borderId="0"/>
    <xf numFmtId="0" fontId="6" fillId="0" borderId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42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5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3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7" fillId="60" borderId="97" applyNumberFormat="0" applyFon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212" fontId="7" fillId="76" borderId="71" applyFont="0" applyBorder="0" applyAlignment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0" fontId="64" fillId="42" borderId="79" applyNumberFormat="0" applyAlignment="0" applyProtection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13" fontId="7" fillId="0" borderId="75" applyFont="0" applyBorder="0" applyAlignment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143" fillId="0" borderId="100" applyNumberForma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2" fontId="76" fillId="0" borderId="52" applyNumberFormat="0" applyFont="0" applyFill="0" applyAlignment="0" applyProtection="0"/>
    <xf numFmtId="0" fontId="14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15" fillId="0" borderId="96" applyNumberFormat="0" applyFill="0" applyAlignment="0" applyProtection="0"/>
    <xf numFmtId="0" fontId="107" fillId="0" borderId="76" applyProtection="0"/>
    <xf numFmtId="2" fontId="142" fillId="0" borderId="76" applyNumberFormat="0" applyFill="0" applyAlignment="0" applyProtection="0"/>
    <xf numFmtId="0" fontId="9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" fillId="0" borderId="0">
      <alignment vertical="top"/>
    </xf>
    <xf numFmtId="0" fontId="6" fillId="0" borderId="0"/>
    <xf numFmtId="0" fontId="6" fillId="0" borderId="0"/>
    <xf numFmtId="0" fontId="6" fillId="0" borderId="0"/>
    <xf numFmtId="0" fontId="9" fillId="0" borderId="0">
      <alignment vertical="top"/>
    </xf>
    <xf numFmtId="0" fontId="9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0" fillId="0" borderId="0"/>
    <xf numFmtId="0" fontId="170" fillId="0" borderId="0"/>
    <xf numFmtId="43" fontId="17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>
      <alignment vertical="top"/>
    </xf>
    <xf numFmtId="0" fontId="9" fillId="0" borderId="0">
      <alignment vertical="top"/>
    </xf>
    <xf numFmtId="43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1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6" fillId="0" borderId="0"/>
    <xf numFmtId="0" fontId="6" fillId="0" borderId="0"/>
    <xf numFmtId="0" fontId="6" fillId="0" borderId="0"/>
    <xf numFmtId="0" fontId="9" fillId="0" borderId="0">
      <alignment vertical="top"/>
    </xf>
    <xf numFmtId="0" fontId="9" fillId="0" borderId="0">
      <alignment vertical="top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9" fillId="0" borderId="0">
      <alignment vertical="top"/>
    </xf>
    <xf numFmtId="0" fontId="9" fillId="0" borderId="0">
      <alignment vertical="top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7" fillId="0" borderId="0"/>
    <xf numFmtId="0" fontId="9" fillId="0" borderId="0">
      <alignment vertical="top"/>
    </xf>
    <xf numFmtId="0" fontId="7" fillId="0" borderId="0"/>
    <xf numFmtId="0" fontId="6" fillId="0" borderId="0"/>
    <xf numFmtId="0" fontId="6" fillId="0" borderId="0"/>
    <xf numFmtId="0" fontId="9" fillId="0" borderId="0">
      <alignment vertical="top"/>
    </xf>
    <xf numFmtId="0" fontId="9" fillId="0" borderId="0">
      <alignment vertical="top"/>
    </xf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37" fontId="87" fillId="0" borderId="157" applyNumberFormat="0" applyFont="0" applyFill="0" applyAlignment="0" applyProtection="0"/>
    <xf numFmtId="0" fontId="70" fillId="68" borderId="151" applyNumberFormat="0" applyAlignment="0" applyProtection="0"/>
    <xf numFmtId="0" fontId="64" fillId="68" borderId="143" applyNumberFormat="0" applyAlignment="0" applyProtection="0"/>
    <xf numFmtId="0" fontId="64" fillId="68" borderId="136" applyNumberFormat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0" fontId="64" fillId="68" borderId="150" applyNumberFormat="0" applyAlignment="0" applyProtection="0"/>
    <xf numFmtId="0" fontId="64" fillId="68" borderId="150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0" fontId="55" fillId="59" borderId="130" applyBorder="0"/>
    <xf numFmtId="0" fontId="64" fillId="68" borderId="150" applyNumberFormat="0" applyAlignment="0" applyProtection="0"/>
    <xf numFmtId="180" fontId="75" fillId="70" borderId="125">
      <alignment horizontal="center" vertical="top" wrapText="1"/>
    </xf>
    <xf numFmtId="184" fontId="74" fillId="70" borderId="125">
      <alignment horizontal="center" vertical="top" wrapText="1"/>
    </xf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84" fontId="75" fillId="70" borderId="99">
      <alignment horizontal="center" vertical="top" wrapText="1"/>
    </xf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80" fontId="118" fillId="0" borderId="103" applyNumberFormat="0" applyAlignment="0" applyProtection="0">
      <alignment horizontal="left" vertical="center"/>
    </xf>
    <xf numFmtId="180" fontId="118" fillId="0" borderId="102">
      <alignment horizontal="left" vertical="center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0" fontId="110" fillId="61" borderId="95" applyNumberFormat="0" applyAlignment="0" applyProtection="0"/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73" fillId="60" borderId="153" applyNumberFormat="0" applyFont="0" applyAlignment="0" applyProtection="0"/>
    <xf numFmtId="213" fontId="7" fillId="0" borderId="105" applyFont="0" applyBorder="0" applyAlignment="0"/>
    <xf numFmtId="213" fontId="7" fillId="0" borderId="105" applyFont="0" applyBorder="0" applyAlignment="0"/>
    <xf numFmtId="0" fontId="115" fillId="0" borderId="152" applyNumberFormat="0" applyFill="0" applyAlignment="0" applyProtection="0"/>
    <xf numFmtId="0" fontId="110" fillId="49" borderId="144" applyNumberFormat="0" applyAlignment="0" applyProtection="0"/>
    <xf numFmtId="0" fontId="110" fillId="49" borderId="144" applyNumberFormat="0" applyAlignment="0" applyProtection="0"/>
    <xf numFmtId="0" fontId="70" fillId="68" borderId="144" applyNumberFormat="0" applyAlignment="0" applyProtection="0"/>
    <xf numFmtId="0" fontId="55" fillId="59" borderId="147" applyBorder="0"/>
    <xf numFmtId="0" fontId="110" fillId="49" borderId="151" applyNumberFormat="0" applyAlignment="0" applyProtection="0"/>
    <xf numFmtId="0" fontId="7" fillId="60" borderId="153" applyNumberFormat="0" applyFont="0" applyAlignment="0" applyProtection="0"/>
    <xf numFmtId="0" fontId="115" fillId="0" borderId="152" applyNumberFormat="0" applyFill="0" applyAlignment="0" applyProtection="0"/>
    <xf numFmtId="0" fontId="64" fillId="42" borderId="150" applyNumberFormat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0" fontId="7" fillId="60" borderId="153" applyNumberFormat="0" applyFont="0" applyAlignment="0" applyProtection="0"/>
    <xf numFmtId="0" fontId="110" fillId="49" borderId="144" applyNumberFormat="0" applyAlignment="0" applyProtection="0"/>
    <xf numFmtId="0" fontId="42" fillId="60" borderId="146" applyNumberFormat="0" applyFont="0" applyAlignment="0" applyProtection="0"/>
    <xf numFmtId="0" fontId="42" fillId="60" borderId="153" applyNumberFormat="0" applyFon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110" fillId="61" borderId="137" applyNumberFormat="0" applyAlignment="0" applyProtection="0"/>
    <xf numFmtId="0" fontId="64" fillId="68" borderId="136" applyNumberFormat="0" applyAlignment="0" applyProtection="0"/>
    <xf numFmtId="0" fontId="55" fillId="59" borderId="141" applyBorder="0"/>
    <xf numFmtId="0" fontId="55" fillId="59" borderId="141" applyBorder="0"/>
    <xf numFmtId="0" fontId="95" fillId="42" borderId="137" applyNumberFormat="0" applyAlignment="0" applyProtection="0"/>
    <xf numFmtId="0" fontId="95" fillId="42" borderId="137" applyNumberFormat="0" applyAlignment="0" applyProtection="0"/>
    <xf numFmtId="0" fontId="64" fillId="42" borderId="136" applyNumberFormat="0" applyAlignment="0" applyProtection="0"/>
    <xf numFmtId="0" fontId="70" fillId="68" borderId="137" applyNumberFormat="0" applyAlignment="0" applyProtection="0"/>
    <xf numFmtId="0" fontId="70" fillId="68" borderId="137" applyNumberFormat="0" applyAlignment="0" applyProtection="0"/>
    <xf numFmtId="0" fontId="64" fillId="68" borderId="150" applyNumberFormat="0" applyAlignment="0" applyProtection="0"/>
    <xf numFmtId="0" fontId="70" fillId="68" borderId="144" applyNumberFormat="0" applyAlignment="0" applyProtection="0"/>
    <xf numFmtId="212" fontId="7" fillId="76" borderId="104" applyFont="0" applyBorder="0" applyAlignment="0"/>
    <xf numFmtId="0" fontId="110" fillId="61" borderId="151" applyNumberFormat="0" applyAlignment="0" applyProtection="0"/>
    <xf numFmtId="212" fontId="7" fillId="76" borderId="104" applyFont="0" applyBorder="0" applyAlignment="0"/>
    <xf numFmtId="0" fontId="115" fillId="0" borderId="138" applyNumberFormat="0" applyFill="0" applyAlignment="0" applyProtection="0"/>
    <xf numFmtId="0" fontId="110" fillId="61" borderId="144" applyNumberFormat="0" applyAlignment="0" applyProtection="0"/>
    <xf numFmtId="0" fontId="70" fillId="68" borderId="151" applyNumberFormat="0" applyAlignment="0" applyProtection="0"/>
    <xf numFmtId="212" fontId="7" fillId="76" borderId="104" applyFont="0" applyBorder="0" applyAlignment="0"/>
    <xf numFmtId="2" fontId="143" fillId="0" borderId="129" applyNumberFormat="0" applyFill="0" applyAlignment="0" applyProtection="0"/>
    <xf numFmtId="212" fontId="7" fillId="76" borderId="104" applyFont="0" applyBorder="0" applyAlignment="0"/>
    <xf numFmtId="212" fontId="7" fillId="76" borderId="104" applyFont="0" applyBorder="0" applyAlignment="0"/>
    <xf numFmtId="213" fontId="7" fillId="0" borderId="105" applyFont="0" applyBorder="0" applyAlignment="0"/>
    <xf numFmtId="0" fontId="64" fillId="42" borderId="136" applyNumberFormat="0" applyAlignment="0" applyProtection="0"/>
    <xf numFmtId="0" fontId="115" fillId="0" borderId="152" applyNumberFormat="0" applyFill="0" applyAlignment="0" applyProtection="0"/>
    <xf numFmtId="0" fontId="64" fillId="42" borderId="143" applyNumberFormat="0" applyAlignment="0" applyProtection="0"/>
    <xf numFmtId="212" fontId="7" fillId="76" borderId="104" applyFont="0" applyBorder="0" applyAlignment="0"/>
    <xf numFmtId="0" fontId="7" fillId="60" borderId="139" applyNumberFormat="0" applyFont="0" applyAlignment="0" applyProtection="0"/>
    <xf numFmtId="0" fontId="73" fillId="60" borderId="139" applyNumberFormat="0" applyFont="0" applyAlignment="0" applyProtection="0"/>
    <xf numFmtId="0" fontId="53" fillId="60" borderId="139" applyNumberFormat="0" applyFont="0" applyAlignment="0" applyProtection="0"/>
    <xf numFmtId="0" fontId="42" fillId="60" borderId="139" applyNumberFormat="0" applyFont="0" applyAlignment="0" applyProtection="0"/>
    <xf numFmtId="213" fontId="7" fillId="0" borderId="105" applyFont="0" applyBorder="0" applyAlignment="0"/>
    <xf numFmtId="0" fontId="110" fillId="49" borderId="151" applyNumberFormat="0" applyAlignment="0" applyProtection="0"/>
    <xf numFmtId="0" fontId="110" fillId="61" borderId="133" applyNumberFormat="0" applyAlignment="0" applyProtection="0"/>
    <xf numFmtId="0" fontId="70" fillId="68" borderId="133" applyNumberFormat="0" applyAlignment="0" applyProtection="0"/>
    <xf numFmtId="2" fontId="143" fillId="0" borderId="102" applyNumberFormat="0" applyFill="0" applyAlignment="0" applyProtection="0"/>
    <xf numFmtId="0" fontId="55" fillId="59" borderId="130" applyBorder="0"/>
    <xf numFmtId="10" fontId="11" fillId="40" borderId="148" applyNumberFormat="0" applyBorder="0" applyAlignment="0" applyProtection="0"/>
    <xf numFmtId="1" fontId="73" fillId="70" borderId="148">
      <alignment horizontal="center" wrapText="1"/>
    </xf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53" fillId="60" borderId="153" applyNumberFormat="0" applyFont="0" applyAlignment="0" applyProtection="0"/>
    <xf numFmtId="0" fontId="110" fillId="61" borderId="151" applyNumberFormat="0" applyAlignment="0" applyProtection="0"/>
    <xf numFmtId="0" fontId="115" fillId="0" borderId="145" applyNumberFormat="0" applyFill="0" applyAlignment="0" applyProtection="0"/>
    <xf numFmtId="0" fontId="70" fillId="68" borderId="144" applyNumberFormat="0" applyAlignment="0" applyProtection="0"/>
    <xf numFmtId="0" fontId="70" fillId="68" borderId="133" applyNumberFormat="0" applyAlignment="0" applyProtection="0"/>
    <xf numFmtId="0" fontId="53" fillId="60" borderId="135" applyNumberFormat="0" applyFont="0" applyAlignment="0" applyProtection="0"/>
    <xf numFmtId="0" fontId="55" fillId="59" borderId="130" applyBorder="0"/>
    <xf numFmtId="0" fontId="64" fillId="68" borderId="150" applyNumberFormat="0" applyAlignment="0" applyProtection="0"/>
    <xf numFmtId="180" fontId="118" fillId="0" borderId="149">
      <alignment horizontal="left" vertical="center"/>
    </xf>
    <xf numFmtId="0" fontId="110" fillId="49" borderId="144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0" fontId="11" fillId="40" borderId="125" applyNumberFormat="0" applyBorder="0" applyAlignment="0" applyProtection="0"/>
    <xf numFmtId="184" fontId="74" fillId="70" borderId="148">
      <alignment horizontal="center" vertical="top" wrapText="1"/>
    </xf>
    <xf numFmtId="0" fontId="70" fillId="68" borderId="144" applyNumberFormat="0" applyAlignment="0" applyProtection="0"/>
    <xf numFmtId="0" fontId="95" fillId="42" borderId="144" applyNumberFormat="0" applyAlignment="0" applyProtection="0"/>
    <xf numFmtId="0" fontId="64" fillId="42" borderId="132" applyNumberFormat="0" applyAlignment="0" applyProtection="0"/>
    <xf numFmtId="0" fontId="70" fillId="68" borderId="144" applyNumberFormat="0" applyAlignment="0" applyProtection="0"/>
    <xf numFmtId="0" fontId="64" fillId="68" borderId="143" applyNumberFormat="0" applyAlignment="0" applyProtection="0"/>
    <xf numFmtId="0" fontId="95" fillId="42" borderId="137" applyNumberFormat="0" applyAlignment="0" applyProtection="0"/>
    <xf numFmtId="1" fontId="73" fillId="70" borderId="125">
      <alignment horizontal="center" wrapText="1"/>
    </xf>
    <xf numFmtId="212" fontId="7" fillId="76" borderId="104" applyFont="0" applyBorder="0" applyAlignment="0"/>
    <xf numFmtId="1" fontId="73" fillId="70" borderId="148">
      <alignment horizontal="center" wrapText="1"/>
    </xf>
    <xf numFmtId="0" fontId="115" fillId="0" borderId="145" applyNumberFormat="0" applyFill="0" applyAlignment="0" applyProtection="0"/>
    <xf numFmtId="212" fontId="7" fillId="76" borderId="104" applyFont="0" applyBorder="0" applyAlignment="0"/>
    <xf numFmtId="0" fontId="110" fillId="61" borderId="144" applyNumberFormat="0" applyAlignment="0" applyProtection="0"/>
    <xf numFmtId="0" fontId="64" fillId="42" borderId="150" applyNumberFormat="0" applyAlignment="0" applyProtection="0"/>
    <xf numFmtId="0" fontId="115" fillId="0" borderId="145" applyNumberFormat="0" applyFill="0" applyAlignment="0" applyProtection="0"/>
    <xf numFmtId="0" fontId="70" fillId="68" borderId="144" applyNumberFormat="0" applyAlignment="0" applyProtection="0"/>
    <xf numFmtId="213" fontId="7" fillId="0" borderId="105" applyFont="0" applyBorder="0" applyAlignment="0"/>
    <xf numFmtId="0" fontId="115" fillId="0" borderId="145" applyNumberFormat="0" applyFill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184" fontId="74" fillId="70" borderId="148">
      <alignment horizontal="center" vertical="top" wrapText="1"/>
    </xf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37" fontId="87" fillId="0" borderId="157" applyNumberFormat="0" applyFont="0" applyFill="0" applyAlignment="0" applyProtection="0"/>
    <xf numFmtId="0" fontId="55" fillId="59" borderId="130" applyBorder="0"/>
    <xf numFmtId="0" fontId="70" fillId="68" borderId="151" applyNumberFormat="0" applyAlignment="0" applyProtection="0"/>
    <xf numFmtId="1" fontId="73" fillId="70" borderId="125">
      <alignment horizontal="center" wrapText="1"/>
    </xf>
    <xf numFmtId="1" fontId="73" fillId="70" borderId="125">
      <alignment horizontal="center" wrapText="1"/>
    </xf>
    <xf numFmtId="184" fontId="74" fillId="70" borderId="125">
      <alignment horizontal="center" vertical="top" wrapText="1"/>
    </xf>
    <xf numFmtId="180" fontId="118" fillId="0" borderId="102">
      <alignment horizontal="left" vertical="center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0" fontId="70" fillId="68" borderId="144" applyNumberFormat="0" applyAlignment="0" applyProtection="0"/>
    <xf numFmtId="0" fontId="110" fillId="49" borderId="144" applyNumberFormat="0" applyAlignment="0" applyProtection="0"/>
    <xf numFmtId="2" fontId="143" fillId="0" borderId="102" applyNumberFormat="0" applyFill="0" applyAlignment="0" applyProtection="0"/>
    <xf numFmtId="0" fontId="42" fillId="60" borderId="146" applyNumberFormat="0" applyFont="0" applyAlignment="0" applyProtection="0"/>
    <xf numFmtId="0" fontId="64" fillId="42" borderId="143" applyNumberFormat="0" applyAlignment="0" applyProtection="0"/>
    <xf numFmtId="0" fontId="115" fillId="0" borderId="145" applyNumberFormat="0" applyFill="0" applyAlignment="0" applyProtection="0"/>
    <xf numFmtId="0" fontId="110" fillId="49" borderId="114" applyNumberFormat="0" applyAlignment="0" applyProtection="0"/>
    <xf numFmtId="178" fontId="99" fillId="0" borderId="118">
      <alignment horizontal="center"/>
    </xf>
    <xf numFmtId="0" fontId="115" fillId="0" borderId="122" applyNumberFormat="0" applyFill="0" applyAlignment="0" applyProtection="0"/>
    <xf numFmtId="0" fontId="55" fillId="59" borderId="117" applyBorder="0"/>
    <xf numFmtId="0" fontId="110" fillId="49" borderId="114" applyNumberFormat="0" applyAlignment="0" applyProtection="0"/>
    <xf numFmtId="0" fontId="115" fillId="0" borderId="115" applyNumberFormat="0" applyFill="0" applyAlignment="0" applyProtection="0"/>
    <xf numFmtId="0" fontId="70" fillId="68" borderId="114" applyNumberFormat="0" applyAlignment="0" applyProtection="0"/>
    <xf numFmtId="37" fontId="87" fillId="0" borderId="157" applyNumberFormat="0" applyFont="0" applyFill="0" applyAlignment="0" applyProtection="0"/>
    <xf numFmtId="178" fontId="99" fillId="0" borderId="125">
      <alignment horizontal="center"/>
    </xf>
    <xf numFmtId="0" fontId="64" fillId="68" borderId="150" applyNumberFormat="0" applyAlignment="0" applyProtection="0"/>
    <xf numFmtId="0" fontId="64" fillId="68" borderId="150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64" fillId="68" borderId="113" applyNumberFormat="0" applyAlignment="0" applyProtection="0"/>
    <xf numFmtId="0" fontId="110" fillId="61" borderId="114" applyNumberFormat="0" applyAlignment="0" applyProtection="0"/>
    <xf numFmtId="0" fontId="64" fillId="68" borderId="113" applyNumberFormat="0" applyAlignment="0" applyProtection="0"/>
    <xf numFmtId="184" fontId="75" fillId="70" borderId="125">
      <alignment horizontal="center" vertical="top" wrapText="1"/>
    </xf>
    <xf numFmtId="0" fontId="95" fillId="42" borderId="151" applyNumberFormat="0" applyAlignment="0" applyProtection="0"/>
    <xf numFmtId="0" fontId="95" fillId="42" borderId="121" applyNumberFormat="0" applyAlignment="0" applyProtection="0"/>
    <xf numFmtId="0" fontId="110" fillId="49" borderId="121" applyNumberFormat="0" applyAlignment="0" applyProtection="0"/>
    <xf numFmtId="178" fontId="99" fillId="0" borderId="125">
      <alignment horizontal="center"/>
    </xf>
    <xf numFmtId="0" fontId="55" fillId="59" borderId="130" applyBorder="0"/>
    <xf numFmtId="0" fontId="64" fillId="68" borderId="150" applyNumberFormat="0" applyAlignment="0" applyProtection="0"/>
    <xf numFmtId="2" fontId="143" fillId="0" borderId="112" applyNumberFormat="0" applyFill="0" applyAlignment="0" applyProtection="0"/>
    <xf numFmtId="184" fontId="75" fillId="70" borderId="118">
      <alignment horizontal="center" vertical="top" wrapText="1"/>
    </xf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184" fontId="75" fillId="70" borderId="118">
      <alignment horizontal="center" vertical="top" wrapText="1"/>
    </xf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" fillId="60" borderId="116" applyNumberFormat="0" applyFont="0" applyAlignment="0" applyProtection="0"/>
    <xf numFmtId="0" fontId="64" fillId="42" borderId="113" applyNumberFormat="0" applyAlignment="0" applyProtection="0"/>
    <xf numFmtId="178" fontId="99" fillId="0" borderId="118">
      <alignment horizontal="center"/>
    </xf>
    <xf numFmtId="0" fontId="64" fillId="42" borderId="113" applyNumberFormat="0" applyAlignment="0" applyProtection="0"/>
    <xf numFmtId="180" fontId="75" fillId="70" borderId="118">
      <alignment horizontal="center" vertical="top" wrapText="1"/>
    </xf>
    <xf numFmtId="184" fontId="74" fillId="70" borderId="118">
      <alignment horizontal="center" vertical="top" wrapText="1"/>
    </xf>
    <xf numFmtId="1" fontId="73" fillId="70" borderId="118">
      <alignment horizontal="center" wrapText="1"/>
    </xf>
    <xf numFmtId="0" fontId="115" fillId="0" borderId="115" applyNumberFormat="0" applyFill="0" applyAlignment="0" applyProtection="0"/>
    <xf numFmtId="0" fontId="95" fillId="42" borderId="151" applyNumberFormat="0" applyAlignment="0" applyProtection="0"/>
    <xf numFmtId="0" fontId="110" fillId="49" borderId="121" applyNumberFormat="0" applyAlignment="0" applyProtection="0"/>
    <xf numFmtId="0" fontId="64" fillId="42" borderId="113" applyNumberFormat="0" applyAlignment="0" applyProtection="0"/>
    <xf numFmtId="0" fontId="7" fillId="60" borderId="116" applyNumberFormat="0" applyFont="0" applyAlignment="0" applyProtection="0"/>
    <xf numFmtId="0" fontId="73" fillId="60" borderId="116" applyNumberFormat="0" applyFont="0" applyAlignment="0" applyProtection="0"/>
    <xf numFmtId="0" fontId="64" fillId="68" borderId="106" applyNumberFormat="0" applyAlignment="0" applyProtection="0"/>
    <xf numFmtId="0" fontId="53" fillId="60" borderId="116" applyNumberFormat="0" applyFont="0" applyAlignment="0" applyProtection="0"/>
    <xf numFmtId="0" fontId="115" fillId="0" borderId="115" applyNumberFormat="0" applyFill="0" applyAlignment="0" applyProtection="0"/>
    <xf numFmtId="0" fontId="70" fillId="68" borderId="107" applyNumberFormat="0" applyAlignment="0" applyProtection="0"/>
    <xf numFmtId="0" fontId="55" fillId="59" borderId="130" applyBorder="0"/>
    <xf numFmtId="37" fontId="87" fillId="0" borderId="157" applyNumberFormat="0" applyFont="0" applyFill="0" applyAlignment="0" applyProtection="0"/>
    <xf numFmtId="180" fontId="75" fillId="70" borderId="118">
      <alignment horizontal="center" vertical="top" wrapText="1"/>
    </xf>
    <xf numFmtId="0" fontId="64" fillId="68" borderId="120" applyNumberFormat="0" applyAlignment="0" applyProtection="0"/>
    <xf numFmtId="0" fontId="64" fillId="68" borderId="120" applyNumberFormat="0" applyAlignment="0" applyProtection="0"/>
    <xf numFmtId="0" fontId="95" fillId="42" borderId="107" applyNumberFormat="0" applyAlignment="0" applyProtection="0"/>
    <xf numFmtId="0" fontId="95" fillId="42" borderId="107" applyNumberFormat="0" applyAlignment="0" applyProtection="0"/>
    <xf numFmtId="184" fontId="75" fillId="70" borderId="118">
      <alignment horizontal="center" vertical="top" wrapText="1"/>
    </xf>
    <xf numFmtId="0" fontId="7" fillId="60" borderId="123" applyNumberFormat="0" applyFont="0" applyAlignment="0" applyProtection="0"/>
    <xf numFmtId="0" fontId="64" fillId="68" borderId="106" applyNumberFormat="0" applyAlignment="0" applyProtection="0"/>
    <xf numFmtId="0" fontId="64" fillId="42" borderId="120" applyNumberFormat="0" applyAlignment="0" applyProtection="0"/>
    <xf numFmtId="178" fontId="99" fillId="0" borderId="118">
      <alignment horizontal="center"/>
    </xf>
    <xf numFmtId="0" fontId="64" fillId="68" borderId="150" applyNumberFormat="0" applyAlignment="0" applyProtection="0"/>
    <xf numFmtId="0" fontId="95" fillId="42" borderId="121" applyNumberFormat="0" applyAlignment="0" applyProtection="0"/>
    <xf numFmtId="0" fontId="64" fillId="42" borderId="120" applyNumberFormat="0" applyAlignment="0" applyProtection="0"/>
    <xf numFmtId="0" fontId="70" fillId="68" borderId="151" applyNumberFormat="0" applyAlignment="0" applyProtection="0"/>
    <xf numFmtId="0" fontId="110" fillId="49" borderId="107" applyNumberFormat="0" applyAlignment="0" applyProtection="0"/>
    <xf numFmtId="0" fontId="53" fillId="60" borderId="116" applyNumberFormat="0" applyFont="0" applyAlignment="0" applyProtection="0"/>
    <xf numFmtId="0" fontId="70" fillId="68" borderId="114" applyNumberFormat="0" applyAlignment="0" applyProtection="0"/>
    <xf numFmtId="0" fontId="110" fillId="49" borderId="121" applyNumberFormat="0" applyAlignment="0" applyProtection="0"/>
    <xf numFmtId="0" fontId="110" fillId="61" borderId="107" applyNumberFormat="0" applyAlignment="0" applyProtection="0"/>
    <xf numFmtId="0" fontId="115" fillId="0" borderId="108" applyNumberFormat="0" applyFill="0" applyAlignment="0" applyProtection="0"/>
    <xf numFmtId="0" fontId="110" fillId="49" borderId="121" applyNumberFormat="0" applyAlignment="0" applyProtection="0"/>
    <xf numFmtId="0" fontId="70" fillId="68" borderId="114" applyNumberFormat="0" applyAlignment="0" applyProtection="0"/>
    <xf numFmtId="0" fontId="110" fillId="49" borderId="107" applyNumberFormat="0" applyAlignment="0" applyProtection="0"/>
    <xf numFmtId="184" fontId="74" fillId="70" borderId="118">
      <alignment horizontal="center" vertical="top" wrapText="1"/>
    </xf>
    <xf numFmtId="180" fontId="118" fillId="0" borderId="102">
      <alignment horizontal="left" vertical="center"/>
    </xf>
    <xf numFmtId="0" fontId="110" fillId="61" borderId="121" applyNumberFormat="0" applyAlignment="0" applyProtection="0"/>
    <xf numFmtId="0" fontId="110" fillId="61" borderId="114" applyNumberFormat="0" applyAlignment="0" applyProtection="0"/>
    <xf numFmtId="0" fontId="110" fillId="61" borderId="114" applyNumberFormat="0" applyAlignment="0" applyProtection="0"/>
    <xf numFmtId="0" fontId="70" fillId="68" borderId="107" applyNumberFormat="0" applyAlignment="0" applyProtection="0"/>
    <xf numFmtId="0" fontId="110" fillId="61" borderId="107" applyNumberFormat="0" applyAlignment="0" applyProtection="0"/>
    <xf numFmtId="10" fontId="11" fillId="40" borderId="99" applyNumberFormat="0" applyBorder="0" applyAlignment="0" applyProtection="0"/>
    <xf numFmtId="180" fontId="118" fillId="0" borderId="112">
      <alignment horizontal="left" vertical="center"/>
    </xf>
    <xf numFmtId="0" fontId="42" fillId="60" borderId="116" applyNumberFormat="0" applyFont="0" applyAlignment="0" applyProtection="0"/>
    <xf numFmtId="0" fontId="110" fillId="61" borderId="114" applyNumberFormat="0" applyAlignment="0" applyProtection="0"/>
    <xf numFmtId="0" fontId="64" fillId="42" borderId="120" applyNumberFormat="0" applyAlignment="0" applyProtection="0"/>
    <xf numFmtId="37" fontId="87" fillId="0" borderId="157" applyNumberFormat="0" applyFont="0" applyFill="0" applyAlignment="0" applyProtection="0"/>
    <xf numFmtId="0" fontId="115" fillId="0" borderId="152" applyNumberFormat="0" applyFill="0" applyAlignment="0" applyProtection="0"/>
    <xf numFmtId="0" fontId="55" fillId="59" borderId="154" applyBorder="0"/>
    <xf numFmtId="0" fontId="70" fillId="68" borderId="114" applyNumberFormat="0" applyAlignment="0" applyProtection="0"/>
    <xf numFmtId="0" fontId="42" fillId="60" borderId="153" applyNumberFormat="0" applyFont="0" applyAlignment="0" applyProtection="0"/>
    <xf numFmtId="0" fontId="53" fillId="60" borderId="146" applyNumberFormat="0" applyFont="0" applyAlignment="0" applyProtection="0"/>
    <xf numFmtId="0" fontId="55" fillId="59" borderId="130" applyBorder="0"/>
    <xf numFmtId="0" fontId="110" fillId="49" borderId="114" applyNumberFormat="0" applyAlignment="0" applyProtection="0"/>
    <xf numFmtId="0" fontId="55" fillId="59" borderId="147" applyBorder="0"/>
    <xf numFmtId="180" fontId="118" fillId="0" borderId="119">
      <alignment horizontal="left" vertical="center"/>
    </xf>
    <xf numFmtId="0" fontId="55" fillId="59" borderId="130" applyBorder="0"/>
    <xf numFmtId="37" fontId="87" fillId="0" borderId="157" applyNumberFormat="0" applyFont="0" applyFill="0" applyAlignment="0" applyProtection="0"/>
    <xf numFmtId="0" fontId="110" fillId="49" borderId="114" applyNumberFormat="0" applyAlignment="0" applyProtection="0"/>
    <xf numFmtId="212" fontId="7" fillId="76" borderId="104" applyFont="0" applyBorder="0" applyAlignment="0"/>
    <xf numFmtId="10" fontId="11" fillId="40" borderId="118" applyNumberFormat="0" applyBorder="0" applyAlignment="0" applyProtection="0"/>
    <xf numFmtId="0" fontId="115" fillId="0" borderId="115" applyNumberFormat="0" applyFill="0" applyAlignment="0" applyProtection="0"/>
    <xf numFmtId="0" fontId="64" fillId="68" borderId="120" applyNumberFormat="0" applyAlignment="0" applyProtection="0"/>
    <xf numFmtId="0" fontId="7" fillId="60" borderId="116" applyNumberFormat="0" applyFont="0" applyAlignment="0" applyProtection="0"/>
    <xf numFmtId="184" fontId="75" fillId="70" borderId="148">
      <alignment horizontal="center" vertical="top" wrapText="1"/>
    </xf>
    <xf numFmtId="0" fontId="110" fillId="49" borderId="114" applyNumberFormat="0" applyAlignment="0" applyProtection="0"/>
    <xf numFmtId="0" fontId="95" fillId="42" borderId="121" applyNumberFormat="0" applyAlignment="0" applyProtection="0"/>
    <xf numFmtId="0" fontId="7" fillId="60" borderId="116" applyNumberFormat="0" applyFont="0" applyAlignment="0" applyProtection="0"/>
    <xf numFmtId="0" fontId="55" fillId="59" borderId="117" applyBorder="0"/>
    <xf numFmtId="0" fontId="110" fillId="49" borderId="121" applyNumberFormat="0" applyAlignment="0" applyProtection="0"/>
    <xf numFmtId="0" fontId="64" fillId="68" borderId="150" applyNumberFormat="0" applyAlignment="0" applyProtection="0"/>
    <xf numFmtId="0" fontId="73" fillId="60" borderId="135" applyNumberFormat="0" applyFont="0" applyAlignment="0" applyProtection="0"/>
    <xf numFmtId="0" fontId="95" fillId="42" borderId="133" applyNumberFormat="0" applyAlignment="0" applyProtection="0"/>
    <xf numFmtId="0" fontId="42" fillId="60" borderId="109" applyNumberFormat="0" applyFont="0" applyAlignment="0" applyProtection="0"/>
    <xf numFmtId="0" fontId="53" fillId="60" borderId="109" applyNumberFormat="0" applyFont="0" applyAlignment="0" applyProtection="0"/>
    <xf numFmtId="0" fontId="73" fillId="60" borderId="109" applyNumberFormat="0" applyFont="0" applyAlignment="0" applyProtection="0"/>
    <xf numFmtId="0" fontId="7" fillId="60" borderId="109" applyNumberFormat="0" applyFont="0" applyAlignment="0" applyProtection="0"/>
    <xf numFmtId="0" fontId="70" fillId="68" borderId="114" applyNumberFormat="0" applyAlignment="0" applyProtection="0"/>
    <xf numFmtId="0" fontId="64" fillId="42" borderId="106" applyNumberFormat="0" applyAlignment="0" applyProtection="0"/>
    <xf numFmtId="0" fontId="110" fillId="49" borderId="114" applyNumberFormat="0" applyAlignment="0" applyProtection="0"/>
    <xf numFmtId="0" fontId="115" fillId="0" borderId="115" applyNumberFormat="0" applyFill="0" applyAlignment="0" applyProtection="0"/>
    <xf numFmtId="0" fontId="110" fillId="61" borderId="114" applyNumberFormat="0" applyAlignment="0" applyProtection="0"/>
    <xf numFmtId="0" fontId="110" fillId="49" borderId="114" applyNumberFormat="0" applyAlignment="0" applyProtection="0"/>
    <xf numFmtId="184" fontId="75" fillId="70" borderId="118">
      <alignment horizontal="center" vertical="top" wrapText="1"/>
    </xf>
    <xf numFmtId="0" fontId="95" fillId="42" borderId="114" applyNumberFormat="0" applyAlignment="0" applyProtection="0"/>
    <xf numFmtId="0" fontId="70" fillId="68" borderId="114" applyNumberFormat="0" applyAlignment="0" applyProtection="0"/>
    <xf numFmtId="0" fontId="64" fillId="68" borderId="113" applyNumberFormat="0" applyAlignment="0" applyProtection="0"/>
    <xf numFmtId="37" fontId="87" fillId="0" borderId="157" applyNumberFormat="0" applyFont="0" applyFill="0" applyAlignment="0" applyProtection="0"/>
    <xf numFmtId="0" fontId="64" fillId="42" borderId="113" applyNumberFormat="0" applyAlignment="0" applyProtection="0"/>
    <xf numFmtId="0" fontId="115" fillId="0" borderId="122" applyNumberFormat="0" applyFill="0" applyAlignment="0" applyProtection="0"/>
    <xf numFmtId="0" fontId="64" fillId="42" borderId="106" applyNumberFormat="0" applyAlignment="0" applyProtection="0"/>
    <xf numFmtId="2" fontId="143" fillId="0" borderId="102" applyNumberFormat="0" applyFill="0" applyAlignment="0" applyProtection="0"/>
    <xf numFmtId="0" fontId="70" fillId="68" borderId="121" applyNumberFormat="0" applyAlignment="0" applyProtection="0"/>
    <xf numFmtId="0" fontId="110" fillId="61" borderId="114" applyNumberFormat="0" applyAlignment="0" applyProtection="0"/>
    <xf numFmtId="212" fontId="7" fillId="76" borderId="104" applyFont="0" applyBorder="0" applyAlignment="0"/>
    <xf numFmtId="0" fontId="115" fillId="0" borderId="108" applyNumberFormat="0" applyFill="0" applyAlignment="0" applyProtection="0"/>
    <xf numFmtId="0" fontId="64" fillId="68" borderId="113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70" fillId="68" borderId="151" applyNumberFormat="0" applyAlignment="0" applyProtection="0"/>
    <xf numFmtId="37" fontId="87" fillId="0" borderId="157" applyNumberFormat="0" applyFont="0" applyFill="0" applyAlignment="0" applyProtection="0"/>
    <xf numFmtId="0" fontId="70" fillId="68" borderId="114" applyNumberFormat="0" applyAlignment="0" applyProtection="0"/>
    <xf numFmtId="0" fontId="110" fillId="49" borderId="121" applyNumberFormat="0" applyAlignment="0" applyProtection="0"/>
    <xf numFmtId="184" fontId="75" fillId="70" borderId="118">
      <alignment horizontal="center" vertical="top" wrapText="1"/>
    </xf>
    <xf numFmtId="0" fontId="110" fillId="61" borderId="121" applyNumberFormat="0" applyAlignment="0" applyProtection="0"/>
    <xf numFmtId="0" fontId="7" fillId="0" borderId="0"/>
    <xf numFmtId="0" fontId="64" fillId="68" borderId="150" applyNumberFormat="0" applyAlignment="0" applyProtection="0"/>
    <xf numFmtId="0" fontId="95" fillId="42" borderId="144" applyNumberFormat="0" applyAlignment="0" applyProtection="0"/>
    <xf numFmtId="0" fontId="64" fillId="68" borderId="150" applyNumberFormat="0" applyAlignment="0" applyProtection="0"/>
    <xf numFmtId="0" fontId="64" fillId="68" borderId="132" applyNumberFormat="0" applyAlignment="0" applyProtection="0"/>
    <xf numFmtId="0" fontId="55" fillId="59" borderId="130" applyBorder="0"/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115" fillId="0" borderId="152" applyNumberFormat="0" applyFill="0" applyAlignment="0" applyProtection="0"/>
    <xf numFmtId="0" fontId="64" fillId="68" borderId="150" applyNumberFormat="0" applyAlignment="0" applyProtection="0"/>
    <xf numFmtId="0" fontId="70" fillId="68" borderId="151" applyNumberFormat="0" applyAlignment="0" applyProtection="0"/>
    <xf numFmtId="0" fontId="53" fillId="60" borderId="153" applyNumberFormat="0" applyFont="0" applyAlignment="0" applyProtection="0"/>
    <xf numFmtId="0" fontId="53" fillId="60" borderId="146" applyNumberFormat="0" applyFont="0" applyAlignment="0" applyProtection="0"/>
    <xf numFmtId="0" fontId="64" fillId="42" borderId="132" applyNumberFormat="0" applyAlignment="0" applyProtection="0"/>
    <xf numFmtId="180" fontId="118" fillId="0" borderId="129">
      <alignment horizontal="left" vertical="center"/>
    </xf>
    <xf numFmtId="1" fontId="73" fillId="70" borderId="125">
      <alignment horizontal="center" wrapText="1"/>
    </xf>
    <xf numFmtId="178" fontId="99" fillId="0" borderId="125">
      <alignment horizontal="center"/>
    </xf>
    <xf numFmtId="0" fontId="70" fillId="68" borderId="114" applyNumberFormat="0" applyAlignment="0" applyProtection="0"/>
    <xf numFmtId="0" fontId="110" fillId="49" borderId="121" applyNumberFormat="0" applyAlignment="0" applyProtection="0"/>
    <xf numFmtId="0" fontId="55" fillId="59" borderId="124" applyBorder="0"/>
    <xf numFmtId="184" fontId="75" fillId="70" borderId="99">
      <alignment horizontal="center" vertical="top" wrapText="1"/>
    </xf>
    <xf numFmtId="0" fontId="110" fillId="61" borderId="151" applyNumberFormat="0" applyAlignment="0" applyProtection="0"/>
    <xf numFmtId="0" fontId="115" fillId="0" borderId="138" applyNumberFormat="0" applyFill="0" applyAlignment="0" applyProtection="0"/>
    <xf numFmtId="0" fontId="64" fillId="68" borderId="143" applyNumberFormat="0" applyAlignment="0" applyProtection="0"/>
    <xf numFmtId="10" fontId="11" fillId="40" borderId="118" applyNumberFormat="0" applyBorder="0" applyAlignment="0" applyProtection="0"/>
    <xf numFmtId="212" fontId="7" fillId="76" borderId="104" applyFont="0" applyBorder="0" applyAlignment="0"/>
    <xf numFmtId="0" fontId="64" fillId="42" borderId="150" applyNumberFormat="0" applyAlignment="0" applyProtection="0"/>
    <xf numFmtId="0" fontId="7" fillId="60" borderId="153" applyNumberFormat="0" applyFont="0" applyAlignment="0" applyProtection="0"/>
    <xf numFmtId="0" fontId="73" fillId="60" borderId="146" applyNumberFormat="0" applyFont="0" applyAlignment="0" applyProtection="0"/>
    <xf numFmtId="0" fontId="110" fillId="49" borderId="144" applyNumberFormat="0" applyAlignment="0" applyProtection="0"/>
    <xf numFmtId="0" fontId="70" fillId="68" borderId="144" applyNumberFormat="0" applyAlignment="0" applyProtection="0"/>
    <xf numFmtId="2" fontId="143" fillId="0" borderId="119" applyNumberFormat="0" applyFill="0" applyAlignment="0" applyProtection="0"/>
    <xf numFmtId="0" fontId="70" fillId="68" borderId="151" applyNumberFormat="0" applyAlignment="0" applyProtection="0"/>
    <xf numFmtId="212" fontId="7" fillId="76" borderId="104" applyFont="0" applyBorder="0" applyAlignment="0"/>
    <xf numFmtId="0" fontId="95" fillId="42" borderId="151" applyNumberFormat="0" applyAlignment="0" applyProtection="0"/>
    <xf numFmtId="0" fontId="73" fillId="60" borderId="146" applyNumberFormat="0" applyFont="0" applyAlignment="0" applyProtection="0"/>
    <xf numFmtId="0" fontId="64" fillId="68" borderId="120" applyNumberFormat="0" applyAlignment="0" applyProtection="0"/>
    <xf numFmtId="0" fontId="70" fillId="68" borderId="121" applyNumberFormat="0" applyAlignment="0" applyProtection="0"/>
    <xf numFmtId="0" fontId="64" fillId="42" borderId="143" applyNumberFormat="0" applyAlignment="0" applyProtection="0"/>
    <xf numFmtId="0" fontId="55" fillId="59" borderId="111" applyBorder="0"/>
    <xf numFmtId="0" fontId="55" fillId="59" borderId="111" applyBorder="0"/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37" fontId="87" fillId="0" borderId="157" applyNumberFormat="0" applyFont="0" applyFill="0" applyAlignment="0" applyProtection="0"/>
    <xf numFmtId="0" fontId="55" fillId="59" borderId="130" applyBorder="0"/>
    <xf numFmtId="0" fontId="55" fillId="59" borderId="130" applyBorder="0"/>
    <xf numFmtId="0" fontId="64" fillId="68" borderId="106" applyNumberFormat="0" applyAlignment="0" applyProtection="0"/>
    <xf numFmtId="0" fontId="70" fillId="68" borderId="107" applyNumberFormat="0" applyAlignment="0" applyProtection="0"/>
    <xf numFmtId="180" fontId="118" fillId="0" borderId="126">
      <alignment horizontal="left" vertical="center"/>
    </xf>
    <xf numFmtId="0" fontId="95" fillId="42" borderId="107" applyNumberFormat="0" applyAlignment="0" applyProtection="0"/>
    <xf numFmtId="0" fontId="95" fillId="42" borderId="107" applyNumberFormat="0" applyAlignment="0" applyProtection="0"/>
    <xf numFmtId="0" fontId="64" fillId="68" borderId="106" applyNumberFormat="0" applyAlignment="0" applyProtection="0"/>
    <xf numFmtId="0" fontId="110" fillId="49" borderId="107" applyNumberFormat="0" applyAlignment="0" applyProtection="0"/>
    <xf numFmtId="0" fontId="110" fillId="61" borderId="107" applyNumberFormat="0" applyAlignment="0" applyProtection="0"/>
    <xf numFmtId="0" fontId="115" fillId="0" borderId="108" applyNumberFormat="0" applyFill="0" applyAlignment="0" applyProtection="0"/>
    <xf numFmtId="0" fontId="110" fillId="49" borderId="107" applyNumberFormat="0" applyAlignment="0" applyProtection="0"/>
    <xf numFmtId="180" fontId="118" fillId="0" borderId="102">
      <alignment horizontal="left" vertical="center"/>
    </xf>
    <xf numFmtId="0" fontId="70" fillId="68" borderId="107" applyNumberFormat="0" applyAlignment="0" applyProtection="0"/>
    <xf numFmtId="0" fontId="110" fillId="61" borderId="107" applyNumberFormat="0" applyAlignment="0" applyProtection="0"/>
    <xf numFmtId="0" fontId="42" fillId="60" borderId="109" applyNumberFormat="0" applyFont="0" applyAlignment="0" applyProtection="0"/>
    <xf numFmtId="0" fontId="53" fillId="60" borderId="109" applyNumberFormat="0" applyFont="0" applyAlignment="0" applyProtection="0"/>
    <xf numFmtId="0" fontId="73" fillId="60" borderId="109" applyNumberFormat="0" applyFont="0" applyAlignment="0" applyProtection="0"/>
    <xf numFmtId="0" fontId="7" fillId="60" borderId="109" applyNumberFormat="0" applyFont="0" applyAlignment="0" applyProtection="0"/>
    <xf numFmtId="0" fontId="64" fillId="42" borderId="106" applyNumberFormat="0" applyAlignment="0" applyProtection="0"/>
    <xf numFmtId="0" fontId="115" fillId="0" borderId="122" applyNumberFormat="0" applyFill="0" applyAlignment="0" applyProtection="0"/>
    <xf numFmtId="0" fontId="64" fillId="42" borderId="106" applyNumberFormat="0" applyAlignment="0" applyProtection="0"/>
    <xf numFmtId="2" fontId="143" fillId="0" borderId="102" applyNumberFormat="0" applyFill="0" applyAlignment="0" applyProtection="0"/>
    <xf numFmtId="0" fontId="115" fillId="0" borderId="108" applyNumberFormat="0" applyFill="0" applyAlignment="0" applyProtection="0"/>
    <xf numFmtId="0" fontId="115" fillId="0" borderId="145" applyNumberFormat="0" applyFill="0" applyAlignment="0" applyProtection="0"/>
    <xf numFmtId="0" fontId="73" fillId="60" borderId="146" applyNumberFormat="0" applyFont="0" applyAlignment="0" applyProtection="0"/>
    <xf numFmtId="0" fontId="64" fillId="68" borderId="143" applyNumberFormat="0" applyAlignment="0" applyProtection="0"/>
    <xf numFmtId="10" fontId="11" fillId="40" borderId="118" applyNumberFormat="0" applyBorder="0" applyAlignment="0" applyProtection="0"/>
    <xf numFmtId="0" fontId="115" fillId="0" borderId="115" applyNumberFormat="0" applyFill="0" applyAlignment="0" applyProtection="0"/>
    <xf numFmtId="1" fontId="73" fillId="70" borderId="118">
      <alignment horizontal="center" wrapText="1"/>
    </xf>
    <xf numFmtId="184" fontId="74" fillId="70" borderId="118">
      <alignment horizontal="center" vertical="top" wrapText="1"/>
    </xf>
    <xf numFmtId="180" fontId="75" fillId="70" borderId="118">
      <alignment horizontal="center" vertical="top" wrapText="1"/>
    </xf>
    <xf numFmtId="0" fontId="64" fillId="42" borderId="113" applyNumberFormat="0" applyAlignment="0" applyProtection="0"/>
    <xf numFmtId="0" fontId="64" fillId="68" borderId="143" applyNumberFormat="0" applyAlignment="0" applyProtection="0"/>
    <xf numFmtId="0" fontId="110" fillId="49" borderId="144" applyNumberFormat="0" applyAlignment="0" applyProtection="0"/>
    <xf numFmtId="0" fontId="53" fillId="60" borderId="146" applyNumberFormat="0" applyFont="0" applyAlignment="0" applyProtection="0"/>
    <xf numFmtId="178" fontId="99" fillId="0" borderId="118">
      <alignment horizontal="center"/>
    </xf>
    <xf numFmtId="0" fontId="110" fillId="61" borderId="151" applyNumberFormat="0" applyAlignment="0" applyProtection="0"/>
    <xf numFmtId="2" fontId="143" fillId="0" borderId="129" applyNumberFormat="0" applyFill="0" applyAlignment="0" applyProtection="0"/>
    <xf numFmtId="212" fontId="7" fillId="76" borderId="104" applyFont="0" applyBorder="0" applyAlignment="0"/>
    <xf numFmtId="0" fontId="53" fillId="60" borderId="146" applyNumberFormat="0" applyFont="0" applyAlignment="0" applyProtection="0"/>
    <xf numFmtId="0" fontId="95" fillId="42" borderId="144" applyNumberFormat="0" applyAlignment="0" applyProtection="0"/>
    <xf numFmtId="10" fontId="11" fillId="40" borderId="155" applyNumberFormat="0" applyBorder="0" applyAlignment="0" applyProtection="0"/>
    <xf numFmtId="0" fontId="73" fillId="60" borderId="146" applyNumberFormat="0" applyFont="0" applyAlignment="0" applyProtection="0"/>
    <xf numFmtId="0" fontId="95" fillId="42" borderId="144" applyNumberFormat="0" applyAlignment="0" applyProtection="0"/>
    <xf numFmtId="0" fontId="115" fillId="0" borderId="145" applyNumberFormat="0" applyFill="0" applyAlignment="0" applyProtection="0"/>
    <xf numFmtId="212" fontId="7" fillId="76" borderId="104" applyFont="0" applyBorder="0" applyAlignment="0"/>
    <xf numFmtId="0" fontId="115" fillId="0" borderId="145" applyNumberFormat="0" applyFill="0" applyAlignment="0" applyProtection="0"/>
    <xf numFmtId="213" fontId="7" fillId="0" borderId="105" applyFont="0" applyBorder="0" applyAlignment="0"/>
    <xf numFmtId="0" fontId="73" fillId="60" borderId="146" applyNumberFormat="0" applyFont="0" applyAlignment="0" applyProtection="0"/>
    <xf numFmtId="0" fontId="64" fillId="42" borderId="143" applyNumberFormat="0" applyAlignment="0" applyProtection="0"/>
    <xf numFmtId="212" fontId="7" fillId="76" borderId="104" applyFont="0" applyBorder="0" applyAlignment="0"/>
    <xf numFmtId="0" fontId="115" fillId="0" borderId="145" applyNumberFormat="0" applyFill="0" applyAlignment="0" applyProtection="0"/>
    <xf numFmtId="0" fontId="64" fillId="68" borderId="136" applyNumberFormat="0" applyAlignment="0" applyProtection="0"/>
    <xf numFmtId="212" fontId="7" fillId="76" borderId="104" applyFont="0" applyBorder="0" applyAlignment="0"/>
    <xf numFmtId="0" fontId="73" fillId="60" borderId="146" applyNumberFormat="0" applyFont="0" applyAlignment="0" applyProtection="0"/>
    <xf numFmtId="0" fontId="64" fillId="68" borderId="150" applyNumberFormat="0" applyAlignment="0" applyProtection="0"/>
    <xf numFmtId="0" fontId="110" fillId="61" borderId="137" applyNumberFormat="0" applyAlignment="0" applyProtection="0"/>
    <xf numFmtId="0" fontId="53" fillId="60" borderId="139" applyNumberFormat="0" applyFont="0" applyAlignment="0" applyProtection="0"/>
    <xf numFmtId="0" fontId="7" fillId="60" borderId="139" applyNumberFormat="0" applyFont="0" applyAlignment="0" applyProtection="0"/>
    <xf numFmtId="0" fontId="64" fillId="42" borderId="136" applyNumberFormat="0" applyAlignment="0" applyProtection="0"/>
    <xf numFmtId="0" fontId="110" fillId="61" borderId="144" applyNumberFormat="0" applyAlignment="0" applyProtection="0"/>
    <xf numFmtId="178" fontId="99" fillId="0" borderId="140">
      <alignment horizontal="center"/>
    </xf>
    <xf numFmtId="0" fontId="110" fillId="61" borderId="151" applyNumberFormat="0" applyAlignment="0" applyProtection="0"/>
    <xf numFmtId="0" fontId="95" fillId="42" borderId="151" applyNumberFormat="0" applyAlignment="0" applyProtection="0"/>
    <xf numFmtId="0" fontId="115" fillId="0" borderId="108" applyNumberFormat="0" applyFill="0" applyAlignment="0" applyProtection="0"/>
    <xf numFmtId="1" fontId="73" fillId="70" borderId="110">
      <alignment horizontal="center" wrapText="1"/>
    </xf>
    <xf numFmtId="184" fontId="74" fillId="70" borderId="110">
      <alignment horizontal="center" vertical="top" wrapText="1"/>
    </xf>
    <xf numFmtId="180" fontId="75" fillId="70" borderId="110">
      <alignment horizontal="center" vertical="top" wrapText="1"/>
    </xf>
    <xf numFmtId="0" fontId="64" fillId="42" borderId="106" applyNumberFormat="0" applyAlignment="0" applyProtection="0"/>
    <xf numFmtId="178" fontId="99" fillId="0" borderId="110">
      <alignment horizontal="center"/>
    </xf>
    <xf numFmtId="0" fontId="64" fillId="42" borderId="106" applyNumberFormat="0" applyAlignment="0" applyProtection="0"/>
    <xf numFmtId="0" fontId="64" fillId="68" borderId="150" applyNumberFormat="0" applyAlignment="0" applyProtection="0"/>
    <xf numFmtId="0" fontId="7" fillId="60" borderId="109" applyNumberFormat="0" applyFont="0" applyAlignment="0" applyProtection="0"/>
    <xf numFmtId="0" fontId="73" fillId="60" borderId="109" applyNumberFormat="0" applyFont="0" applyAlignment="0" applyProtection="0"/>
    <xf numFmtId="0" fontId="53" fillId="60" borderId="109" applyNumberFormat="0" applyFont="0" applyAlignment="0" applyProtection="0"/>
    <xf numFmtId="0" fontId="42" fillId="60" borderId="109" applyNumberFormat="0" applyFont="0" applyAlignment="0" applyProtection="0"/>
    <xf numFmtId="184" fontId="75" fillId="70" borderId="110">
      <alignment horizontal="center" vertical="top" wrapText="1"/>
    </xf>
    <xf numFmtId="180" fontId="118" fillId="0" borderId="112">
      <alignment horizontal="left" vertical="center"/>
    </xf>
    <xf numFmtId="10" fontId="11" fillId="40" borderId="110" applyNumberFormat="0" applyBorder="0" applyAlignment="0" applyProtection="0"/>
    <xf numFmtId="37" fontId="87" fillId="0" borderId="157" applyNumberFormat="0" applyFont="0" applyFill="0" applyAlignment="0" applyProtection="0"/>
    <xf numFmtId="0" fontId="95" fillId="42" borderId="151" applyNumberFormat="0" applyAlignment="0" applyProtection="0"/>
    <xf numFmtId="0" fontId="64" fillId="42" borderId="150" applyNumberFormat="0" applyAlignment="0" applyProtection="0"/>
    <xf numFmtId="0" fontId="115" fillId="0" borderId="145" applyNumberFormat="0" applyFill="0" applyAlignment="0" applyProtection="0"/>
    <xf numFmtId="0" fontId="70" fillId="68" borderId="107" applyNumberFormat="0" applyAlignment="0" applyProtection="0"/>
    <xf numFmtId="213" fontId="7" fillId="0" borderId="105" applyFont="0" applyBorder="0" applyAlignment="0"/>
    <xf numFmtId="0" fontId="110" fillId="49" borderId="107" applyNumberFormat="0" applyAlignment="0" applyProtection="0"/>
    <xf numFmtId="0" fontId="115" fillId="0" borderId="108" applyNumberFormat="0" applyFill="0" applyAlignment="0" applyProtection="0"/>
    <xf numFmtId="0" fontId="110" fillId="61" borderId="107" applyNumberFormat="0" applyAlignment="0" applyProtection="0"/>
    <xf numFmtId="0" fontId="110" fillId="49" borderId="107" applyNumberFormat="0" applyAlignment="0" applyProtection="0"/>
    <xf numFmtId="184" fontId="75" fillId="70" borderId="110">
      <alignment horizontal="center" vertical="top" wrapText="1"/>
    </xf>
    <xf numFmtId="0" fontId="110" fillId="49" borderId="144" applyNumberFormat="0" applyAlignment="0" applyProtection="0"/>
    <xf numFmtId="0" fontId="55" fillId="59" borderId="130" applyBorder="0"/>
    <xf numFmtId="212" fontId="7" fillId="76" borderId="104" applyFont="0" applyBorder="0" applyAlignment="0"/>
    <xf numFmtId="0" fontId="110" fillId="61" borderId="133" applyNumberFormat="0" applyAlignment="0" applyProtection="0"/>
    <xf numFmtId="0" fontId="64" fillId="68" borderId="106" applyNumberFormat="0" applyAlignment="0" applyProtection="0"/>
    <xf numFmtId="0" fontId="64" fillId="42" borderId="132" applyNumberFormat="0" applyAlignment="0" applyProtection="0"/>
    <xf numFmtId="2" fontId="143" fillId="0" borderId="112" applyNumberFormat="0" applyFill="0" applyAlignment="0" applyProtection="0"/>
    <xf numFmtId="180" fontId="75" fillId="70" borderId="140">
      <alignment horizontal="center" vertical="top" wrapText="1"/>
    </xf>
    <xf numFmtId="0" fontId="73" fillId="60" borderId="153" applyNumberFormat="0" applyFont="0" applyAlignment="0" applyProtection="0"/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42" fillId="60" borderId="153" applyNumberFormat="0" applyFont="0" applyAlignment="0" applyProtection="0"/>
    <xf numFmtId="0" fontId="110" fillId="49" borderId="151" applyNumberFormat="0" applyAlignment="0" applyProtection="0"/>
    <xf numFmtId="0" fontId="42" fillId="60" borderId="146" applyNumberFormat="0" applyFont="0" applyAlignment="0" applyProtection="0"/>
    <xf numFmtId="180" fontId="118" fillId="0" borderId="142">
      <alignment horizontal="left" vertical="center"/>
    </xf>
    <xf numFmtId="0" fontId="64" fillId="68" borderId="132" applyNumberFormat="0" applyAlignment="0" applyProtection="0"/>
    <xf numFmtId="2" fontId="143" fillId="0" borderId="129" applyNumberFormat="0" applyFill="0" applyAlignment="0" applyProtection="0"/>
    <xf numFmtId="0" fontId="42" fillId="60" borderId="135" applyNumberFormat="0" applyFont="0" applyAlignment="0" applyProtection="0"/>
    <xf numFmtId="0" fontId="110" fillId="49" borderId="133" applyNumberFormat="0" applyAlignment="0" applyProtection="0"/>
    <xf numFmtId="0" fontId="64" fillId="68" borderId="150" applyNumberFormat="0" applyAlignment="0" applyProtection="0"/>
    <xf numFmtId="0" fontId="110" fillId="61" borderId="137" applyNumberFormat="0" applyAlignment="0" applyProtection="0"/>
    <xf numFmtId="0" fontId="110" fillId="49" borderId="137" applyNumberFormat="0" applyAlignment="0" applyProtection="0"/>
    <xf numFmtId="0" fontId="110" fillId="49" borderId="144" applyNumberFormat="0" applyAlignment="0" applyProtection="0"/>
    <xf numFmtId="0" fontId="53" fillId="60" borderId="146" applyNumberFormat="0" applyFont="0" applyAlignment="0" applyProtection="0"/>
    <xf numFmtId="0" fontId="55" fillId="59" borderId="147" applyBorder="0"/>
    <xf numFmtId="178" fontId="99" fillId="0" borderId="148">
      <alignment horizontal="center"/>
    </xf>
    <xf numFmtId="0" fontId="64" fillId="68" borderId="150" applyNumberFormat="0" applyAlignment="0" applyProtection="0"/>
    <xf numFmtId="0" fontId="70" fillId="68" borderId="137" applyNumberFormat="0" applyAlignment="0" applyProtection="0"/>
    <xf numFmtId="0" fontId="110" fillId="49" borderId="144" applyNumberFormat="0" applyAlignment="0" applyProtection="0"/>
    <xf numFmtId="0" fontId="70" fillId="68" borderId="144" applyNumberFormat="0" applyAlignment="0" applyProtection="0"/>
    <xf numFmtId="0" fontId="64" fillId="68" borderId="143" applyNumberFormat="0" applyAlignment="0" applyProtection="0"/>
    <xf numFmtId="0" fontId="110" fillId="61" borderId="107" applyNumberFormat="0" applyAlignment="0" applyProtection="0"/>
    <xf numFmtId="0" fontId="64" fillId="68" borderId="143" applyNumberFormat="0" applyAlignment="0" applyProtection="0"/>
    <xf numFmtId="0" fontId="110" fillId="49" borderId="144" applyNumberFormat="0" applyAlignment="0" applyProtection="0"/>
    <xf numFmtId="0" fontId="115" fillId="0" borderId="145" applyNumberFormat="0" applyFill="0" applyAlignment="0" applyProtection="0"/>
    <xf numFmtId="0" fontId="64" fillId="68" borderId="106" applyNumberFormat="0" applyAlignment="0" applyProtection="0"/>
    <xf numFmtId="0" fontId="95" fillId="42" borderId="107" applyNumberFormat="0" applyAlignment="0" applyProtection="0"/>
    <xf numFmtId="0" fontId="95" fillId="42" borderId="107" applyNumberFormat="0" applyAlignment="0" applyProtection="0"/>
    <xf numFmtId="180" fontId="75" fillId="70" borderId="148">
      <alignment horizontal="center" vertical="top" wrapText="1"/>
    </xf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37" fontId="87" fillId="0" borderId="157" applyNumberFormat="0" applyFont="0" applyFill="0" applyAlignment="0" applyProtection="0"/>
    <xf numFmtId="180" fontId="118" fillId="0" borderId="112">
      <alignment horizontal="left" vertical="center"/>
    </xf>
    <xf numFmtId="0" fontId="70" fillId="68" borderId="107" applyNumberFormat="0" applyAlignment="0" applyProtection="0"/>
    <xf numFmtId="2" fontId="143" fillId="0" borderId="112" applyNumberFormat="0" applyFill="0" applyAlignment="0" applyProtection="0"/>
    <xf numFmtId="184" fontId="75" fillId="70" borderId="148">
      <alignment horizontal="center" vertical="top" wrapText="1"/>
    </xf>
    <xf numFmtId="0" fontId="64" fillId="42" borderId="143" applyNumberFormat="0" applyAlignment="0" applyProtection="0"/>
    <xf numFmtId="0" fontId="110" fillId="61" borderId="144" applyNumberFormat="0" applyAlignment="0" applyProtection="0"/>
    <xf numFmtId="0" fontId="55" fillId="59" borderId="147" applyBorder="0"/>
    <xf numFmtId="0" fontId="110" fillId="61" borderId="144" applyNumberFormat="0" applyAlignment="0" applyProtection="0"/>
    <xf numFmtId="213" fontId="7" fillId="0" borderId="105" applyFont="0" applyBorder="0" applyAlignment="0"/>
    <xf numFmtId="0" fontId="110" fillId="61" borderId="137" applyNumberFormat="0" applyAlignment="0" applyProtection="0"/>
    <xf numFmtId="0" fontId="64" fillId="42" borderId="143" applyNumberFormat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10" fontId="11" fillId="40" borderId="148" applyNumberFormat="0" applyBorder="0" applyAlignment="0" applyProtection="0"/>
    <xf numFmtId="0" fontId="95" fillId="42" borderId="144" applyNumberFormat="0" applyAlignment="0" applyProtection="0"/>
    <xf numFmtId="213" fontId="7" fillId="0" borderId="105" applyFont="0" applyBorder="0" applyAlignment="0"/>
    <xf numFmtId="0" fontId="64" fillId="68" borderId="150" applyNumberFormat="0" applyAlignment="0" applyProtection="0"/>
    <xf numFmtId="212" fontId="7" fillId="76" borderId="104" applyFont="0" applyBorder="0" applyAlignment="0"/>
    <xf numFmtId="0" fontId="64" fillId="42" borderId="143" applyNumberFormat="0" applyAlignment="0" applyProtection="0"/>
    <xf numFmtId="0" fontId="110" fillId="49" borderId="144" applyNumberFormat="0" applyAlignment="0" applyProtection="0"/>
    <xf numFmtId="180" fontId="118" fillId="0" borderId="129">
      <alignment horizontal="left" vertical="center"/>
    </xf>
    <xf numFmtId="0" fontId="7" fillId="60" borderId="146" applyNumberFormat="0" applyFont="0" applyAlignment="0" applyProtection="0"/>
    <xf numFmtId="0" fontId="110" fillId="61" borderId="144" applyNumberFormat="0" applyAlignment="0" applyProtection="0"/>
    <xf numFmtId="1" fontId="73" fillId="70" borderId="155">
      <alignment horizontal="center" wrapText="1"/>
    </xf>
    <xf numFmtId="0" fontId="110" fillId="49" borderId="144" applyNumberFormat="0" applyAlignment="0" applyProtection="0"/>
    <xf numFmtId="0" fontId="70" fillId="68" borderId="151" applyNumberFormat="0" applyAlignment="0" applyProtection="0"/>
    <xf numFmtId="213" fontId="7" fillId="0" borderId="105" applyFont="0" applyBorder="0" applyAlignment="0"/>
    <xf numFmtId="0" fontId="115" fillId="0" borderId="138" applyNumberFormat="0" applyFill="0" applyAlignment="0" applyProtection="0"/>
    <xf numFmtId="10" fontId="11" fillId="40" borderId="140" applyNumberFormat="0" applyBorder="0" applyAlignment="0" applyProtection="0"/>
    <xf numFmtId="0" fontId="95" fillId="42" borderId="144" applyNumberFormat="0" applyAlignment="0" applyProtection="0"/>
    <xf numFmtId="0" fontId="73" fillId="60" borderId="139" applyNumberFormat="0" applyFont="0" applyAlignment="0" applyProtection="0"/>
    <xf numFmtId="0" fontId="55" fillId="59" borderId="111" applyBorder="0"/>
    <xf numFmtId="0" fontId="55" fillId="59" borderId="111" applyBorder="0"/>
    <xf numFmtId="0" fontId="64" fillId="68" borderId="106" applyNumberFormat="0" applyAlignment="0" applyProtection="0"/>
    <xf numFmtId="0" fontId="70" fillId="68" borderId="107" applyNumberFormat="0" applyAlignment="0" applyProtection="0"/>
    <xf numFmtId="0" fontId="95" fillId="42" borderId="107" applyNumberFormat="0" applyAlignment="0" applyProtection="0"/>
    <xf numFmtId="0" fontId="95" fillId="42" borderId="107" applyNumberFormat="0" applyAlignment="0" applyProtection="0"/>
    <xf numFmtId="0" fontId="64" fillId="68" borderId="106" applyNumberFormat="0" applyAlignment="0" applyProtection="0"/>
    <xf numFmtId="0" fontId="110" fillId="49" borderId="107" applyNumberFormat="0" applyAlignment="0" applyProtection="0"/>
    <xf numFmtId="0" fontId="110" fillId="61" borderId="107" applyNumberFormat="0" applyAlignment="0" applyProtection="0"/>
    <xf numFmtId="0" fontId="115" fillId="0" borderId="108" applyNumberFormat="0" applyFill="0" applyAlignment="0" applyProtection="0"/>
    <xf numFmtId="0" fontId="110" fillId="49" borderId="107" applyNumberFormat="0" applyAlignment="0" applyProtection="0"/>
    <xf numFmtId="0" fontId="70" fillId="68" borderId="107" applyNumberFormat="0" applyAlignment="0" applyProtection="0"/>
    <xf numFmtId="0" fontId="110" fillId="61" borderId="107" applyNumberFormat="0" applyAlignment="0" applyProtection="0"/>
    <xf numFmtId="0" fontId="42" fillId="60" borderId="109" applyNumberFormat="0" applyFont="0" applyAlignment="0" applyProtection="0"/>
    <xf numFmtId="0" fontId="53" fillId="60" borderId="109" applyNumberFormat="0" applyFont="0" applyAlignment="0" applyProtection="0"/>
    <xf numFmtId="0" fontId="73" fillId="60" borderId="109" applyNumberFormat="0" applyFont="0" applyAlignment="0" applyProtection="0"/>
    <xf numFmtId="0" fontId="7" fillId="60" borderId="109" applyNumberFormat="0" applyFon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115" fillId="0" borderId="108" applyNumberFormat="0" applyFill="0" applyAlignment="0" applyProtection="0"/>
    <xf numFmtId="0" fontId="115" fillId="0" borderId="138" applyNumberFormat="0" applyFill="0" applyAlignment="0" applyProtection="0"/>
    <xf numFmtId="2" fontId="143" fillId="0" borderId="119" applyNumberFormat="0" applyFill="0" applyAlignment="0" applyProtection="0"/>
    <xf numFmtId="0" fontId="64" fillId="42" borderId="113" applyNumberFormat="0" applyAlignment="0" applyProtection="0"/>
    <xf numFmtId="184" fontId="74" fillId="70" borderId="125">
      <alignment horizontal="center" vertical="top" wrapText="1"/>
    </xf>
    <xf numFmtId="0" fontId="95" fillId="42" borderId="114" applyNumberFormat="0" applyAlignment="0" applyProtection="0"/>
    <xf numFmtId="0" fontId="55" fillId="59" borderId="130" applyBorder="0"/>
    <xf numFmtId="0" fontId="53" fillId="60" borderId="123" applyNumberFormat="0" applyFont="0" applyAlignment="0" applyProtection="0"/>
    <xf numFmtId="0" fontId="115" fillId="0" borderId="122" applyNumberFormat="0" applyFill="0" applyAlignment="0" applyProtection="0"/>
    <xf numFmtId="0" fontId="110" fillId="61" borderId="121" applyNumberFormat="0" applyAlignment="0" applyProtection="0"/>
    <xf numFmtId="0" fontId="73" fillId="60" borderId="123" applyNumberFormat="0" applyFont="0" applyAlignment="0" applyProtection="0"/>
    <xf numFmtId="0" fontId="110" fillId="61" borderId="114" applyNumberFormat="0" applyAlignment="0" applyProtection="0"/>
    <xf numFmtId="0" fontId="95" fillId="42" borderId="114" applyNumberFormat="0" applyAlignment="0" applyProtection="0"/>
    <xf numFmtId="184" fontId="75" fillId="70" borderId="118">
      <alignment horizontal="center" vertical="top" wrapText="1"/>
    </xf>
    <xf numFmtId="0" fontId="70" fillId="68" borderId="114" applyNumberFormat="0" applyAlignment="0" applyProtection="0"/>
    <xf numFmtId="0" fontId="95" fillId="42" borderId="114" applyNumberFormat="0" applyAlignment="0" applyProtection="0"/>
    <xf numFmtId="0" fontId="110" fillId="61" borderId="114" applyNumberFormat="0" applyAlignment="0" applyProtection="0"/>
    <xf numFmtId="0" fontId="64" fillId="68" borderId="120" applyNumberFormat="0" applyAlignment="0" applyProtection="0"/>
    <xf numFmtId="0" fontId="73" fillId="60" borderId="123" applyNumberFormat="0" applyFont="0" applyAlignment="0" applyProtection="0"/>
    <xf numFmtId="1" fontId="73" fillId="70" borderId="118">
      <alignment horizontal="center" wrapText="1"/>
    </xf>
    <xf numFmtId="0" fontId="42" fillId="60" borderId="123" applyNumberFormat="0" applyFont="0" applyAlignment="0" applyProtection="0"/>
    <xf numFmtId="0" fontId="53" fillId="60" borderId="123" applyNumberFormat="0" applyFont="0" applyAlignment="0" applyProtection="0"/>
    <xf numFmtId="0" fontId="110" fillId="61" borderId="114" applyNumberFormat="0" applyAlignment="0" applyProtection="0"/>
    <xf numFmtId="0" fontId="95" fillId="42" borderId="121" applyNumberFormat="0" applyAlignment="0" applyProtection="0"/>
    <xf numFmtId="0" fontId="55" fillId="59" borderId="117" applyBorder="0"/>
    <xf numFmtId="0" fontId="55" fillId="59" borderId="117" applyBorder="0"/>
    <xf numFmtId="0" fontId="42" fillId="60" borderId="123" applyNumberFormat="0" applyFont="0" applyAlignment="0" applyProtection="0"/>
    <xf numFmtId="0" fontId="42" fillId="60" borderId="116" applyNumberFormat="0" applyFont="0" applyAlignment="0" applyProtection="0"/>
    <xf numFmtId="0" fontId="7" fillId="60" borderId="116" applyNumberFormat="0" applyFont="0" applyAlignment="0" applyProtection="0"/>
    <xf numFmtId="0" fontId="53" fillId="60" borderId="116" applyNumberFormat="0" applyFont="0" applyAlignment="0" applyProtection="0"/>
    <xf numFmtId="184" fontId="75" fillId="70" borderId="118">
      <alignment horizontal="center" vertical="top" wrapText="1"/>
    </xf>
    <xf numFmtId="180" fontId="118" fillId="0" borderId="112">
      <alignment horizontal="left" vertical="center"/>
    </xf>
    <xf numFmtId="0" fontId="70" fillId="68" borderId="114" applyNumberFormat="0" applyAlignment="0" applyProtection="0"/>
    <xf numFmtId="0" fontId="55" fillId="59" borderId="130" applyBorder="0"/>
    <xf numFmtId="0" fontId="42" fillId="60" borderId="116" applyNumberFormat="0" applyFont="0" applyAlignment="0" applyProtection="0"/>
    <xf numFmtId="0" fontId="73" fillId="60" borderId="116" applyNumberFormat="0" applyFont="0" applyAlignment="0" applyProtection="0"/>
    <xf numFmtId="0" fontId="115" fillId="0" borderId="122" applyNumberFormat="0" applyFill="0" applyAlignment="0" applyProtection="0"/>
    <xf numFmtId="2" fontId="143" fillId="0" borderId="112" applyNumberFormat="0" applyFill="0" applyAlignment="0" applyProtection="0"/>
    <xf numFmtId="0" fontId="70" fillId="68" borderId="121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0" fillId="68" borderId="114" applyNumberFormat="0" applyAlignment="0" applyProtection="0"/>
    <xf numFmtId="0" fontId="110" fillId="61" borderId="114" applyNumberFormat="0" applyAlignment="0" applyProtection="0"/>
    <xf numFmtId="0" fontId="64" fillId="68" borderId="120" applyNumberFormat="0" applyAlignment="0" applyProtection="0"/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3" fillId="60" borderId="116" applyNumberFormat="0" applyFont="0" applyAlignment="0" applyProtection="0"/>
    <xf numFmtId="0" fontId="70" fillId="68" borderId="121" applyNumberFormat="0" applyAlignment="0" applyProtection="0"/>
    <xf numFmtId="0" fontId="110" fillId="49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3" fillId="60" borderId="116" applyNumberFormat="0" applyFont="0" applyAlignment="0" applyProtection="0"/>
    <xf numFmtId="180" fontId="75" fillId="70" borderId="118">
      <alignment horizontal="center" vertical="top" wrapText="1"/>
    </xf>
    <xf numFmtId="178" fontId="99" fillId="0" borderId="125">
      <alignment horizontal="center"/>
    </xf>
    <xf numFmtId="1" fontId="73" fillId="70" borderId="118">
      <alignment horizontal="center" wrapText="1"/>
    </xf>
    <xf numFmtId="1" fontId="73" fillId="70" borderId="125">
      <alignment horizontal="center" wrapText="1"/>
    </xf>
    <xf numFmtId="0" fontId="73" fillId="60" borderId="123" applyNumberFormat="0" applyFont="0" applyAlignment="0" applyProtection="0"/>
    <xf numFmtId="0" fontId="70" fillId="68" borderId="121" applyNumberFormat="0" applyAlignment="0" applyProtection="0"/>
    <xf numFmtId="0" fontId="95" fillId="42" borderId="151" applyNumberFormat="0" applyAlignment="0" applyProtection="0"/>
    <xf numFmtId="0" fontId="64" fillId="42" borderId="113" applyNumberFormat="0" applyAlignment="0" applyProtection="0"/>
    <xf numFmtId="0" fontId="115" fillId="0" borderId="115" applyNumberFormat="0" applyFill="0" applyAlignment="0" applyProtection="0"/>
    <xf numFmtId="0" fontId="55" fillId="59" borderId="130" applyBorder="0"/>
    <xf numFmtId="0" fontId="55" fillId="59" borderId="130" applyBorder="0"/>
    <xf numFmtId="0" fontId="55" fillId="59" borderId="130" applyBorder="0"/>
    <xf numFmtId="0" fontId="64" fillId="42" borderId="113" applyNumberFormat="0" applyAlignment="0" applyProtection="0"/>
    <xf numFmtId="0" fontId="64" fillId="42" borderId="113" applyNumberFormat="0" applyAlignment="0" applyProtection="0"/>
    <xf numFmtId="0" fontId="115" fillId="0" borderId="122" applyNumberFormat="0" applyFill="0" applyAlignment="0" applyProtection="0"/>
    <xf numFmtId="0" fontId="7" fillId="60" borderId="116" applyNumberFormat="0" applyFont="0" applyAlignment="0" applyProtection="0"/>
    <xf numFmtId="0" fontId="73" fillId="60" borderId="116" applyNumberFormat="0" applyFont="0" applyAlignment="0" applyProtection="0"/>
    <xf numFmtId="0" fontId="53" fillId="60" borderId="116" applyNumberFormat="0" applyFont="0" applyAlignment="0" applyProtection="0"/>
    <xf numFmtId="0" fontId="42" fillId="60" borderId="116" applyNumberFormat="0" applyFont="0" applyAlignment="0" applyProtection="0"/>
    <xf numFmtId="0" fontId="70" fillId="68" borderId="151" applyNumberFormat="0" applyAlignment="0" applyProtection="0"/>
    <xf numFmtId="180" fontId="118" fillId="0" borderId="102">
      <alignment horizontal="left" vertical="center"/>
    </xf>
    <xf numFmtId="180" fontId="75" fillId="70" borderId="125">
      <alignment horizontal="center" vertical="top" wrapText="1"/>
    </xf>
    <xf numFmtId="0" fontId="70" fillId="68" borderId="114" applyNumberFormat="0" applyAlignment="0" applyProtection="0"/>
    <xf numFmtId="0" fontId="95" fillId="42" borderId="114" applyNumberFormat="0" applyAlignment="0" applyProtection="0"/>
    <xf numFmtId="0" fontId="95" fillId="42" borderId="121" applyNumberFormat="0" applyAlignment="0" applyProtection="0"/>
    <xf numFmtId="0" fontId="110" fillId="49" borderId="114" applyNumberFormat="0" applyAlignment="0" applyProtection="0"/>
    <xf numFmtId="0" fontId="115" fillId="0" borderId="115" applyNumberFormat="0" applyFill="0" applyAlignment="0" applyProtection="0"/>
    <xf numFmtId="0" fontId="110" fillId="61" borderId="114" applyNumberFormat="0" applyAlignment="0" applyProtection="0"/>
    <xf numFmtId="0" fontId="110" fillId="49" borderId="114" applyNumberFormat="0" applyAlignment="0" applyProtection="0"/>
    <xf numFmtId="0" fontId="70" fillId="68" borderId="151" applyNumberFormat="0" applyAlignment="0" applyProtection="0"/>
    <xf numFmtId="0" fontId="42" fillId="60" borderId="123" applyNumberFormat="0" applyFont="0" applyAlignment="0" applyProtection="0"/>
    <xf numFmtId="0" fontId="70" fillId="68" borderId="114" applyNumberFormat="0" applyAlignment="0" applyProtection="0"/>
    <xf numFmtId="0" fontId="110" fillId="49" borderId="114" applyNumberFormat="0" applyAlignment="0" applyProtection="0"/>
    <xf numFmtId="0" fontId="64" fillId="68" borderId="113" applyNumberFormat="0" applyAlignment="0" applyProtection="0"/>
    <xf numFmtId="0" fontId="7" fillId="60" borderId="123" applyNumberFormat="0" applyFont="0" applyAlignment="0" applyProtection="0"/>
    <xf numFmtId="2" fontId="143" fillId="0" borderId="102" applyNumberFormat="0" applyFill="0" applyAlignment="0" applyProtection="0"/>
    <xf numFmtId="0" fontId="110" fillId="61" borderId="114" applyNumberFormat="0" applyAlignment="0" applyProtection="0"/>
    <xf numFmtId="0" fontId="64" fillId="68" borderId="150" applyNumberFormat="0" applyAlignment="0" applyProtection="0"/>
    <xf numFmtId="0" fontId="64" fillId="42" borderId="120" applyNumberFormat="0" applyAlignment="0" applyProtection="0"/>
    <xf numFmtId="0" fontId="95" fillId="42" borderId="114" applyNumberFormat="0" applyAlignment="0" applyProtection="0"/>
    <xf numFmtId="0" fontId="53" fillId="60" borderId="123" applyNumberFormat="0" applyFont="0" applyAlignment="0" applyProtection="0"/>
    <xf numFmtId="0" fontId="115" fillId="0" borderId="115" applyNumberFormat="0" applyFill="0" applyAlignment="0" applyProtection="0"/>
    <xf numFmtId="0" fontId="64" fillId="68" borderId="113" applyNumberFormat="0" applyAlignment="0" applyProtection="0"/>
    <xf numFmtId="0" fontId="73" fillId="60" borderId="116" applyNumberFormat="0" applyFont="0" applyAlignment="0" applyProtection="0"/>
    <xf numFmtId="0" fontId="64" fillId="68" borderId="113" applyNumberFormat="0" applyAlignment="0" applyProtection="0"/>
    <xf numFmtId="0" fontId="64" fillId="68" borderId="150" applyNumberFormat="0" applyAlignment="0" applyProtection="0"/>
    <xf numFmtId="0" fontId="64" fillId="68" borderId="120" applyNumberFormat="0" applyAlignment="0" applyProtection="0"/>
    <xf numFmtId="10" fontId="11" fillId="40" borderId="125" applyNumberFormat="0" applyBorder="0" applyAlignment="0" applyProtection="0"/>
    <xf numFmtId="2" fontId="143" fillId="0" borderId="126" applyNumberFormat="0" applyFill="0" applyAlignment="0" applyProtection="0"/>
    <xf numFmtId="0" fontId="110" fillId="61" borderId="114" applyNumberFormat="0" applyAlignment="0" applyProtection="0"/>
    <xf numFmtId="0" fontId="64" fillId="68" borderId="113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10" fontId="11" fillId="40" borderId="118" applyNumberFormat="0" applyBorder="0" applyAlignment="0" applyProtection="0"/>
    <xf numFmtId="0" fontId="53" fillId="60" borderId="116" applyNumberFormat="0" applyFont="0" applyAlignment="0" applyProtection="0"/>
    <xf numFmtId="180" fontId="118" fillId="0" borderId="102">
      <alignment horizontal="left" vertical="center"/>
    </xf>
    <xf numFmtId="0" fontId="70" fillId="68" borderId="114" applyNumberFormat="0" applyAlignment="0" applyProtection="0"/>
    <xf numFmtId="2" fontId="143" fillId="0" borderId="102" applyNumberFormat="0" applyFill="0" applyAlignment="0" applyProtection="0"/>
    <xf numFmtId="0" fontId="70" fillId="68" borderId="114" applyNumberFormat="0" applyAlignment="0" applyProtection="0"/>
    <xf numFmtId="0" fontId="7" fillId="60" borderId="116" applyNumberFormat="0" applyFont="0" applyAlignment="0" applyProtection="0"/>
    <xf numFmtId="0" fontId="64" fillId="42" borderId="113" applyNumberFormat="0" applyAlignment="0" applyProtection="0"/>
    <xf numFmtId="0" fontId="110" fillId="61" borderId="121" applyNumberFormat="0" applyAlignment="0" applyProtection="0"/>
    <xf numFmtId="0" fontId="64" fillId="42" borderId="120" applyNumberFormat="0" applyAlignment="0" applyProtection="0"/>
    <xf numFmtId="184" fontId="75" fillId="70" borderId="118">
      <alignment horizontal="center" vertical="top" wrapText="1"/>
    </xf>
    <xf numFmtId="0" fontId="110" fillId="61" borderId="114" applyNumberFormat="0" applyAlignment="0" applyProtection="0"/>
    <xf numFmtId="0" fontId="53" fillId="60" borderId="116" applyNumberFormat="0" applyFont="0" applyAlignment="0" applyProtection="0"/>
    <xf numFmtId="0" fontId="7" fillId="60" borderId="116" applyNumberFormat="0" applyFont="0" applyAlignment="0" applyProtection="0"/>
    <xf numFmtId="184" fontId="75" fillId="70" borderId="125">
      <alignment horizontal="center" vertical="top" wrapText="1"/>
    </xf>
    <xf numFmtId="184" fontId="74" fillId="70" borderId="118">
      <alignment horizontal="center" vertical="top" wrapText="1"/>
    </xf>
    <xf numFmtId="0" fontId="64" fillId="42" borderId="120" applyNumberFormat="0" applyAlignment="0" applyProtection="0"/>
    <xf numFmtId="0" fontId="115" fillId="0" borderId="115" applyNumberFormat="0" applyFill="0" applyAlignment="0" applyProtection="0"/>
    <xf numFmtId="0" fontId="115" fillId="0" borderId="122" applyNumberFormat="0" applyFill="0" applyAlignment="0" applyProtection="0"/>
    <xf numFmtId="0" fontId="64" fillId="68" borderId="113" applyNumberFormat="0" applyAlignment="0" applyProtection="0"/>
    <xf numFmtId="0" fontId="7" fillId="60" borderId="123" applyNumberFormat="0" applyFont="0" applyAlignment="0" applyProtection="0"/>
    <xf numFmtId="0" fontId="42" fillId="60" borderId="123" applyNumberFormat="0" applyFont="0" applyAlignment="0" applyProtection="0"/>
    <xf numFmtId="0" fontId="110" fillId="61" borderId="121" applyNumberFormat="0" applyAlignment="0" applyProtection="0"/>
    <xf numFmtId="0" fontId="55" fillId="59" borderId="117" applyBorder="0"/>
    <xf numFmtId="0" fontId="55" fillId="59" borderId="117" applyBorder="0"/>
    <xf numFmtId="0" fontId="64" fillId="68" borderId="113" applyNumberFormat="0" applyAlignment="0" applyProtection="0"/>
    <xf numFmtId="0" fontId="70" fillId="68" borderId="114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64" fillId="68" borderId="113" applyNumberFormat="0" applyAlignment="0" applyProtection="0"/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0" fillId="68" borderId="114" applyNumberFormat="0" applyAlignment="0" applyProtection="0"/>
    <xf numFmtId="0" fontId="110" fillId="61" borderId="114" applyNumberFormat="0" applyAlignment="0" applyProtection="0"/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3" fillId="60" borderId="116" applyNumberFormat="0" applyFont="0" applyAlignment="0" applyProtection="0"/>
    <xf numFmtId="0" fontId="7" fillId="60" borderId="116" applyNumberFormat="0" applyFont="0" applyAlignment="0" applyProtection="0"/>
    <xf numFmtId="0" fontId="64" fillId="42" borderId="113" applyNumberFormat="0" applyAlignment="0" applyProtection="0"/>
    <xf numFmtId="0" fontId="64" fillId="42" borderId="113" applyNumberFormat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95" fillId="42" borderId="121" applyNumberFormat="0" applyAlignment="0" applyProtection="0"/>
    <xf numFmtId="0" fontId="110" fillId="61" borderId="121" applyNumberFormat="0" applyAlignment="0" applyProtection="0"/>
    <xf numFmtId="0" fontId="73" fillId="60" borderId="116" applyNumberFormat="0" applyFont="0" applyAlignment="0" applyProtection="0"/>
    <xf numFmtId="0" fontId="42" fillId="60" borderId="116" applyNumberFormat="0" applyFont="0" applyAlignment="0" applyProtection="0"/>
    <xf numFmtId="0" fontId="64" fillId="68" borderId="150" applyNumberFormat="0" applyAlignment="0" applyProtection="0"/>
    <xf numFmtId="0" fontId="70" fillId="68" borderId="151" applyNumberFormat="0" applyAlignment="0" applyProtection="0"/>
    <xf numFmtId="0" fontId="115" fillId="0" borderId="115" applyNumberFormat="0" applyFill="0" applyAlignment="0" applyProtection="0"/>
    <xf numFmtId="0" fontId="110" fillId="61" borderId="114" applyNumberFormat="0" applyAlignment="0" applyProtection="0"/>
    <xf numFmtId="0" fontId="70" fillId="68" borderId="121" applyNumberFormat="0" applyAlignment="0" applyProtection="0"/>
    <xf numFmtId="180" fontId="118" fillId="0" borderId="119">
      <alignment horizontal="left" vertical="center"/>
    </xf>
    <xf numFmtId="0" fontId="55" fillId="59" borderId="117" applyBorder="0"/>
    <xf numFmtId="0" fontId="55" fillId="59" borderId="117" applyBorder="0"/>
    <xf numFmtId="0" fontId="64" fillId="68" borderId="113" applyNumberFormat="0" applyAlignment="0" applyProtection="0"/>
    <xf numFmtId="0" fontId="70" fillId="68" borderId="114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64" fillId="68" borderId="113" applyNumberFormat="0" applyAlignment="0" applyProtection="0"/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0" fillId="68" borderId="114" applyNumberFormat="0" applyAlignment="0" applyProtection="0"/>
    <xf numFmtId="0" fontId="110" fillId="61" borderId="114" applyNumberFormat="0" applyAlignment="0" applyProtection="0"/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3" fillId="60" borderId="116" applyNumberFormat="0" applyFont="0" applyAlignment="0" applyProtection="0"/>
    <xf numFmtId="0" fontId="7" fillId="60" borderId="116" applyNumberFormat="0" applyFont="0" applyAlignment="0" applyProtection="0"/>
    <xf numFmtId="0" fontId="64" fillId="42" borderId="113" applyNumberFormat="0" applyAlignment="0" applyProtection="0"/>
    <xf numFmtId="0" fontId="64" fillId="42" borderId="113" applyNumberFormat="0" applyAlignment="0" applyProtection="0"/>
    <xf numFmtId="0" fontId="115" fillId="0" borderId="115" applyNumberFormat="0" applyFill="0" applyAlignment="0" applyProtection="0"/>
    <xf numFmtId="0" fontId="110" fillId="61" borderId="121" applyNumberFormat="0" applyAlignment="0" applyProtection="0"/>
    <xf numFmtId="0" fontId="70" fillId="68" borderId="121" applyNumberFormat="0" applyAlignment="0" applyProtection="0"/>
    <xf numFmtId="0" fontId="64" fillId="42" borderId="120" applyNumberFormat="0" applyAlignment="0" applyProtection="0"/>
    <xf numFmtId="0" fontId="95" fillId="42" borderId="151" applyNumberFormat="0" applyAlignment="0" applyProtection="0"/>
    <xf numFmtId="0" fontId="73" fillId="60" borderId="123" applyNumberFormat="0" applyFont="0" applyAlignment="0" applyProtection="0"/>
    <xf numFmtId="0" fontId="55" fillId="59" borderId="117" applyBorder="0"/>
    <xf numFmtId="0" fontId="55" fillId="59" borderId="117" applyBorder="0"/>
    <xf numFmtId="0" fontId="64" fillId="68" borderId="113" applyNumberFormat="0" applyAlignment="0" applyProtection="0"/>
    <xf numFmtId="0" fontId="70" fillId="68" borderId="114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64" fillId="68" borderId="113" applyNumberFormat="0" applyAlignment="0" applyProtection="0"/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0" fillId="68" borderId="114" applyNumberFormat="0" applyAlignment="0" applyProtection="0"/>
    <xf numFmtId="0" fontId="110" fillId="61" borderId="114" applyNumberFormat="0" applyAlignment="0" applyProtection="0"/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3" fillId="60" borderId="116" applyNumberFormat="0" applyFont="0" applyAlignment="0" applyProtection="0"/>
    <xf numFmtId="0" fontId="7" fillId="60" borderId="116" applyNumberFormat="0" applyFont="0" applyAlignment="0" applyProtection="0"/>
    <xf numFmtId="0" fontId="64" fillId="42" borderId="113" applyNumberFormat="0" applyAlignment="0" applyProtection="0"/>
    <xf numFmtId="0" fontId="64" fillId="42" borderId="113" applyNumberFormat="0" applyAlignment="0" applyProtection="0"/>
    <xf numFmtId="0" fontId="115" fillId="0" borderId="115" applyNumberFormat="0" applyFill="0" applyAlignment="0" applyProtection="0"/>
    <xf numFmtId="0" fontId="110" fillId="61" borderId="114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70" fillId="68" borderId="114" applyNumberFormat="0" applyAlignment="0" applyProtection="0"/>
    <xf numFmtId="180" fontId="75" fillId="70" borderId="125">
      <alignment horizontal="center" vertical="top" wrapText="1"/>
    </xf>
    <xf numFmtId="0" fontId="7" fillId="60" borderId="123" applyNumberFormat="0" applyFont="0" applyAlignment="0" applyProtection="0"/>
    <xf numFmtId="0" fontId="53" fillId="60" borderId="123" applyNumberFormat="0" applyFont="0" applyAlignment="0" applyProtection="0"/>
    <xf numFmtId="184" fontId="75" fillId="70" borderId="125">
      <alignment horizontal="center" vertical="top" wrapText="1"/>
    </xf>
    <xf numFmtId="0" fontId="55" fillId="59" borderId="124" applyBorder="0"/>
    <xf numFmtId="0" fontId="73" fillId="60" borderId="116" applyNumberFormat="0" applyFont="0" applyAlignment="0" applyProtection="0"/>
    <xf numFmtId="0" fontId="42" fillId="60" borderId="116" applyNumberFormat="0" applyFont="0" applyAlignment="0" applyProtection="0"/>
    <xf numFmtId="0" fontId="115" fillId="0" borderId="115" applyNumberFormat="0" applyFill="0" applyAlignment="0" applyProtection="0"/>
    <xf numFmtId="0" fontId="110" fillId="49" borderId="121" applyNumberFormat="0" applyAlignment="0" applyProtection="0"/>
    <xf numFmtId="0" fontId="55" fillId="59" borderId="117" applyBorder="0"/>
    <xf numFmtId="0" fontId="55" fillId="59" borderId="117" applyBorder="0"/>
    <xf numFmtId="0" fontId="70" fillId="68" borderId="114" applyNumberFormat="0" applyAlignment="0" applyProtection="0"/>
    <xf numFmtId="0" fontId="95" fillId="42" borderId="114" applyNumberFormat="0" applyAlignment="0" applyProtection="0"/>
    <xf numFmtId="0" fontId="95" fillId="42" borderId="114" applyNumberFormat="0" applyAlignment="0" applyProtection="0"/>
    <xf numFmtId="0" fontId="110" fillId="49" borderId="114" applyNumberFormat="0" applyAlignment="0" applyProtection="0"/>
    <xf numFmtId="0" fontId="110" fillId="61" borderId="114" applyNumberFormat="0" applyAlignment="0" applyProtection="0"/>
    <xf numFmtId="0" fontId="115" fillId="0" borderId="115" applyNumberFormat="0" applyFill="0" applyAlignment="0" applyProtection="0"/>
    <xf numFmtId="0" fontId="110" fillId="49" borderId="114" applyNumberFormat="0" applyAlignment="0" applyProtection="0"/>
    <xf numFmtId="0" fontId="70" fillId="68" borderId="114" applyNumberFormat="0" applyAlignment="0" applyProtection="0"/>
    <xf numFmtId="0" fontId="110" fillId="61" borderId="114" applyNumberFormat="0" applyAlignment="0" applyProtection="0"/>
    <xf numFmtId="0" fontId="42" fillId="60" borderId="116" applyNumberFormat="0" applyFont="0" applyAlignment="0" applyProtection="0"/>
    <xf numFmtId="0" fontId="53" fillId="60" borderId="116" applyNumberFormat="0" applyFont="0" applyAlignment="0" applyProtection="0"/>
    <xf numFmtId="0" fontId="73" fillId="60" borderId="116" applyNumberFormat="0" applyFont="0" applyAlignment="0" applyProtection="0"/>
    <xf numFmtId="0" fontId="7" fillId="60" borderId="116" applyNumberFormat="0" applyFont="0" applyAlignment="0" applyProtection="0"/>
    <xf numFmtId="0" fontId="64" fillId="68" borderId="113" applyNumberFormat="0" applyAlignment="0" applyProtection="0"/>
    <xf numFmtId="0" fontId="115" fillId="0" borderId="115" applyNumberFormat="0" applyFill="0" applyAlignment="0" applyProtection="0"/>
    <xf numFmtId="0" fontId="115" fillId="0" borderId="122" applyNumberFormat="0" applyFill="0" applyAlignment="0" applyProtection="0"/>
    <xf numFmtId="0" fontId="64" fillId="42" borderId="120" applyNumberFormat="0" applyAlignment="0" applyProtection="0"/>
    <xf numFmtId="0" fontId="55" fillId="59" borderId="124" applyBorder="0"/>
    <xf numFmtId="0" fontId="55" fillId="59" borderId="124" applyBorder="0"/>
    <xf numFmtId="0" fontId="64" fillId="68" borderId="120" applyNumberFormat="0" applyAlignment="0" applyProtection="0"/>
    <xf numFmtId="0" fontId="70" fillId="68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64" fillId="68" borderId="120" applyNumberFormat="0" applyAlignment="0" applyProtection="0"/>
    <xf numFmtId="0" fontId="110" fillId="49" borderId="121" applyNumberFormat="0" applyAlignment="0" applyProtection="0"/>
    <xf numFmtId="0" fontId="110" fillId="61" borderId="121" applyNumberFormat="0" applyAlignment="0" applyProtection="0"/>
    <xf numFmtId="0" fontId="115" fillId="0" borderId="122" applyNumberFormat="0" applyFill="0" applyAlignment="0" applyProtection="0"/>
    <xf numFmtId="0" fontId="110" fillId="49" borderId="121" applyNumberFormat="0" applyAlignment="0" applyProtection="0"/>
    <xf numFmtId="0" fontId="70" fillId="68" borderId="121" applyNumberFormat="0" applyAlignment="0" applyProtection="0"/>
    <xf numFmtId="0" fontId="110" fillId="61" borderId="121" applyNumberFormat="0" applyAlignment="0" applyProtection="0"/>
    <xf numFmtId="0" fontId="42" fillId="60" borderId="123" applyNumberFormat="0" applyFont="0" applyAlignment="0" applyProtection="0"/>
    <xf numFmtId="0" fontId="53" fillId="60" borderId="123" applyNumberFormat="0" applyFont="0" applyAlignment="0" applyProtection="0"/>
    <xf numFmtId="0" fontId="73" fillId="60" borderId="123" applyNumberFormat="0" applyFont="0" applyAlignment="0" applyProtection="0"/>
    <xf numFmtId="0" fontId="7" fillId="60" borderId="123" applyNumberFormat="0" applyFon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115" fillId="0" borderId="122" applyNumberFormat="0" applyFill="0" applyAlignment="0" applyProtection="0"/>
    <xf numFmtId="0" fontId="110" fillId="61" borderId="121" applyNumberFormat="0" applyAlignment="0" applyProtection="0"/>
    <xf numFmtId="0" fontId="64" fillId="68" borderId="120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180" fontId="118" fillId="0" borderId="126">
      <alignment horizontal="left" vertical="center"/>
    </xf>
    <xf numFmtId="0" fontId="70" fillId="68" borderId="121" applyNumberFormat="0" applyAlignment="0" applyProtection="0"/>
    <xf numFmtId="2" fontId="143" fillId="0" borderId="126" applyNumberFormat="0" applyFill="0" applyAlignment="0" applyProtection="0"/>
    <xf numFmtId="0" fontId="55" fillId="59" borderId="124" applyBorder="0"/>
    <xf numFmtId="0" fontId="55" fillId="59" borderId="124" applyBorder="0"/>
    <xf numFmtId="0" fontId="64" fillId="68" borderId="120" applyNumberFormat="0" applyAlignment="0" applyProtection="0"/>
    <xf numFmtId="0" fontId="70" fillId="68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64" fillId="68" borderId="120" applyNumberFormat="0" applyAlignment="0" applyProtection="0"/>
    <xf numFmtId="0" fontId="110" fillId="49" borderId="121" applyNumberFormat="0" applyAlignment="0" applyProtection="0"/>
    <xf numFmtId="0" fontId="110" fillId="61" borderId="121" applyNumberFormat="0" applyAlignment="0" applyProtection="0"/>
    <xf numFmtId="0" fontId="115" fillId="0" borderId="122" applyNumberFormat="0" applyFill="0" applyAlignment="0" applyProtection="0"/>
    <xf numFmtId="0" fontId="110" fillId="49" borderId="121" applyNumberFormat="0" applyAlignment="0" applyProtection="0"/>
    <xf numFmtId="0" fontId="70" fillId="68" borderId="121" applyNumberFormat="0" applyAlignment="0" applyProtection="0"/>
    <xf numFmtId="0" fontId="110" fillId="61" borderId="121" applyNumberFormat="0" applyAlignment="0" applyProtection="0"/>
    <xf numFmtId="0" fontId="42" fillId="60" borderId="123" applyNumberFormat="0" applyFont="0" applyAlignment="0" applyProtection="0"/>
    <xf numFmtId="0" fontId="53" fillId="60" borderId="123" applyNumberFormat="0" applyFont="0" applyAlignment="0" applyProtection="0"/>
    <xf numFmtId="0" fontId="73" fillId="60" borderId="123" applyNumberFormat="0" applyFont="0" applyAlignment="0" applyProtection="0"/>
    <xf numFmtId="0" fontId="7" fillId="60" borderId="123" applyNumberFormat="0" applyFon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115" fillId="0" borderId="122" applyNumberFormat="0" applyFill="0" applyAlignment="0" applyProtection="0"/>
    <xf numFmtId="0" fontId="55" fillId="59" borderId="98" applyBorder="0"/>
    <xf numFmtId="0" fontId="95" fillId="42" borderId="151" applyNumberFormat="0" applyAlignment="0" applyProtection="0"/>
    <xf numFmtId="0" fontId="55" fillId="59" borderId="98" applyBorder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55" fillId="59" borderId="130" applyBorder="0"/>
    <xf numFmtId="37" fontId="87" fillId="0" borderId="157" applyNumberFormat="0" applyFont="0" applyFill="0" applyAlignment="0" applyProtection="0"/>
    <xf numFmtId="213" fontId="7" fillId="0" borderId="105" applyFont="0" applyBorder="0" applyAlignment="0"/>
    <xf numFmtId="0" fontId="95" fillId="42" borderId="151" applyNumberFormat="0" applyAlignment="0" applyProtection="0"/>
    <xf numFmtId="0" fontId="55" fillId="59" borderId="98" applyBorder="0"/>
    <xf numFmtId="0" fontId="70" fillId="68" borderId="12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55" fillId="59" borderId="98" applyBorder="0"/>
    <xf numFmtId="0" fontId="95" fillId="42" borderId="151" applyNumberFormat="0" applyAlignment="0" applyProtection="0"/>
    <xf numFmtId="0" fontId="55" fillId="59" borderId="98" applyBorder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78" applyNumberFormat="0" applyFont="0" applyFill="0" applyAlignment="0" applyProtection="0"/>
    <xf numFmtId="37" fontId="87" fillId="0" borderId="78" applyNumberFormat="0" applyFont="0" applyFill="0" applyAlignment="0" applyProtection="0"/>
    <xf numFmtId="37" fontId="87" fillId="0" borderId="78" applyNumberFormat="0" applyFont="0" applyFill="0" applyAlignment="0" applyProtection="0"/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0" fontId="55" fillId="59" borderId="130" applyBorder="0"/>
    <xf numFmtId="180" fontId="75" fillId="70" borderId="99">
      <alignment horizontal="center" vertical="top" wrapText="1"/>
    </xf>
    <xf numFmtId="180" fontId="75" fillId="70" borderId="99">
      <alignment horizontal="center" vertical="top" wrapText="1"/>
    </xf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84" fontId="74" fillId="70" borderId="99">
      <alignment horizontal="center" vertical="top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1" fontId="73" fillId="70" borderId="99">
      <alignment horizontal="center" wrapText="1"/>
    </xf>
    <xf numFmtId="0" fontId="55" fillId="59" borderId="130" applyBorder="0"/>
    <xf numFmtId="1" fontId="73" fillId="70" borderId="99">
      <alignment horizontal="center" wrapText="1"/>
    </xf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64" fillId="68" borderId="150" applyNumberFormat="0" applyAlignment="0" applyProtection="0"/>
    <xf numFmtId="0" fontId="70" fillId="68" borderId="121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184" fontId="75" fillId="70" borderId="99">
      <alignment horizontal="center" vertical="top" wrapText="1"/>
    </xf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50" applyNumberFormat="0" applyAlignment="0" applyProtection="0"/>
    <xf numFmtId="0" fontId="55" fillId="59" borderId="130" applyBorder="0"/>
    <xf numFmtId="0" fontId="55" fillId="59" borderId="130" applyBorder="0"/>
    <xf numFmtId="0" fontId="70" fillId="68" borderId="151" applyNumberFormat="0" applyAlignment="0" applyProtection="0"/>
    <xf numFmtId="0" fontId="55" fillId="59" borderId="130" applyBorder="0"/>
    <xf numFmtId="212" fontId="7" fillId="76" borderId="104" applyFont="0" applyBorder="0" applyAlignment="0"/>
    <xf numFmtId="0" fontId="55" fillId="59" borderId="130" applyBorder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0" fontId="64" fillId="42" borderId="150" applyNumberFormat="0" applyAlignment="0" applyProtection="0"/>
    <xf numFmtId="2" fontId="143" fillId="0" borderId="156" applyNumberFormat="0" applyFill="0" applyAlignment="0" applyProtection="0"/>
    <xf numFmtId="0" fontId="70" fillId="68" borderId="151" applyNumberFormat="0" applyAlignment="0" applyProtection="0"/>
    <xf numFmtId="0" fontId="110" fillId="61" borderId="144" applyNumberFormat="0" applyAlignment="0" applyProtection="0"/>
    <xf numFmtId="37" fontId="87" fillId="0" borderId="157" applyNumberFormat="0" applyFont="0" applyFill="0" applyAlignment="0" applyProtection="0"/>
    <xf numFmtId="0" fontId="64" fillId="42" borderId="143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110" fillId="61" borderId="144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70" fillId="68" borderId="137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110" fillId="49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178" fontId="99" fillId="0" borderId="125">
      <alignment horizontal="center"/>
    </xf>
    <xf numFmtId="0" fontId="115" fillId="0" borderId="145" applyNumberFormat="0" applyFill="0" applyAlignment="0" applyProtection="0"/>
    <xf numFmtId="178" fontId="99" fillId="0" borderId="125">
      <alignment horizontal="center"/>
    </xf>
    <xf numFmtId="0" fontId="64" fillId="68" borderId="150" applyNumberFormat="0" applyAlignment="0" applyProtection="0"/>
    <xf numFmtId="178" fontId="99" fillId="0" borderId="125">
      <alignment horizontal="center"/>
    </xf>
    <xf numFmtId="0" fontId="64" fillId="68" borderId="150" applyNumberFormat="0" applyAlignment="0" applyProtection="0"/>
    <xf numFmtId="0" fontId="115" fillId="0" borderId="134" applyNumberFormat="0" applyFill="0" applyAlignment="0" applyProtection="0"/>
    <xf numFmtId="0" fontId="42" fillId="60" borderId="135" applyNumberFormat="0" applyFont="0" applyAlignment="0" applyProtection="0"/>
    <xf numFmtId="0" fontId="55" fillId="59" borderId="98" applyBorder="0"/>
    <xf numFmtId="0" fontId="64" fillId="68" borderId="150" applyNumberFormat="0" applyAlignment="0" applyProtection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7" fillId="60" borderId="135" applyNumberFormat="0" applyFont="0" applyAlignment="0" applyProtection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55" fillId="59" borderId="98" applyBorder="0"/>
    <xf numFmtId="0" fontId="55" fillId="59" borderId="98" applyBorder="0"/>
    <xf numFmtId="0" fontId="95" fillId="42" borderId="151" applyNumberFormat="0" applyAlignment="0" applyProtection="0"/>
    <xf numFmtId="184" fontId="75" fillId="70" borderId="148">
      <alignment horizontal="center" vertical="top" wrapText="1"/>
    </xf>
    <xf numFmtId="180" fontId="75" fillId="70" borderId="99">
      <alignment horizontal="center" vertical="top" wrapText="1"/>
    </xf>
    <xf numFmtId="0" fontId="55" fillId="59" borderId="98" applyBorder="0"/>
    <xf numFmtId="184" fontId="74" fillId="70" borderId="99">
      <alignment horizontal="center" vertical="top" wrapText="1"/>
    </xf>
    <xf numFmtId="0" fontId="64" fillId="68" borderId="150" applyNumberFormat="0" applyAlignment="0" applyProtection="0"/>
    <xf numFmtId="37" fontId="87" fillId="0" borderId="157" applyNumberFormat="0" applyFont="0" applyFill="0" applyAlignment="0" applyProtection="0"/>
    <xf numFmtId="0" fontId="110" fillId="49" borderId="151" applyNumberFormat="0" applyAlignment="0" applyProtection="0"/>
    <xf numFmtId="0" fontId="115" fillId="0" borderId="152" applyNumberFormat="0" applyFill="0" applyAlignment="0" applyProtection="0"/>
    <xf numFmtId="0" fontId="55" fillId="59" borderId="154" applyBorder="0"/>
    <xf numFmtId="180" fontId="75" fillId="70" borderId="155">
      <alignment horizontal="center" vertical="top" wrapText="1"/>
    </xf>
    <xf numFmtId="0" fontId="42" fillId="60" borderId="146" applyNumberFormat="0" applyFont="0" applyAlignment="0" applyProtection="0"/>
    <xf numFmtId="0" fontId="95" fillId="42" borderId="151" applyNumberFormat="0" applyAlignment="0" applyProtection="0"/>
    <xf numFmtId="212" fontId="7" fillId="76" borderId="104" applyFont="0" applyBorder="0" applyAlignment="0"/>
    <xf numFmtId="0" fontId="115" fillId="0" borderId="134" applyNumberFormat="0" applyFill="0" applyAlignment="0" applyProtection="0"/>
    <xf numFmtId="0" fontId="55" fillId="59" borderId="98" applyBorder="0"/>
    <xf numFmtId="0" fontId="55" fillId="59" borderId="130" applyBorder="0"/>
    <xf numFmtId="180" fontId="75" fillId="70" borderId="99">
      <alignment horizontal="center" vertical="top" wrapText="1"/>
    </xf>
    <xf numFmtId="0" fontId="64" fillId="68" borderId="150" applyNumberFormat="0" applyAlignment="0" applyProtection="0"/>
    <xf numFmtId="0" fontId="64" fillId="68" borderId="120" applyNumberFormat="0" applyAlignment="0" applyProtection="0"/>
    <xf numFmtId="0" fontId="64" fillId="68" borderId="150" applyNumberFormat="0" applyAlignment="0" applyProtection="0"/>
    <xf numFmtId="0" fontId="70" fillId="68" borderId="121" applyNumberFormat="0" applyAlignment="0" applyProtection="0"/>
    <xf numFmtId="0" fontId="55" fillId="59" borderId="98" applyBorder="0"/>
    <xf numFmtId="178" fontId="99" fillId="0" borderId="125">
      <alignment horizontal="center"/>
    </xf>
    <xf numFmtId="180" fontId="118" fillId="0" borderId="142">
      <alignment horizontal="left" vertical="center"/>
    </xf>
    <xf numFmtId="0" fontId="55" fillId="59" borderId="98" applyBorder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110" fillId="49" borderId="151" applyNumberFormat="0" applyAlignment="0" applyProtection="0"/>
    <xf numFmtId="0" fontId="95" fillId="42" borderId="144" applyNumberFormat="0" applyAlignment="0" applyProtection="0"/>
    <xf numFmtId="0" fontId="95" fillId="42" borderId="151" applyNumberFormat="0" applyAlignment="0" applyProtection="0"/>
    <xf numFmtId="0" fontId="55" fillId="59" borderId="98" applyBorder="0"/>
    <xf numFmtId="0" fontId="95" fillId="42" borderId="151" applyNumberFormat="0" applyAlignment="0" applyProtection="0"/>
    <xf numFmtId="0" fontId="70" fillId="68" borderId="151" applyNumberFormat="0" applyAlignment="0" applyProtection="0"/>
    <xf numFmtId="0" fontId="95" fillId="42" borderId="137" applyNumberFormat="0" applyAlignment="0" applyProtection="0"/>
    <xf numFmtId="184" fontId="74" fillId="70" borderId="125">
      <alignment horizontal="center" vertical="top" wrapText="1"/>
    </xf>
    <xf numFmtId="0" fontId="64" fillId="42" borderId="143" applyNumberFormat="0" applyAlignment="0" applyProtection="0"/>
    <xf numFmtId="212" fontId="7" fillId="76" borderId="104" applyFont="0" applyBorder="0" applyAlignment="0"/>
    <xf numFmtId="0" fontId="95" fillId="42" borderId="144" applyNumberFormat="0" applyAlignment="0" applyProtection="0"/>
    <xf numFmtId="0" fontId="64" fillId="68" borderId="143" applyNumberFormat="0" applyAlignment="0" applyProtection="0"/>
    <xf numFmtId="0" fontId="95" fillId="42" borderId="151" applyNumberFormat="0" applyAlignment="0" applyProtection="0"/>
    <xf numFmtId="184" fontId="75" fillId="70" borderId="148">
      <alignment horizontal="center" vertical="top" wrapText="1"/>
    </xf>
    <xf numFmtId="0" fontId="95" fillId="42" borderId="151" applyNumberFormat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42" fillId="60" borderId="146" applyNumberFormat="0" applyFon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95" fillId="42" borderId="151" applyNumberFormat="0" applyAlignment="0" applyProtection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3" fillId="60" borderId="146" applyNumberFormat="0" applyFont="0" applyAlignment="0" applyProtection="0"/>
    <xf numFmtId="0" fontId="95" fillId="42" borderId="151" applyNumberFormat="0" applyAlignment="0" applyProtection="0"/>
    <xf numFmtId="180" fontId="75" fillId="70" borderId="99">
      <alignment horizontal="center" vertical="top" wrapText="1"/>
    </xf>
    <xf numFmtId="0" fontId="64" fillId="68" borderId="150" applyNumberFormat="0" applyAlignment="0" applyProtection="0"/>
    <xf numFmtId="0" fontId="64" fillId="68" borderId="150" applyNumberFormat="0" applyAlignment="0" applyProtection="0"/>
    <xf numFmtId="0" fontId="95" fillId="42" borderId="151" applyNumberFormat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1" fontId="73" fillId="70" borderId="99">
      <alignment horizontal="center" wrapText="1"/>
    </xf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55" fillId="59" borderId="130" applyBorder="0"/>
    <xf numFmtId="0" fontId="95" fillId="42" borderId="151" applyNumberFormat="0" applyAlignment="0" applyProtection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110" fillId="61" borderId="144" applyNumberFormat="0" applyAlignment="0" applyProtection="0"/>
    <xf numFmtId="0" fontId="42" fillId="60" borderId="146" applyNumberFormat="0" applyFont="0" applyAlignment="0" applyProtection="0"/>
    <xf numFmtId="0" fontId="95" fillId="42" borderId="144" applyNumberFormat="0" applyAlignment="0" applyProtection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0" fontId="55" fillId="59" borderId="98" applyBorder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178" fontId="99" fillId="0" borderId="99">
      <alignment horizontal="center"/>
    </xf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2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70" fillId="68" borderId="151" applyNumberFormat="0" applyAlignment="0" applyProtection="0"/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0" fontId="70" fillId="68" borderId="151" applyNumberFormat="0" applyAlignment="0" applyProtection="0"/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0" fontId="70" fillId="68" borderId="151" applyNumberFormat="0" applyAlignment="0" applyProtection="0"/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184" fontId="75" fillId="70" borderId="99">
      <alignment horizontal="center" vertical="top" wrapText="1"/>
    </xf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110" fillId="61" borderId="121" applyNumberFormat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80" fontId="75" fillId="70" borderId="125">
      <alignment horizontal="center" vertical="top" wrapText="1"/>
    </xf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10" fontId="11" fillId="40" borderId="99" applyNumberFormat="0" applyBorder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0" fontId="7" fillId="60" borderId="153" applyNumberFormat="0" applyFont="0" applyAlignment="0" applyProtection="0"/>
    <xf numFmtId="0" fontId="70" fillId="68" borderId="151" applyNumberFormat="0" applyAlignment="0" applyProtection="0"/>
    <xf numFmtId="0" fontId="55" fillId="59" borderId="130" applyBorder="0"/>
    <xf numFmtId="0" fontId="64" fillId="42" borderId="150" applyNumberFormat="0" applyAlignment="0" applyProtection="0"/>
    <xf numFmtId="213" fontId="7" fillId="0" borderId="105" applyFont="0" applyBorder="0" applyAlignment="0"/>
    <xf numFmtId="0" fontId="64" fillId="68" borderId="150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95" fillId="42" borderId="151" applyNumberFormat="0" applyAlignment="0" applyProtection="0"/>
    <xf numFmtId="0" fontId="55" fillId="59" borderId="154" applyBorder="0"/>
    <xf numFmtId="0" fontId="70" fillId="68" borderId="151" applyNumberFormat="0" applyAlignment="0" applyProtection="0"/>
    <xf numFmtId="180" fontId="118" fillId="0" borderId="156">
      <alignment horizontal="left" vertical="center"/>
    </xf>
    <xf numFmtId="0" fontId="110" fillId="49" borderId="151" applyNumberFormat="0" applyAlignment="0" applyProtection="0"/>
    <xf numFmtId="0" fontId="64" fillId="42" borderId="150" applyNumberFormat="0" applyAlignment="0" applyProtection="0"/>
    <xf numFmtId="0" fontId="110" fillId="61" borderId="151" applyNumberFormat="0" applyAlignment="0" applyProtection="0"/>
    <xf numFmtId="0" fontId="7" fillId="60" borderId="153" applyNumberFormat="0" applyFont="0" applyAlignment="0" applyProtection="0"/>
    <xf numFmtId="0" fontId="110" fillId="61" borderId="151" applyNumberFormat="0" applyAlignment="0" applyProtection="0"/>
    <xf numFmtId="0" fontId="70" fillId="68" borderId="144" applyNumberFormat="0" applyAlignment="0" applyProtection="0"/>
    <xf numFmtId="0" fontId="55" fillId="59" borderId="154" applyBorder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43" applyNumberFormat="0" applyAlignment="0" applyProtection="0"/>
    <xf numFmtId="0" fontId="42" fillId="60" borderId="146" applyNumberFormat="0" applyFont="0" applyAlignment="0" applyProtection="0"/>
    <xf numFmtId="0" fontId="110" fillId="61" borderId="144" applyNumberFormat="0" applyAlignment="0" applyProtection="0"/>
    <xf numFmtId="0" fontId="115" fillId="0" borderId="145" applyNumberFormat="0" applyFill="0" applyAlignment="0" applyProtection="0"/>
    <xf numFmtId="0" fontId="95" fillId="42" borderId="144" applyNumberFormat="0" applyAlignment="0" applyProtection="0"/>
    <xf numFmtId="0" fontId="53" fillId="60" borderId="146" applyNumberFormat="0" applyFont="0" applyAlignment="0" applyProtection="0"/>
    <xf numFmtId="0" fontId="64" fillId="42" borderId="143" applyNumberFormat="0" applyAlignment="0" applyProtection="0"/>
    <xf numFmtId="0" fontId="70" fillId="68" borderId="144" applyNumberFormat="0" applyAlignment="0" applyProtection="0"/>
    <xf numFmtId="0" fontId="73" fillId="60" borderId="146" applyNumberFormat="0" applyFont="0" applyAlignment="0" applyProtection="0"/>
    <xf numFmtId="0" fontId="7" fillId="60" borderId="153" applyNumberFormat="0" applyFont="0" applyAlignment="0" applyProtection="0"/>
    <xf numFmtId="0" fontId="95" fillId="42" borderId="144" applyNumberFormat="0" applyAlignment="0" applyProtection="0"/>
    <xf numFmtId="0" fontId="115" fillId="0" borderId="145" applyNumberFormat="0" applyFill="0" applyAlignment="0" applyProtection="0"/>
    <xf numFmtId="0" fontId="7" fillId="60" borderId="146" applyNumberFormat="0" applyFont="0" applyAlignment="0" applyProtection="0"/>
    <xf numFmtId="0" fontId="73" fillId="60" borderId="146" applyNumberFormat="0" applyFont="0" applyAlignment="0" applyProtection="0"/>
    <xf numFmtId="0" fontId="70" fillId="68" borderId="144" applyNumberFormat="0" applyAlignment="0" applyProtection="0"/>
    <xf numFmtId="0" fontId="115" fillId="0" borderId="145" applyNumberFormat="0" applyFill="0" applyAlignment="0" applyProtection="0"/>
    <xf numFmtId="0" fontId="95" fillId="42" borderId="144" applyNumberFormat="0" applyAlignment="0" applyProtection="0"/>
    <xf numFmtId="0" fontId="110" fillId="61" borderId="151" applyNumberFormat="0" applyAlignment="0" applyProtection="0"/>
    <xf numFmtId="0" fontId="55" fillId="59" borderId="147" applyBorder="0"/>
    <xf numFmtId="0" fontId="95" fillId="42" borderId="144" applyNumberFormat="0" applyAlignment="0" applyProtection="0"/>
    <xf numFmtId="0" fontId="110" fillId="61" borderId="144" applyNumberFormat="0" applyAlignment="0" applyProtection="0"/>
    <xf numFmtId="0" fontId="7" fillId="60" borderId="146" applyNumberFormat="0" applyFont="0" applyAlignment="0" applyProtection="0"/>
    <xf numFmtId="0" fontId="53" fillId="60" borderId="146" applyNumberFormat="0" applyFont="0" applyAlignment="0" applyProtection="0"/>
    <xf numFmtId="0" fontId="110" fillId="49" borderId="144" applyNumberFormat="0" applyAlignment="0" applyProtection="0"/>
    <xf numFmtId="0" fontId="64" fillId="68" borderId="143" applyNumberFormat="0" applyAlignment="0" applyProtection="0"/>
    <xf numFmtId="0" fontId="55" fillId="59" borderId="147" applyBorder="0"/>
    <xf numFmtId="0" fontId="110" fillId="61" borderId="144" applyNumberFormat="0" applyAlignment="0" applyProtection="0"/>
    <xf numFmtId="0" fontId="42" fillId="60" borderId="146" applyNumberFormat="0" applyFont="0" applyAlignment="0" applyProtection="0"/>
    <xf numFmtId="0" fontId="110" fillId="61" borderId="144" applyNumberFormat="0" applyAlignment="0" applyProtection="0"/>
    <xf numFmtId="0" fontId="64" fillId="42" borderId="143" applyNumberFormat="0" applyAlignment="0" applyProtection="0"/>
    <xf numFmtId="0" fontId="53" fillId="60" borderId="146" applyNumberFormat="0" applyFont="0" applyAlignment="0" applyProtection="0"/>
    <xf numFmtId="0" fontId="70" fillId="68" borderId="144" applyNumberFormat="0" applyAlignment="0" applyProtection="0"/>
    <xf numFmtId="0" fontId="110" fillId="49" borderId="144" applyNumberFormat="0" applyAlignment="0" applyProtection="0"/>
    <xf numFmtId="0" fontId="95" fillId="42" borderId="144" applyNumberFormat="0" applyAlignment="0" applyProtection="0"/>
    <xf numFmtId="0" fontId="42" fillId="60" borderId="153" applyNumberFormat="0" applyFont="0" applyAlignment="0" applyProtection="0"/>
    <xf numFmtId="0" fontId="55" fillId="59" borderId="147" applyBorder="0"/>
    <xf numFmtId="0" fontId="110" fillId="61" borderId="151" applyNumberFormat="0" applyAlignment="0" applyProtection="0"/>
    <xf numFmtId="184" fontId="74" fillId="70" borderId="148">
      <alignment horizontal="center" vertical="top" wrapText="1"/>
    </xf>
    <xf numFmtId="0" fontId="64" fillId="42" borderId="150" applyNumberFormat="0" applyAlignment="0" applyProtection="0"/>
    <xf numFmtId="0" fontId="110" fillId="61" borderId="144" applyNumberFormat="0" applyAlignment="0" applyProtection="0"/>
    <xf numFmtId="184" fontId="75" fillId="70" borderId="148">
      <alignment horizontal="center" vertical="top" wrapText="1"/>
    </xf>
    <xf numFmtId="0" fontId="70" fillId="68" borderId="144" applyNumberFormat="0" applyAlignment="0" applyProtection="0"/>
    <xf numFmtId="0" fontId="7" fillId="60" borderId="146" applyNumberFormat="0" applyFont="0" applyAlignment="0" applyProtection="0"/>
    <xf numFmtId="212" fontId="7" fillId="76" borderId="104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0" fontId="70" fillId="68" borderId="144" applyNumberFormat="0" applyAlignment="0" applyProtection="0"/>
    <xf numFmtId="180" fontId="118" fillId="0" borderId="129">
      <alignment horizontal="left" vertical="center"/>
    </xf>
    <xf numFmtId="2" fontId="143" fillId="0" borderId="156" applyNumberFormat="0" applyFill="0" applyAlignment="0" applyProtection="0"/>
    <xf numFmtId="0" fontId="64" fillId="68" borderId="143" applyNumberFormat="0" applyAlignment="0" applyProtection="0"/>
    <xf numFmtId="0" fontId="110" fillId="61" borderId="144" applyNumberFormat="0" applyAlignment="0" applyProtection="0"/>
    <xf numFmtId="213" fontId="7" fillId="0" borderId="105" applyFont="0" applyBorder="0" applyAlignment="0"/>
    <xf numFmtId="0" fontId="64" fillId="68" borderId="143" applyNumberFormat="0" applyAlignment="0" applyProtection="0"/>
    <xf numFmtId="0" fontId="53" fillId="60" borderId="153" applyNumberFormat="0" applyFont="0" applyAlignment="0" applyProtection="0"/>
    <xf numFmtId="0" fontId="64" fillId="68" borderId="143" applyNumberFormat="0" applyAlignment="0" applyProtection="0"/>
    <xf numFmtId="0" fontId="115" fillId="0" borderId="145" applyNumberFormat="0" applyFill="0" applyAlignment="0" applyProtection="0"/>
    <xf numFmtId="213" fontId="7" fillId="0" borderId="105" applyFont="0" applyBorder="0" applyAlignment="0"/>
    <xf numFmtId="0" fontId="64" fillId="42" borderId="150" applyNumberFormat="0" applyAlignment="0" applyProtection="0"/>
    <xf numFmtId="212" fontId="7" fillId="76" borderId="104" applyFont="0" applyBorder="0" applyAlignment="0"/>
    <xf numFmtId="2" fontId="143" fillId="0" borderId="129" applyNumberFormat="0" applyFill="0" applyAlignment="0" applyProtection="0"/>
    <xf numFmtId="0" fontId="110" fillId="61" borderId="144" applyNumberFormat="0" applyAlignment="0" applyProtection="0"/>
    <xf numFmtId="0" fontId="64" fillId="68" borderId="143" applyNumberFormat="0" applyAlignment="0" applyProtection="0"/>
    <xf numFmtId="0" fontId="70" fillId="68" borderId="144" applyNumberFormat="0" applyAlignment="0" applyProtection="0"/>
    <xf numFmtId="0" fontId="70" fillId="68" borderId="144" applyNumberFormat="0" applyAlignment="0" applyProtection="0"/>
    <xf numFmtId="0" fontId="95" fillId="42" borderId="151" applyNumberFormat="0" applyAlignment="0" applyProtection="0"/>
    <xf numFmtId="0" fontId="95" fillId="42" borderId="144" applyNumberFormat="0" applyAlignment="0" applyProtection="0"/>
    <xf numFmtId="0" fontId="53" fillId="60" borderId="146" applyNumberFormat="0" applyFont="0" applyAlignment="0" applyProtection="0"/>
    <xf numFmtId="0" fontId="42" fillId="60" borderId="146" applyNumberFormat="0" applyFont="0" applyAlignment="0" applyProtection="0"/>
    <xf numFmtId="0" fontId="115" fillId="0" borderId="152" applyNumberFormat="0" applyFill="0" applyAlignment="0" applyProtection="0"/>
    <xf numFmtId="0" fontId="64" fillId="42" borderId="143" applyNumberFormat="0" applyAlignment="0" applyProtection="0"/>
    <xf numFmtId="1" fontId="73" fillId="70" borderId="125">
      <alignment horizontal="center" wrapText="1"/>
    </xf>
    <xf numFmtId="180" fontId="75" fillId="70" borderId="125">
      <alignment horizontal="center" vertical="top" wrapText="1"/>
    </xf>
    <xf numFmtId="184" fontId="74" fillId="70" borderId="125">
      <alignment horizontal="center" vertical="top" wrapText="1"/>
    </xf>
    <xf numFmtId="0" fontId="73" fillId="60" borderId="153" applyNumberFormat="0" applyFont="0" applyAlignment="0" applyProtection="0"/>
    <xf numFmtId="0" fontId="70" fillId="68" borderId="151" applyNumberFormat="0" applyAlignment="0" applyProtection="0"/>
    <xf numFmtId="180" fontId="75" fillId="70" borderId="148">
      <alignment horizontal="center" vertical="top" wrapText="1"/>
    </xf>
    <xf numFmtId="1" fontId="73" fillId="70" borderId="148">
      <alignment horizontal="center" wrapText="1"/>
    </xf>
    <xf numFmtId="178" fontId="99" fillId="0" borderId="155">
      <alignment horizontal="center"/>
    </xf>
    <xf numFmtId="0" fontId="115" fillId="0" borderId="145" applyNumberFormat="0" applyFill="0" applyAlignment="0" applyProtection="0"/>
    <xf numFmtId="0" fontId="110" fillId="49" borderId="144" applyNumberFormat="0" applyAlignment="0" applyProtection="0"/>
    <xf numFmtId="0" fontId="42" fillId="60" borderId="146" applyNumberFormat="0" applyFont="0" applyAlignment="0" applyProtection="0"/>
    <xf numFmtId="0" fontId="73" fillId="60" borderId="146" applyNumberFormat="0" applyFont="0" applyAlignment="0" applyProtection="0"/>
    <xf numFmtId="0" fontId="53" fillId="60" borderId="146" applyNumberFormat="0" applyFont="0" applyAlignment="0" applyProtection="0"/>
    <xf numFmtId="0" fontId="110" fillId="49" borderId="144" applyNumberFormat="0" applyAlignment="0" applyProtection="0"/>
    <xf numFmtId="0" fontId="110" fillId="61" borderId="144" applyNumberFormat="0" applyAlignment="0" applyProtection="0"/>
    <xf numFmtId="0" fontId="70" fillId="68" borderId="144" applyNumberFormat="0" applyAlignment="0" applyProtection="0"/>
    <xf numFmtId="0" fontId="95" fillId="42" borderId="144" applyNumberFormat="0" applyAlignment="0" applyProtection="0"/>
    <xf numFmtId="0" fontId="110" fillId="49" borderId="144" applyNumberFormat="0" applyAlignment="0" applyProtection="0"/>
    <xf numFmtId="0" fontId="95" fillId="42" borderId="144" applyNumberFormat="0" applyAlignment="0" applyProtection="0"/>
    <xf numFmtId="2" fontId="143" fillId="0" borderId="142" applyNumberFormat="0" applyFill="0" applyAlignment="0" applyProtection="0"/>
    <xf numFmtId="0" fontId="73" fillId="60" borderId="146" applyNumberFormat="0" applyFont="0" applyAlignment="0" applyProtection="0"/>
    <xf numFmtId="0" fontId="53" fillId="60" borderId="153" applyNumberFormat="0" applyFont="0" applyAlignment="0" applyProtection="0"/>
    <xf numFmtId="0" fontId="42" fillId="60" borderId="153" applyNumberFormat="0" applyFont="0" applyAlignment="0" applyProtection="0"/>
    <xf numFmtId="0" fontId="7" fillId="60" borderId="146" applyNumberFormat="0" applyFont="0" applyAlignment="0" applyProtection="0"/>
    <xf numFmtId="0" fontId="95" fillId="42" borderId="151" applyNumberFormat="0" applyAlignment="0" applyProtection="0"/>
    <xf numFmtId="0" fontId="95" fillId="42" borderId="144" applyNumberFormat="0" applyAlignment="0" applyProtection="0"/>
    <xf numFmtId="0" fontId="70" fillId="68" borderId="144" applyNumberFormat="0" applyAlignment="0" applyProtection="0"/>
    <xf numFmtId="0" fontId="73" fillId="60" borderId="153" applyNumberFormat="0" applyFont="0" applyAlignment="0" applyProtection="0"/>
    <xf numFmtId="0" fontId="53" fillId="60" borderId="153" applyNumberFormat="0" applyFont="0" applyAlignment="0" applyProtection="0"/>
    <xf numFmtId="0" fontId="115" fillId="0" borderId="152" applyNumberFormat="0" applyFill="0" applyAlignment="0" applyProtection="0"/>
    <xf numFmtId="184" fontId="74" fillId="70" borderId="155">
      <alignment horizontal="center" vertical="top" wrapText="1"/>
    </xf>
    <xf numFmtId="0" fontId="64" fillId="42" borderId="143" applyNumberFormat="0" applyAlignment="0" applyProtection="0"/>
    <xf numFmtId="2" fontId="143" fillId="0" borderId="149" applyNumberFormat="0" applyFill="0" applyAlignment="0" applyProtection="0"/>
    <xf numFmtId="0" fontId="110" fillId="49" borderId="137" applyNumberFormat="0" applyAlignment="0" applyProtection="0"/>
    <xf numFmtId="180" fontId="126" fillId="0" borderId="78"/>
    <xf numFmtId="180" fontId="118" fillId="0" borderId="142">
      <alignment horizontal="left" vertical="center"/>
    </xf>
    <xf numFmtId="2" fontId="143" fillId="0" borderId="142" applyNumberFormat="0" applyFill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3" fontId="7" fillId="0" borderId="105" applyFont="0" applyBorder="0" applyAlignment="0"/>
    <xf numFmtId="2" fontId="143" fillId="0" borderId="142" applyNumberFormat="0" applyFill="0" applyAlignment="0" applyProtection="0"/>
    <xf numFmtId="0" fontId="110" fillId="49" borderId="137" applyNumberFormat="0" applyAlignment="0" applyProtection="0"/>
    <xf numFmtId="184" fontId="75" fillId="70" borderId="140">
      <alignment horizontal="center" vertical="top" wrapText="1"/>
    </xf>
    <xf numFmtId="0" fontId="110" fillId="49" borderId="137" applyNumberFormat="0" applyAlignment="0" applyProtection="0"/>
    <xf numFmtId="0" fontId="42" fillId="60" borderId="139" applyNumberFormat="0" applyFont="0" applyAlignment="0" applyProtection="0"/>
    <xf numFmtId="180" fontId="118" fillId="0" borderId="142">
      <alignment horizontal="left" vertical="center"/>
    </xf>
    <xf numFmtId="184" fontId="75" fillId="70" borderId="140">
      <alignment horizontal="center" vertical="top" wrapText="1"/>
    </xf>
    <xf numFmtId="0" fontId="64" fillId="42" borderId="136" applyNumberFormat="0" applyAlignment="0" applyProtection="0"/>
    <xf numFmtId="1" fontId="73" fillId="70" borderId="140">
      <alignment horizontal="center" wrapText="1"/>
    </xf>
    <xf numFmtId="184" fontId="74" fillId="70" borderId="140">
      <alignment horizontal="center" vertical="top" wrapText="1"/>
    </xf>
    <xf numFmtId="0" fontId="110" fillId="49" borderId="151" applyNumberFormat="0" applyAlignment="0" applyProtection="0"/>
    <xf numFmtId="184" fontId="75" fillId="70" borderId="125">
      <alignment horizontal="center" vertical="top" wrapText="1"/>
    </xf>
    <xf numFmtId="0" fontId="55" fillId="59" borderId="154" applyBorder="0"/>
    <xf numFmtId="0" fontId="64" fillId="68" borderId="143" applyNumberFormat="0" applyAlignment="0" applyProtection="0"/>
    <xf numFmtId="212" fontId="7" fillId="76" borderId="104" applyFont="0" applyBorder="0" applyAlignment="0"/>
    <xf numFmtId="0" fontId="70" fillId="68" borderId="144" applyNumberFormat="0" applyAlignment="0" applyProtection="0"/>
    <xf numFmtId="0" fontId="95" fillId="42" borderId="144" applyNumberFormat="0" applyAlignment="0" applyProtection="0"/>
    <xf numFmtId="0" fontId="95" fillId="42" borderId="144" applyNumberFormat="0" applyAlignment="0" applyProtection="0"/>
    <xf numFmtId="0" fontId="110" fillId="49" borderId="144" applyNumberFormat="0" applyAlignment="0" applyProtection="0"/>
    <xf numFmtId="0" fontId="115" fillId="0" borderId="145" applyNumberFormat="0" applyFill="0" applyAlignment="0" applyProtection="0"/>
    <xf numFmtId="0" fontId="64" fillId="42" borderId="136" applyNumberFormat="0" applyAlignment="0" applyProtection="0"/>
    <xf numFmtId="0" fontId="64" fillId="42" borderId="150" applyNumberFormat="0" applyAlignment="0" applyProtection="0"/>
    <xf numFmtId="0" fontId="70" fillId="68" borderId="137" applyNumberFormat="0" applyAlignment="0" applyProtection="0"/>
    <xf numFmtId="0" fontId="70" fillId="68" borderId="144" applyNumberFormat="0" applyAlignment="0" applyProtection="0"/>
    <xf numFmtId="0" fontId="110" fillId="49" borderId="137" applyNumberFormat="0" applyAlignment="0" applyProtection="0"/>
    <xf numFmtId="0" fontId="64" fillId="42" borderId="150" applyNumberFormat="0" applyAlignment="0" applyProtection="0"/>
    <xf numFmtId="0" fontId="115" fillId="0" borderId="145" applyNumberFormat="0" applyFill="0" applyAlignment="0" applyProtection="0"/>
    <xf numFmtId="0" fontId="110" fillId="49" borderId="144" applyNumberFormat="0" applyAlignment="0" applyProtection="0"/>
    <xf numFmtId="184" fontId="75" fillId="70" borderId="148">
      <alignment horizontal="center" vertical="top" wrapText="1"/>
    </xf>
    <xf numFmtId="0" fontId="110" fillId="49" borderId="151" applyNumberFormat="0" applyAlignment="0" applyProtection="0"/>
    <xf numFmtId="0" fontId="95" fillId="42" borderId="144" applyNumberFormat="0" applyAlignment="0" applyProtection="0"/>
    <xf numFmtId="0" fontId="55" fillId="59" borderId="147" applyBorder="0"/>
    <xf numFmtId="213" fontId="7" fillId="0" borderId="105" applyFont="0" applyBorder="0" applyAlignment="0"/>
    <xf numFmtId="0" fontId="110" fillId="49" borderId="133" applyNumberFormat="0" applyAlignment="0" applyProtection="0"/>
    <xf numFmtId="0" fontId="55" fillId="59" borderId="130" applyBorder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2" fontId="143" fillId="0" borderId="129" applyNumberFormat="0" applyFill="0" applyAlignment="0" applyProtection="0"/>
    <xf numFmtId="0" fontId="73" fillId="60" borderId="135" applyNumberFormat="0" applyFon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64" fillId="42" borderId="120" applyNumberFormat="0" applyAlignment="0" applyProtection="0"/>
    <xf numFmtId="0" fontId="110" fillId="61" borderId="133" applyNumberFormat="0" applyAlignment="0" applyProtection="0"/>
    <xf numFmtId="0" fontId="115" fillId="0" borderId="134" applyNumberFormat="0" applyFill="0" applyAlignment="0" applyProtection="0"/>
    <xf numFmtId="184" fontId="75" fillId="70" borderId="125">
      <alignment horizontal="center" vertical="top" wrapText="1"/>
    </xf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55" fillId="59" borderId="130" applyBorder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212" fontId="7" fillId="76" borderId="104" applyFont="0" applyBorder="0" applyAlignment="0"/>
    <xf numFmtId="0" fontId="55" fillId="59" borderId="130" applyBorder="0"/>
    <xf numFmtId="0" fontId="55" fillId="59" borderId="130" applyBorder="0"/>
    <xf numFmtId="0" fontId="55" fillId="59" borderId="130" applyBorder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80" fontId="75" fillId="70" borderId="125">
      <alignment horizontal="center" vertical="top" wrapText="1"/>
    </xf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64" fillId="68" borderId="150" applyNumberFormat="0" applyAlignment="0" applyProtection="0"/>
    <xf numFmtId="0" fontId="70" fillId="68" borderId="151" applyNumberFormat="0" applyAlignment="0" applyProtection="0"/>
    <xf numFmtId="184" fontId="74" fillId="70" borderId="125">
      <alignment horizontal="center" vertical="top" wrapText="1"/>
    </xf>
    <xf numFmtId="0" fontId="55" fillId="59" borderId="130" applyBorder="0"/>
    <xf numFmtId="180" fontId="75" fillId="70" borderId="125">
      <alignment horizontal="center" vertical="top" wrapText="1"/>
    </xf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37" fontId="87" fillId="0" borderId="127" applyNumberFormat="0" applyFont="0" applyFill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0" fontId="95" fillId="42" borderId="121" applyNumberFormat="0" applyAlignment="0" applyProtection="0"/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178" fontId="99" fillId="0" borderId="125">
      <alignment horizontal="center"/>
    </xf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06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84" fontId="75" fillId="70" borderId="125">
      <alignment horizontal="center" vertical="top" wrapText="1"/>
    </xf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0" fontId="64" fillId="68" borderId="150" applyNumberFormat="0" applyAlignment="0" applyProtection="0"/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184" fontId="75" fillId="70" borderId="125">
      <alignment horizontal="center" vertical="top" wrapText="1"/>
    </xf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0" fontId="110" fillId="49" borderId="121" applyNumberFormat="0" applyAlignment="0" applyProtection="0"/>
    <xf numFmtId="184" fontId="74" fillId="70" borderId="125">
      <alignment horizontal="center" vertical="top" wrapText="1"/>
    </xf>
    <xf numFmtId="1" fontId="75" fillId="70" borderId="128">
      <alignment horizontal="center" vertical="top" wrapText="1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80" fontId="118" fillId="0" borderId="102">
      <alignment horizontal="left" vertical="center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1" fontId="75" fillId="70" borderId="128">
      <alignment horizontal="center" vertical="top" wrapText="1"/>
    </xf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0" fontId="70" fillId="68" borderId="121" applyNumberFormat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0" fontId="110" fillId="61" borderId="121" applyNumberFormat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55" fillId="59" borderId="130" applyBorder="0"/>
    <xf numFmtId="0" fontId="55" fillId="59" borderId="130" applyBorder="0"/>
    <xf numFmtId="0" fontId="70" fillId="68" borderId="151" applyNumberFormat="0" applyAlignment="0" applyProtection="0"/>
    <xf numFmtId="0" fontId="110" fillId="49" borderId="151" applyNumberFormat="0" applyAlignment="0" applyProtection="0"/>
    <xf numFmtId="0" fontId="70" fillId="68" borderId="151" applyNumberFormat="0" applyAlignment="0" applyProtection="0"/>
    <xf numFmtId="0" fontId="64" fillId="68" borderId="150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73" fillId="60" borderId="153" applyNumberFormat="0" applyFont="0" applyAlignment="0" applyProtection="0"/>
    <xf numFmtId="0" fontId="53" fillId="60" borderId="153" applyNumberFormat="0" applyFon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7" fillId="60" borderId="146" applyNumberFormat="0" applyFont="0" applyAlignment="0" applyProtection="0"/>
    <xf numFmtId="0" fontId="73" fillId="60" borderId="146" applyNumberFormat="0" applyFont="0" applyAlignment="0" applyProtection="0"/>
    <xf numFmtId="0" fontId="55" fillId="59" borderId="154" applyBorder="0"/>
    <xf numFmtId="184" fontId="75" fillId="70" borderId="155">
      <alignment horizontal="center" vertical="top" wrapText="1"/>
    </xf>
    <xf numFmtId="0" fontId="95" fillId="42" borderId="144" applyNumberFormat="0" applyAlignment="0" applyProtection="0"/>
    <xf numFmtId="0" fontId="110" fillId="61" borderId="144" applyNumberFormat="0" applyAlignment="0" applyProtection="0"/>
    <xf numFmtId="0" fontId="110" fillId="61" borderId="144" applyNumberFormat="0" applyAlignment="0" applyProtection="0"/>
    <xf numFmtId="0" fontId="110" fillId="49" borderId="144" applyNumberFormat="0" applyAlignment="0" applyProtection="0"/>
    <xf numFmtId="0" fontId="73" fillId="60" borderId="153" applyNumberFormat="0" applyFont="0" applyAlignment="0" applyProtection="0"/>
    <xf numFmtId="0" fontId="115" fillId="0" borderId="145" applyNumberFormat="0" applyFill="0" applyAlignment="0" applyProtection="0"/>
    <xf numFmtId="0" fontId="110" fillId="61" borderId="144" applyNumberFormat="0" applyAlignment="0" applyProtection="0"/>
    <xf numFmtId="0" fontId="55" fillId="59" borderId="147" applyBorder="0"/>
    <xf numFmtId="180" fontId="118" fillId="0" borderId="149">
      <alignment horizontal="left" vertical="center"/>
    </xf>
    <xf numFmtId="0" fontId="73" fillId="60" borderId="146" applyNumberFormat="0" applyFont="0" applyAlignment="0" applyProtection="0"/>
    <xf numFmtId="0" fontId="110" fillId="61" borderId="151" applyNumberFormat="0" applyAlignment="0" applyProtection="0"/>
    <xf numFmtId="0" fontId="64" fillId="42" borderId="143" applyNumberFormat="0" applyAlignment="0" applyProtection="0"/>
    <xf numFmtId="0" fontId="7" fillId="60" borderId="146" applyNumberFormat="0" applyFont="0" applyAlignment="0" applyProtection="0"/>
    <xf numFmtId="184" fontId="75" fillId="70" borderId="155">
      <alignment horizontal="center" vertical="top" wrapText="1"/>
    </xf>
    <xf numFmtId="0" fontId="7" fillId="60" borderId="146" applyNumberFormat="0" applyFont="0" applyAlignment="0" applyProtection="0"/>
    <xf numFmtId="0" fontId="42" fillId="60" borderId="153" applyNumberFormat="0" applyFont="0" applyAlignment="0" applyProtection="0"/>
    <xf numFmtId="0" fontId="110" fillId="49" borderId="144" applyNumberFormat="0" applyAlignment="0" applyProtection="0"/>
    <xf numFmtId="0" fontId="110" fillId="61" borderId="144" applyNumberFormat="0" applyAlignment="0" applyProtection="0"/>
    <xf numFmtId="184" fontId="75" fillId="70" borderId="148">
      <alignment horizontal="center" vertical="top" wrapText="1"/>
    </xf>
    <xf numFmtId="0" fontId="55" fillId="59" borderId="147" applyBorder="0"/>
    <xf numFmtId="0" fontId="64" fillId="68" borderId="150" applyNumberFormat="0" applyAlignment="0" applyProtection="0"/>
    <xf numFmtId="0" fontId="110" fillId="61" borderId="144" applyNumberFormat="0" applyAlignment="0" applyProtection="0"/>
    <xf numFmtId="212" fontId="7" fillId="76" borderId="104" applyFont="0" applyBorder="0" applyAlignment="0"/>
    <xf numFmtId="0" fontId="7" fillId="60" borderId="139" applyNumberFormat="0" applyFont="0" applyAlignment="0" applyProtection="0"/>
    <xf numFmtId="0" fontId="73" fillId="60" borderId="139" applyNumberFormat="0" applyFont="0" applyAlignment="0" applyProtection="0"/>
    <xf numFmtId="0" fontId="53" fillId="60" borderId="139" applyNumberFormat="0" applyFont="0" applyAlignment="0" applyProtection="0"/>
    <xf numFmtId="0" fontId="42" fillId="60" borderId="139" applyNumberFormat="0" applyFont="0" applyAlignment="0" applyProtection="0"/>
    <xf numFmtId="0" fontId="110" fillId="61" borderId="137" applyNumberFormat="0" applyAlignment="0" applyProtection="0"/>
    <xf numFmtId="0" fontId="70" fillId="68" borderId="137" applyNumberFormat="0" applyAlignment="0" applyProtection="0"/>
    <xf numFmtId="0" fontId="110" fillId="49" borderId="137" applyNumberFormat="0" applyAlignment="0" applyProtection="0"/>
    <xf numFmtId="0" fontId="64" fillId="68" borderId="136" applyNumberFormat="0" applyAlignment="0" applyProtection="0"/>
    <xf numFmtId="0" fontId="95" fillId="42" borderId="137" applyNumberFormat="0" applyAlignment="0" applyProtection="0"/>
    <xf numFmtId="0" fontId="95" fillId="42" borderId="137" applyNumberFormat="0" applyAlignment="0" applyProtection="0"/>
    <xf numFmtId="0" fontId="70" fillId="68" borderId="137" applyNumberFormat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0" fontId="70" fillId="68" borderId="137" applyNumberFormat="0" applyAlignment="0" applyProtection="0"/>
    <xf numFmtId="178" fontId="99" fillId="0" borderId="148">
      <alignment horizontal="center"/>
    </xf>
    <xf numFmtId="0" fontId="64" fillId="42" borderId="143" applyNumberFormat="0" applyAlignment="0" applyProtection="0"/>
    <xf numFmtId="180" fontId="75" fillId="70" borderId="148">
      <alignment horizontal="center" vertical="top" wrapText="1"/>
    </xf>
    <xf numFmtId="184" fontId="74" fillId="70" borderId="148">
      <alignment horizontal="center" vertical="top" wrapText="1"/>
    </xf>
    <xf numFmtId="1" fontId="73" fillId="70" borderId="148">
      <alignment horizontal="center" wrapText="1"/>
    </xf>
    <xf numFmtId="0" fontId="115" fillId="0" borderId="145" applyNumberFormat="0" applyFill="0" applyAlignment="0" applyProtection="0"/>
    <xf numFmtId="180" fontId="118" fillId="0" borderId="156">
      <alignment horizontal="left" vertical="center"/>
    </xf>
    <xf numFmtId="0" fontId="64" fillId="68" borderId="136" applyNumberFormat="0" applyAlignment="0" applyProtection="0"/>
    <xf numFmtId="0" fontId="55" fillId="59" borderId="141" applyBorder="0"/>
    <xf numFmtId="0" fontId="70" fillId="68" borderId="151" applyNumberFormat="0" applyAlignment="0" applyProtection="0"/>
    <xf numFmtId="2" fontId="143" fillId="0" borderId="149" applyNumberFormat="0" applyFill="0" applyAlignment="0" applyProtection="0"/>
    <xf numFmtId="212" fontId="7" fillId="76" borderId="104" applyFont="0" applyBorder="0" applyAlignment="0"/>
    <xf numFmtId="0" fontId="64" fillId="68" borderId="143" applyNumberFormat="0" applyAlignment="0" applyProtection="0"/>
    <xf numFmtId="0" fontId="95" fillId="42" borderId="144" applyNumberFormat="0" applyAlignment="0" applyProtection="0"/>
    <xf numFmtId="0" fontId="70" fillId="68" borderId="144" applyNumberFormat="0" applyAlignment="0" applyProtection="0"/>
    <xf numFmtId="0" fontId="110" fillId="49" borderId="151" applyNumberFormat="0" applyAlignment="0" applyProtection="0"/>
    <xf numFmtId="0" fontId="55" fillId="59" borderId="147" applyBorder="0"/>
    <xf numFmtId="0" fontId="7" fillId="60" borderId="146" applyNumberFormat="0" applyFont="0" applyAlignment="0" applyProtection="0"/>
    <xf numFmtId="0" fontId="7" fillId="60" borderId="146" applyNumberFormat="0" applyFont="0" applyAlignment="0" applyProtection="0"/>
    <xf numFmtId="0" fontId="110" fillId="49" borderId="144" applyNumberFormat="0" applyAlignment="0" applyProtection="0"/>
    <xf numFmtId="212" fontId="7" fillId="76" borderId="104" applyFont="0" applyBorder="0" applyAlignment="0"/>
    <xf numFmtId="0" fontId="70" fillId="68" borderId="144" applyNumberFormat="0" applyAlignment="0" applyProtection="0"/>
    <xf numFmtId="0" fontId="110" fillId="61" borderId="144" applyNumberFormat="0" applyAlignment="0" applyProtection="0"/>
    <xf numFmtId="0" fontId="42" fillId="60" borderId="146" applyNumberFormat="0" applyFont="0" applyAlignment="0" applyProtection="0"/>
    <xf numFmtId="0" fontId="110" fillId="61" borderId="144" applyNumberFormat="0" applyAlignment="0" applyProtection="0"/>
    <xf numFmtId="0" fontId="110" fillId="61" borderId="144" applyNumberFormat="0" applyAlignment="0" applyProtection="0"/>
    <xf numFmtId="180" fontId="118" fillId="0" borderId="129">
      <alignment horizontal="left" vertical="center"/>
    </xf>
    <xf numFmtId="0" fontId="110" fillId="49" borderId="151" applyNumberFormat="0" applyAlignment="0" applyProtection="0"/>
    <xf numFmtId="0" fontId="110" fillId="61" borderId="137" applyNumberFormat="0" applyAlignment="0" applyProtection="0"/>
    <xf numFmtId="212" fontId="7" fillId="76" borderId="104" applyFont="0" applyBorder="0" applyAlignment="0"/>
    <xf numFmtId="0" fontId="64" fillId="42" borderId="150" applyNumberFormat="0" applyAlignment="0" applyProtection="0"/>
    <xf numFmtId="0" fontId="64" fillId="68" borderId="136" applyNumberFormat="0" applyAlignment="0" applyProtection="0"/>
    <xf numFmtId="184" fontId="75" fillId="70" borderId="148">
      <alignment horizontal="center" vertical="top" wrapText="1"/>
    </xf>
    <xf numFmtId="0" fontId="64" fillId="68" borderId="150" applyNumberFormat="0" applyAlignment="0" applyProtection="0"/>
    <xf numFmtId="180" fontId="75" fillId="70" borderId="148">
      <alignment horizontal="center" vertical="top" wrapText="1"/>
    </xf>
    <xf numFmtId="180" fontId="75" fillId="70" borderId="125">
      <alignment horizontal="center" vertical="top" wrapText="1"/>
    </xf>
    <xf numFmtId="0" fontId="53" fillId="60" borderId="146" applyNumberFormat="0" applyFont="0" applyAlignment="0" applyProtection="0"/>
    <xf numFmtId="0" fontId="64" fillId="68" borderId="136" applyNumberFormat="0" applyAlignment="0" applyProtection="0"/>
    <xf numFmtId="0" fontId="7" fillId="60" borderId="146" applyNumberFormat="0" applyFont="0" applyAlignment="0" applyProtection="0"/>
    <xf numFmtId="0" fontId="115" fillId="0" borderId="145" applyNumberFormat="0" applyFill="0" applyAlignment="0" applyProtection="0"/>
    <xf numFmtId="0" fontId="64" fillId="42" borderId="143" applyNumberFormat="0" applyAlignment="0" applyProtection="0"/>
    <xf numFmtId="178" fontId="99" fillId="0" borderId="148">
      <alignment horizontal="center"/>
    </xf>
    <xf numFmtId="0" fontId="7" fillId="60" borderId="146" applyNumberFormat="0" applyFont="0" applyAlignment="0" applyProtection="0"/>
    <xf numFmtId="2" fontId="143" fillId="0" borderId="142" applyNumberFormat="0" applyFill="0" applyAlignment="0" applyProtection="0"/>
    <xf numFmtId="213" fontId="7" fillId="0" borderId="105" applyFont="0" applyBorder="0" applyAlignment="0"/>
    <xf numFmtId="0" fontId="95" fillId="42" borderId="151" applyNumberFormat="0" applyAlignment="0" applyProtection="0"/>
    <xf numFmtId="0" fontId="95" fillId="42" borderId="144" applyNumberFormat="0" applyAlignment="0" applyProtection="0"/>
    <xf numFmtId="0" fontId="70" fillId="68" borderId="144" applyNumberFormat="0" applyAlignment="0" applyProtection="0"/>
    <xf numFmtId="212" fontId="7" fillId="76" borderId="104" applyFont="0" applyBorder="0" applyAlignment="0"/>
    <xf numFmtId="212" fontId="7" fillId="76" borderId="104" applyFont="0" applyBorder="0" applyAlignment="0"/>
    <xf numFmtId="0" fontId="115" fillId="0" borderId="152" applyNumberFormat="0" applyFill="0" applyAlignment="0" applyProtection="0"/>
    <xf numFmtId="178" fontId="99" fillId="0" borderId="148">
      <alignment horizontal="center"/>
    </xf>
    <xf numFmtId="0" fontId="110" fillId="49" borderId="144" applyNumberFormat="0" applyAlignment="0" applyProtection="0"/>
    <xf numFmtId="213" fontId="7" fillId="0" borderId="105" applyFont="0" applyBorder="0" applyAlignment="0"/>
    <xf numFmtId="213" fontId="7" fillId="0" borderId="105" applyFont="0" applyBorder="0" applyAlignment="0"/>
    <xf numFmtId="212" fontId="7" fillId="76" borderId="104" applyFont="0" applyBorder="0" applyAlignment="0"/>
    <xf numFmtId="0" fontId="64" fillId="42" borderId="132" applyNumberFormat="0" applyAlignment="0" applyProtection="0"/>
    <xf numFmtId="0" fontId="7" fillId="60" borderId="135" applyNumberFormat="0" applyFont="0" applyAlignment="0" applyProtection="0"/>
    <xf numFmtId="0" fontId="53" fillId="60" borderId="135" applyNumberFormat="0" applyFont="0" applyAlignment="0" applyProtection="0"/>
    <xf numFmtId="0" fontId="110" fillId="61" borderId="133" applyNumberFormat="0" applyAlignment="0" applyProtection="0"/>
    <xf numFmtId="0" fontId="70" fillId="68" borderId="133" applyNumberFormat="0" applyAlignment="0" applyProtection="0"/>
    <xf numFmtId="0" fontId="110" fillId="49" borderId="133" applyNumberFormat="0" applyAlignment="0" applyProtection="0"/>
    <xf numFmtId="0" fontId="64" fillId="68" borderId="132" applyNumberFormat="0" applyAlignment="0" applyProtection="0"/>
    <xf numFmtId="0" fontId="95" fillId="42" borderId="133" applyNumberFormat="0" applyAlignment="0" applyProtection="0"/>
    <xf numFmtId="212" fontId="7" fillId="76" borderId="104" applyFont="0" applyBorder="0" applyAlignment="0"/>
    <xf numFmtId="213" fontId="7" fillId="0" borderId="105" applyFont="0" applyBorder="0" applyAlignment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42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5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3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7" fillId="60" borderId="123" applyNumberFormat="0" applyFon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115" fillId="0" borderId="134" applyNumberFormat="0" applyFill="0" applyAlignment="0" applyProtection="0"/>
    <xf numFmtId="213" fontId="7" fillId="0" borderId="105" applyFont="0" applyBorder="0" applyAlignment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0" fontId="64" fillId="42" borderId="106" applyNumberFormat="0" applyAlignment="0" applyProtection="0"/>
    <xf numFmtId="180" fontId="118" fillId="0" borderId="129">
      <alignment horizontal="left" vertical="center"/>
    </xf>
    <xf numFmtId="180" fontId="118" fillId="0" borderId="131" applyNumberFormat="0" applyAlignment="0" applyProtection="0">
      <alignment horizontal="left" vertical="center"/>
    </xf>
    <xf numFmtId="0" fontId="110" fillId="49" borderId="133" applyNumberFormat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2" fontId="143" fillId="0" borderId="102" applyNumberFormat="0" applyFill="0" applyAlignment="0" applyProtection="0"/>
    <xf numFmtId="0" fontId="64" fillId="68" borderId="132" applyNumberFormat="0" applyAlignment="0" applyProtection="0"/>
    <xf numFmtId="0" fontId="95" fillId="42" borderId="133" applyNumberFormat="0" applyAlignment="0" applyProtection="0"/>
    <xf numFmtId="0" fontId="95" fillId="42" borderId="133" applyNumberFormat="0" applyAlignment="0" applyProtection="0"/>
    <xf numFmtId="0" fontId="70" fillId="68" borderId="133" applyNumberFormat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0" fontId="115" fillId="0" borderId="115" applyNumberFormat="0" applyFill="0" applyAlignment="0" applyProtection="0"/>
    <xf numFmtId="10" fontId="11" fillId="40" borderId="148" applyNumberFormat="0" applyBorder="0" applyAlignment="0" applyProtection="0"/>
    <xf numFmtId="213" fontId="7" fillId="0" borderId="105" applyFont="0" applyBorder="0" applyAlignment="0"/>
    <xf numFmtId="0" fontId="115" fillId="0" borderId="138" applyNumberFormat="0" applyFill="0" applyAlignment="0" applyProtection="0"/>
    <xf numFmtId="0" fontId="42" fillId="60" borderId="146" applyNumberFormat="0" applyFont="0" applyAlignment="0" applyProtection="0"/>
    <xf numFmtId="2" fontId="143" fillId="0" borderId="129" applyNumberFormat="0" applyFill="0" applyAlignment="0" applyProtection="0"/>
    <xf numFmtId="213" fontId="7" fillId="0" borderId="105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0" fontId="115" fillId="0" borderId="152" applyNumberFormat="0" applyFill="0" applyAlignment="0" applyProtection="0"/>
    <xf numFmtId="0" fontId="64" fillId="42" borderId="136" applyNumberFormat="0" applyAlignment="0" applyProtection="0"/>
    <xf numFmtId="0" fontId="7" fillId="60" borderId="139" applyNumberFormat="0" applyFont="0" applyAlignment="0" applyProtection="0"/>
    <xf numFmtId="43" fontId="7" fillId="0" borderId="0" applyFont="0" applyFill="0" applyBorder="0" applyAlignment="0" applyProtection="0"/>
    <xf numFmtId="0" fontId="73" fillId="60" borderId="139" applyNumberFormat="0" applyFont="0" applyAlignment="0" applyProtection="0"/>
    <xf numFmtId="0" fontId="53" fillId="60" borderId="139" applyNumberFormat="0" applyFont="0" applyAlignment="0" applyProtection="0"/>
    <xf numFmtId="0" fontId="42" fillId="60" borderId="139" applyNumberFormat="0" applyFont="0" applyAlignment="0" applyProtection="0"/>
    <xf numFmtId="0" fontId="110" fillId="61" borderId="137" applyNumberFormat="0" applyAlignment="0" applyProtection="0"/>
    <xf numFmtId="180" fontId="118" fillId="0" borderId="129">
      <alignment horizontal="left" vertical="center"/>
    </xf>
    <xf numFmtId="0" fontId="110" fillId="49" borderId="137" applyNumberFormat="0" applyAlignment="0" applyProtection="0"/>
    <xf numFmtId="0" fontId="115" fillId="0" borderId="138" applyNumberFormat="0" applyFill="0" applyAlignment="0" applyProtection="0"/>
    <xf numFmtId="0" fontId="110" fillId="61" borderId="137" applyNumberFormat="0" applyAlignment="0" applyProtection="0"/>
    <xf numFmtId="0" fontId="110" fillId="49" borderId="137" applyNumberFormat="0" applyAlignment="0" applyProtection="0"/>
    <xf numFmtId="0" fontId="64" fillId="68" borderId="136" applyNumberFormat="0" applyAlignment="0" applyProtection="0"/>
    <xf numFmtId="0" fontId="95" fillId="42" borderId="137" applyNumberFormat="0" applyAlignment="0" applyProtection="0"/>
    <xf numFmtId="0" fontId="95" fillId="42" borderId="137" applyNumberFormat="0" applyAlignment="0" applyProtection="0"/>
    <xf numFmtId="0" fontId="55" fillId="59" borderId="141" applyBorder="0"/>
    <xf numFmtId="213" fontId="7" fillId="0" borderId="105" applyFont="0" applyBorder="0" applyAlignment="0"/>
    <xf numFmtId="212" fontId="7" fillId="76" borderId="104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0" fontId="115" fillId="0" borderId="152" applyNumberFormat="0" applyFill="0" applyAlignment="0" applyProtection="0"/>
    <xf numFmtId="213" fontId="7" fillId="0" borderId="105" applyFont="0" applyBorder="0" applyAlignment="0"/>
    <xf numFmtId="213" fontId="7" fillId="0" borderId="105" applyFont="0" applyBorder="0" applyAlignment="0"/>
    <xf numFmtId="10" fontId="11" fillId="40" borderId="148" applyNumberFormat="0" applyBorder="0" applyAlignment="0" applyProtection="0"/>
    <xf numFmtId="0" fontId="110" fillId="61" borderId="144" applyNumberFormat="0" applyAlignment="0" applyProtection="0"/>
    <xf numFmtId="0" fontId="115" fillId="0" borderId="138" applyNumberFormat="0" applyFill="0" applyAlignment="0" applyProtection="0"/>
    <xf numFmtId="0" fontId="115" fillId="0" borderId="138" applyNumberFormat="0" applyFill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1" fontId="73" fillId="0" borderId="128">
      <alignment horizontal="right" wrapText="1"/>
    </xf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110" fillId="61" borderId="151" applyNumberFormat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10" fontId="11" fillId="40" borderId="125" applyNumberFormat="0" applyBorder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0" fontId="64" fillId="42" borderId="150" applyNumberFormat="0" applyAlignment="0" applyProtection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55" fillId="59" borderId="130" applyBorder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64" fillId="68" borderId="132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0" fontId="70" fillId="68" borderId="133" applyNumberFormat="0" applyAlignment="0" applyProtection="0"/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" fontId="73" fillId="70" borderId="125">
      <alignment horizontal="center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4" fontId="74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180" fontId="75" fillId="70" borderId="125">
      <alignment horizontal="center" vertical="top" wrapText="1"/>
    </xf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37" fontId="87" fillId="0" borderId="157" applyNumberFormat="0" applyFont="0" applyFill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0" fontId="95" fillId="42" borderId="151" applyNumberFormat="0" applyAlignment="0" applyProtection="0"/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178" fontId="99" fillId="0" borderId="155">
      <alignment horizontal="center"/>
    </xf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0" fontId="64" fillId="68" borderId="136" applyNumberFormat="0" applyAlignment="0" applyProtection="0"/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184" fontId="75" fillId="70" borderId="155">
      <alignment horizontal="center" vertical="top" wrapText="1"/>
    </xf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0" fontId="110" fillId="49" borderId="151" applyNumberFormat="0" applyAlignment="0" applyProtection="0"/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180" fontId="118" fillId="0" borderId="129">
      <alignment horizontal="left" vertical="center"/>
    </xf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0" fontId="70" fillId="68" borderId="151" applyNumberFormat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10" fontId="11" fillId="40" borderId="155" applyNumberFormat="0" applyBorder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110" fillId="61" borderId="151" applyNumberForma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42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5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3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7" fillId="60" borderId="153" applyNumberFormat="0" applyFon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212" fontId="7" fillId="76" borderId="104" applyFont="0" applyBorder="0" applyAlignment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0" fontId="64" fillId="42" borderId="136" applyNumberFormat="0" applyAlignment="0" applyProtection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13" fontId="7" fillId="0" borderId="105" applyFont="0" applyBorder="0" applyAlignment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2" fontId="143" fillId="0" borderId="129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0" fontId="115" fillId="0" borderId="145" applyNumberFormat="0" applyFill="0" applyAlignment="0" applyProtection="0"/>
    <xf numFmtId="43" fontId="7" fillId="0" borderId="0" applyFont="0" applyFill="0" applyBorder="0" applyAlignment="0" applyProtection="0"/>
    <xf numFmtId="0" fontId="171" fillId="0" borderId="0">
      <alignment vertical="top"/>
    </xf>
  </cellStyleXfs>
  <cellXfs count="20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9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3" fontId="0" fillId="0" borderId="3" xfId="2" applyFont="1" applyFill="1" applyBorder="1" applyAlignment="1">
      <alignment horizontal="center"/>
    </xf>
    <xf numFmtId="165" fontId="5" fillId="9" borderId="3" xfId="0" applyNumberFormat="1" applyFont="1" applyFill="1" applyBorder="1" applyAlignment="1">
      <alignment horizontal="left" indent="1"/>
    </xf>
    <xf numFmtId="165" fontId="5" fillId="9" borderId="3" xfId="0" applyNumberFormat="1" applyFont="1" applyFill="1" applyBorder="1" applyAlignment="1">
      <alignment horizontal="center" vertical="center"/>
    </xf>
    <xf numFmtId="4" fontId="5" fillId="9" borderId="3" xfId="0" applyNumberFormat="1" applyFont="1" applyFill="1" applyBorder="1" applyAlignment="1">
      <alignment horizontal="right" indent="1"/>
    </xf>
    <xf numFmtId="4" fontId="6" fillId="0" borderId="1" xfId="0" applyNumberFormat="1" applyFont="1" applyFill="1" applyBorder="1"/>
    <xf numFmtId="4" fontId="15" fillId="0" borderId="0" xfId="0" applyNumberFormat="1" applyFont="1" applyAlignment="1">
      <alignment horizontal="right"/>
    </xf>
    <xf numFmtId="0" fontId="3" fillId="0" borderId="0" xfId="0" applyFont="1"/>
    <xf numFmtId="0" fontId="3" fillId="4" borderId="0" xfId="0" applyFont="1" applyFill="1" applyAlignment="1">
      <alignment horizontal="right"/>
    </xf>
    <xf numFmtId="0" fontId="7" fillId="0" borderId="0" xfId="4"/>
    <xf numFmtId="0" fontId="7" fillId="0" borderId="0" xfId="6"/>
    <xf numFmtId="0" fontId="20" fillId="0" borderId="0" xfId="7" applyFont="1" applyAlignment="1">
      <alignment vertical="center"/>
    </xf>
    <xf numFmtId="0" fontId="20" fillId="0" borderId="0" xfId="7" applyFont="1" applyAlignment="1">
      <alignment horizontal="center" vertical="center"/>
    </xf>
    <xf numFmtId="167" fontId="24" fillId="11" borderId="35" xfId="7" applyNumberFormat="1" applyFont="1" applyFill="1" applyBorder="1" applyAlignment="1">
      <alignment horizontal="right" vertical="center"/>
    </xf>
    <xf numFmtId="167" fontId="20" fillId="0" borderId="39" xfId="7" applyNumberFormat="1" applyFont="1" applyFill="1" applyBorder="1" applyAlignment="1">
      <alignment horizontal="center" vertical="center"/>
    </xf>
    <xf numFmtId="167" fontId="20" fillId="0" borderId="12" xfId="7" applyNumberFormat="1" applyFont="1" applyFill="1" applyBorder="1" applyAlignment="1">
      <alignment horizontal="center" vertical="center"/>
    </xf>
    <xf numFmtId="167" fontId="20" fillId="0" borderId="43" xfId="7" applyNumberFormat="1" applyFont="1" applyFill="1" applyBorder="1" applyAlignment="1">
      <alignment horizontal="center" vertical="center"/>
    </xf>
    <xf numFmtId="166" fontId="20" fillId="0" borderId="0" xfId="7" applyNumberFormat="1" applyFont="1" applyAlignment="1">
      <alignment horizontal="right" vertical="center"/>
    </xf>
    <xf numFmtId="0" fontId="25" fillId="0" borderId="0" xfId="7" applyFont="1" applyAlignment="1">
      <alignment vertical="center"/>
    </xf>
    <xf numFmtId="4" fontId="25" fillId="0" borderId="0" xfId="7" applyNumberFormat="1" applyFont="1" applyAlignment="1">
      <alignment horizontal="center" vertical="center"/>
    </xf>
    <xf numFmtId="10" fontId="20" fillId="0" borderId="0" xfId="8" applyNumberFormat="1" applyFont="1" applyFill="1" applyAlignment="1">
      <alignment horizontal="right" vertical="center"/>
    </xf>
    <xf numFmtId="0" fontId="19" fillId="12" borderId="7" xfId="7" applyFont="1" applyFill="1" applyBorder="1" applyAlignment="1">
      <alignment vertical="center"/>
    </xf>
    <xf numFmtId="4" fontId="19" fillId="12" borderId="7" xfId="7" applyNumberFormat="1" applyFont="1" applyFill="1" applyBorder="1" applyAlignment="1">
      <alignment horizontal="center" vertical="center"/>
    </xf>
    <xf numFmtId="166" fontId="26" fillId="0" borderId="0" xfId="7" applyNumberFormat="1" applyFont="1" applyAlignment="1">
      <alignment horizontal="right" vertical="center"/>
    </xf>
    <xf numFmtId="0" fontId="21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 wrapText="1"/>
    </xf>
    <xf numFmtId="4" fontId="20" fillId="0" borderId="0" xfId="7" applyNumberFormat="1" applyFont="1" applyAlignment="1">
      <alignment horizontal="right" vertical="center"/>
    </xf>
    <xf numFmtId="4" fontId="19" fillId="0" borderId="0" xfId="7" applyNumberFormat="1" applyFont="1" applyAlignment="1">
      <alignment horizontal="right" vertical="center"/>
    </xf>
    <xf numFmtId="2" fontId="20" fillId="0" borderId="0" xfId="7" applyNumberFormat="1" applyFont="1" applyAlignment="1">
      <alignment vertical="center"/>
    </xf>
    <xf numFmtId="0" fontId="27" fillId="0" borderId="0" xfId="5" applyFont="1" applyAlignment="1">
      <alignment horizontal="right" vertical="top" wrapText="1" readingOrder="1"/>
    </xf>
    <xf numFmtId="3" fontId="28" fillId="0" borderId="0" xfId="5" applyNumberFormat="1" applyFont="1" applyAlignment="1">
      <alignment horizontal="right" vertical="top"/>
    </xf>
    <xf numFmtId="0" fontId="9" fillId="0" borderId="0" xfId="5">
      <alignment vertical="top"/>
    </xf>
    <xf numFmtId="0" fontId="18" fillId="0" borderId="0" xfId="5" applyFont="1" applyAlignment="1">
      <alignment horizontal="left" vertical="top" wrapText="1" readingOrder="1"/>
    </xf>
    <xf numFmtId="0" fontId="17" fillId="0" borderId="0" xfId="5" applyFont="1" applyAlignment="1">
      <alignment horizontal="left" vertical="top" readingOrder="1"/>
    </xf>
    <xf numFmtId="164" fontId="5" fillId="4" borderId="0" xfId="0" applyNumberFormat="1" applyFont="1" applyFill="1"/>
    <xf numFmtId="0" fontId="7" fillId="0" borderId="0" xfId="0" applyFont="1" applyAlignment="1">
      <alignment horizontal="center" vertical="center"/>
    </xf>
    <xf numFmtId="4" fontId="6" fillId="0" borderId="3" xfId="0" applyNumberFormat="1" applyFont="1" applyFill="1" applyBorder="1"/>
    <xf numFmtId="4" fontId="0" fillId="0" borderId="0" xfId="0" applyNumberFormat="1"/>
    <xf numFmtId="0" fontId="5" fillId="9" borderId="3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5" fillId="9" borderId="3" xfId="0" applyNumberFormat="1" applyFont="1" applyFill="1" applyBorder="1" applyAlignment="1">
      <alignment horizontal="center"/>
    </xf>
    <xf numFmtId="0" fontId="18" fillId="0" borderId="0" xfId="5" applyFont="1" applyAlignment="1">
      <alignment horizontal="left" vertical="top" wrapText="1" readingOrder="1"/>
    </xf>
    <xf numFmtId="0" fontId="18" fillId="0" borderId="0" xfId="5" applyFont="1" applyAlignment="1">
      <alignment horizontal="left" vertical="top" wrapText="1" readingOrder="1"/>
    </xf>
    <xf numFmtId="167" fontId="20" fillId="0" borderId="0" xfId="7" applyNumberFormat="1" applyFont="1" applyFill="1" applyBorder="1" applyAlignment="1">
      <alignment horizontal="center" vertical="center"/>
    </xf>
    <xf numFmtId="167" fontId="20" fillId="0" borderId="0" xfId="7" applyNumberFormat="1" applyFont="1" applyFill="1" applyBorder="1" applyAlignment="1">
      <alignment horizontal="right" vertical="center"/>
    </xf>
    <xf numFmtId="166" fontId="20" fillId="0" borderId="0" xfId="7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8" fillId="0" borderId="0" xfId="4" applyFont="1"/>
    <xf numFmtId="0" fontId="20" fillId="0" borderId="36" xfId="7" applyFont="1" applyFill="1" applyBorder="1" applyAlignment="1">
      <alignment horizontal="left" vertical="center" indent="1"/>
    </xf>
    <xf numFmtId="166" fontId="23" fillId="11" borderId="103" xfId="7" applyNumberFormat="1" applyFont="1" applyFill="1" applyBorder="1" applyAlignment="1">
      <alignment horizontal="right" vertical="center"/>
    </xf>
    <xf numFmtId="0" fontId="22" fillId="11" borderId="33" xfId="7" applyFont="1" applyFill="1" applyBorder="1" applyAlignment="1">
      <alignment vertical="center"/>
    </xf>
    <xf numFmtId="167" fontId="20" fillId="0" borderId="37" xfId="7" applyNumberFormat="1" applyFont="1" applyFill="1" applyBorder="1" applyAlignment="1">
      <alignment horizontal="center" vertical="center"/>
    </xf>
    <xf numFmtId="167" fontId="20" fillId="0" borderId="37" xfId="7" applyNumberFormat="1" applyFont="1" applyFill="1" applyBorder="1" applyAlignment="1">
      <alignment horizontal="right" vertical="center"/>
    </xf>
    <xf numFmtId="167" fontId="20" fillId="0" borderId="38" xfId="7" applyNumberFormat="1" applyFont="1" applyFill="1" applyBorder="1" applyAlignment="1">
      <alignment horizontal="right" vertical="center"/>
    </xf>
    <xf numFmtId="0" fontId="23" fillId="11" borderId="103" xfId="7" applyFont="1" applyFill="1" applyBorder="1" applyAlignment="1">
      <alignment horizontal="center" vertical="center"/>
    </xf>
    <xf numFmtId="167" fontId="23" fillId="11" borderId="103" xfId="7" applyNumberFormat="1" applyFont="1" applyFill="1" applyBorder="1" applyAlignment="1">
      <alignment horizontal="center" vertical="center"/>
    </xf>
    <xf numFmtId="167" fontId="23" fillId="11" borderId="103" xfId="7" applyNumberFormat="1" applyFont="1" applyFill="1" applyBorder="1" applyAlignment="1">
      <alignment horizontal="right" vertical="center"/>
    </xf>
    <xf numFmtId="0" fontId="20" fillId="0" borderId="40" xfId="7" applyFont="1" applyFill="1" applyBorder="1" applyAlignment="1">
      <alignment horizontal="left" vertical="center" indent="1"/>
    </xf>
    <xf numFmtId="167" fontId="20" fillId="0" borderId="41" xfId="7" applyNumberFormat="1" applyFont="1" applyFill="1" applyBorder="1" applyAlignment="1">
      <alignment horizontal="center" vertical="center"/>
    </xf>
    <xf numFmtId="167" fontId="20" fillId="0" borderId="41" xfId="7" applyNumberFormat="1" applyFont="1" applyFill="1" applyBorder="1" applyAlignment="1">
      <alignment horizontal="right" vertical="center"/>
    </xf>
    <xf numFmtId="167" fontId="20" fillId="0" borderId="42" xfId="7" applyNumberFormat="1" applyFont="1" applyFill="1" applyBorder="1" applyAlignment="1">
      <alignment horizontal="right" vertical="center"/>
    </xf>
    <xf numFmtId="0" fontId="20" fillId="0" borderId="11" xfId="7" applyFont="1" applyFill="1" applyBorder="1" applyAlignment="1">
      <alignment horizontal="left" vertical="center" inden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8" fillId="0" borderId="0" xfId="5" applyFont="1" applyAlignment="1">
      <alignment horizontal="left" vertical="top" wrapText="1" readingOrder="1"/>
    </xf>
    <xf numFmtId="0" fontId="29" fillId="0" borderId="0" xfId="5" applyFont="1" applyAlignment="1">
      <alignment horizontal="center" vertical="top" readingOrder="1"/>
    </xf>
    <xf numFmtId="0" fontId="19" fillId="10" borderId="24" xfId="7" applyFont="1" applyFill="1" applyBorder="1" applyAlignment="1">
      <alignment horizontal="center" vertical="center"/>
    </xf>
    <xf numFmtId="0" fontId="19" fillId="10" borderId="27" xfId="7" applyFont="1" applyFill="1" applyBorder="1" applyAlignment="1">
      <alignment horizontal="center" vertical="center"/>
    </xf>
    <xf numFmtId="0" fontId="19" fillId="10" borderId="30" xfId="7" applyFont="1" applyFill="1" applyBorder="1" applyAlignment="1">
      <alignment horizontal="center" vertical="center"/>
    </xf>
    <xf numFmtId="166" fontId="21" fillId="10" borderId="25" xfId="7" applyNumberFormat="1" applyFont="1" applyFill="1" applyBorder="1" applyAlignment="1">
      <alignment horizontal="center" vertical="center" wrapText="1"/>
    </xf>
    <xf numFmtId="166" fontId="21" fillId="10" borderId="28" xfId="7" applyNumberFormat="1" applyFont="1" applyFill="1" applyBorder="1" applyAlignment="1">
      <alignment horizontal="center" vertical="center" wrapText="1"/>
    </xf>
    <xf numFmtId="166" fontId="21" fillId="10" borderId="31" xfId="7" applyNumberFormat="1" applyFont="1" applyFill="1" applyBorder="1" applyAlignment="1">
      <alignment horizontal="center" vertical="center" wrapText="1"/>
    </xf>
    <xf numFmtId="166" fontId="21" fillId="10" borderId="26" xfId="7" applyNumberFormat="1" applyFont="1" applyFill="1" applyBorder="1" applyAlignment="1">
      <alignment horizontal="center" vertical="center" wrapText="1"/>
    </xf>
    <xf numFmtId="166" fontId="21" fillId="10" borderId="29" xfId="7" applyNumberFormat="1" applyFont="1" applyFill="1" applyBorder="1" applyAlignment="1">
      <alignment horizontal="center" vertical="center" wrapText="1"/>
    </xf>
    <xf numFmtId="166" fontId="21" fillId="10" borderId="32" xfId="7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9623">
    <cellStyle name="%20 - Vurgu1" xfId="26" xr:uid="{00000000-0005-0000-0000-000000000000}"/>
    <cellStyle name="%20 - Vurgu1 2" xfId="2148" xr:uid="{00000000-0005-0000-0000-000001000000}"/>
    <cellStyle name="%20 - Vurgu2" xfId="27" xr:uid="{00000000-0005-0000-0000-000002000000}"/>
    <cellStyle name="%20 - Vurgu2 2" xfId="2147" xr:uid="{00000000-0005-0000-0000-000003000000}"/>
    <cellStyle name="%20 - Vurgu3" xfId="28" xr:uid="{00000000-0005-0000-0000-000004000000}"/>
    <cellStyle name="%20 - Vurgu3 2" xfId="2146" xr:uid="{00000000-0005-0000-0000-000005000000}"/>
    <cellStyle name="%20 - Vurgu4" xfId="29" xr:uid="{00000000-0005-0000-0000-000006000000}"/>
    <cellStyle name="%20 - Vurgu4 2" xfId="2145" xr:uid="{00000000-0005-0000-0000-000007000000}"/>
    <cellStyle name="%20 - Vurgu5" xfId="30" xr:uid="{00000000-0005-0000-0000-000008000000}"/>
    <cellStyle name="%20 - Vurgu5 2" xfId="2144" xr:uid="{00000000-0005-0000-0000-000009000000}"/>
    <cellStyle name="%20 - Vurgu6" xfId="31" xr:uid="{00000000-0005-0000-0000-00000A000000}"/>
    <cellStyle name="%20 - Vurgu6 2" xfId="2143" xr:uid="{00000000-0005-0000-0000-00000B000000}"/>
    <cellStyle name="%40 - Vurgu1" xfId="32" xr:uid="{00000000-0005-0000-0000-00000C000000}"/>
    <cellStyle name="%40 - Vurgu1 2" xfId="2142" xr:uid="{00000000-0005-0000-0000-00000D000000}"/>
    <cellStyle name="%40 - Vurgu2" xfId="33" xr:uid="{00000000-0005-0000-0000-00000E000000}"/>
    <cellStyle name="%40 - Vurgu2 2" xfId="2141" xr:uid="{00000000-0005-0000-0000-00000F000000}"/>
    <cellStyle name="%40 - Vurgu3" xfId="34" xr:uid="{00000000-0005-0000-0000-000010000000}"/>
    <cellStyle name="%40 - Vurgu3 2" xfId="2140" xr:uid="{00000000-0005-0000-0000-000011000000}"/>
    <cellStyle name="%40 - Vurgu4" xfId="35" xr:uid="{00000000-0005-0000-0000-000012000000}"/>
    <cellStyle name="%40 - Vurgu4 2" xfId="2139" xr:uid="{00000000-0005-0000-0000-000013000000}"/>
    <cellStyle name="%40 - Vurgu5" xfId="36" xr:uid="{00000000-0005-0000-0000-000014000000}"/>
    <cellStyle name="%40 - Vurgu5 2" xfId="2138" xr:uid="{00000000-0005-0000-0000-000015000000}"/>
    <cellStyle name="%40 - Vurgu6" xfId="37" xr:uid="{00000000-0005-0000-0000-000016000000}"/>
    <cellStyle name="%40 - Vurgu6 2" xfId="2137" xr:uid="{00000000-0005-0000-0000-000017000000}"/>
    <cellStyle name="%60 - Vurgu1" xfId="38" xr:uid="{00000000-0005-0000-0000-000018000000}"/>
    <cellStyle name="%60 - Vurgu1 2" xfId="2136" xr:uid="{00000000-0005-0000-0000-000019000000}"/>
    <cellStyle name="%60 - Vurgu2" xfId="39" xr:uid="{00000000-0005-0000-0000-00001A000000}"/>
    <cellStyle name="%60 - Vurgu2 2" xfId="2135" xr:uid="{00000000-0005-0000-0000-00001B000000}"/>
    <cellStyle name="%60 - Vurgu3" xfId="40" xr:uid="{00000000-0005-0000-0000-00001C000000}"/>
    <cellStyle name="%60 - Vurgu3 2" xfId="2134" xr:uid="{00000000-0005-0000-0000-00001D000000}"/>
    <cellStyle name="%60 - Vurgu4" xfId="41" xr:uid="{00000000-0005-0000-0000-00001E000000}"/>
    <cellStyle name="%60 - Vurgu4 2" xfId="2133" xr:uid="{00000000-0005-0000-0000-00001F000000}"/>
    <cellStyle name="%60 - Vurgu5" xfId="42" xr:uid="{00000000-0005-0000-0000-000020000000}"/>
    <cellStyle name="%60 - Vurgu5 2" xfId="2132" xr:uid="{00000000-0005-0000-0000-000021000000}"/>
    <cellStyle name="%60 - Vurgu6" xfId="43" xr:uid="{00000000-0005-0000-0000-000022000000}"/>
    <cellStyle name="%60 - Vurgu6 2" xfId="2131" xr:uid="{00000000-0005-0000-0000-000023000000}"/>
    <cellStyle name="(0.0%)" xfId="44" xr:uid="{00000000-0005-0000-0000-000024000000}"/>
    <cellStyle name="??&amp;O?&amp;H?_x0008__x000f__x0007_?_x0007__x0001__x0001_" xfId="45" xr:uid="{00000000-0005-0000-0000-000025000000}"/>
    <cellStyle name="??&amp;O?&amp;H?_x0008_??_x0007__x0001__x0001_" xfId="46" xr:uid="{00000000-0005-0000-0000-000026000000}"/>
    <cellStyle name="???_??" xfId="47" xr:uid="{00000000-0005-0000-0000-000027000000}"/>
    <cellStyle name="??_??" xfId="48" xr:uid="{00000000-0005-0000-0000-000028000000}"/>
    <cellStyle name="_081104 Financial model inputs CJV - Second Cut Vrs01" xfId="49" xr:uid="{00000000-0005-0000-0000-000029000000}"/>
    <cellStyle name="_20040916-2 元積BQ(為替レート変更)" xfId="50" xr:uid="{00000000-0005-0000-0000-00002A000000}"/>
    <cellStyle name="_aka" xfId="51" xr:uid="{00000000-0005-0000-0000-00002B000000}"/>
    <cellStyle name="_Copy of Landscaping CD-100% rev 1 (2)" xfId="52" xr:uid="{00000000-0005-0000-0000-00002C000000}"/>
    <cellStyle name="_EW by OHL 25 05 08" xfId="53" xr:uid="{00000000-0005-0000-0000-00002D000000}"/>
    <cellStyle name="_PCO 250 General Requirement rev0" xfId="54" xr:uid="{00000000-0005-0000-0000-00002E000000}"/>
    <cellStyle name="_PCO 250 General Requirement rev0_CP29 - Negotiations Submission rev2" xfId="55" xr:uid="{00000000-0005-0000-0000-00002F000000}"/>
    <cellStyle name="_PCO 250 General Requirement rev0_CP29 - Unit Rates Negotiations  rev22" xfId="56" xr:uid="{00000000-0005-0000-0000-000030000000}"/>
    <cellStyle name="_PCO 250 General Requirement rev0_Phase 2 Negotiation Adjustment Proposal (070323)" xfId="57" xr:uid="{00000000-0005-0000-0000-000031000000}"/>
    <cellStyle name="_SLB_BOQ-Comparison-Average_080612-rev3" xfId="58" xr:uid="{00000000-0005-0000-0000-000032000000}"/>
    <cellStyle name="_TAISEI DOHA" xfId="59" xr:uid="{00000000-0005-0000-0000-000033000000}"/>
    <cellStyle name="_TAISEI DOHA_NDIA NOC1 BOQ Elec update -SOJV-rev090906-1" xfId="60" xr:uid="{00000000-0005-0000-0000-000034000000}"/>
    <cellStyle name="–¢’è‹`" xfId="61" xr:uid="{00000000-0005-0000-0000-000035000000}"/>
    <cellStyle name="_x0004_¥" xfId="771" xr:uid="{00000000-0005-0000-0000-000036000000}"/>
    <cellStyle name="_x0004_¥ 2" xfId="62" xr:uid="{00000000-0005-0000-0000-000037000000}"/>
    <cellStyle name="_x0004_¥ 2 2" xfId="63" xr:uid="{00000000-0005-0000-0000-000038000000}"/>
    <cellStyle name="_x0004_¥ 3" xfId="64" xr:uid="{00000000-0005-0000-0000-000039000000}"/>
    <cellStyle name="+l12" xfId="65" xr:uid="{00000000-0005-0000-0000-00003A000000}"/>
    <cellStyle name="=C:\WINDOWS\SYSTEM32\COMMAND.COM" xfId="66" xr:uid="{00000000-0005-0000-0000-00003B000000}"/>
    <cellStyle name="0752-93035" xfId="67" xr:uid="{00000000-0005-0000-0000-00003C000000}"/>
    <cellStyle name="1" xfId="68" xr:uid="{00000000-0005-0000-0000-00003D000000}"/>
    <cellStyle name="1 10" xfId="2130" xr:uid="{00000000-0005-0000-0000-00003E000000}"/>
    <cellStyle name="1 10 2" xfId="2129" xr:uid="{00000000-0005-0000-0000-00003F000000}"/>
    <cellStyle name="1 10 2 2" xfId="6263" xr:uid="{00000000-0005-0000-0000-00003F000000}"/>
    <cellStyle name="1 10 2 3" xfId="5656" xr:uid="{00000000-0005-0000-0000-00003F000000}"/>
    <cellStyle name="1 10 3" xfId="2128" xr:uid="{00000000-0005-0000-0000-000040000000}"/>
    <cellStyle name="1 10 3 2" xfId="6262" xr:uid="{00000000-0005-0000-0000-000040000000}"/>
    <cellStyle name="1 10 3 3" xfId="6014" xr:uid="{00000000-0005-0000-0000-000040000000}"/>
    <cellStyle name="1 10 4" xfId="6264" xr:uid="{00000000-0005-0000-0000-00003E000000}"/>
    <cellStyle name="1 10 5" xfId="4975" xr:uid="{00000000-0005-0000-0000-00003E000000}"/>
    <cellStyle name="1 11" xfId="7820" xr:uid="{00000000-0005-0000-0000-00003D000000}"/>
    <cellStyle name="1 2" xfId="681" xr:uid="{00000000-0005-0000-0000-000041000000}"/>
    <cellStyle name="1 2 10" xfId="7426" xr:uid="{00000000-0005-0000-0000-000041000000}"/>
    <cellStyle name="1 2 2" xfId="1352" xr:uid="{00000000-0005-0000-0000-000042000000}"/>
    <cellStyle name="1 2 2 10" xfId="5123" xr:uid="{00000000-0005-0000-0000-000042000000}"/>
    <cellStyle name="1 2 2 2" xfId="1550" xr:uid="{00000000-0005-0000-0000-000043000000}"/>
    <cellStyle name="1 2 2 2 2" xfId="2127" xr:uid="{00000000-0005-0000-0000-000044000000}"/>
    <cellStyle name="1 2 2 2 2 2" xfId="6261" xr:uid="{00000000-0005-0000-0000-000044000000}"/>
    <cellStyle name="1 2 2 2 2 3" xfId="7941" xr:uid="{00000000-0005-0000-0000-000044000000}"/>
    <cellStyle name="1 2 2 2 3" xfId="3954" xr:uid="{00000000-0005-0000-0000-000045000000}"/>
    <cellStyle name="1 2 2 2 3 2" xfId="9320" xr:uid="{00000000-0005-0000-0000-000045000000}"/>
    <cellStyle name="1 2 2 2 4" xfId="3955" xr:uid="{00000000-0005-0000-0000-000046000000}"/>
    <cellStyle name="1 2 2 2 4 2" xfId="9321" xr:uid="{00000000-0005-0000-0000-000046000000}"/>
    <cellStyle name="1 2 2 2 5" xfId="5726" xr:uid="{00000000-0005-0000-0000-000043000000}"/>
    <cellStyle name="1 2 2 2 6" xfId="7315" xr:uid="{00000000-0005-0000-0000-000043000000}"/>
    <cellStyle name="1 2 2 3" xfId="1585" xr:uid="{00000000-0005-0000-0000-000047000000}"/>
    <cellStyle name="1 2 2 3 2" xfId="2126" xr:uid="{00000000-0005-0000-0000-000048000000}"/>
    <cellStyle name="1 2 2 3 2 2" xfId="6260" xr:uid="{00000000-0005-0000-0000-000048000000}"/>
    <cellStyle name="1 2 2 3 2 3" xfId="7942" xr:uid="{00000000-0005-0000-0000-000048000000}"/>
    <cellStyle name="1 2 2 3 3" xfId="5757" xr:uid="{00000000-0005-0000-0000-000047000000}"/>
    <cellStyle name="1 2 2 3 4" xfId="8174" xr:uid="{00000000-0005-0000-0000-000047000000}"/>
    <cellStyle name="1 2 2 4" xfId="1611" xr:uid="{00000000-0005-0000-0000-000049000000}"/>
    <cellStyle name="1 2 2 4 2" xfId="5782" xr:uid="{00000000-0005-0000-0000-000049000000}"/>
    <cellStyle name="1 2 2 4 3" xfId="7298" xr:uid="{00000000-0005-0000-0000-000049000000}"/>
    <cellStyle name="1 2 2 5" xfId="1646" xr:uid="{00000000-0005-0000-0000-00004A000000}"/>
    <cellStyle name="1 2 2 5 2" xfId="5815" xr:uid="{00000000-0005-0000-0000-00004A000000}"/>
    <cellStyle name="1 2 2 5 3" xfId="9" xr:uid="{00000000-0005-0000-0000-00004A000000}"/>
    <cellStyle name="1 2 2 6" xfId="1665" xr:uid="{00000000-0005-0000-0000-00004B000000}"/>
    <cellStyle name="1 2 2 6 2" xfId="5834" xr:uid="{00000000-0005-0000-0000-00004B000000}"/>
    <cellStyle name="1 2 2 6 3" xfId="7277" xr:uid="{00000000-0005-0000-0000-00004B000000}"/>
    <cellStyle name="1 2 2 7" xfId="1699" xr:uid="{00000000-0005-0000-0000-00004C000000}"/>
    <cellStyle name="1 2 2 7 2" xfId="5864" xr:uid="{00000000-0005-0000-0000-00004C000000}"/>
    <cellStyle name="1 2 2 7 3" xfId="7268" xr:uid="{00000000-0005-0000-0000-00004C000000}"/>
    <cellStyle name="1 2 2 8" xfId="2266" xr:uid="{00000000-0005-0000-0000-00004D000000}"/>
    <cellStyle name="1 2 2 8 2" xfId="6372" xr:uid="{00000000-0005-0000-0000-00004D000000}"/>
    <cellStyle name="1 2 2 8 3" xfId="7918" xr:uid="{00000000-0005-0000-0000-00004D000000}"/>
    <cellStyle name="1 2 2 9" xfId="5572" xr:uid="{00000000-0005-0000-0000-000042000000}"/>
    <cellStyle name="1 2 3" xfId="1061" xr:uid="{00000000-0005-0000-0000-00004E000000}"/>
    <cellStyle name="1 2 3 2" xfId="2124" xr:uid="{00000000-0005-0000-0000-00004F000000}"/>
    <cellStyle name="1 2 3 2 2" xfId="6258" xr:uid="{00000000-0005-0000-0000-00004F000000}"/>
    <cellStyle name="1 2 3 2 3" xfId="7944" xr:uid="{00000000-0005-0000-0000-00004F000000}"/>
    <cellStyle name="1 2 3 3" xfId="2123" xr:uid="{00000000-0005-0000-0000-000050000000}"/>
    <cellStyle name="1 2 3 3 2" xfId="6257" xr:uid="{00000000-0005-0000-0000-000050000000}"/>
    <cellStyle name="1 2 3 3 3" xfId="7945" xr:uid="{00000000-0005-0000-0000-000050000000}"/>
    <cellStyle name="1 2 3 4" xfId="2125" xr:uid="{00000000-0005-0000-0000-000051000000}"/>
    <cellStyle name="1 2 3 4 2" xfId="6259" xr:uid="{00000000-0005-0000-0000-000051000000}"/>
    <cellStyle name="1 2 3 4 3" xfId="7943" xr:uid="{00000000-0005-0000-0000-000051000000}"/>
    <cellStyle name="1 2 3 5" xfId="5399" xr:uid="{00000000-0005-0000-0000-00004E000000}"/>
    <cellStyle name="1 2 3 6" xfId="8212" xr:uid="{00000000-0005-0000-0000-00004E000000}"/>
    <cellStyle name="1 2 4" xfId="1409" xr:uid="{00000000-0005-0000-0000-000052000000}"/>
    <cellStyle name="1 2 4 2" xfId="2121" xr:uid="{00000000-0005-0000-0000-000053000000}"/>
    <cellStyle name="1 2 4 2 2" xfId="6255" xr:uid="{00000000-0005-0000-0000-000053000000}"/>
    <cellStyle name="1 2 4 2 3" xfId="7947" xr:uid="{00000000-0005-0000-0000-000053000000}"/>
    <cellStyle name="1 2 4 3" xfId="2120" xr:uid="{00000000-0005-0000-0000-000054000000}"/>
    <cellStyle name="1 2 4 3 2" xfId="6254" xr:uid="{00000000-0005-0000-0000-000054000000}"/>
    <cellStyle name="1 2 4 3 3" xfId="5264" xr:uid="{00000000-0005-0000-0000-000054000000}"/>
    <cellStyle name="1 2 4 4" xfId="2122" xr:uid="{00000000-0005-0000-0000-000055000000}"/>
    <cellStyle name="1 2 4 4 2" xfId="6256" xr:uid="{00000000-0005-0000-0000-000055000000}"/>
    <cellStyle name="1 2 4 4 3" xfId="7946" xr:uid="{00000000-0005-0000-0000-000055000000}"/>
    <cellStyle name="1 2 4 5" xfId="5615" xr:uid="{00000000-0005-0000-0000-000052000000}"/>
    <cellStyle name="1 2 4 6" xfId="5309" xr:uid="{00000000-0005-0000-0000-000052000000}"/>
    <cellStyle name="1 2 5" xfId="890" xr:uid="{00000000-0005-0000-0000-000056000000}"/>
    <cellStyle name="1 2 5 2" xfId="2118" xr:uid="{00000000-0005-0000-0000-000057000000}"/>
    <cellStyle name="1 2 5 2 2" xfId="6252" xr:uid="{00000000-0005-0000-0000-000057000000}"/>
    <cellStyle name="1 2 5 2 3" xfId="4976" xr:uid="{00000000-0005-0000-0000-000057000000}"/>
    <cellStyle name="1 2 5 3" xfId="2119" xr:uid="{00000000-0005-0000-0000-000058000000}"/>
    <cellStyle name="1 2 5 3 2" xfId="6253" xr:uid="{00000000-0005-0000-0000-000058000000}"/>
    <cellStyle name="1 2 5 3 3" xfId="7948" xr:uid="{00000000-0005-0000-0000-000058000000}"/>
    <cellStyle name="1 2 5 4" xfId="5323" xr:uid="{00000000-0005-0000-0000-000056000000}"/>
    <cellStyle name="1 2 5 5" xfId="8220" xr:uid="{00000000-0005-0000-0000-000056000000}"/>
    <cellStyle name="1 2 6" xfId="1641" xr:uid="{00000000-0005-0000-0000-000059000000}"/>
    <cellStyle name="1 2 6 2" xfId="2116" xr:uid="{00000000-0005-0000-0000-00005A000000}"/>
    <cellStyle name="1 2 6 2 2" xfId="6250" xr:uid="{00000000-0005-0000-0000-00005A000000}"/>
    <cellStyle name="1 2 6 2 3" xfId="6301" xr:uid="{00000000-0005-0000-0000-00005A000000}"/>
    <cellStyle name="1 2 6 3" xfId="2115" xr:uid="{00000000-0005-0000-0000-00005B000000}"/>
    <cellStyle name="1 2 6 3 2" xfId="6249" xr:uid="{00000000-0005-0000-0000-00005B000000}"/>
    <cellStyle name="1 2 6 3 3" xfId="7949" xr:uid="{00000000-0005-0000-0000-00005B000000}"/>
    <cellStyle name="1 2 6 4" xfId="2117" xr:uid="{00000000-0005-0000-0000-00005C000000}"/>
    <cellStyle name="1 2 6 4 2" xfId="6251" xr:uid="{00000000-0005-0000-0000-00005C000000}"/>
    <cellStyle name="1 2 6 4 3" xfId="5657" xr:uid="{00000000-0005-0000-0000-00005C000000}"/>
    <cellStyle name="1 2 6 5" xfId="5810" xr:uid="{00000000-0005-0000-0000-000059000000}"/>
    <cellStyle name="1 2 6 6" xfId="8165" xr:uid="{00000000-0005-0000-0000-000059000000}"/>
    <cellStyle name="1 2 7" xfId="2114" xr:uid="{00000000-0005-0000-0000-00005D000000}"/>
    <cellStyle name="1 2 7 2" xfId="2113" xr:uid="{00000000-0005-0000-0000-00005E000000}"/>
    <cellStyle name="1 2 7 2 2" xfId="6247" xr:uid="{00000000-0005-0000-0000-00005E000000}"/>
    <cellStyle name="1 2 7 2 3" xfId="7951" xr:uid="{00000000-0005-0000-0000-00005E000000}"/>
    <cellStyle name="1 2 7 3" xfId="2112" xr:uid="{00000000-0005-0000-0000-00005F000000}"/>
    <cellStyle name="1 2 7 3 2" xfId="6246" xr:uid="{00000000-0005-0000-0000-00005F000000}"/>
    <cellStyle name="1 2 7 3 3" xfId="7952" xr:uid="{00000000-0005-0000-0000-00005F000000}"/>
    <cellStyle name="1 2 7 4" xfId="6248" xr:uid="{00000000-0005-0000-0000-00005D000000}"/>
    <cellStyle name="1 2 7 5" xfId="7950" xr:uid="{00000000-0005-0000-0000-00005D000000}"/>
    <cellStyle name="1 2 8" xfId="2155" xr:uid="{00000000-0005-0000-0000-000060000000}"/>
    <cellStyle name="1 2 8 2" xfId="2181" xr:uid="{00000000-0005-0000-0000-000061000000}"/>
    <cellStyle name="1 2 8 2 2" xfId="6300" xr:uid="{00000000-0005-0000-0000-000061000000}"/>
    <cellStyle name="1 2 8 2 3" xfId="4974" xr:uid="{00000000-0005-0000-0000-000061000000}"/>
    <cellStyle name="1 2 8 3" xfId="2111" xr:uid="{00000000-0005-0000-0000-000062000000}"/>
    <cellStyle name="1 2 8 3 2" xfId="6245" xr:uid="{00000000-0005-0000-0000-000062000000}"/>
    <cellStyle name="1 2 8 3 3" xfId="7953" xr:uid="{00000000-0005-0000-0000-000062000000}"/>
    <cellStyle name="1 2 8 4" xfId="6288" xr:uid="{00000000-0005-0000-0000-000060000000}"/>
    <cellStyle name="1 2 8 5" xfId="7937" xr:uid="{00000000-0005-0000-0000-000060000000}"/>
    <cellStyle name="1 2 9" xfId="2150" xr:uid="{00000000-0005-0000-0000-000063000000}"/>
    <cellStyle name="1 2 9 2" xfId="2110" xr:uid="{00000000-0005-0000-0000-000064000000}"/>
    <cellStyle name="1 2 9 2 2" xfId="6244" xr:uid="{00000000-0005-0000-0000-000064000000}"/>
    <cellStyle name="1 2 9 2 3" xfId="7954" xr:uid="{00000000-0005-0000-0000-000064000000}"/>
    <cellStyle name="1 2 9 3" xfId="2109" xr:uid="{00000000-0005-0000-0000-000065000000}"/>
    <cellStyle name="1 2 9 3 2" xfId="6243" xr:uid="{00000000-0005-0000-0000-000065000000}"/>
    <cellStyle name="1 2 9 3 3" xfId="7955" xr:uid="{00000000-0005-0000-0000-000065000000}"/>
    <cellStyle name="1 2 9 4" xfId="6283" xr:uid="{00000000-0005-0000-0000-000063000000}"/>
    <cellStyle name="1 2 9 5" xfId="7940" xr:uid="{00000000-0005-0000-0000-000063000000}"/>
    <cellStyle name="1 3" xfId="2107" xr:uid="{00000000-0005-0000-0000-000066000000}"/>
    <cellStyle name="1 3 2" xfId="1728" xr:uid="{00000000-0005-0000-0000-000067000000}"/>
    <cellStyle name="1 3 2 2" xfId="5893" xr:uid="{00000000-0005-0000-0000-000067000000}"/>
    <cellStyle name="1 3 2 3" xfId="8151" xr:uid="{00000000-0005-0000-0000-000067000000}"/>
    <cellStyle name="1 3 3" xfId="2104" xr:uid="{00000000-0005-0000-0000-000068000000}"/>
    <cellStyle name="1 3 3 2" xfId="6241" xr:uid="{00000000-0005-0000-0000-000068000000}"/>
    <cellStyle name="1 3 3 3" xfId="5971" xr:uid="{00000000-0005-0000-0000-000068000000}"/>
    <cellStyle name="1 3 4" xfId="3956" xr:uid="{00000000-0005-0000-0000-000069000000}"/>
    <cellStyle name="1 3 4 2" xfId="9322" xr:uid="{00000000-0005-0000-0000-000069000000}"/>
    <cellStyle name="1 3 5" xfId="7956" xr:uid="{00000000-0005-0000-0000-000066000000}"/>
    <cellStyle name="1 4" xfId="2103" xr:uid="{00000000-0005-0000-0000-00006A000000}"/>
    <cellStyle name="1 4 2" xfId="2192" xr:uid="{00000000-0005-0000-0000-00006B000000}"/>
    <cellStyle name="1 4 2 2" xfId="6310" xr:uid="{00000000-0005-0000-0000-00006B000000}"/>
    <cellStyle name="1 4 2 3" xfId="4969" xr:uid="{00000000-0005-0000-0000-00006B000000}"/>
    <cellStyle name="1 4 3" xfId="2189" xr:uid="{00000000-0005-0000-0000-00006C000000}"/>
    <cellStyle name="1 4 3 2" xfId="6307" xr:uid="{00000000-0005-0000-0000-00006C000000}"/>
    <cellStyle name="1 4 3 3" xfId="4970" xr:uid="{00000000-0005-0000-0000-00006C000000}"/>
    <cellStyle name="1 4 4" xfId="6240" xr:uid="{00000000-0005-0000-0000-00006A000000}"/>
    <cellStyle name="1 4 5" xfId="5970" xr:uid="{00000000-0005-0000-0000-00006A000000}"/>
    <cellStyle name="1 5" xfId="2200" xr:uid="{00000000-0005-0000-0000-00006D000000}"/>
    <cellStyle name="1 5 2" xfId="2102" xr:uid="{00000000-0005-0000-0000-00006E000000}"/>
    <cellStyle name="1 5 2 2" xfId="6239" xr:uid="{00000000-0005-0000-0000-00006E000000}"/>
    <cellStyle name="1 5 2 3" xfId="5969" xr:uid="{00000000-0005-0000-0000-00006E000000}"/>
    <cellStyle name="1 5 3" xfId="2101" xr:uid="{00000000-0005-0000-0000-00006F000000}"/>
    <cellStyle name="1 5 3 2" xfId="6238" xr:uid="{00000000-0005-0000-0000-00006F000000}"/>
    <cellStyle name="1 5 3 3" xfId="5968" xr:uid="{00000000-0005-0000-0000-00006F000000}"/>
    <cellStyle name="1 5 4" xfId="6316" xr:uid="{00000000-0005-0000-0000-00006D000000}"/>
    <cellStyle name="1 5 5" xfId="6363" xr:uid="{00000000-0005-0000-0000-00006D000000}"/>
    <cellStyle name="1 6" xfId="1733" xr:uid="{00000000-0005-0000-0000-000070000000}"/>
    <cellStyle name="1 6 2" xfId="2100" xr:uid="{00000000-0005-0000-0000-000071000000}"/>
    <cellStyle name="1 6 2 2" xfId="6237" xr:uid="{00000000-0005-0000-0000-000071000000}"/>
    <cellStyle name="1 6 2 3" xfId="5967" xr:uid="{00000000-0005-0000-0000-000071000000}"/>
    <cellStyle name="1 6 3" xfId="5898" xr:uid="{00000000-0005-0000-0000-000070000000}"/>
    <cellStyle name="1 6 4" xfId="7253" xr:uid="{00000000-0005-0000-0000-000070000000}"/>
    <cellStyle name="1 7" xfId="1735" xr:uid="{00000000-0005-0000-0000-000072000000}"/>
    <cellStyle name="1 7 2" xfId="2262" xr:uid="{00000000-0005-0000-0000-000073000000}"/>
    <cellStyle name="1 7 2 2" xfId="6371" xr:uid="{00000000-0005-0000-0000-000073000000}"/>
    <cellStyle name="1 7 2 3" xfId="7920" xr:uid="{00000000-0005-0000-0000-000073000000}"/>
    <cellStyle name="1 7 3" xfId="2151" xr:uid="{00000000-0005-0000-0000-000074000000}"/>
    <cellStyle name="1 7 3 2" xfId="6284" xr:uid="{00000000-0005-0000-0000-000074000000}"/>
    <cellStyle name="1 7 3 3" xfId="7939" xr:uid="{00000000-0005-0000-0000-000074000000}"/>
    <cellStyle name="1 7 4" xfId="5900" xr:uid="{00000000-0005-0000-0000-000072000000}"/>
    <cellStyle name="1 7 5" xfId="7258" xr:uid="{00000000-0005-0000-0000-000072000000}"/>
    <cellStyle name="1 8" xfId="2099" xr:uid="{00000000-0005-0000-0000-000075000000}"/>
    <cellStyle name="1 8 2" xfId="2098" xr:uid="{00000000-0005-0000-0000-000076000000}"/>
    <cellStyle name="1 8 2 2" xfId="6235" xr:uid="{00000000-0005-0000-0000-000076000000}"/>
    <cellStyle name="1 8 2 3" xfId="5965" xr:uid="{00000000-0005-0000-0000-000076000000}"/>
    <cellStyle name="1 8 3" xfId="2097" xr:uid="{00000000-0005-0000-0000-000077000000}"/>
    <cellStyle name="1 8 3 2" xfId="6234" xr:uid="{00000000-0005-0000-0000-000077000000}"/>
    <cellStyle name="1 8 3 3" xfId="5964" xr:uid="{00000000-0005-0000-0000-000077000000}"/>
    <cellStyle name="1 8 4" xfId="6236" xr:uid="{00000000-0005-0000-0000-000075000000}"/>
    <cellStyle name="1 8 5" xfId="5966" xr:uid="{00000000-0005-0000-0000-000075000000}"/>
    <cellStyle name="1 9" xfId="2096" xr:uid="{00000000-0005-0000-0000-000078000000}"/>
    <cellStyle name="1 9 2" xfId="2095" xr:uid="{00000000-0005-0000-0000-000079000000}"/>
    <cellStyle name="1 9 2 2" xfId="6232" xr:uid="{00000000-0005-0000-0000-000079000000}"/>
    <cellStyle name="1 9 2 3" xfId="5962" xr:uid="{00000000-0005-0000-0000-000079000000}"/>
    <cellStyle name="1 9 3" xfId="2094" xr:uid="{00000000-0005-0000-0000-00007A000000}"/>
    <cellStyle name="1 9 3 2" xfId="6231" xr:uid="{00000000-0005-0000-0000-00007A000000}"/>
    <cellStyle name="1 9 3 3" xfId="5961" xr:uid="{00000000-0005-0000-0000-00007A000000}"/>
    <cellStyle name="1 9 4" xfId="6233" xr:uid="{00000000-0005-0000-0000-000078000000}"/>
    <cellStyle name="1 9 5" xfId="5963" xr:uid="{00000000-0005-0000-0000-000078000000}"/>
    <cellStyle name="1_Trackworks Drainage 11 02 2011" xfId="69" xr:uid="{00000000-0005-0000-0000-00007B000000}"/>
    <cellStyle name="1_Trackworks Drainage 11 02 2011 10" xfId="2093" xr:uid="{00000000-0005-0000-0000-00007C000000}"/>
    <cellStyle name="1_Trackworks Drainage 11 02 2011 10 2" xfId="2092" xr:uid="{00000000-0005-0000-0000-00007D000000}"/>
    <cellStyle name="1_Trackworks Drainage 11 02 2011 10 2 2" xfId="6229" xr:uid="{00000000-0005-0000-0000-00007D000000}"/>
    <cellStyle name="1_Trackworks Drainage 11 02 2011 10 2 3" xfId="5959" xr:uid="{00000000-0005-0000-0000-00007D000000}"/>
    <cellStyle name="1_Trackworks Drainage 11 02 2011 10 3" xfId="2091" xr:uid="{00000000-0005-0000-0000-00007E000000}"/>
    <cellStyle name="1_Trackworks Drainage 11 02 2011 10 3 2" xfId="6228" xr:uid="{00000000-0005-0000-0000-00007E000000}"/>
    <cellStyle name="1_Trackworks Drainage 11 02 2011 10 3 3" xfId="5958" xr:uid="{00000000-0005-0000-0000-00007E000000}"/>
    <cellStyle name="1_Trackworks Drainage 11 02 2011 10 4" xfId="6230" xr:uid="{00000000-0005-0000-0000-00007C000000}"/>
    <cellStyle name="1_Trackworks Drainage 11 02 2011 10 5" xfId="5960" xr:uid="{00000000-0005-0000-0000-00007C000000}"/>
    <cellStyle name="1_Trackworks Drainage 11 02 2011 11" xfId="5155" xr:uid="{00000000-0005-0000-0000-00007B000000}"/>
    <cellStyle name="1_Trackworks Drainage 11 02 2011 2" xfId="682" xr:uid="{00000000-0005-0000-0000-00007F000000}"/>
    <cellStyle name="1_Trackworks Drainage 11 02 2011 2 10" xfId="5497" xr:uid="{00000000-0005-0000-0000-00007F000000}"/>
    <cellStyle name="1_Trackworks Drainage 11 02 2011 2 2" xfId="1353" xr:uid="{00000000-0005-0000-0000-000080000000}"/>
    <cellStyle name="1_Trackworks Drainage 11 02 2011 2 2 10" xfId="5122" xr:uid="{00000000-0005-0000-0000-000080000000}"/>
    <cellStyle name="1_Trackworks Drainage 11 02 2011 2 2 2" xfId="1551" xr:uid="{00000000-0005-0000-0000-000081000000}"/>
    <cellStyle name="1_Trackworks Drainage 11 02 2011 2 2 2 2" xfId="2090" xr:uid="{00000000-0005-0000-0000-000082000000}"/>
    <cellStyle name="1_Trackworks Drainage 11 02 2011 2 2 2 2 2" xfId="6227" xr:uid="{00000000-0005-0000-0000-000082000000}"/>
    <cellStyle name="1_Trackworks Drainage 11 02 2011 2 2 2 2 3" xfId="5957" xr:uid="{00000000-0005-0000-0000-000082000000}"/>
    <cellStyle name="1_Trackworks Drainage 11 02 2011 2 2 2 3" xfId="3957" xr:uid="{00000000-0005-0000-0000-000083000000}"/>
    <cellStyle name="1_Trackworks Drainage 11 02 2011 2 2 2 3 2" xfId="9323" xr:uid="{00000000-0005-0000-0000-000083000000}"/>
    <cellStyle name="1_Trackworks Drainage 11 02 2011 2 2 2 4" xfId="3958" xr:uid="{00000000-0005-0000-0000-000084000000}"/>
    <cellStyle name="1_Trackworks Drainage 11 02 2011 2 2 2 4 2" xfId="9324" xr:uid="{00000000-0005-0000-0000-000084000000}"/>
    <cellStyle name="1_Trackworks Drainage 11 02 2011 2 2 2 5" xfId="5727" xr:uid="{00000000-0005-0000-0000-000081000000}"/>
    <cellStyle name="1_Trackworks Drainage 11 02 2011 2 2 2 6" xfId="5547" xr:uid="{00000000-0005-0000-0000-000081000000}"/>
    <cellStyle name="1_Trackworks Drainage 11 02 2011 2 2 3" xfId="1586" xr:uid="{00000000-0005-0000-0000-000085000000}"/>
    <cellStyle name="1_Trackworks Drainage 11 02 2011 2 2 3 2" xfId="2089" xr:uid="{00000000-0005-0000-0000-000086000000}"/>
    <cellStyle name="1_Trackworks Drainage 11 02 2011 2 2 3 2 2" xfId="6226" xr:uid="{00000000-0005-0000-0000-000086000000}"/>
    <cellStyle name="1_Trackworks Drainage 11 02 2011 2 2 3 2 3" xfId="5956" xr:uid="{00000000-0005-0000-0000-000086000000}"/>
    <cellStyle name="1_Trackworks Drainage 11 02 2011 2 2 3 3" xfId="5758" xr:uid="{00000000-0005-0000-0000-000085000000}"/>
    <cellStyle name="1_Trackworks Drainage 11 02 2011 2 2 3 4" xfId="7305" xr:uid="{00000000-0005-0000-0000-000085000000}"/>
    <cellStyle name="1_Trackworks Drainage 11 02 2011 2 2 4" xfId="1612" xr:uid="{00000000-0005-0000-0000-000087000000}"/>
    <cellStyle name="1_Trackworks Drainage 11 02 2011 2 2 4 2" xfId="5783" xr:uid="{00000000-0005-0000-0000-000087000000}"/>
    <cellStyle name="1_Trackworks Drainage 11 02 2011 2 2 4 3" xfId="5522" xr:uid="{00000000-0005-0000-0000-000087000000}"/>
    <cellStyle name="1_Trackworks Drainage 11 02 2011 2 2 5" xfId="1647" xr:uid="{00000000-0005-0000-0000-000088000000}"/>
    <cellStyle name="1_Trackworks Drainage 11 02 2011 2 2 5 2" xfId="5816" xr:uid="{00000000-0005-0000-0000-000088000000}"/>
    <cellStyle name="1_Trackworks Drainage 11 02 2011 2 2 5 3" xfId="5107" xr:uid="{00000000-0005-0000-0000-000088000000}"/>
    <cellStyle name="1_Trackworks Drainage 11 02 2011 2 2 6" xfId="1666" xr:uid="{00000000-0005-0000-0000-000089000000}"/>
    <cellStyle name="1_Trackworks Drainage 11 02 2011 2 2 6 2" xfId="5835" xr:uid="{00000000-0005-0000-0000-000089000000}"/>
    <cellStyle name="1_Trackworks Drainage 11 02 2011 2 2 6 3" xfId="6294" xr:uid="{00000000-0005-0000-0000-000089000000}"/>
    <cellStyle name="1_Trackworks Drainage 11 02 2011 2 2 7" xfId="1700" xr:uid="{00000000-0005-0000-0000-00008A000000}"/>
    <cellStyle name="1_Trackworks Drainage 11 02 2011 2 2 7 2" xfId="5865" xr:uid="{00000000-0005-0000-0000-00008A000000}"/>
    <cellStyle name="1_Trackworks Drainage 11 02 2011 2 2 7 3" xfId="5303" xr:uid="{00000000-0005-0000-0000-00008A000000}"/>
    <cellStyle name="1_Trackworks Drainage 11 02 2011 2 2 8" xfId="2261" xr:uid="{00000000-0005-0000-0000-00008B000000}"/>
    <cellStyle name="1_Trackworks Drainage 11 02 2011 2 2 8 2" xfId="6370" xr:uid="{00000000-0005-0000-0000-00008B000000}"/>
    <cellStyle name="1_Trackworks Drainage 11 02 2011 2 2 8 3" xfId="5405" xr:uid="{00000000-0005-0000-0000-00008B000000}"/>
    <cellStyle name="1_Trackworks Drainage 11 02 2011 2 2 9" xfId="5573" xr:uid="{00000000-0005-0000-0000-000080000000}"/>
    <cellStyle name="1_Trackworks Drainage 11 02 2011 2 3" xfId="1062" xr:uid="{00000000-0005-0000-0000-00008C000000}"/>
    <cellStyle name="1_Trackworks Drainage 11 02 2011 2 3 2" xfId="2087" xr:uid="{00000000-0005-0000-0000-00008D000000}"/>
    <cellStyle name="1_Trackworks Drainage 11 02 2011 2 3 2 2" xfId="6224" xr:uid="{00000000-0005-0000-0000-00008D000000}"/>
    <cellStyle name="1_Trackworks Drainage 11 02 2011 2 3 2 3" xfId="5954" xr:uid="{00000000-0005-0000-0000-00008D000000}"/>
    <cellStyle name="1_Trackworks Drainage 11 02 2011 2 3 3" xfId="2086" xr:uid="{00000000-0005-0000-0000-00008E000000}"/>
    <cellStyle name="1_Trackworks Drainage 11 02 2011 2 3 3 2" xfId="6223" xr:uid="{00000000-0005-0000-0000-00008E000000}"/>
    <cellStyle name="1_Trackworks Drainage 11 02 2011 2 3 3 3" xfId="5953" xr:uid="{00000000-0005-0000-0000-00008E000000}"/>
    <cellStyle name="1_Trackworks Drainage 11 02 2011 2 3 4" xfId="2088" xr:uid="{00000000-0005-0000-0000-00008F000000}"/>
    <cellStyle name="1_Trackworks Drainage 11 02 2011 2 3 4 2" xfId="6225" xr:uid="{00000000-0005-0000-0000-00008F000000}"/>
    <cellStyle name="1_Trackworks Drainage 11 02 2011 2 3 4 3" xfId="5955" xr:uid="{00000000-0005-0000-0000-00008F000000}"/>
    <cellStyle name="1_Trackworks Drainage 11 02 2011 2 3 5" xfId="5400" xr:uid="{00000000-0005-0000-0000-00008C000000}"/>
    <cellStyle name="1_Trackworks Drainage 11 02 2011 2 3 6" xfId="8377" xr:uid="{00000000-0005-0000-0000-00008C000000}"/>
    <cellStyle name="1_Trackworks Drainage 11 02 2011 2 4" xfId="1410" xr:uid="{00000000-0005-0000-0000-000090000000}"/>
    <cellStyle name="1_Trackworks Drainage 11 02 2011 2 4 2" xfId="2260" xr:uid="{00000000-0005-0000-0000-000091000000}"/>
    <cellStyle name="1_Trackworks Drainage 11 02 2011 2 4 2 2" xfId="6369" xr:uid="{00000000-0005-0000-0000-000091000000}"/>
    <cellStyle name="1_Trackworks Drainage 11 02 2011 2 4 2 3" xfId="6152" xr:uid="{00000000-0005-0000-0000-000091000000}"/>
    <cellStyle name="1_Trackworks Drainage 11 02 2011 2 4 3" xfId="2084" xr:uid="{00000000-0005-0000-0000-000092000000}"/>
    <cellStyle name="1_Trackworks Drainage 11 02 2011 2 4 3 2" xfId="6221" xr:uid="{00000000-0005-0000-0000-000092000000}"/>
    <cellStyle name="1_Trackworks Drainage 11 02 2011 2 4 3 3" xfId="4977" xr:uid="{00000000-0005-0000-0000-000092000000}"/>
    <cellStyle name="1_Trackworks Drainage 11 02 2011 2 4 4" xfId="2085" xr:uid="{00000000-0005-0000-0000-000093000000}"/>
    <cellStyle name="1_Trackworks Drainage 11 02 2011 2 4 4 2" xfId="6222" xr:uid="{00000000-0005-0000-0000-000093000000}"/>
    <cellStyle name="1_Trackworks Drainage 11 02 2011 2 4 4 3" xfId="5972" xr:uid="{00000000-0005-0000-0000-000093000000}"/>
    <cellStyle name="1_Trackworks Drainage 11 02 2011 2 4 5" xfId="5616" xr:uid="{00000000-0005-0000-0000-000090000000}"/>
    <cellStyle name="1_Trackworks Drainage 11 02 2011 2 4 6" xfId="8186" xr:uid="{00000000-0005-0000-0000-000090000000}"/>
    <cellStyle name="1_Trackworks Drainage 11 02 2011 2 5" xfId="751" xr:uid="{00000000-0005-0000-0000-000094000000}"/>
    <cellStyle name="1_Trackworks Drainage 11 02 2011 2 5 2" xfId="2083" xr:uid="{00000000-0005-0000-0000-000095000000}"/>
    <cellStyle name="1_Trackworks Drainage 11 02 2011 2 5 2 2" xfId="6220" xr:uid="{00000000-0005-0000-0000-000095000000}"/>
    <cellStyle name="1_Trackworks Drainage 11 02 2011 2 5 2 3" xfId="5658" xr:uid="{00000000-0005-0000-0000-000095000000}"/>
    <cellStyle name="1_Trackworks Drainage 11 02 2011 2 5 3" xfId="2259" xr:uid="{00000000-0005-0000-0000-000096000000}"/>
    <cellStyle name="1_Trackworks Drainage 11 02 2011 2 5 3 2" xfId="6368" xr:uid="{00000000-0005-0000-0000-000096000000}"/>
    <cellStyle name="1_Trackworks Drainage 11 02 2011 2 5 3 3" xfId="7921" xr:uid="{00000000-0005-0000-0000-000096000000}"/>
    <cellStyle name="1_Trackworks Drainage 11 02 2011 2 5 4" xfId="5218" xr:uid="{00000000-0005-0000-0000-000094000000}"/>
    <cellStyle name="1_Trackworks Drainage 11 02 2011 2 5 5" xfId="7423" xr:uid="{00000000-0005-0000-0000-000094000000}"/>
    <cellStyle name="1_Trackworks Drainage 11 02 2011 2 6" xfId="1032" xr:uid="{00000000-0005-0000-0000-000097000000}"/>
    <cellStyle name="1_Trackworks Drainage 11 02 2011 2 6 2" xfId="2082" xr:uid="{00000000-0005-0000-0000-000098000000}"/>
    <cellStyle name="1_Trackworks Drainage 11 02 2011 2 6 2 2" xfId="6219" xr:uid="{00000000-0005-0000-0000-000098000000}"/>
    <cellStyle name="1_Trackworks Drainage 11 02 2011 2 6 2 3" xfId="5950" xr:uid="{00000000-0005-0000-0000-000098000000}"/>
    <cellStyle name="1_Trackworks Drainage 11 02 2011 2 6 3" xfId="2257" xr:uid="{00000000-0005-0000-0000-000099000000}"/>
    <cellStyle name="1_Trackworks Drainage 11 02 2011 2 6 3 2" xfId="6366" xr:uid="{00000000-0005-0000-0000-000099000000}"/>
    <cellStyle name="1_Trackworks Drainage 11 02 2011 2 6 3 3" xfId="5597" xr:uid="{00000000-0005-0000-0000-000099000000}"/>
    <cellStyle name="1_Trackworks Drainage 11 02 2011 2 6 4" xfId="2258" xr:uid="{00000000-0005-0000-0000-00009A000000}"/>
    <cellStyle name="1_Trackworks Drainage 11 02 2011 2 6 4 2" xfId="6367" xr:uid="{00000000-0005-0000-0000-00009A000000}"/>
    <cellStyle name="1_Trackworks Drainage 11 02 2011 2 6 4 3" xfId="7922" xr:uid="{00000000-0005-0000-0000-00009A000000}"/>
    <cellStyle name="1_Trackworks Drainage 11 02 2011 2 6 5" xfId="5379" xr:uid="{00000000-0005-0000-0000-000097000000}"/>
    <cellStyle name="1_Trackworks Drainage 11 02 2011 2 6 6" xfId="7404" xr:uid="{00000000-0005-0000-0000-000097000000}"/>
    <cellStyle name="1_Trackworks Drainage 11 02 2011 2 7" xfId="2081" xr:uid="{00000000-0005-0000-0000-00009B000000}"/>
    <cellStyle name="1_Trackworks Drainage 11 02 2011 2 7 2" xfId="1719" xr:uid="{00000000-0005-0000-0000-00009C000000}"/>
    <cellStyle name="1_Trackworks Drainage 11 02 2011 2 7 2 2" xfId="5884" xr:uid="{00000000-0005-0000-0000-00009C000000}"/>
    <cellStyle name="1_Trackworks Drainage 11 02 2011 2 7 2 3" xfId="8152" xr:uid="{00000000-0005-0000-0000-00009C000000}"/>
    <cellStyle name="1_Trackworks Drainage 11 02 2011 2 7 3" xfId="1721" xr:uid="{00000000-0005-0000-0000-00009D000000}"/>
    <cellStyle name="1_Trackworks Drainage 11 02 2011 2 7 3 2" xfId="5886" xr:uid="{00000000-0005-0000-0000-00009D000000}"/>
    <cellStyle name="1_Trackworks Drainage 11 02 2011 2 7 3 3" xfId="7261" xr:uid="{00000000-0005-0000-0000-00009D000000}"/>
    <cellStyle name="1_Trackworks Drainage 11 02 2011 2 7 4" xfId="6218" xr:uid="{00000000-0005-0000-0000-00009B000000}"/>
    <cellStyle name="1_Trackworks Drainage 11 02 2011 2 7 5" xfId="7957" xr:uid="{00000000-0005-0000-0000-00009B000000}"/>
    <cellStyle name="1_Trackworks Drainage 11 02 2011 2 8" xfId="2288" xr:uid="{00000000-0005-0000-0000-00009E000000}"/>
    <cellStyle name="1_Trackworks Drainage 11 02 2011 2 8 2" xfId="2287" xr:uid="{00000000-0005-0000-0000-00009F000000}"/>
    <cellStyle name="1_Trackworks Drainage 11 02 2011 2 8 2 2" xfId="6389" xr:uid="{00000000-0005-0000-0000-00009F000000}"/>
    <cellStyle name="1_Trackworks Drainage 11 02 2011 2 8 2 3" xfId="7913" xr:uid="{00000000-0005-0000-0000-00009F000000}"/>
    <cellStyle name="1_Trackworks Drainage 11 02 2011 2 8 3" xfId="2285" xr:uid="{00000000-0005-0000-0000-0000A0000000}"/>
    <cellStyle name="1_Trackworks Drainage 11 02 2011 2 8 3 2" xfId="6388" xr:uid="{00000000-0005-0000-0000-0000A0000000}"/>
    <cellStyle name="1_Trackworks Drainage 11 02 2011 2 8 3 3" xfId="5236" xr:uid="{00000000-0005-0000-0000-0000A0000000}"/>
    <cellStyle name="1_Trackworks Drainage 11 02 2011 2 8 4" xfId="6390" xr:uid="{00000000-0005-0000-0000-00009E000000}"/>
    <cellStyle name="1_Trackworks Drainage 11 02 2011 2 8 5" xfId="7912" xr:uid="{00000000-0005-0000-0000-00009E000000}"/>
    <cellStyle name="1_Trackworks Drainage 11 02 2011 2 9" xfId="2284" xr:uid="{00000000-0005-0000-0000-0000A1000000}"/>
    <cellStyle name="1_Trackworks Drainage 11 02 2011 2 9 2" xfId="2283" xr:uid="{00000000-0005-0000-0000-0000A2000000}"/>
    <cellStyle name="1_Trackworks Drainage 11 02 2011 2 9 2 2" xfId="6386" xr:uid="{00000000-0005-0000-0000-0000A2000000}"/>
    <cellStyle name="1_Trackworks Drainage 11 02 2011 2 9 2 3" xfId="7915" xr:uid="{00000000-0005-0000-0000-0000A2000000}"/>
    <cellStyle name="1_Trackworks Drainage 11 02 2011 2 9 3" xfId="2282" xr:uid="{00000000-0005-0000-0000-0000A3000000}"/>
    <cellStyle name="1_Trackworks Drainage 11 02 2011 2 9 3 2" xfId="6385" xr:uid="{00000000-0005-0000-0000-0000A3000000}"/>
    <cellStyle name="1_Trackworks Drainage 11 02 2011 2 9 3 3" xfId="7916" xr:uid="{00000000-0005-0000-0000-0000A3000000}"/>
    <cellStyle name="1_Trackworks Drainage 11 02 2011 2 9 4" xfId="6387" xr:uid="{00000000-0005-0000-0000-0000A1000000}"/>
    <cellStyle name="1_Trackworks Drainage 11 02 2011 2 9 5" xfId="7914" xr:uid="{00000000-0005-0000-0000-0000A1000000}"/>
    <cellStyle name="1_Trackworks Drainage 11 02 2011 3" xfId="2080" xr:uid="{00000000-0005-0000-0000-0000A4000000}"/>
    <cellStyle name="1_Trackworks Drainage 11 02 2011 3 2" xfId="2281" xr:uid="{00000000-0005-0000-0000-0000A5000000}"/>
    <cellStyle name="1_Trackworks Drainage 11 02 2011 3 2 2" xfId="6384" xr:uid="{00000000-0005-0000-0000-0000A5000000}"/>
    <cellStyle name="1_Trackworks Drainage 11 02 2011 3 2 3" xfId="5624" xr:uid="{00000000-0005-0000-0000-0000A5000000}"/>
    <cellStyle name="1_Trackworks Drainage 11 02 2011 3 3" xfId="2280" xr:uid="{00000000-0005-0000-0000-0000A6000000}"/>
    <cellStyle name="1_Trackworks Drainage 11 02 2011 3 3 2" xfId="6383" xr:uid="{00000000-0005-0000-0000-0000A6000000}"/>
    <cellStyle name="1_Trackworks Drainage 11 02 2011 3 3 3" xfId="5889" xr:uid="{00000000-0005-0000-0000-0000A6000000}"/>
    <cellStyle name="1_Trackworks Drainage 11 02 2011 3 4" xfId="3959" xr:uid="{00000000-0005-0000-0000-0000A7000000}"/>
    <cellStyle name="1_Trackworks Drainage 11 02 2011 3 4 2" xfId="9325" xr:uid="{00000000-0005-0000-0000-0000A7000000}"/>
    <cellStyle name="1_Trackworks Drainage 11 02 2011 3 5" xfId="7958" xr:uid="{00000000-0005-0000-0000-0000A4000000}"/>
    <cellStyle name="1_Trackworks Drainage 11 02 2011 4" xfId="2279" xr:uid="{00000000-0005-0000-0000-0000A8000000}"/>
    <cellStyle name="1_Trackworks Drainage 11 02 2011 4 2" xfId="2278" xr:uid="{00000000-0005-0000-0000-0000A9000000}"/>
    <cellStyle name="1_Trackworks Drainage 11 02 2011 4 2 2" xfId="6381" xr:uid="{00000000-0005-0000-0000-0000A9000000}"/>
    <cellStyle name="1_Trackworks Drainage 11 02 2011 4 2 3" xfId="6154" xr:uid="{00000000-0005-0000-0000-0000A9000000}"/>
    <cellStyle name="1_Trackworks Drainage 11 02 2011 4 3" xfId="2277" xr:uid="{00000000-0005-0000-0000-0000AA000000}"/>
    <cellStyle name="1_Trackworks Drainage 11 02 2011 4 3 2" xfId="6380" xr:uid="{00000000-0005-0000-0000-0000AA000000}"/>
    <cellStyle name="1_Trackworks Drainage 11 02 2011 4 3 3" xfId="5307" xr:uid="{00000000-0005-0000-0000-0000AA000000}"/>
    <cellStyle name="1_Trackworks Drainage 11 02 2011 4 4" xfId="6382" xr:uid="{00000000-0005-0000-0000-0000A8000000}"/>
    <cellStyle name="1_Trackworks Drainage 11 02 2011 4 5" xfId="5365" xr:uid="{00000000-0005-0000-0000-0000A8000000}"/>
    <cellStyle name="1_Trackworks Drainage 11 02 2011 5" xfId="2276" xr:uid="{00000000-0005-0000-0000-0000AB000000}"/>
    <cellStyle name="1_Trackworks Drainage 11 02 2011 5 2" xfId="2275" xr:uid="{00000000-0005-0000-0000-0000AC000000}"/>
    <cellStyle name="1_Trackworks Drainage 11 02 2011 5 2 2" xfId="6378" xr:uid="{00000000-0005-0000-0000-0000AC000000}"/>
    <cellStyle name="1_Trackworks Drainage 11 02 2011 5 2 3" xfId="5168" xr:uid="{00000000-0005-0000-0000-0000AC000000}"/>
    <cellStyle name="1_Trackworks Drainage 11 02 2011 5 3" xfId="2274" xr:uid="{00000000-0005-0000-0000-0000AD000000}"/>
    <cellStyle name="1_Trackworks Drainage 11 02 2011 5 3 2" xfId="6377" xr:uid="{00000000-0005-0000-0000-0000AD000000}"/>
    <cellStyle name="1_Trackworks Drainage 11 02 2011 5 3 3" xfId="5201" xr:uid="{00000000-0005-0000-0000-0000AD000000}"/>
    <cellStyle name="1_Trackworks Drainage 11 02 2011 5 4" xfId="6379" xr:uid="{00000000-0005-0000-0000-0000AB000000}"/>
    <cellStyle name="1_Trackworks Drainage 11 02 2011 5 5" xfId="6157" xr:uid="{00000000-0005-0000-0000-0000AB000000}"/>
    <cellStyle name="1_Trackworks Drainage 11 02 2011 6" xfId="2270" xr:uid="{00000000-0005-0000-0000-0000AE000000}"/>
    <cellStyle name="1_Trackworks Drainage 11 02 2011 6 2" xfId="2256" xr:uid="{00000000-0005-0000-0000-0000AF000000}"/>
    <cellStyle name="1_Trackworks Drainage 11 02 2011 6 2 2" xfId="6365" xr:uid="{00000000-0005-0000-0000-0000AF000000}"/>
    <cellStyle name="1_Trackworks Drainage 11 02 2011 6 2 3" xfId="6352" xr:uid="{00000000-0005-0000-0000-0000AF000000}"/>
    <cellStyle name="1_Trackworks Drainage 11 02 2011 6 3" xfId="6373" xr:uid="{00000000-0005-0000-0000-0000AE000000}"/>
    <cellStyle name="1_Trackworks Drainage 11 02 2011 6 4" xfId="7917" xr:uid="{00000000-0005-0000-0000-0000AE000000}"/>
    <cellStyle name="1_Trackworks Drainage 11 02 2011 7" xfId="2079" xr:uid="{00000000-0005-0000-0000-0000B0000000}"/>
    <cellStyle name="1_Trackworks Drainage 11 02 2011 7 2" xfId="2232" xr:uid="{00000000-0005-0000-0000-0000B1000000}"/>
    <cellStyle name="1_Trackworks Drainage 11 02 2011 7 2 2" xfId="6344" xr:uid="{00000000-0005-0000-0000-0000B1000000}"/>
    <cellStyle name="1_Trackworks Drainage 11 02 2011 7 2 3" xfId="7930" xr:uid="{00000000-0005-0000-0000-0000B1000000}"/>
    <cellStyle name="1_Trackworks Drainage 11 02 2011 7 3" xfId="2231" xr:uid="{00000000-0005-0000-0000-0000B2000000}"/>
    <cellStyle name="1_Trackworks Drainage 11 02 2011 7 3 2" xfId="6343" xr:uid="{00000000-0005-0000-0000-0000B2000000}"/>
    <cellStyle name="1_Trackworks Drainage 11 02 2011 7 3 3" xfId="7931" xr:uid="{00000000-0005-0000-0000-0000B2000000}"/>
    <cellStyle name="1_Trackworks Drainage 11 02 2011 7 4" xfId="6216" xr:uid="{00000000-0005-0000-0000-0000B0000000}"/>
    <cellStyle name="1_Trackworks Drainage 11 02 2011 7 5" xfId="7959" xr:uid="{00000000-0005-0000-0000-0000B0000000}"/>
    <cellStyle name="1_Trackworks Drainage 11 02 2011 8" xfId="2230" xr:uid="{00000000-0005-0000-0000-0000B3000000}"/>
    <cellStyle name="1_Trackworks Drainage 11 02 2011 8 2" xfId="2229" xr:uid="{00000000-0005-0000-0000-0000B4000000}"/>
    <cellStyle name="1_Trackworks Drainage 11 02 2011 8 2 2" xfId="6341" xr:uid="{00000000-0005-0000-0000-0000B4000000}"/>
    <cellStyle name="1_Trackworks Drainage 11 02 2011 8 2 3" xfId="5311" xr:uid="{00000000-0005-0000-0000-0000B4000000}"/>
    <cellStyle name="1_Trackworks Drainage 11 02 2011 8 3" xfId="2228" xr:uid="{00000000-0005-0000-0000-0000B5000000}"/>
    <cellStyle name="1_Trackworks Drainage 11 02 2011 8 3 2" xfId="6340" xr:uid="{00000000-0005-0000-0000-0000B5000000}"/>
    <cellStyle name="1_Trackworks Drainage 11 02 2011 8 3 3" xfId="6150" xr:uid="{00000000-0005-0000-0000-0000B5000000}"/>
    <cellStyle name="1_Trackworks Drainage 11 02 2011 8 4" xfId="6342" xr:uid="{00000000-0005-0000-0000-0000B3000000}"/>
    <cellStyle name="1_Trackworks Drainage 11 02 2011 8 5" xfId="7932" xr:uid="{00000000-0005-0000-0000-0000B3000000}"/>
    <cellStyle name="1_Trackworks Drainage 11 02 2011 9" xfId="2227" xr:uid="{00000000-0005-0000-0000-0000B6000000}"/>
    <cellStyle name="1_Trackworks Drainage 11 02 2011 9 2" xfId="2226" xr:uid="{00000000-0005-0000-0000-0000B7000000}"/>
    <cellStyle name="1_Trackworks Drainage 11 02 2011 9 2 2" xfId="6338" xr:uid="{00000000-0005-0000-0000-0000B7000000}"/>
    <cellStyle name="1_Trackworks Drainage 11 02 2011 9 2 3" xfId="5406" xr:uid="{00000000-0005-0000-0000-0000B7000000}"/>
    <cellStyle name="1_Trackworks Drainage 11 02 2011 9 3" xfId="2225" xr:uid="{00000000-0005-0000-0000-0000B8000000}"/>
    <cellStyle name="1_Trackworks Drainage 11 02 2011 9 3 2" xfId="6337" xr:uid="{00000000-0005-0000-0000-0000B8000000}"/>
    <cellStyle name="1_Trackworks Drainage 11 02 2011 9 3 3" xfId="6149" xr:uid="{00000000-0005-0000-0000-0000B8000000}"/>
    <cellStyle name="1_Trackworks Drainage 11 02 2011 9 4" xfId="6339" xr:uid="{00000000-0005-0000-0000-0000B6000000}"/>
    <cellStyle name="1_Trackworks Drainage 11 02 2011 9 5" xfId="7933" xr:uid="{00000000-0005-0000-0000-0000B6000000}"/>
    <cellStyle name="2)" xfId="70" xr:uid="{00000000-0005-0000-0000-0000B9000000}"/>
    <cellStyle name="2) 2" xfId="588" xr:uid="{00000000-0005-0000-0000-0000BA000000}"/>
    <cellStyle name="2) 2 2" xfId="683" xr:uid="{00000000-0005-0000-0000-0000BB000000}"/>
    <cellStyle name="2) 2 2 2" xfId="1282" xr:uid="{00000000-0005-0000-0000-0000BC000000}"/>
    <cellStyle name="2) 2 2 2 2" xfId="1515" xr:uid="{00000000-0005-0000-0000-0000BD000000}"/>
    <cellStyle name="2) 2 2 2 2 2" xfId="3960" xr:uid="{00000000-0005-0000-0000-0000BE000000}"/>
    <cellStyle name="2) 2 2 2 2 3" xfId="3961" xr:uid="{00000000-0005-0000-0000-0000BF000000}"/>
    <cellStyle name="2) 2 2 2 2 4" xfId="3962" xr:uid="{00000000-0005-0000-0000-0000C0000000}"/>
    <cellStyle name="2) 2 2 2 3" xfId="765" xr:uid="{00000000-0005-0000-0000-0000C1000000}"/>
    <cellStyle name="2) 2 2 2 3 2" xfId="3963" xr:uid="{00000000-0005-0000-0000-0000C2000000}"/>
    <cellStyle name="2) 2 2 2 3 3" xfId="3964" xr:uid="{00000000-0005-0000-0000-0000C3000000}"/>
    <cellStyle name="2) 2 2 2 3 4" xfId="3965" xr:uid="{00000000-0005-0000-0000-0000C4000000}"/>
    <cellStyle name="2) 2 2 2 4" xfId="1689" xr:uid="{00000000-0005-0000-0000-0000C5000000}"/>
    <cellStyle name="2) 2 2 2 5" xfId="2222" xr:uid="{00000000-0005-0000-0000-0000C6000000}"/>
    <cellStyle name="2) 2 2 2 6" xfId="3966" xr:uid="{00000000-0005-0000-0000-0000C7000000}"/>
    <cellStyle name="2) 2 2 3" xfId="1063" xr:uid="{00000000-0005-0000-0000-0000C8000000}"/>
    <cellStyle name="2) 2 2 3 2" xfId="2221" xr:uid="{00000000-0005-0000-0000-0000C9000000}"/>
    <cellStyle name="2) 2 2 3 3" xfId="3967" xr:uid="{00000000-0005-0000-0000-0000CA000000}"/>
    <cellStyle name="2) 2 2 3 4" xfId="3968" xr:uid="{00000000-0005-0000-0000-0000CB000000}"/>
    <cellStyle name="2) 2 2 4" xfId="2237" xr:uid="{00000000-0005-0000-0000-0000CC000000}"/>
    <cellStyle name="2) 2 2 5" xfId="2223" xr:uid="{00000000-0005-0000-0000-0000CD000000}"/>
    <cellStyle name="2) 2 2 6" xfId="3969" xr:uid="{00000000-0005-0000-0000-0000CE000000}"/>
    <cellStyle name="2) 2 3" xfId="1220" xr:uid="{00000000-0005-0000-0000-0000CF000000}"/>
    <cellStyle name="2) 2 3 2" xfId="1493" xr:uid="{00000000-0005-0000-0000-0000D0000000}"/>
    <cellStyle name="2) 2 3 2 2" xfId="3970" xr:uid="{00000000-0005-0000-0000-0000D1000000}"/>
    <cellStyle name="2) 2 3 2 3" xfId="3971" xr:uid="{00000000-0005-0000-0000-0000D2000000}"/>
    <cellStyle name="2) 2 3 2 4" xfId="3972" xr:uid="{00000000-0005-0000-0000-0000D3000000}"/>
    <cellStyle name="2) 2 3 3" xfId="781" xr:uid="{00000000-0005-0000-0000-0000D4000000}"/>
    <cellStyle name="2) 2 3 3 2" xfId="3973" xr:uid="{00000000-0005-0000-0000-0000D5000000}"/>
    <cellStyle name="2) 2 3 3 3" xfId="3974" xr:uid="{00000000-0005-0000-0000-0000D6000000}"/>
    <cellStyle name="2) 2 3 3 4" xfId="3975" xr:uid="{00000000-0005-0000-0000-0000D7000000}"/>
    <cellStyle name="2) 2 3 4" xfId="1579" xr:uid="{00000000-0005-0000-0000-0000D8000000}"/>
    <cellStyle name="2) 2 3 5" xfId="2220" xr:uid="{00000000-0005-0000-0000-0000D9000000}"/>
    <cellStyle name="2) 2 4" xfId="993" xr:uid="{00000000-0005-0000-0000-0000DA000000}"/>
    <cellStyle name="2) 2 4 2" xfId="2219" xr:uid="{00000000-0005-0000-0000-0000DB000000}"/>
    <cellStyle name="2) 2 5" xfId="2071" xr:uid="{00000000-0005-0000-0000-0000DC000000}"/>
    <cellStyle name="2) 3" xfId="621" xr:uid="{00000000-0005-0000-0000-0000DD000000}"/>
    <cellStyle name="2) 3 2" xfId="684" xr:uid="{00000000-0005-0000-0000-0000DE000000}"/>
    <cellStyle name="2) 3 2 2" xfId="1283" xr:uid="{00000000-0005-0000-0000-0000DF000000}"/>
    <cellStyle name="2) 3 2 2 2" xfId="1516" xr:uid="{00000000-0005-0000-0000-0000E0000000}"/>
    <cellStyle name="2) 3 2 2 2 2" xfId="3976" xr:uid="{00000000-0005-0000-0000-0000E1000000}"/>
    <cellStyle name="2) 3 2 2 2 3" xfId="3977" xr:uid="{00000000-0005-0000-0000-0000E2000000}"/>
    <cellStyle name="2) 3 2 2 2 4" xfId="3978" xr:uid="{00000000-0005-0000-0000-0000E3000000}"/>
    <cellStyle name="2) 3 2 2 3" xfId="764" xr:uid="{00000000-0005-0000-0000-0000E4000000}"/>
    <cellStyle name="2) 3 2 2 3 2" xfId="3979" xr:uid="{00000000-0005-0000-0000-0000E5000000}"/>
    <cellStyle name="2) 3 2 2 3 3" xfId="3980" xr:uid="{00000000-0005-0000-0000-0000E6000000}"/>
    <cellStyle name="2) 3 2 2 3 4" xfId="3981" xr:uid="{00000000-0005-0000-0000-0000E7000000}"/>
    <cellStyle name="2) 3 2 2 4" xfId="1690" xr:uid="{00000000-0005-0000-0000-0000E8000000}"/>
    <cellStyle name="2) 3 2 2 5" xfId="2186" xr:uid="{00000000-0005-0000-0000-0000E9000000}"/>
    <cellStyle name="2) 3 2 2 6" xfId="3982" xr:uid="{00000000-0005-0000-0000-0000EA000000}"/>
    <cellStyle name="2) 3 2 3" xfId="1064" xr:uid="{00000000-0005-0000-0000-0000EB000000}"/>
    <cellStyle name="2) 3 2 3 2" xfId="2184" xr:uid="{00000000-0005-0000-0000-0000EC000000}"/>
    <cellStyle name="2) 3 2 3 3" xfId="3983" xr:uid="{00000000-0005-0000-0000-0000ED000000}"/>
    <cellStyle name="2) 3 2 3 4" xfId="3984" xr:uid="{00000000-0005-0000-0000-0000EE000000}"/>
    <cellStyle name="2) 3 2 4" xfId="2238" xr:uid="{00000000-0005-0000-0000-0000EF000000}"/>
    <cellStyle name="2) 3 2 5" xfId="2069" xr:uid="{00000000-0005-0000-0000-0000F0000000}"/>
    <cellStyle name="2) 3 2 6" xfId="3985" xr:uid="{00000000-0005-0000-0000-0000F1000000}"/>
    <cellStyle name="2) 3 3" xfId="1253" xr:uid="{00000000-0005-0000-0000-0000F2000000}"/>
    <cellStyle name="2) 3 3 2" xfId="1507" xr:uid="{00000000-0005-0000-0000-0000F3000000}"/>
    <cellStyle name="2) 3 3 2 2" xfId="3986" xr:uid="{00000000-0005-0000-0000-0000F4000000}"/>
    <cellStyle name="2) 3 3 2 3" xfId="3987" xr:uid="{00000000-0005-0000-0000-0000F5000000}"/>
    <cellStyle name="2) 3 3 2 4" xfId="3988" xr:uid="{00000000-0005-0000-0000-0000F6000000}"/>
    <cellStyle name="2) 3 3 3" xfId="991" xr:uid="{00000000-0005-0000-0000-0000F7000000}"/>
    <cellStyle name="2) 3 3 3 2" xfId="3989" xr:uid="{00000000-0005-0000-0000-0000F8000000}"/>
    <cellStyle name="2) 3 3 3 3" xfId="3990" xr:uid="{00000000-0005-0000-0000-0000F9000000}"/>
    <cellStyle name="2) 3 3 3 4" xfId="3991" xr:uid="{00000000-0005-0000-0000-0000FA000000}"/>
    <cellStyle name="2) 3 3 4" xfId="776" xr:uid="{00000000-0005-0000-0000-0000FB000000}"/>
    <cellStyle name="2) 3 3 5" xfId="2190" xr:uid="{00000000-0005-0000-0000-0000FC000000}"/>
    <cellStyle name="2) 3 4" xfId="1026" xr:uid="{00000000-0005-0000-0000-0000FD000000}"/>
    <cellStyle name="2) 3 4 2" xfId="2068" xr:uid="{00000000-0005-0000-0000-0000FE000000}"/>
    <cellStyle name="2) 3 5" xfId="2070" xr:uid="{00000000-0005-0000-0000-0000FF000000}"/>
    <cellStyle name="2) 4" xfId="685" xr:uid="{00000000-0005-0000-0000-000000010000}"/>
    <cellStyle name="2) 4 2" xfId="1284" xr:uid="{00000000-0005-0000-0000-000001010000}"/>
    <cellStyle name="2) 4 2 2" xfId="1517" xr:uid="{00000000-0005-0000-0000-000002010000}"/>
    <cellStyle name="2) 4 2 2 2" xfId="3992" xr:uid="{00000000-0005-0000-0000-000003010000}"/>
    <cellStyle name="2) 4 2 2 3" xfId="3993" xr:uid="{00000000-0005-0000-0000-000004010000}"/>
    <cellStyle name="2) 4 2 2 4" xfId="3994" xr:uid="{00000000-0005-0000-0000-000005010000}"/>
    <cellStyle name="2) 4 2 3" xfId="763" xr:uid="{00000000-0005-0000-0000-000006010000}"/>
    <cellStyle name="2) 4 2 3 2" xfId="3995" xr:uid="{00000000-0005-0000-0000-000007010000}"/>
    <cellStyle name="2) 4 2 3 3" xfId="3996" xr:uid="{00000000-0005-0000-0000-000008010000}"/>
    <cellStyle name="2) 4 2 3 4" xfId="3997" xr:uid="{00000000-0005-0000-0000-000009010000}"/>
    <cellStyle name="2) 4 2 4" xfId="1691" xr:uid="{00000000-0005-0000-0000-00000A010000}"/>
    <cellStyle name="2) 4 2 5" xfId="2066" xr:uid="{00000000-0005-0000-0000-00000B010000}"/>
    <cellStyle name="2) 4 2 6" xfId="3998" xr:uid="{00000000-0005-0000-0000-00000C010000}"/>
    <cellStyle name="2) 4 3" xfId="1065" xr:uid="{00000000-0005-0000-0000-00000D010000}"/>
    <cellStyle name="2) 4 3 2" xfId="2065" xr:uid="{00000000-0005-0000-0000-00000E010000}"/>
    <cellStyle name="2) 4 3 3" xfId="3999" xr:uid="{00000000-0005-0000-0000-00000F010000}"/>
    <cellStyle name="2) 4 3 4" xfId="4000" xr:uid="{00000000-0005-0000-0000-000010010000}"/>
    <cellStyle name="2) 4 4" xfId="2239" xr:uid="{00000000-0005-0000-0000-000011010000}"/>
    <cellStyle name="2) 4 5" xfId="2152" xr:uid="{00000000-0005-0000-0000-000012010000}"/>
    <cellStyle name="2) 4 6" xfId="4001" xr:uid="{00000000-0005-0000-0000-000013010000}"/>
    <cellStyle name="2) 5" xfId="1166" xr:uid="{00000000-0005-0000-0000-000014010000}"/>
    <cellStyle name="2) 5 2" xfId="1457" xr:uid="{00000000-0005-0000-0000-000015010000}"/>
    <cellStyle name="2) 5 2 2" xfId="4002" xr:uid="{00000000-0005-0000-0000-000016010000}"/>
    <cellStyle name="2) 5 2 3" xfId="4003" xr:uid="{00000000-0005-0000-0000-000017010000}"/>
    <cellStyle name="2) 5 2 4" xfId="4004" xr:uid="{00000000-0005-0000-0000-000018010000}"/>
    <cellStyle name="2) 5 3" xfId="801" xr:uid="{00000000-0005-0000-0000-000019010000}"/>
    <cellStyle name="2) 5 3 2" xfId="4005" xr:uid="{00000000-0005-0000-0000-00001A010000}"/>
    <cellStyle name="2) 5 3 3" xfId="4006" xr:uid="{00000000-0005-0000-0000-00001B010000}"/>
    <cellStyle name="2) 5 3 4" xfId="4007" xr:uid="{00000000-0005-0000-0000-00001C010000}"/>
    <cellStyle name="2) 5 4" xfId="1609" xr:uid="{00000000-0005-0000-0000-00001D010000}"/>
    <cellStyle name="2) 5 5" xfId="2064" xr:uid="{00000000-0005-0000-0000-00001E010000}"/>
    <cellStyle name="2) 6" xfId="773" xr:uid="{00000000-0005-0000-0000-00001F010000}"/>
    <cellStyle name="2) 6 2" xfId="2063" xr:uid="{00000000-0005-0000-0000-000020010000}"/>
    <cellStyle name="2) 7" xfId="2224" xr:uid="{00000000-0005-0000-0000-000021010000}"/>
    <cellStyle name="20% - Accent1" xfId="71" xr:uid="{00000000-0005-0000-0000-000022010000}"/>
    <cellStyle name="20% - Accent1 2" xfId="2062" xr:uid="{00000000-0005-0000-0000-000023010000}"/>
    <cellStyle name="20% - Accent1 3" xfId="4008" xr:uid="{00000000-0005-0000-0000-000024010000}"/>
    <cellStyle name="20% - Accent1 3 2" xfId="4009" xr:uid="{00000000-0005-0000-0000-000025010000}"/>
    <cellStyle name="20% - Accent2" xfId="72" xr:uid="{00000000-0005-0000-0000-000026010000}"/>
    <cellStyle name="20% - Accent2 2" xfId="2061" xr:uid="{00000000-0005-0000-0000-000027010000}"/>
    <cellStyle name="20% - Accent2 3" xfId="4010" xr:uid="{00000000-0005-0000-0000-000028010000}"/>
    <cellStyle name="20% - Accent2 3 2" xfId="4011" xr:uid="{00000000-0005-0000-0000-000029010000}"/>
    <cellStyle name="20% - Accent3" xfId="73" xr:uid="{00000000-0005-0000-0000-00002A010000}"/>
    <cellStyle name="20% - Accent3 2" xfId="1732" xr:uid="{00000000-0005-0000-0000-00002B010000}"/>
    <cellStyle name="20% - Accent3 3" xfId="4012" xr:uid="{00000000-0005-0000-0000-00002C010000}"/>
    <cellStyle name="20% - Accent3 3 2" xfId="4013" xr:uid="{00000000-0005-0000-0000-00002D010000}"/>
    <cellStyle name="20% - Accent4" xfId="74" xr:uid="{00000000-0005-0000-0000-00002E010000}"/>
    <cellStyle name="20% - Accent4 2" xfId="2060" xr:uid="{00000000-0005-0000-0000-00002F010000}"/>
    <cellStyle name="20% - Accent4 3" xfId="4014" xr:uid="{00000000-0005-0000-0000-000030010000}"/>
    <cellStyle name="20% - Accent4 3 2" xfId="4015" xr:uid="{00000000-0005-0000-0000-000031010000}"/>
    <cellStyle name="20% - Accent5" xfId="75" xr:uid="{00000000-0005-0000-0000-000032010000}"/>
    <cellStyle name="20% - Accent5 2" xfId="2059" xr:uid="{00000000-0005-0000-0000-000033010000}"/>
    <cellStyle name="20% - Accent5 3" xfId="4016" xr:uid="{00000000-0005-0000-0000-000034010000}"/>
    <cellStyle name="20% - Accent5 3 2" xfId="4017" xr:uid="{00000000-0005-0000-0000-000035010000}"/>
    <cellStyle name="20% - Accent6" xfId="76" xr:uid="{00000000-0005-0000-0000-000036010000}"/>
    <cellStyle name="20% - Accent6 2" xfId="2058" xr:uid="{00000000-0005-0000-0000-000037010000}"/>
    <cellStyle name="20% - Accent6 3" xfId="4018" xr:uid="{00000000-0005-0000-0000-000038010000}"/>
    <cellStyle name="20% - Accent6 3 2" xfId="4019" xr:uid="{00000000-0005-0000-0000-000039010000}"/>
    <cellStyle name="20% - Akzent1" xfId="77" xr:uid="{00000000-0005-0000-0000-00003A010000}"/>
    <cellStyle name="20% - Akzent1 2" xfId="2057" xr:uid="{00000000-0005-0000-0000-00003B010000}"/>
    <cellStyle name="20% - Akzent2" xfId="78" xr:uid="{00000000-0005-0000-0000-00003C010000}"/>
    <cellStyle name="20% - Akzent2 2" xfId="2056" xr:uid="{00000000-0005-0000-0000-00003D010000}"/>
    <cellStyle name="20% - Akzent3" xfId="79" xr:uid="{00000000-0005-0000-0000-00003E010000}"/>
    <cellStyle name="20% - Akzent3 2" xfId="2055" xr:uid="{00000000-0005-0000-0000-00003F010000}"/>
    <cellStyle name="20% - Akzent4" xfId="80" xr:uid="{00000000-0005-0000-0000-000040010000}"/>
    <cellStyle name="20% - Akzent4 2" xfId="2054" xr:uid="{00000000-0005-0000-0000-000041010000}"/>
    <cellStyle name="20% - Akzent5" xfId="81" xr:uid="{00000000-0005-0000-0000-000042010000}"/>
    <cellStyle name="20% - Akzent5 2" xfId="2053" xr:uid="{00000000-0005-0000-0000-000043010000}"/>
    <cellStyle name="20% - Akzent6" xfId="82" xr:uid="{00000000-0005-0000-0000-000044010000}"/>
    <cellStyle name="20% - Akzent6 2" xfId="2052" xr:uid="{00000000-0005-0000-0000-000045010000}"/>
    <cellStyle name="20% - Énfasis1 2" xfId="83" xr:uid="{00000000-0005-0000-0000-000046010000}"/>
    <cellStyle name="20% - Énfasis1 2 2" xfId="2051" xr:uid="{00000000-0005-0000-0000-000047010000}"/>
    <cellStyle name="20% - Énfasis2 2" xfId="84" xr:uid="{00000000-0005-0000-0000-000048010000}"/>
    <cellStyle name="20% - Énfasis2 2 2" xfId="2049" xr:uid="{00000000-0005-0000-0000-000049010000}"/>
    <cellStyle name="20% - Énfasis3 2" xfId="85" xr:uid="{00000000-0005-0000-0000-00004A010000}"/>
    <cellStyle name="20% - Énfasis3 2 2" xfId="2048" xr:uid="{00000000-0005-0000-0000-00004B010000}"/>
    <cellStyle name="20% - Énfasis4 2" xfId="86" xr:uid="{00000000-0005-0000-0000-00004C010000}"/>
    <cellStyle name="20% - Énfasis4 2 2" xfId="2047" xr:uid="{00000000-0005-0000-0000-00004D010000}"/>
    <cellStyle name="20% - Énfasis5 2" xfId="87" xr:uid="{00000000-0005-0000-0000-00004E010000}"/>
    <cellStyle name="20% - Énfasis5 2 2" xfId="2046" xr:uid="{00000000-0005-0000-0000-00004F010000}"/>
    <cellStyle name="20% - Énfasis6 2" xfId="88" xr:uid="{00000000-0005-0000-0000-000050010000}"/>
    <cellStyle name="20% - Énfasis6 2 2" xfId="2045" xr:uid="{00000000-0005-0000-0000-000051010000}"/>
    <cellStyle name="40% - Accent1" xfId="89" xr:uid="{00000000-0005-0000-0000-000052010000}"/>
    <cellStyle name="40% - Accent1 2" xfId="2044" xr:uid="{00000000-0005-0000-0000-000053010000}"/>
    <cellStyle name="40% - Accent1 3" xfId="4020" xr:uid="{00000000-0005-0000-0000-000054010000}"/>
    <cellStyle name="40% - Accent1 3 2" xfId="4021" xr:uid="{00000000-0005-0000-0000-000055010000}"/>
    <cellStyle name="40% - Accent2" xfId="90" xr:uid="{00000000-0005-0000-0000-000056010000}"/>
    <cellStyle name="40% - Accent2 2" xfId="2043" xr:uid="{00000000-0005-0000-0000-000057010000}"/>
    <cellStyle name="40% - Accent2 3" xfId="4022" xr:uid="{00000000-0005-0000-0000-000058010000}"/>
    <cellStyle name="40% - Accent2 3 2" xfId="4023" xr:uid="{00000000-0005-0000-0000-000059010000}"/>
    <cellStyle name="40% - Accent3" xfId="91" xr:uid="{00000000-0005-0000-0000-00005A010000}"/>
    <cellStyle name="40% - Accent3 2" xfId="2042" xr:uid="{00000000-0005-0000-0000-00005B010000}"/>
    <cellStyle name="40% - Accent3 3" xfId="4024" xr:uid="{00000000-0005-0000-0000-00005C010000}"/>
    <cellStyle name="40% - Accent3 3 2" xfId="4025" xr:uid="{00000000-0005-0000-0000-00005D010000}"/>
    <cellStyle name="40% - Accent4" xfId="92" xr:uid="{00000000-0005-0000-0000-00005E010000}"/>
    <cellStyle name="40% - Accent4 2" xfId="1731" xr:uid="{00000000-0005-0000-0000-00005F010000}"/>
    <cellStyle name="40% - Accent4 3" xfId="4026" xr:uid="{00000000-0005-0000-0000-000060010000}"/>
    <cellStyle name="40% - Accent4 3 2" xfId="4027" xr:uid="{00000000-0005-0000-0000-000061010000}"/>
    <cellStyle name="40% - Accent5" xfId="93" xr:uid="{00000000-0005-0000-0000-000062010000}"/>
    <cellStyle name="40% - Accent5 2" xfId="1720" xr:uid="{00000000-0005-0000-0000-000063010000}"/>
    <cellStyle name="40% - Accent5 3" xfId="4028" xr:uid="{00000000-0005-0000-0000-000064010000}"/>
    <cellStyle name="40% - Accent5 3 2" xfId="4029" xr:uid="{00000000-0005-0000-0000-000065010000}"/>
    <cellStyle name="40% - Accent6" xfId="94" xr:uid="{00000000-0005-0000-0000-000066010000}"/>
    <cellStyle name="40% - Accent6 2" xfId="1734" xr:uid="{00000000-0005-0000-0000-000067010000}"/>
    <cellStyle name="40% - Accent6 3" xfId="4030" xr:uid="{00000000-0005-0000-0000-000068010000}"/>
    <cellStyle name="40% - Accent6 3 2" xfId="4031" xr:uid="{00000000-0005-0000-0000-000069010000}"/>
    <cellStyle name="40% - Akzent1" xfId="95" xr:uid="{00000000-0005-0000-0000-00006A010000}"/>
    <cellStyle name="40% - Akzent1 2" xfId="2235" xr:uid="{00000000-0005-0000-0000-00006B010000}"/>
    <cellStyle name="40% - Akzent2" xfId="96" xr:uid="{00000000-0005-0000-0000-00006C010000}"/>
    <cellStyle name="40% - Akzent2 2" xfId="2041" xr:uid="{00000000-0005-0000-0000-00006D010000}"/>
    <cellStyle name="40% - Akzent3" xfId="97" xr:uid="{00000000-0005-0000-0000-00006E010000}"/>
    <cellStyle name="40% - Akzent3 2" xfId="2040" xr:uid="{00000000-0005-0000-0000-00006F010000}"/>
    <cellStyle name="40% - Akzent4" xfId="98" xr:uid="{00000000-0005-0000-0000-000070010000}"/>
    <cellStyle name="40% - Akzent4 2" xfId="2039" xr:uid="{00000000-0005-0000-0000-000071010000}"/>
    <cellStyle name="40% - Akzent5" xfId="99" xr:uid="{00000000-0005-0000-0000-000072010000}"/>
    <cellStyle name="40% - Akzent5 2" xfId="2037" xr:uid="{00000000-0005-0000-0000-000073010000}"/>
    <cellStyle name="40% - Akzent6" xfId="100" xr:uid="{00000000-0005-0000-0000-000074010000}"/>
    <cellStyle name="40% - Akzent6 2" xfId="2211" xr:uid="{00000000-0005-0000-0000-000075010000}"/>
    <cellStyle name="40% - Énfasis1 2" xfId="101" xr:uid="{00000000-0005-0000-0000-000076010000}"/>
    <cellStyle name="40% - Énfasis1 2 2" xfId="2036" xr:uid="{00000000-0005-0000-0000-000077010000}"/>
    <cellStyle name="40% - Énfasis2 2" xfId="102" xr:uid="{00000000-0005-0000-0000-000078010000}"/>
    <cellStyle name="40% - Énfasis2 2 2" xfId="2199" xr:uid="{00000000-0005-0000-0000-000079010000}"/>
    <cellStyle name="40% - Énfasis3 2" xfId="103" xr:uid="{00000000-0005-0000-0000-00007A010000}"/>
    <cellStyle name="40% - Énfasis3 2 2" xfId="2035" xr:uid="{00000000-0005-0000-0000-00007B010000}"/>
    <cellStyle name="40% - Énfasis4 2" xfId="104" xr:uid="{00000000-0005-0000-0000-00007C010000}"/>
    <cellStyle name="40% - Énfasis4 2 2" xfId="2034" xr:uid="{00000000-0005-0000-0000-00007D010000}"/>
    <cellStyle name="40% - Énfasis5 2" xfId="105" xr:uid="{00000000-0005-0000-0000-00007E010000}"/>
    <cellStyle name="40% - Énfasis5 2 2" xfId="2033" xr:uid="{00000000-0005-0000-0000-00007F010000}"/>
    <cellStyle name="40% - Énfasis6 2" xfId="106" xr:uid="{00000000-0005-0000-0000-000080010000}"/>
    <cellStyle name="40% - Énfasis6 2 2" xfId="2032" xr:uid="{00000000-0005-0000-0000-000081010000}"/>
    <cellStyle name="60% - Accent1" xfId="107" xr:uid="{00000000-0005-0000-0000-000082010000}"/>
    <cellStyle name="60% - Accent1 2" xfId="2031" xr:uid="{00000000-0005-0000-0000-000083010000}"/>
    <cellStyle name="60% - Accent1 3" xfId="4032" xr:uid="{00000000-0005-0000-0000-000084010000}"/>
    <cellStyle name="60% - Accent2" xfId="108" xr:uid="{00000000-0005-0000-0000-000085010000}"/>
    <cellStyle name="60% - Accent2 2" xfId="2030" xr:uid="{00000000-0005-0000-0000-000086010000}"/>
    <cellStyle name="60% - Accent2 3" xfId="4033" xr:uid="{00000000-0005-0000-0000-000087010000}"/>
    <cellStyle name="60% - Accent3" xfId="109" xr:uid="{00000000-0005-0000-0000-000088010000}"/>
    <cellStyle name="60% - Accent3 2" xfId="2026" xr:uid="{00000000-0005-0000-0000-000089010000}"/>
    <cellStyle name="60% - Accent3 3" xfId="4034" xr:uid="{00000000-0005-0000-0000-00008A010000}"/>
    <cellStyle name="60% - Accent4" xfId="110" xr:uid="{00000000-0005-0000-0000-00008B010000}"/>
    <cellStyle name="60% - Accent4 2" xfId="1727" xr:uid="{00000000-0005-0000-0000-00008C010000}"/>
    <cellStyle name="60% - Accent4 3" xfId="4035" xr:uid="{00000000-0005-0000-0000-00008D010000}"/>
    <cellStyle name="60% - Accent5" xfId="111" xr:uid="{00000000-0005-0000-0000-00008E010000}"/>
    <cellStyle name="60% - Accent5 2" xfId="2025" xr:uid="{00000000-0005-0000-0000-00008F010000}"/>
    <cellStyle name="60% - Accent5 3" xfId="4036" xr:uid="{00000000-0005-0000-0000-000090010000}"/>
    <cellStyle name="60% - Accent6" xfId="112" xr:uid="{00000000-0005-0000-0000-000091010000}"/>
    <cellStyle name="60% - Accent6 2" xfId="2024" xr:uid="{00000000-0005-0000-0000-000092010000}"/>
    <cellStyle name="60% - Accent6 3" xfId="4037" xr:uid="{00000000-0005-0000-0000-000093010000}"/>
    <cellStyle name="60% - Akzent1" xfId="113" xr:uid="{00000000-0005-0000-0000-000094010000}"/>
    <cellStyle name="60% - Akzent1 2" xfId="2023" xr:uid="{00000000-0005-0000-0000-000095010000}"/>
    <cellStyle name="60% - Akzent2" xfId="114" xr:uid="{00000000-0005-0000-0000-000096010000}"/>
    <cellStyle name="60% - Akzent2 2" xfId="2022" xr:uid="{00000000-0005-0000-0000-000097010000}"/>
    <cellStyle name="60% - Akzent3" xfId="115" xr:uid="{00000000-0005-0000-0000-000098010000}"/>
    <cellStyle name="60% - Akzent3 2" xfId="2021" xr:uid="{00000000-0005-0000-0000-000099010000}"/>
    <cellStyle name="60% - Akzent4" xfId="116" xr:uid="{00000000-0005-0000-0000-00009A010000}"/>
    <cellStyle name="60% - Akzent4 2" xfId="1722" xr:uid="{00000000-0005-0000-0000-00009B010000}"/>
    <cellStyle name="60% - Akzent5" xfId="117" xr:uid="{00000000-0005-0000-0000-00009C010000}"/>
    <cellStyle name="60% - Akzent5 2" xfId="2019" xr:uid="{00000000-0005-0000-0000-00009D010000}"/>
    <cellStyle name="60% - Akzent6" xfId="118" xr:uid="{00000000-0005-0000-0000-00009E010000}"/>
    <cellStyle name="60% - Akzent6 2" xfId="2018" xr:uid="{00000000-0005-0000-0000-00009F010000}"/>
    <cellStyle name="60% - Énfasis1 2" xfId="119" xr:uid="{00000000-0005-0000-0000-0000A0010000}"/>
    <cellStyle name="60% - Énfasis1 2 2" xfId="2213" xr:uid="{00000000-0005-0000-0000-0000A1010000}"/>
    <cellStyle name="60% - Énfasis2 2" xfId="120" xr:uid="{00000000-0005-0000-0000-0000A2010000}"/>
    <cellStyle name="60% - Énfasis2 2 2" xfId="1730" xr:uid="{00000000-0005-0000-0000-0000A3010000}"/>
    <cellStyle name="60% - Énfasis3 2" xfId="121" xr:uid="{00000000-0005-0000-0000-0000A4010000}"/>
    <cellStyle name="60% - Énfasis3 2 2" xfId="2255" xr:uid="{00000000-0005-0000-0000-0000A5010000}"/>
    <cellStyle name="60% - Énfasis4 2" xfId="122" xr:uid="{00000000-0005-0000-0000-0000A6010000}"/>
    <cellStyle name="60% - Énfasis4 2 2" xfId="1723" xr:uid="{00000000-0005-0000-0000-0000A7010000}"/>
    <cellStyle name="60% - Énfasis5 2" xfId="123" xr:uid="{00000000-0005-0000-0000-0000A8010000}"/>
    <cellStyle name="60% - Énfasis5 2 2" xfId="2016" xr:uid="{00000000-0005-0000-0000-0000A9010000}"/>
    <cellStyle name="60% - Énfasis6 2" xfId="124" xr:uid="{00000000-0005-0000-0000-0000AA010000}"/>
    <cellStyle name="60% - Énfasis6 2 2" xfId="2015" xr:uid="{00000000-0005-0000-0000-0000AB010000}"/>
    <cellStyle name="A Big heading" xfId="125" xr:uid="{00000000-0005-0000-0000-0000AC010000}"/>
    <cellStyle name="A body text" xfId="126" xr:uid="{00000000-0005-0000-0000-0000AD010000}"/>
    <cellStyle name="A smaller heading" xfId="127" xr:uid="{00000000-0005-0000-0000-0000AE010000}"/>
    <cellStyle name="ＡＡ" xfId="128" xr:uid="{00000000-0005-0000-0000-0000AF010000}"/>
    <cellStyle name="ＡＡ 2" xfId="592" xr:uid="{00000000-0005-0000-0000-0000B0010000}"/>
    <cellStyle name="ＡＡ 2 2" xfId="686" xr:uid="{00000000-0005-0000-0000-0000B1010000}"/>
    <cellStyle name="ＡＡ 2 2 2" xfId="1285" xr:uid="{00000000-0005-0000-0000-0000B2010000}"/>
    <cellStyle name="ＡＡ 2 2 2 2" xfId="946" xr:uid="{00000000-0005-0000-0000-0000B3010000}"/>
    <cellStyle name="ＡＡ 2 2 2 2 2" xfId="4038" xr:uid="{00000000-0005-0000-0000-0000B4010000}"/>
    <cellStyle name="ＡＡ 2 2 2 2 3" xfId="4039" xr:uid="{00000000-0005-0000-0000-0000B5010000}"/>
    <cellStyle name="ＡＡ 2 2 2 2 4" xfId="4040" xr:uid="{00000000-0005-0000-0000-0000B6010000}"/>
    <cellStyle name="ＡＡ 2 2 2 3" xfId="762" xr:uid="{00000000-0005-0000-0000-0000B7010000}"/>
    <cellStyle name="ＡＡ 2 2 2 3 2" xfId="4041" xr:uid="{00000000-0005-0000-0000-0000B8010000}"/>
    <cellStyle name="ＡＡ 2 2 2 3 3" xfId="4042" xr:uid="{00000000-0005-0000-0000-0000B9010000}"/>
    <cellStyle name="ＡＡ 2 2 2 3 4" xfId="4043" xr:uid="{00000000-0005-0000-0000-0000BA010000}"/>
    <cellStyle name="ＡＡ 2 2 2 4" xfId="871" xr:uid="{00000000-0005-0000-0000-0000BB010000}"/>
    <cellStyle name="ＡＡ 2 2 2 5" xfId="1725" xr:uid="{00000000-0005-0000-0000-0000BC010000}"/>
    <cellStyle name="ＡＡ 2 2 2 6" xfId="4044" xr:uid="{00000000-0005-0000-0000-0000BD010000}"/>
    <cellStyle name="ＡＡ 2 2 3" xfId="1066" xr:uid="{00000000-0005-0000-0000-0000BE010000}"/>
    <cellStyle name="ＡＡ 2 2 3 2" xfId="2006" xr:uid="{00000000-0005-0000-0000-0000BF010000}"/>
    <cellStyle name="ＡＡ 2 2 3 3" xfId="4045" xr:uid="{00000000-0005-0000-0000-0000C0010000}"/>
    <cellStyle name="ＡＡ 2 2 3 4" xfId="4046" xr:uid="{00000000-0005-0000-0000-0000C1010000}"/>
    <cellStyle name="ＡＡ 2 2 4" xfId="814" xr:uid="{00000000-0005-0000-0000-0000C2010000}"/>
    <cellStyle name="ＡＡ 2 2 5" xfId="2240" xr:uid="{00000000-0005-0000-0000-0000C3010000}"/>
    <cellStyle name="ＡＡ 2 2 6" xfId="2007" xr:uid="{00000000-0005-0000-0000-0000C4010000}"/>
    <cellStyle name="ＡＡ 2 3" xfId="1224" xr:uid="{00000000-0005-0000-0000-0000C5010000}"/>
    <cellStyle name="ＡＡ 2 3 2" xfId="924" xr:uid="{00000000-0005-0000-0000-0000C6010000}"/>
    <cellStyle name="ＡＡ 2 3 2 2" xfId="4047" xr:uid="{00000000-0005-0000-0000-0000C7010000}"/>
    <cellStyle name="ＡＡ 2 3 2 3" xfId="4048" xr:uid="{00000000-0005-0000-0000-0000C8010000}"/>
    <cellStyle name="ＡＡ 2 3 2 4" xfId="4049" xr:uid="{00000000-0005-0000-0000-0000C9010000}"/>
    <cellStyle name="ＡＡ 2 3 3" xfId="777" xr:uid="{00000000-0005-0000-0000-0000CA010000}"/>
    <cellStyle name="ＡＡ 2 3 3 2" xfId="4050" xr:uid="{00000000-0005-0000-0000-0000CB010000}"/>
    <cellStyle name="ＡＡ 2 3 3 3" xfId="4051" xr:uid="{00000000-0005-0000-0000-0000CC010000}"/>
    <cellStyle name="ＡＡ 2 3 3 4" xfId="4052" xr:uid="{00000000-0005-0000-0000-0000CD010000}"/>
    <cellStyle name="ＡＡ 2 3 4" xfId="1423" xr:uid="{00000000-0005-0000-0000-0000CE010000}"/>
    <cellStyle name="ＡＡ 2 3 5" xfId="1724" xr:uid="{00000000-0005-0000-0000-0000CF010000}"/>
    <cellStyle name="ＡＡ 2 4" xfId="997" xr:uid="{00000000-0005-0000-0000-0000D0010000}"/>
    <cellStyle name="ＡＡ 2 4 2" xfId="2005" xr:uid="{00000000-0005-0000-0000-0000D1010000}"/>
    <cellStyle name="ＡＡ 2 5" xfId="866" xr:uid="{00000000-0005-0000-0000-0000D2010000}"/>
    <cellStyle name="ＡＡ 2 6" xfId="2008" xr:uid="{00000000-0005-0000-0000-0000D3010000}"/>
    <cellStyle name="ＡＡ 3" xfId="618" xr:uid="{00000000-0005-0000-0000-0000D4010000}"/>
    <cellStyle name="ＡＡ 3 2" xfId="687" xr:uid="{00000000-0005-0000-0000-0000D5010000}"/>
    <cellStyle name="ＡＡ 3 2 2" xfId="1286" xr:uid="{00000000-0005-0000-0000-0000D6010000}"/>
    <cellStyle name="ＡＡ 3 2 2 2" xfId="947" xr:uid="{00000000-0005-0000-0000-0000D7010000}"/>
    <cellStyle name="ＡＡ 3 2 2 2 2" xfId="4053" xr:uid="{00000000-0005-0000-0000-0000D8010000}"/>
    <cellStyle name="ＡＡ 3 2 2 2 3" xfId="4054" xr:uid="{00000000-0005-0000-0000-0000D9010000}"/>
    <cellStyle name="ＡＡ 3 2 2 2 4" xfId="4055" xr:uid="{00000000-0005-0000-0000-0000DA010000}"/>
    <cellStyle name="ＡＡ 3 2 2 3" xfId="761" xr:uid="{00000000-0005-0000-0000-0000DB010000}"/>
    <cellStyle name="ＡＡ 3 2 2 3 2" xfId="4056" xr:uid="{00000000-0005-0000-0000-0000DC010000}"/>
    <cellStyle name="ＡＡ 3 2 2 3 3" xfId="4057" xr:uid="{00000000-0005-0000-0000-0000DD010000}"/>
    <cellStyle name="ＡＡ 3 2 2 3 4" xfId="4058" xr:uid="{00000000-0005-0000-0000-0000DE010000}"/>
    <cellStyle name="ＡＡ 3 2 2 4" xfId="939" xr:uid="{00000000-0005-0000-0000-0000DF010000}"/>
    <cellStyle name="ＡＡ 3 2 2 5" xfId="2002" xr:uid="{00000000-0005-0000-0000-0000E0010000}"/>
    <cellStyle name="ＡＡ 3 2 2 6" xfId="4059" xr:uid="{00000000-0005-0000-0000-0000E1010000}"/>
    <cellStyle name="ＡＡ 3 2 3" xfId="1067" xr:uid="{00000000-0005-0000-0000-0000E2010000}"/>
    <cellStyle name="ＡＡ 3 2 3 2" xfId="2001" xr:uid="{00000000-0005-0000-0000-0000E3010000}"/>
    <cellStyle name="ＡＡ 3 2 3 3" xfId="4060" xr:uid="{00000000-0005-0000-0000-0000E4010000}"/>
    <cellStyle name="ＡＡ 3 2 3 4" xfId="4061" xr:uid="{00000000-0005-0000-0000-0000E5010000}"/>
    <cellStyle name="ＡＡ 3 2 4" xfId="1386" xr:uid="{00000000-0005-0000-0000-0000E6010000}"/>
    <cellStyle name="ＡＡ 3 2 5" xfId="2241" xr:uid="{00000000-0005-0000-0000-0000E7010000}"/>
    <cellStyle name="ＡＡ 3 2 6" xfId="2003" xr:uid="{00000000-0005-0000-0000-0000E8010000}"/>
    <cellStyle name="ＡＡ 3 3" xfId="1250" xr:uid="{00000000-0005-0000-0000-0000E9010000}"/>
    <cellStyle name="ＡＡ 3 3 2" xfId="1413" xr:uid="{00000000-0005-0000-0000-0000EA010000}"/>
    <cellStyle name="ＡＡ 3 3 2 2" xfId="4062" xr:uid="{00000000-0005-0000-0000-0000EB010000}"/>
    <cellStyle name="ＡＡ 3 3 2 3" xfId="4063" xr:uid="{00000000-0005-0000-0000-0000EC010000}"/>
    <cellStyle name="ＡＡ 3 3 2 4" xfId="4064" xr:uid="{00000000-0005-0000-0000-0000ED010000}"/>
    <cellStyle name="ＡＡ 3 3 3" xfId="945" xr:uid="{00000000-0005-0000-0000-0000EE010000}"/>
    <cellStyle name="ＡＡ 3 3 3 2" xfId="4065" xr:uid="{00000000-0005-0000-0000-0000EF010000}"/>
    <cellStyle name="ＡＡ 3 3 3 3" xfId="4066" xr:uid="{00000000-0005-0000-0000-0000F0010000}"/>
    <cellStyle name="ＡＡ 3 3 3 4" xfId="4067" xr:uid="{00000000-0005-0000-0000-0000F1010000}"/>
    <cellStyle name="ＡＡ 3 3 4" xfId="1580" xr:uid="{00000000-0005-0000-0000-0000F2010000}"/>
    <cellStyle name="ＡＡ 3 3 5" xfId="2000" xr:uid="{00000000-0005-0000-0000-0000F3010000}"/>
    <cellStyle name="ＡＡ 3 4" xfId="1023" xr:uid="{00000000-0005-0000-0000-0000F4010000}"/>
    <cellStyle name="ＡＡ 3 4 2" xfId="1999" xr:uid="{00000000-0005-0000-0000-0000F5010000}"/>
    <cellStyle name="ＡＡ 3 5" xfId="873" xr:uid="{00000000-0005-0000-0000-0000F6010000}"/>
    <cellStyle name="ＡＡ 3 6" xfId="2004" xr:uid="{00000000-0005-0000-0000-0000F7010000}"/>
    <cellStyle name="ＡＡ 4" xfId="688" xr:uid="{00000000-0005-0000-0000-0000F8010000}"/>
    <cellStyle name="ＡＡ 4 2" xfId="1287" xr:uid="{00000000-0005-0000-0000-0000F9010000}"/>
    <cellStyle name="ＡＡ 4 2 2" xfId="948" xr:uid="{00000000-0005-0000-0000-0000FA010000}"/>
    <cellStyle name="ＡＡ 4 2 2 2" xfId="4068" xr:uid="{00000000-0005-0000-0000-0000FB010000}"/>
    <cellStyle name="ＡＡ 4 2 2 3" xfId="4069" xr:uid="{00000000-0005-0000-0000-0000FC010000}"/>
    <cellStyle name="ＡＡ 4 2 2 4" xfId="4070" xr:uid="{00000000-0005-0000-0000-0000FD010000}"/>
    <cellStyle name="ＡＡ 4 2 3" xfId="760" xr:uid="{00000000-0005-0000-0000-0000FE010000}"/>
    <cellStyle name="ＡＡ 4 2 3 2" xfId="4071" xr:uid="{00000000-0005-0000-0000-0000FF010000}"/>
    <cellStyle name="ＡＡ 4 2 3 3" xfId="4072" xr:uid="{00000000-0005-0000-0000-000000020000}"/>
    <cellStyle name="ＡＡ 4 2 3 4" xfId="4073" xr:uid="{00000000-0005-0000-0000-000001020000}"/>
    <cellStyle name="ＡＡ 4 2 4" xfId="870" xr:uid="{00000000-0005-0000-0000-000002020000}"/>
    <cellStyle name="ＡＡ 4 2 5" xfId="1997" xr:uid="{00000000-0005-0000-0000-000003020000}"/>
    <cellStyle name="ＡＡ 4 2 6" xfId="4074" xr:uid="{00000000-0005-0000-0000-000004020000}"/>
    <cellStyle name="ＡＡ 4 3" xfId="1068" xr:uid="{00000000-0005-0000-0000-000005020000}"/>
    <cellStyle name="ＡＡ 4 3 2" xfId="1996" xr:uid="{00000000-0005-0000-0000-000006020000}"/>
    <cellStyle name="ＡＡ 4 3 3" xfId="4075" xr:uid="{00000000-0005-0000-0000-000007020000}"/>
    <cellStyle name="ＡＡ 4 3 4" xfId="4076" xr:uid="{00000000-0005-0000-0000-000008020000}"/>
    <cellStyle name="ＡＡ 4 4" xfId="1387" xr:uid="{00000000-0005-0000-0000-000009020000}"/>
    <cellStyle name="ＡＡ 4 5" xfId="2242" xr:uid="{00000000-0005-0000-0000-00000A020000}"/>
    <cellStyle name="ＡＡ 4 6" xfId="1998" xr:uid="{00000000-0005-0000-0000-00000B020000}"/>
    <cellStyle name="ＡＡ 5" xfId="1167" xr:uid="{00000000-0005-0000-0000-00000C020000}"/>
    <cellStyle name="ＡＡ 5 2" xfId="1105" xr:uid="{00000000-0005-0000-0000-00000D020000}"/>
    <cellStyle name="ＡＡ 5 2 2" xfId="4077" xr:uid="{00000000-0005-0000-0000-00000E020000}"/>
    <cellStyle name="ＡＡ 5 2 3" xfId="4078" xr:uid="{00000000-0005-0000-0000-00000F020000}"/>
    <cellStyle name="ＡＡ 5 2 4" xfId="4079" xr:uid="{00000000-0005-0000-0000-000010020000}"/>
    <cellStyle name="ＡＡ 5 3" xfId="800" xr:uid="{00000000-0005-0000-0000-000011020000}"/>
    <cellStyle name="ＡＡ 5 3 2" xfId="4080" xr:uid="{00000000-0005-0000-0000-000012020000}"/>
    <cellStyle name="ＡＡ 5 3 3" xfId="4081" xr:uid="{00000000-0005-0000-0000-000013020000}"/>
    <cellStyle name="ＡＡ 5 3 4" xfId="4082" xr:uid="{00000000-0005-0000-0000-000014020000}"/>
    <cellStyle name="ＡＡ 5 4" xfId="1385" xr:uid="{00000000-0005-0000-0000-000015020000}"/>
    <cellStyle name="ＡＡ 5 5" xfId="1995" xr:uid="{00000000-0005-0000-0000-000016020000}"/>
    <cellStyle name="ＡＡ 6" xfId="802" xr:uid="{00000000-0005-0000-0000-000017020000}"/>
    <cellStyle name="ＡＡ 6 2" xfId="1994" xr:uid="{00000000-0005-0000-0000-000018020000}"/>
    <cellStyle name="ＡＡ 7" xfId="906" xr:uid="{00000000-0005-0000-0000-000019020000}"/>
    <cellStyle name="ＡＡ 8" xfId="2012" xr:uid="{00000000-0005-0000-0000-00001A020000}"/>
    <cellStyle name="Accent1" xfId="129" xr:uid="{00000000-0005-0000-0000-00001B020000}"/>
    <cellStyle name="Accent1 2" xfId="1993" xr:uid="{00000000-0005-0000-0000-00001C020000}"/>
    <cellStyle name="Accent1 3" xfId="4083" xr:uid="{00000000-0005-0000-0000-00001D020000}"/>
    <cellStyle name="Accent2" xfId="130" xr:uid="{00000000-0005-0000-0000-00001E020000}"/>
    <cellStyle name="Accent2 2" xfId="2254" xr:uid="{00000000-0005-0000-0000-00001F020000}"/>
    <cellStyle name="Accent2 3" xfId="4084" xr:uid="{00000000-0005-0000-0000-000020020000}"/>
    <cellStyle name="Accent3" xfId="131" xr:uid="{00000000-0005-0000-0000-000021020000}"/>
    <cellStyle name="Accent3 2" xfId="1992" xr:uid="{00000000-0005-0000-0000-000022020000}"/>
    <cellStyle name="Accent3 3" xfId="4085" xr:uid="{00000000-0005-0000-0000-000023020000}"/>
    <cellStyle name="Accent4" xfId="132" xr:uid="{00000000-0005-0000-0000-000024020000}"/>
    <cellStyle name="Accent4 2" xfId="1991" xr:uid="{00000000-0005-0000-0000-000025020000}"/>
    <cellStyle name="Accent4 3" xfId="4086" xr:uid="{00000000-0005-0000-0000-000026020000}"/>
    <cellStyle name="Accent5" xfId="133" xr:uid="{00000000-0005-0000-0000-000027020000}"/>
    <cellStyle name="Accent5 2" xfId="2253" xr:uid="{00000000-0005-0000-0000-000028020000}"/>
    <cellStyle name="Accent5 3" xfId="4087" xr:uid="{00000000-0005-0000-0000-000029020000}"/>
    <cellStyle name="Accent6" xfId="134" xr:uid="{00000000-0005-0000-0000-00002A020000}"/>
    <cellStyle name="Accent6 2" xfId="1990" xr:uid="{00000000-0005-0000-0000-00002B020000}"/>
    <cellStyle name="Accent6 3" xfId="4088" xr:uid="{00000000-0005-0000-0000-00002C020000}"/>
    <cellStyle name="Açıklama Metni" xfId="135" xr:uid="{00000000-0005-0000-0000-00002D020000}"/>
    <cellStyle name="ÅëÈ­ [0]_´ë¿©ÀüÃ¼" xfId="136" xr:uid="{00000000-0005-0000-0000-00002E020000}"/>
    <cellStyle name="AeE­ [0]_´eºnC￥ " xfId="137" xr:uid="{00000000-0005-0000-0000-00002F020000}"/>
    <cellStyle name="ÅëÈ­_´ë¿©ÀüÃ¼" xfId="138" xr:uid="{00000000-0005-0000-0000-000030020000}"/>
    <cellStyle name="AeE­_´eºnC￥ " xfId="139" xr:uid="{00000000-0005-0000-0000-000031020000}"/>
    <cellStyle name="Akzent1" xfId="140" xr:uid="{00000000-0005-0000-0000-000032020000}"/>
    <cellStyle name="Akzent1 2" xfId="1989" xr:uid="{00000000-0005-0000-0000-000033020000}"/>
    <cellStyle name="Akzent2" xfId="141" xr:uid="{00000000-0005-0000-0000-000034020000}"/>
    <cellStyle name="Akzent2 2" xfId="1988" xr:uid="{00000000-0005-0000-0000-000035020000}"/>
    <cellStyle name="Akzent3" xfId="142" xr:uid="{00000000-0005-0000-0000-000036020000}"/>
    <cellStyle name="Akzent3 2" xfId="1987" xr:uid="{00000000-0005-0000-0000-000037020000}"/>
    <cellStyle name="Akzent4" xfId="143" xr:uid="{00000000-0005-0000-0000-000038020000}"/>
    <cellStyle name="Akzent4 2" xfId="1986" xr:uid="{00000000-0005-0000-0000-000039020000}"/>
    <cellStyle name="Akzent5" xfId="144" xr:uid="{00000000-0005-0000-0000-00003A020000}"/>
    <cellStyle name="Akzent5 2" xfId="1985" xr:uid="{00000000-0005-0000-0000-00003B020000}"/>
    <cellStyle name="Akzent6" xfId="145" xr:uid="{00000000-0005-0000-0000-00003C020000}"/>
    <cellStyle name="Akzent6 2" xfId="1984" xr:uid="{00000000-0005-0000-0000-00003D020000}"/>
    <cellStyle name="Ana Başlık" xfId="146" xr:uid="{00000000-0005-0000-0000-00003E020000}"/>
    <cellStyle name="args.style" xfId="147" xr:uid="{00000000-0005-0000-0000-00003F020000}"/>
    <cellStyle name="ÄÞ¸¶ [0]_´ë¿©ÀüÃ¼" xfId="148" xr:uid="{00000000-0005-0000-0000-000040020000}"/>
    <cellStyle name="AÞ¸¶ [0]_´eºnC￥ " xfId="149" xr:uid="{00000000-0005-0000-0000-000041020000}"/>
    <cellStyle name="ÄÞ¸¶_´ë¿©ÀüÃ¼" xfId="150" xr:uid="{00000000-0005-0000-0000-000042020000}"/>
    <cellStyle name="AÞ¸¶_´eºnC￥ " xfId="151" xr:uid="{00000000-0005-0000-0000-000043020000}"/>
    <cellStyle name="Ausgabe" xfId="152" xr:uid="{00000000-0005-0000-0000-000044020000}"/>
    <cellStyle name="Ausgabe 10" xfId="1982" xr:uid="{00000000-0005-0000-0000-000045020000}"/>
    <cellStyle name="Ausgabe 10 2" xfId="1981" xr:uid="{00000000-0005-0000-0000-000046020000}"/>
    <cellStyle name="Ausgabe 10 2 2" xfId="6145" xr:uid="{00000000-0005-0000-0000-000046020000}"/>
    <cellStyle name="Ausgabe 10 2 3" xfId="8005" xr:uid="{00000000-0005-0000-0000-000046020000}"/>
    <cellStyle name="Ausgabe 10 3" xfId="1980" xr:uid="{00000000-0005-0000-0000-000047020000}"/>
    <cellStyle name="Ausgabe 10 3 2" xfId="6144" xr:uid="{00000000-0005-0000-0000-000047020000}"/>
    <cellStyle name="Ausgabe 10 3 3" xfId="8006" xr:uid="{00000000-0005-0000-0000-000047020000}"/>
    <cellStyle name="Ausgabe 10 4" xfId="6146" xr:uid="{00000000-0005-0000-0000-000045020000}"/>
    <cellStyle name="Ausgabe 10 5" xfId="8004" xr:uid="{00000000-0005-0000-0000-000045020000}"/>
    <cellStyle name="Ausgabe 11" xfId="1979" xr:uid="{00000000-0005-0000-0000-000048020000}"/>
    <cellStyle name="Ausgabe 11 2" xfId="1978" xr:uid="{00000000-0005-0000-0000-000049020000}"/>
    <cellStyle name="Ausgabe 11 2 2" xfId="6142" xr:uid="{00000000-0005-0000-0000-000049020000}"/>
    <cellStyle name="Ausgabe 11 2 3" xfId="8008" xr:uid="{00000000-0005-0000-0000-000049020000}"/>
    <cellStyle name="Ausgabe 11 3" xfId="1977" xr:uid="{00000000-0005-0000-0000-00004A020000}"/>
    <cellStyle name="Ausgabe 11 3 2" xfId="6141" xr:uid="{00000000-0005-0000-0000-00004A020000}"/>
    <cellStyle name="Ausgabe 11 3 3" xfId="8009" xr:uid="{00000000-0005-0000-0000-00004A020000}"/>
    <cellStyle name="Ausgabe 11 4" xfId="6143" xr:uid="{00000000-0005-0000-0000-000048020000}"/>
    <cellStyle name="Ausgabe 11 5" xfId="8007" xr:uid="{00000000-0005-0000-0000-000048020000}"/>
    <cellStyle name="Ausgabe 12" xfId="1976" xr:uid="{00000000-0005-0000-0000-00004B020000}"/>
    <cellStyle name="Ausgabe 12 2" xfId="1975" xr:uid="{00000000-0005-0000-0000-00004C020000}"/>
    <cellStyle name="Ausgabe 12 2 2" xfId="6139" xr:uid="{00000000-0005-0000-0000-00004C020000}"/>
    <cellStyle name="Ausgabe 12 2 3" xfId="8011" xr:uid="{00000000-0005-0000-0000-00004C020000}"/>
    <cellStyle name="Ausgabe 12 3" xfId="1974" xr:uid="{00000000-0005-0000-0000-00004D020000}"/>
    <cellStyle name="Ausgabe 12 3 2" xfId="6138" xr:uid="{00000000-0005-0000-0000-00004D020000}"/>
    <cellStyle name="Ausgabe 12 3 3" xfId="8012" xr:uid="{00000000-0005-0000-0000-00004D020000}"/>
    <cellStyle name="Ausgabe 12 4" xfId="6140" xr:uid="{00000000-0005-0000-0000-00004B020000}"/>
    <cellStyle name="Ausgabe 12 5" xfId="8010" xr:uid="{00000000-0005-0000-0000-00004B020000}"/>
    <cellStyle name="Ausgabe 13" xfId="1973" xr:uid="{00000000-0005-0000-0000-00004E020000}"/>
    <cellStyle name="Ausgabe 13 2" xfId="1972" xr:uid="{00000000-0005-0000-0000-00004F020000}"/>
    <cellStyle name="Ausgabe 13 2 2" xfId="6136" xr:uid="{00000000-0005-0000-0000-00004F020000}"/>
    <cellStyle name="Ausgabe 13 2 3" xfId="8013" xr:uid="{00000000-0005-0000-0000-00004F020000}"/>
    <cellStyle name="Ausgabe 13 3" xfId="1971" xr:uid="{00000000-0005-0000-0000-000050020000}"/>
    <cellStyle name="Ausgabe 13 3 2" xfId="6135" xr:uid="{00000000-0005-0000-0000-000050020000}"/>
    <cellStyle name="Ausgabe 13 3 3" xfId="8014" xr:uid="{00000000-0005-0000-0000-000050020000}"/>
    <cellStyle name="Ausgabe 13 4" xfId="6137" xr:uid="{00000000-0005-0000-0000-00004E020000}"/>
    <cellStyle name="Ausgabe 13 5" xfId="4978" xr:uid="{00000000-0005-0000-0000-00004E020000}"/>
    <cellStyle name="Ausgabe 14" xfId="1970" xr:uid="{00000000-0005-0000-0000-000051020000}"/>
    <cellStyle name="Ausgabe 14 2" xfId="6134" xr:uid="{00000000-0005-0000-0000-000051020000}"/>
    <cellStyle name="Ausgabe 14 3" xfId="8015" xr:uid="{00000000-0005-0000-0000-000051020000}"/>
    <cellStyle name="Ausgabe 15" xfId="1969" xr:uid="{00000000-0005-0000-0000-000052020000}"/>
    <cellStyle name="Ausgabe 15 2" xfId="6133" xr:uid="{00000000-0005-0000-0000-000052020000}"/>
    <cellStyle name="Ausgabe 15 3" xfId="8016" xr:uid="{00000000-0005-0000-0000-000052020000}"/>
    <cellStyle name="Ausgabe 16" xfId="1983" xr:uid="{00000000-0005-0000-0000-000053020000}"/>
    <cellStyle name="Ausgabe 16 2" xfId="6147" xr:uid="{00000000-0005-0000-0000-000053020000}"/>
    <cellStyle name="Ausgabe 16 3" xfId="8003" xr:uid="{00000000-0005-0000-0000-000053020000}"/>
    <cellStyle name="Ausgabe 17" xfId="5364" xr:uid="{00000000-0005-0000-0000-000044020000}"/>
    <cellStyle name="Ausgabe 2" xfId="689" xr:uid="{00000000-0005-0000-0000-000054020000}"/>
    <cellStyle name="Ausgabe 2 10" xfId="1967" xr:uid="{00000000-0005-0000-0000-000055020000}"/>
    <cellStyle name="Ausgabe 2 10 2" xfId="1966" xr:uid="{00000000-0005-0000-0000-000056020000}"/>
    <cellStyle name="Ausgabe 2 10 2 2" xfId="6130" xr:uid="{00000000-0005-0000-0000-000056020000}"/>
    <cellStyle name="Ausgabe 2 10 2 3" xfId="8019" xr:uid="{00000000-0005-0000-0000-000056020000}"/>
    <cellStyle name="Ausgabe 2 10 3" xfId="1965" xr:uid="{00000000-0005-0000-0000-000057020000}"/>
    <cellStyle name="Ausgabe 2 10 3 2" xfId="6129" xr:uid="{00000000-0005-0000-0000-000057020000}"/>
    <cellStyle name="Ausgabe 2 10 3 3" xfId="8020" xr:uid="{00000000-0005-0000-0000-000057020000}"/>
    <cellStyle name="Ausgabe 2 10 4" xfId="6131" xr:uid="{00000000-0005-0000-0000-000055020000}"/>
    <cellStyle name="Ausgabe 2 10 5" xfId="8018" xr:uid="{00000000-0005-0000-0000-000055020000}"/>
    <cellStyle name="Ausgabe 2 11" xfId="1964" xr:uid="{00000000-0005-0000-0000-000058020000}"/>
    <cellStyle name="Ausgabe 2 11 2" xfId="1963" xr:uid="{00000000-0005-0000-0000-000059020000}"/>
    <cellStyle name="Ausgabe 2 11 2 2" xfId="6127" xr:uid="{00000000-0005-0000-0000-000059020000}"/>
    <cellStyle name="Ausgabe 2 11 2 3" xfId="4979" xr:uid="{00000000-0005-0000-0000-000059020000}"/>
    <cellStyle name="Ausgabe 2 11 3" xfId="1962" xr:uid="{00000000-0005-0000-0000-00005A020000}"/>
    <cellStyle name="Ausgabe 2 11 3 2" xfId="6126" xr:uid="{00000000-0005-0000-0000-00005A020000}"/>
    <cellStyle name="Ausgabe 2 11 3 3" xfId="4980" xr:uid="{00000000-0005-0000-0000-00005A020000}"/>
    <cellStyle name="Ausgabe 2 11 4" xfId="6128" xr:uid="{00000000-0005-0000-0000-000058020000}"/>
    <cellStyle name="Ausgabe 2 11 5" xfId="8021" xr:uid="{00000000-0005-0000-0000-000058020000}"/>
    <cellStyle name="Ausgabe 2 12" xfId="2252" xr:uid="{00000000-0005-0000-0000-00005B020000}"/>
    <cellStyle name="Ausgabe 2 12 2" xfId="1961" xr:uid="{00000000-0005-0000-0000-00005C020000}"/>
    <cellStyle name="Ausgabe 2 12 2 2" xfId="6125" xr:uid="{00000000-0005-0000-0000-00005C020000}"/>
    <cellStyle name="Ausgabe 2 12 2 3" xfId="4981" xr:uid="{00000000-0005-0000-0000-00005C020000}"/>
    <cellStyle name="Ausgabe 2 12 3" xfId="2251" xr:uid="{00000000-0005-0000-0000-00005D020000}"/>
    <cellStyle name="Ausgabe 2 12 3 2" xfId="6361" xr:uid="{00000000-0005-0000-0000-00005D020000}"/>
    <cellStyle name="Ausgabe 2 12 3 3" xfId="7924" xr:uid="{00000000-0005-0000-0000-00005D020000}"/>
    <cellStyle name="Ausgabe 2 12 4" xfId="6362" xr:uid="{00000000-0005-0000-0000-00005B020000}"/>
    <cellStyle name="Ausgabe 2 12 5" xfId="7923" xr:uid="{00000000-0005-0000-0000-00005B020000}"/>
    <cellStyle name="Ausgabe 2 13" xfId="1960" xr:uid="{00000000-0005-0000-0000-00005E020000}"/>
    <cellStyle name="Ausgabe 2 13 2" xfId="6124" xr:uid="{00000000-0005-0000-0000-00005E020000}"/>
    <cellStyle name="Ausgabe 2 13 3" xfId="4982" xr:uid="{00000000-0005-0000-0000-00005E020000}"/>
    <cellStyle name="Ausgabe 2 14" xfId="2185" xr:uid="{00000000-0005-0000-0000-00005F020000}"/>
    <cellStyle name="Ausgabe 2 14 2" xfId="6304" xr:uid="{00000000-0005-0000-0000-00005F020000}"/>
    <cellStyle name="Ausgabe 2 14 3" xfId="4971" xr:uid="{00000000-0005-0000-0000-00005F020000}"/>
    <cellStyle name="Ausgabe 2 15" xfId="1968" xr:uid="{00000000-0005-0000-0000-000060020000}"/>
    <cellStyle name="Ausgabe 2 15 2" xfId="6132" xr:uid="{00000000-0005-0000-0000-000060020000}"/>
    <cellStyle name="Ausgabe 2 15 3" xfId="8017" xr:uid="{00000000-0005-0000-0000-000060020000}"/>
    <cellStyle name="Ausgabe 2 16" xfId="5513" xr:uid="{00000000-0005-0000-0000-000054020000}"/>
    <cellStyle name="Ausgabe 2 2" xfId="1354" xr:uid="{00000000-0005-0000-0000-000061020000}"/>
    <cellStyle name="Ausgabe 2 2 2" xfId="1552" xr:uid="{00000000-0005-0000-0000-000062020000}"/>
    <cellStyle name="Ausgabe 2 2 2 2" xfId="1958" xr:uid="{00000000-0005-0000-0000-000063020000}"/>
    <cellStyle name="Ausgabe 2 2 2 2 2" xfId="6122" xr:uid="{00000000-0005-0000-0000-000063020000}"/>
    <cellStyle name="Ausgabe 2 2 2 2 3" xfId="8023" xr:uid="{00000000-0005-0000-0000-000063020000}"/>
    <cellStyle name="Ausgabe 2 2 2 3" xfId="4089" xr:uid="{00000000-0005-0000-0000-000064020000}"/>
    <cellStyle name="Ausgabe 2 2 2 3 2" xfId="9326" xr:uid="{00000000-0005-0000-0000-000064020000}"/>
    <cellStyle name="Ausgabe 2 2 2 4" xfId="4090" xr:uid="{00000000-0005-0000-0000-000065020000}"/>
    <cellStyle name="Ausgabe 2 2 2 4 2" xfId="9327" xr:uid="{00000000-0005-0000-0000-000065020000}"/>
    <cellStyle name="Ausgabe 2 2 2 5" xfId="4091" xr:uid="{00000000-0005-0000-0000-000066020000}"/>
    <cellStyle name="Ausgabe 2 2 2 5 2" xfId="9328" xr:uid="{00000000-0005-0000-0000-000066020000}"/>
    <cellStyle name="Ausgabe 2 2 2 6" xfId="5728" xr:uid="{00000000-0005-0000-0000-000062020000}"/>
    <cellStyle name="Ausgabe 2 2 2 7" xfId="5438" xr:uid="{00000000-0005-0000-0000-000062020000}"/>
    <cellStyle name="Ausgabe 2 2 3" xfId="1587" xr:uid="{00000000-0005-0000-0000-000067020000}"/>
    <cellStyle name="Ausgabe 2 2 3 2" xfId="1957" xr:uid="{00000000-0005-0000-0000-000068020000}"/>
    <cellStyle name="Ausgabe 2 2 3 2 2" xfId="6121" xr:uid="{00000000-0005-0000-0000-000068020000}"/>
    <cellStyle name="Ausgabe 2 2 3 2 3" xfId="8024" xr:uid="{00000000-0005-0000-0000-000068020000}"/>
    <cellStyle name="Ausgabe 2 2 3 3" xfId="5759" xr:uid="{00000000-0005-0000-0000-000067020000}"/>
    <cellStyle name="Ausgabe 2 2 3 4" xfId="5530" xr:uid="{00000000-0005-0000-0000-000067020000}"/>
    <cellStyle name="Ausgabe 2 2 4" xfId="1613" xr:uid="{00000000-0005-0000-0000-000069020000}"/>
    <cellStyle name="Ausgabe 2 2 4 2" xfId="5784" xr:uid="{00000000-0005-0000-0000-000069020000}"/>
    <cellStyle name="Ausgabe 2 2 4 3" xfId="5180" xr:uid="{00000000-0005-0000-0000-000069020000}"/>
    <cellStyle name="Ausgabe 2 2 5" xfId="1667" xr:uid="{00000000-0005-0000-0000-00006A020000}"/>
    <cellStyle name="Ausgabe 2 2 5 2" xfId="5836" xr:uid="{00000000-0005-0000-0000-00006A020000}"/>
    <cellStyle name="Ausgabe 2 2 5 3" xfId="7279" xr:uid="{00000000-0005-0000-0000-00006A020000}"/>
    <cellStyle name="Ausgabe 2 2 6" xfId="1701" xr:uid="{00000000-0005-0000-0000-00006B020000}"/>
    <cellStyle name="Ausgabe 2 2 6 2" xfId="5866" xr:uid="{00000000-0005-0000-0000-00006B020000}"/>
    <cellStyle name="Ausgabe 2 2 6 3" xfId="8156" xr:uid="{00000000-0005-0000-0000-00006B020000}"/>
    <cellStyle name="Ausgabe 2 2 7" xfId="1959" xr:uid="{00000000-0005-0000-0000-00006C020000}"/>
    <cellStyle name="Ausgabe 2 2 7 2" xfId="6123" xr:uid="{00000000-0005-0000-0000-00006C020000}"/>
    <cellStyle name="Ausgabe 2 2 7 3" xfId="8022" xr:uid="{00000000-0005-0000-0000-00006C020000}"/>
    <cellStyle name="Ausgabe 2 2 8" xfId="5574" xr:uid="{00000000-0005-0000-0000-000061020000}"/>
    <cellStyle name="Ausgabe 2 2 9" xfId="5121" xr:uid="{00000000-0005-0000-0000-000061020000}"/>
    <cellStyle name="Ausgabe 2 3" xfId="1069" xr:uid="{00000000-0005-0000-0000-00006D020000}"/>
    <cellStyle name="Ausgabe 2 3 2" xfId="1955" xr:uid="{00000000-0005-0000-0000-00006E020000}"/>
    <cellStyle name="Ausgabe 2 3 2 2" xfId="6119" xr:uid="{00000000-0005-0000-0000-00006E020000}"/>
    <cellStyle name="Ausgabe 2 3 2 3" xfId="4983" xr:uid="{00000000-0005-0000-0000-00006E020000}"/>
    <cellStyle name="Ausgabe 2 3 3" xfId="1954" xr:uid="{00000000-0005-0000-0000-00006F020000}"/>
    <cellStyle name="Ausgabe 2 3 3 2" xfId="6118" xr:uid="{00000000-0005-0000-0000-00006F020000}"/>
    <cellStyle name="Ausgabe 2 3 3 3" xfId="5160" xr:uid="{00000000-0005-0000-0000-00006F020000}"/>
    <cellStyle name="Ausgabe 2 3 4" xfId="1956" xr:uid="{00000000-0005-0000-0000-000070020000}"/>
    <cellStyle name="Ausgabe 2 3 4 2" xfId="6120" xr:uid="{00000000-0005-0000-0000-000070020000}"/>
    <cellStyle name="Ausgabe 2 3 4 3" xfId="8025" xr:uid="{00000000-0005-0000-0000-000070020000}"/>
    <cellStyle name="Ausgabe 2 3 5" xfId="4092" xr:uid="{00000000-0005-0000-0000-000071020000}"/>
    <cellStyle name="Ausgabe 2 3 5 2" xfId="9329" xr:uid="{00000000-0005-0000-0000-000071020000}"/>
    <cellStyle name="Ausgabe 2 3 6" xfId="5407" xr:uid="{00000000-0005-0000-0000-00006D020000}"/>
    <cellStyle name="Ausgabe 2 3 7" xfId="8211" xr:uid="{00000000-0005-0000-0000-00006D020000}"/>
    <cellStyle name="Ausgabe 2 4" xfId="770" xr:uid="{00000000-0005-0000-0000-000072020000}"/>
    <cellStyle name="Ausgabe 2 4 2" xfId="1952" xr:uid="{00000000-0005-0000-0000-000073020000}"/>
    <cellStyle name="Ausgabe 2 4 2 2" xfId="6116" xr:uid="{00000000-0005-0000-0000-000073020000}"/>
    <cellStyle name="Ausgabe 2 4 2 3" xfId="6668" xr:uid="{00000000-0005-0000-0000-000073020000}"/>
    <cellStyle name="Ausgabe 2 4 3" xfId="1951" xr:uid="{00000000-0005-0000-0000-000074020000}"/>
    <cellStyle name="Ausgabe 2 4 3 2" xfId="6115" xr:uid="{00000000-0005-0000-0000-000074020000}"/>
    <cellStyle name="Ausgabe 2 4 3 3" xfId="8026" xr:uid="{00000000-0005-0000-0000-000074020000}"/>
    <cellStyle name="Ausgabe 2 4 4" xfId="1953" xr:uid="{00000000-0005-0000-0000-000075020000}"/>
    <cellStyle name="Ausgabe 2 4 4 2" xfId="6117" xr:uid="{00000000-0005-0000-0000-000075020000}"/>
    <cellStyle name="Ausgabe 2 4 4 3" xfId="5507" xr:uid="{00000000-0005-0000-0000-000075020000}"/>
    <cellStyle name="Ausgabe 2 4 5" xfId="5230" xr:uid="{00000000-0005-0000-0000-000072020000}"/>
    <cellStyle name="Ausgabe 2 4 6" xfId="6324" xr:uid="{00000000-0005-0000-0000-000072020000}"/>
    <cellStyle name="Ausgabe 2 5" xfId="816" xr:uid="{00000000-0005-0000-0000-000076020000}"/>
    <cellStyle name="Ausgabe 2 5 2" xfId="1949" xr:uid="{00000000-0005-0000-0000-000077020000}"/>
    <cellStyle name="Ausgabe 2 5 2 2" xfId="6113" xr:uid="{00000000-0005-0000-0000-000077020000}"/>
    <cellStyle name="Ausgabe 2 5 2 3" xfId="5366" xr:uid="{00000000-0005-0000-0000-000077020000}"/>
    <cellStyle name="Ausgabe 2 5 3" xfId="1948" xr:uid="{00000000-0005-0000-0000-000078020000}"/>
    <cellStyle name="Ausgabe 2 5 3 2" xfId="6112" xr:uid="{00000000-0005-0000-0000-000078020000}"/>
    <cellStyle name="Ausgabe 2 5 3 3" xfId="6669" xr:uid="{00000000-0005-0000-0000-000078020000}"/>
    <cellStyle name="Ausgabe 2 5 4" xfId="1950" xr:uid="{00000000-0005-0000-0000-000079020000}"/>
    <cellStyle name="Ausgabe 2 5 4 2" xfId="6114" xr:uid="{00000000-0005-0000-0000-000079020000}"/>
    <cellStyle name="Ausgabe 2 5 4 3" xfId="8027" xr:uid="{00000000-0005-0000-0000-000079020000}"/>
    <cellStyle name="Ausgabe 2 5 5" xfId="5267" xr:uid="{00000000-0005-0000-0000-000076020000}"/>
    <cellStyle name="Ausgabe 2 5 6" xfId="8237" xr:uid="{00000000-0005-0000-0000-000076020000}"/>
    <cellStyle name="Ausgabe 2 6" xfId="1947" xr:uid="{00000000-0005-0000-0000-00007A020000}"/>
    <cellStyle name="Ausgabe 2 6 2" xfId="1946" xr:uid="{00000000-0005-0000-0000-00007B020000}"/>
    <cellStyle name="Ausgabe 2 6 2 2" xfId="6110" xr:uid="{00000000-0005-0000-0000-00007B020000}"/>
    <cellStyle name="Ausgabe 2 6 2 3" xfId="6667" xr:uid="{00000000-0005-0000-0000-00007B020000}"/>
    <cellStyle name="Ausgabe 2 6 3" xfId="1945" xr:uid="{00000000-0005-0000-0000-00007C020000}"/>
    <cellStyle name="Ausgabe 2 6 3 2" xfId="6109" xr:uid="{00000000-0005-0000-0000-00007C020000}"/>
    <cellStyle name="Ausgabe 2 6 3 3" xfId="5477" xr:uid="{00000000-0005-0000-0000-00007C020000}"/>
    <cellStyle name="Ausgabe 2 6 4" xfId="6111" xr:uid="{00000000-0005-0000-0000-00007A020000}"/>
    <cellStyle name="Ausgabe 2 6 5" xfId="6290" xr:uid="{00000000-0005-0000-0000-00007A020000}"/>
    <cellStyle name="Ausgabe 2 7" xfId="1944" xr:uid="{00000000-0005-0000-0000-00007D020000}"/>
    <cellStyle name="Ausgabe 2 7 2" xfId="1943" xr:uid="{00000000-0005-0000-0000-00007E020000}"/>
    <cellStyle name="Ausgabe 2 7 2 2" xfId="6107" xr:uid="{00000000-0005-0000-0000-00007E020000}"/>
    <cellStyle name="Ausgabe 2 7 2 3" xfId="5276" xr:uid="{00000000-0005-0000-0000-00007E020000}"/>
    <cellStyle name="Ausgabe 2 7 3" xfId="2194" xr:uid="{00000000-0005-0000-0000-00007F020000}"/>
    <cellStyle name="Ausgabe 2 7 3 2" xfId="6312" xr:uid="{00000000-0005-0000-0000-00007F020000}"/>
    <cellStyle name="Ausgabe 2 7 3 3" xfId="6148" xr:uid="{00000000-0005-0000-0000-00007F020000}"/>
    <cellStyle name="Ausgabe 2 7 4" xfId="6108" xr:uid="{00000000-0005-0000-0000-00007D020000}"/>
    <cellStyle name="Ausgabe 2 7 5" xfId="6670" xr:uid="{00000000-0005-0000-0000-00007D020000}"/>
    <cellStyle name="Ausgabe 2 8" xfId="2193" xr:uid="{00000000-0005-0000-0000-000080020000}"/>
    <cellStyle name="Ausgabe 2 8 2" xfId="1942" xr:uid="{00000000-0005-0000-0000-000081020000}"/>
    <cellStyle name="Ausgabe 2 8 2 2" xfId="6106" xr:uid="{00000000-0005-0000-0000-000081020000}"/>
    <cellStyle name="Ausgabe 2 8 2 3" xfId="6671" xr:uid="{00000000-0005-0000-0000-000081020000}"/>
    <cellStyle name="Ausgabe 2 8 3" xfId="1941" xr:uid="{00000000-0005-0000-0000-000082020000}"/>
    <cellStyle name="Ausgabe 2 8 3 2" xfId="6105" xr:uid="{00000000-0005-0000-0000-000082020000}"/>
    <cellStyle name="Ausgabe 2 8 3 3" xfId="8028" xr:uid="{00000000-0005-0000-0000-000082020000}"/>
    <cellStyle name="Ausgabe 2 8 4" xfId="6311" xr:uid="{00000000-0005-0000-0000-000080020000}"/>
    <cellStyle name="Ausgabe 2 8 5" xfId="7934" xr:uid="{00000000-0005-0000-0000-000080020000}"/>
    <cellStyle name="Ausgabe 2 9" xfId="2250" xr:uid="{00000000-0005-0000-0000-000083020000}"/>
    <cellStyle name="Ausgabe 2 9 2" xfId="1940" xr:uid="{00000000-0005-0000-0000-000084020000}"/>
    <cellStyle name="Ausgabe 2 9 2 2" xfId="6104" xr:uid="{00000000-0005-0000-0000-000084020000}"/>
    <cellStyle name="Ausgabe 2 9 2 3" xfId="8029" xr:uid="{00000000-0005-0000-0000-000084020000}"/>
    <cellStyle name="Ausgabe 2 9 3" xfId="1939" xr:uid="{00000000-0005-0000-0000-000085020000}"/>
    <cellStyle name="Ausgabe 2 9 3 2" xfId="6103" xr:uid="{00000000-0005-0000-0000-000085020000}"/>
    <cellStyle name="Ausgabe 2 9 3 3" xfId="6079" xr:uid="{00000000-0005-0000-0000-000085020000}"/>
    <cellStyle name="Ausgabe 2 9 4" xfId="6360" xr:uid="{00000000-0005-0000-0000-000083020000}"/>
    <cellStyle name="Ausgabe 2 9 5" xfId="7925" xr:uid="{00000000-0005-0000-0000-000083020000}"/>
    <cellStyle name="Ausgabe 3" xfId="1210" xr:uid="{00000000-0005-0000-0000-000086020000}"/>
    <cellStyle name="Ausgabe 3 2" xfId="1486" xr:uid="{00000000-0005-0000-0000-000087020000}"/>
    <cellStyle name="Ausgabe 3 2 2" xfId="1936" xr:uid="{00000000-0005-0000-0000-000088020000}"/>
    <cellStyle name="Ausgabe 3 2 2 2" xfId="6100" xr:uid="{00000000-0005-0000-0000-000088020000}"/>
    <cellStyle name="Ausgabe 3 2 2 3" xfId="8031" xr:uid="{00000000-0005-0000-0000-000088020000}"/>
    <cellStyle name="Ausgabe 3 2 3" xfId="4093" xr:uid="{00000000-0005-0000-0000-000089020000}"/>
    <cellStyle name="Ausgabe 3 2 3 2" xfId="9330" xr:uid="{00000000-0005-0000-0000-000089020000}"/>
    <cellStyle name="Ausgabe 3 2 4" xfId="4094" xr:uid="{00000000-0005-0000-0000-00008A020000}"/>
    <cellStyle name="Ausgabe 3 2 4 2" xfId="9331" xr:uid="{00000000-0005-0000-0000-00008A020000}"/>
    <cellStyle name="Ausgabe 3 2 5" xfId="4095" xr:uid="{00000000-0005-0000-0000-00008B020000}"/>
    <cellStyle name="Ausgabe 3 2 5 2" xfId="9332" xr:uid="{00000000-0005-0000-0000-00008B020000}"/>
    <cellStyle name="Ausgabe 3 2 6" xfId="5680" xr:uid="{00000000-0005-0000-0000-000087020000}"/>
    <cellStyle name="Ausgabe 3 2 7" xfId="7341" xr:uid="{00000000-0005-0000-0000-000087020000}"/>
    <cellStyle name="Ausgabe 3 3" xfId="915" xr:uid="{00000000-0005-0000-0000-00008C020000}"/>
    <cellStyle name="Ausgabe 3 3 2" xfId="1935" xr:uid="{00000000-0005-0000-0000-00008D020000}"/>
    <cellStyle name="Ausgabe 3 3 2 2" xfId="6099" xr:uid="{00000000-0005-0000-0000-00008D020000}"/>
    <cellStyle name="Ausgabe 3 3 2 3" xfId="8032" xr:uid="{00000000-0005-0000-0000-00008D020000}"/>
    <cellStyle name="Ausgabe 3 3 3" xfId="5341" xr:uid="{00000000-0005-0000-0000-00008C020000}"/>
    <cellStyle name="Ausgabe 3 3 4" xfId="8216" xr:uid="{00000000-0005-0000-0000-00008C020000}"/>
    <cellStyle name="Ausgabe 3 4" xfId="1506" xr:uid="{00000000-0005-0000-0000-00008E020000}"/>
    <cellStyle name="Ausgabe 3 4 2" xfId="5691" xr:uid="{00000000-0005-0000-0000-00008E020000}"/>
    <cellStyle name="Ausgabe 3 4 3" xfId="7332" xr:uid="{00000000-0005-0000-0000-00008E020000}"/>
    <cellStyle name="Ausgabe 3 5" xfId="1056" xr:uid="{00000000-0005-0000-0000-00008F020000}"/>
    <cellStyle name="Ausgabe 3 5 2" xfId="5396" xr:uid="{00000000-0005-0000-0000-00008F020000}"/>
    <cellStyle name="Ausgabe 3 5 3" xfId="5129" xr:uid="{00000000-0005-0000-0000-00008F020000}"/>
    <cellStyle name="Ausgabe 3 6" xfId="1439" xr:uid="{00000000-0005-0000-0000-000090020000}"/>
    <cellStyle name="Ausgabe 3 6 2" xfId="5638" xr:uid="{00000000-0005-0000-0000-000090020000}"/>
    <cellStyle name="Ausgabe 3 6 3" xfId="5461" xr:uid="{00000000-0005-0000-0000-000090020000}"/>
    <cellStyle name="Ausgabe 3 7" xfId="1937" xr:uid="{00000000-0005-0000-0000-000091020000}"/>
    <cellStyle name="Ausgabe 3 7 2" xfId="6101" xr:uid="{00000000-0005-0000-0000-000091020000}"/>
    <cellStyle name="Ausgabe 3 7 3" xfId="6666" xr:uid="{00000000-0005-0000-0000-000091020000}"/>
    <cellStyle name="Ausgabe 3 8" xfId="5500" xr:uid="{00000000-0005-0000-0000-000086020000}"/>
    <cellStyle name="Ausgabe 3 9" xfId="5458" xr:uid="{00000000-0005-0000-0000-000086020000}"/>
    <cellStyle name="Ausgabe 4" xfId="807" xr:uid="{00000000-0005-0000-0000-000092020000}"/>
    <cellStyle name="Ausgabe 4 2" xfId="1933" xr:uid="{00000000-0005-0000-0000-000093020000}"/>
    <cellStyle name="Ausgabe 4 2 2" xfId="6097" xr:uid="{00000000-0005-0000-0000-000093020000}"/>
    <cellStyle name="Ausgabe 4 2 3" xfId="4985" xr:uid="{00000000-0005-0000-0000-000093020000}"/>
    <cellStyle name="Ausgabe 4 3" xfId="1932" xr:uid="{00000000-0005-0000-0000-000094020000}"/>
    <cellStyle name="Ausgabe 4 3 2" xfId="6096" xr:uid="{00000000-0005-0000-0000-000094020000}"/>
    <cellStyle name="Ausgabe 4 3 3" xfId="4986" xr:uid="{00000000-0005-0000-0000-000094020000}"/>
    <cellStyle name="Ausgabe 4 4" xfId="1934" xr:uid="{00000000-0005-0000-0000-000095020000}"/>
    <cellStyle name="Ausgabe 4 4 2" xfId="6098" xr:uid="{00000000-0005-0000-0000-000095020000}"/>
    <cellStyle name="Ausgabe 4 4 3" xfId="4984" xr:uid="{00000000-0005-0000-0000-000095020000}"/>
    <cellStyle name="Ausgabe 4 5" xfId="4096" xr:uid="{00000000-0005-0000-0000-000096020000}"/>
    <cellStyle name="Ausgabe 4 5 2" xfId="9333" xr:uid="{00000000-0005-0000-0000-000096020000}"/>
    <cellStyle name="Ausgabe 4 6" xfId="5260" xr:uid="{00000000-0005-0000-0000-000092020000}"/>
    <cellStyle name="Ausgabe 4 7" xfId="8241" xr:uid="{00000000-0005-0000-0000-000092020000}"/>
    <cellStyle name="Ausgabe 5" xfId="1546" xr:uid="{00000000-0005-0000-0000-000097020000}"/>
    <cellStyle name="Ausgabe 5 2" xfId="1930" xr:uid="{00000000-0005-0000-0000-000098020000}"/>
    <cellStyle name="Ausgabe 5 2 2" xfId="6094" xr:uid="{00000000-0005-0000-0000-000098020000}"/>
    <cellStyle name="Ausgabe 5 2 3" xfId="8034" xr:uid="{00000000-0005-0000-0000-000098020000}"/>
    <cellStyle name="Ausgabe 5 3" xfId="1929" xr:uid="{00000000-0005-0000-0000-000099020000}"/>
    <cellStyle name="Ausgabe 5 3 2" xfId="6093" xr:uid="{00000000-0005-0000-0000-000099020000}"/>
    <cellStyle name="Ausgabe 5 3 3" xfId="8035" xr:uid="{00000000-0005-0000-0000-000099020000}"/>
    <cellStyle name="Ausgabe 5 4" xfId="1931" xr:uid="{00000000-0005-0000-0000-00009A020000}"/>
    <cellStyle name="Ausgabe 5 4 2" xfId="6095" xr:uid="{00000000-0005-0000-0000-00009A020000}"/>
    <cellStyle name="Ausgabe 5 4 3" xfId="8033" xr:uid="{00000000-0005-0000-0000-00009A020000}"/>
    <cellStyle name="Ausgabe 5 5" xfId="5722" xr:uid="{00000000-0005-0000-0000-000097020000}"/>
    <cellStyle name="Ausgabe 5 6" xfId="4867" xr:uid="{00000000-0005-0000-0000-000097020000}"/>
    <cellStyle name="Ausgabe 6" xfId="1401" xr:uid="{00000000-0005-0000-0000-00009B020000}"/>
    <cellStyle name="Ausgabe 6 2" xfId="1927" xr:uid="{00000000-0005-0000-0000-00009C020000}"/>
    <cellStyle name="Ausgabe 6 2 2" xfId="6091" xr:uid="{00000000-0005-0000-0000-00009C020000}"/>
    <cellStyle name="Ausgabe 6 2 3" xfId="4988" xr:uid="{00000000-0005-0000-0000-00009C020000}"/>
    <cellStyle name="Ausgabe 6 3" xfId="1926" xr:uid="{00000000-0005-0000-0000-00009D020000}"/>
    <cellStyle name="Ausgabe 6 3 2" xfId="6090" xr:uid="{00000000-0005-0000-0000-00009D020000}"/>
    <cellStyle name="Ausgabe 6 3 3" xfId="4989" xr:uid="{00000000-0005-0000-0000-00009D020000}"/>
    <cellStyle name="Ausgabe 6 4" xfId="1928" xr:uid="{00000000-0005-0000-0000-00009E020000}"/>
    <cellStyle name="Ausgabe 6 4 2" xfId="6092" xr:uid="{00000000-0005-0000-0000-00009E020000}"/>
    <cellStyle name="Ausgabe 6 4 3" xfId="4987" xr:uid="{00000000-0005-0000-0000-00009E020000}"/>
    <cellStyle name="Ausgabe 6 5" xfId="5608" xr:uid="{00000000-0005-0000-0000-00009B020000}"/>
    <cellStyle name="Ausgabe 6 6" xfId="8187" xr:uid="{00000000-0005-0000-0000-00009B020000}"/>
    <cellStyle name="Ausgabe 7" xfId="1925" xr:uid="{00000000-0005-0000-0000-00009F020000}"/>
    <cellStyle name="Ausgabe 7 2" xfId="1924" xr:uid="{00000000-0005-0000-0000-0000A0020000}"/>
    <cellStyle name="Ausgabe 7 2 2" xfId="6088" xr:uid="{00000000-0005-0000-0000-0000A0020000}"/>
    <cellStyle name="Ausgabe 7 2 3" xfId="4990" xr:uid="{00000000-0005-0000-0000-0000A0020000}"/>
    <cellStyle name="Ausgabe 7 3" xfId="1923" xr:uid="{00000000-0005-0000-0000-0000A1020000}"/>
    <cellStyle name="Ausgabe 7 3 2" xfId="6087" xr:uid="{00000000-0005-0000-0000-0000A1020000}"/>
    <cellStyle name="Ausgabe 7 3 3" xfId="8037" xr:uid="{00000000-0005-0000-0000-0000A1020000}"/>
    <cellStyle name="Ausgabe 7 4" xfId="6089" xr:uid="{00000000-0005-0000-0000-00009F020000}"/>
    <cellStyle name="Ausgabe 7 5" xfId="8036" xr:uid="{00000000-0005-0000-0000-00009F020000}"/>
    <cellStyle name="Ausgabe 8" xfId="1922" xr:uid="{00000000-0005-0000-0000-0000A2020000}"/>
    <cellStyle name="Ausgabe 8 2" xfId="1921" xr:uid="{00000000-0005-0000-0000-0000A3020000}"/>
    <cellStyle name="Ausgabe 8 2 2" xfId="6085" xr:uid="{00000000-0005-0000-0000-0000A3020000}"/>
    <cellStyle name="Ausgabe 8 2 3" xfId="4992" xr:uid="{00000000-0005-0000-0000-0000A3020000}"/>
    <cellStyle name="Ausgabe 8 3" xfId="1920" xr:uid="{00000000-0005-0000-0000-0000A4020000}"/>
    <cellStyle name="Ausgabe 8 3 2" xfId="6084" xr:uid="{00000000-0005-0000-0000-0000A4020000}"/>
    <cellStyle name="Ausgabe 8 3 3" xfId="4993" xr:uid="{00000000-0005-0000-0000-0000A4020000}"/>
    <cellStyle name="Ausgabe 8 4" xfId="6086" xr:uid="{00000000-0005-0000-0000-0000A2020000}"/>
    <cellStyle name="Ausgabe 8 5" xfId="4991" xr:uid="{00000000-0005-0000-0000-0000A2020000}"/>
    <cellStyle name="Ausgabe 9" xfId="1919" xr:uid="{00000000-0005-0000-0000-0000A5020000}"/>
    <cellStyle name="Ausgabe 9 2" xfId="1918" xr:uid="{00000000-0005-0000-0000-0000A6020000}"/>
    <cellStyle name="Ausgabe 9 2 2" xfId="6082" xr:uid="{00000000-0005-0000-0000-0000A6020000}"/>
    <cellStyle name="Ausgabe 9 2 3" xfId="4995" xr:uid="{00000000-0005-0000-0000-0000A6020000}"/>
    <cellStyle name="Ausgabe 9 3" xfId="1917" xr:uid="{00000000-0005-0000-0000-0000A7020000}"/>
    <cellStyle name="Ausgabe 9 3 2" xfId="6081" xr:uid="{00000000-0005-0000-0000-0000A7020000}"/>
    <cellStyle name="Ausgabe 9 3 3" xfId="4996" xr:uid="{00000000-0005-0000-0000-0000A7020000}"/>
    <cellStyle name="Ausgabe 9 4" xfId="6083" xr:uid="{00000000-0005-0000-0000-0000A5020000}"/>
    <cellStyle name="Ausgabe 9 5" xfId="4994" xr:uid="{00000000-0005-0000-0000-0000A5020000}"/>
    <cellStyle name="_x0001_b" xfId="153" xr:uid="{00000000-0005-0000-0000-0000A8020000}"/>
    <cellStyle name="Bad" xfId="154" xr:uid="{00000000-0005-0000-0000-0000A9020000}"/>
    <cellStyle name="Bad 2" xfId="4097" xr:uid="{00000000-0005-0000-0000-0000AA020000}"/>
    <cellStyle name="Bad 3" xfId="4098" xr:uid="{00000000-0005-0000-0000-0000AB020000}"/>
    <cellStyle name="Bağlı Hücre" xfId="155" xr:uid="{00000000-0005-0000-0000-0000AC020000}"/>
    <cellStyle name="Başlık 1" xfId="156" xr:uid="{00000000-0005-0000-0000-0000AD020000}"/>
    <cellStyle name="Başlık 2" xfId="157" xr:uid="{00000000-0005-0000-0000-0000AE020000}"/>
    <cellStyle name="Başlık 3" xfId="158" xr:uid="{00000000-0005-0000-0000-0000AF020000}"/>
    <cellStyle name="Başlık 4" xfId="159" xr:uid="{00000000-0005-0000-0000-0000B0020000}"/>
    <cellStyle name="Berechnung" xfId="160" xr:uid="{00000000-0005-0000-0000-0000B1020000}"/>
    <cellStyle name="Berechnung 10" xfId="1914" xr:uid="{00000000-0005-0000-0000-0000B2020000}"/>
    <cellStyle name="Berechnung 10 2" xfId="1913" xr:uid="{00000000-0005-0000-0000-0000B3020000}"/>
    <cellStyle name="Berechnung 10 2 2" xfId="6077" xr:uid="{00000000-0005-0000-0000-0000B3020000}"/>
    <cellStyle name="Berechnung 10 2 3" xfId="4999" xr:uid="{00000000-0005-0000-0000-0000B3020000}"/>
    <cellStyle name="Berechnung 10 3" xfId="1912" xr:uid="{00000000-0005-0000-0000-0000B4020000}"/>
    <cellStyle name="Berechnung 10 3 2" xfId="6076" xr:uid="{00000000-0005-0000-0000-0000B4020000}"/>
    <cellStyle name="Berechnung 10 3 3" xfId="5000" xr:uid="{00000000-0005-0000-0000-0000B4020000}"/>
    <cellStyle name="Berechnung 10 4" xfId="6078" xr:uid="{00000000-0005-0000-0000-0000B2020000}"/>
    <cellStyle name="Berechnung 10 5" xfId="4998" xr:uid="{00000000-0005-0000-0000-0000B2020000}"/>
    <cellStyle name="Berechnung 11" xfId="1911" xr:uid="{00000000-0005-0000-0000-0000B5020000}"/>
    <cellStyle name="Berechnung 11 2" xfId="1910" xr:uid="{00000000-0005-0000-0000-0000B6020000}"/>
    <cellStyle name="Berechnung 11 2 2" xfId="6074" xr:uid="{00000000-0005-0000-0000-0000B6020000}"/>
    <cellStyle name="Berechnung 11 2 3" xfId="5002" xr:uid="{00000000-0005-0000-0000-0000B6020000}"/>
    <cellStyle name="Berechnung 11 3" xfId="1909" xr:uid="{00000000-0005-0000-0000-0000B7020000}"/>
    <cellStyle name="Berechnung 11 3 2" xfId="6073" xr:uid="{00000000-0005-0000-0000-0000B7020000}"/>
    <cellStyle name="Berechnung 11 3 3" xfId="5003" xr:uid="{00000000-0005-0000-0000-0000B7020000}"/>
    <cellStyle name="Berechnung 11 4" xfId="6075" xr:uid="{00000000-0005-0000-0000-0000B5020000}"/>
    <cellStyle name="Berechnung 11 5" xfId="5001" xr:uid="{00000000-0005-0000-0000-0000B5020000}"/>
    <cellStyle name="Berechnung 12" xfId="1908" xr:uid="{00000000-0005-0000-0000-0000B8020000}"/>
    <cellStyle name="Berechnung 12 2" xfId="1907" xr:uid="{00000000-0005-0000-0000-0000B9020000}"/>
    <cellStyle name="Berechnung 12 2 2" xfId="6071" xr:uid="{00000000-0005-0000-0000-0000B9020000}"/>
    <cellStyle name="Berechnung 12 2 3" xfId="5005" xr:uid="{00000000-0005-0000-0000-0000B9020000}"/>
    <cellStyle name="Berechnung 12 3" xfId="1906" xr:uid="{00000000-0005-0000-0000-0000BA020000}"/>
    <cellStyle name="Berechnung 12 3 2" xfId="6070" xr:uid="{00000000-0005-0000-0000-0000BA020000}"/>
    <cellStyle name="Berechnung 12 3 3" xfId="6672" xr:uid="{00000000-0005-0000-0000-0000BA020000}"/>
    <cellStyle name="Berechnung 12 4" xfId="6072" xr:uid="{00000000-0005-0000-0000-0000B8020000}"/>
    <cellStyle name="Berechnung 12 5" xfId="5004" xr:uid="{00000000-0005-0000-0000-0000B8020000}"/>
    <cellStyle name="Berechnung 13" xfId="1905" xr:uid="{00000000-0005-0000-0000-0000BB020000}"/>
    <cellStyle name="Berechnung 13 2" xfId="1904" xr:uid="{00000000-0005-0000-0000-0000BC020000}"/>
    <cellStyle name="Berechnung 13 2 2" xfId="6068" xr:uid="{00000000-0005-0000-0000-0000BC020000}"/>
    <cellStyle name="Berechnung 13 2 3" xfId="5007" xr:uid="{00000000-0005-0000-0000-0000BC020000}"/>
    <cellStyle name="Berechnung 13 3" xfId="1903" xr:uid="{00000000-0005-0000-0000-0000BD020000}"/>
    <cellStyle name="Berechnung 13 3 2" xfId="6067" xr:uid="{00000000-0005-0000-0000-0000BD020000}"/>
    <cellStyle name="Berechnung 13 3 3" xfId="5008" xr:uid="{00000000-0005-0000-0000-0000BD020000}"/>
    <cellStyle name="Berechnung 13 4" xfId="6069" xr:uid="{00000000-0005-0000-0000-0000BB020000}"/>
    <cellStyle name="Berechnung 13 5" xfId="5006" xr:uid="{00000000-0005-0000-0000-0000BB020000}"/>
    <cellStyle name="Berechnung 14" xfId="2249" xr:uid="{00000000-0005-0000-0000-0000BE020000}"/>
    <cellStyle name="Berechnung 14 2" xfId="6359" xr:uid="{00000000-0005-0000-0000-0000BE020000}"/>
    <cellStyle name="Berechnung 14 3" xfId="5354" xr:uid="{00000000-0005-0000-0000-0000BE020000}"/>
    <cellStyle name="Berechnung 15" xfId="1902" xr:uid="{00000000-0005-0000-0000-0000BF020000}"/>
    <cellStyle name="Berechnung 15 2" xfId="6066" xr:uid="{00000000-0005-0000-0000-0000BF020000}"/>
    <cellStyle name="Berechnung 15 3" xfId="5009" xr:uid="{00000000-0005-0000-0000-0000BF020000}"/>
    <cellStyle name="Berechnung 16" xfId="1916" xr:uid="{00000000-0005-0000-0000-0000C0020000}"/>
    <cellStyle name="Berechnung 16 2" xfId="6080" xr:uid="{00000000-0005-0000-0000-0000C0020000}"/>
    <cellStyle name="Berechnung 16 3" xfId="4997" xr:uid="{00000000-0005-0000-0000-0000C0020000}"/>
    <cellStyle name="Berechnung 17" xfId="8343" xr:uid="{00000000-0005-0000-0000-0000B1020000}"/>
    <cellStyle name="Berechnung 2" xfId="690" xr:uid="{00000000-0005-0000-0000-0000C1020000}"/>
    <cellStyle name="Berechnung 2 10" xfId="1900" xr:uid="{00000000-0005-0000-0000-0000C2020000}"/>
    <cellStyle name="Berechnung 2 10 2" xfId="1899" xr:uid="{00000000-0005-0000-0000-0000C3020000}"/>
    <cellStyle name="Berechnung 2 10 2 2" xfId="6063" xr:uid="{00000000-0005-0000-0000-0000C3020000}"/>
    <cellStyle name="Berechnung 2 10 2 3" xfId="5013" xr:uid="{00000000-0005-0000-0000-0000C3020000}"/>
    <cellStyle name="Berechnung 2 10 3" xfId="1898" xr:uid="{00000000-0005-0000-0000-0000C4020000}"/>
    <cellStyle name="Berechnung 2 10 3 2" xfId="6062" xr:uid="{00000000-0005-0000-0000-0000C4020000}"/>
    <cellStyle name="Berechnung 2 10 3 3" xfId="5666" xr:uid="{00000000-0005-0000-0000-0000C4020000}"/>
    <cellStyle name="Berechnung 2 10 4" xfId="6064" xr:uid="{00000000-0005-0000-0000-0000C2020000}"/>
    <cellStyle name="Berechnung 2 10 5" xfId="5011" xr:uid="{00000000-0005-0000-0000-0000C2020000}"/>
    <cellStyle name="Berechnung 2 11" xfId="2187" xr:uid="{00000000-0005-0000-0000-0000C5020000}"/>
    <cellStyle name="Berechnung 2 11 2" xfId="1897" xr:uid="{00000000-0005-0000-0000-0000C6020000}"/>
    <cellStyle name="Berechnung 2 11 2 2" xfId="6061" xr:uid="{00000000-0005-0000-0000-0000C6020000}"/>
    <cellStyle name="Berechnung 2 11 2 3" xfId="6688" xr:uid="{00000000-0005-0000-0000-0000C6020000}"/>
    <cellStyle name="Berechnung 2 11 3" xfId="1896" xr:uid="{00000000-0005-0000-0000-0000C7020000}"/>
    <cellStyle name="Berechnung 2 11 3 2" xfId="6060" xr:uid="{00000000-0005-0000-0000-0000C7020000}"/>
    <cellStyle name="Berechnung 2 11 3 3" xfId="5676" xr:uid="{00000000-0005-0000-0000-0000C7020000}"/>
    <cellStyle name="Berechnung 2 11 4" xfId="6306" xr:uid="{00000000-0005-0000-0000-0000C5020000}"/>
    <cellStyle name="Berechnung 2 11 5" xfId="7935" xr:uid="{00000000-0005-0000-0000-0000C5020000}"/>
    <cellStyle name="Berechnung 2 12" xfId="1895" xr:uid="{00000000-0005-0000-0000-0000C8020000}"/>
    <cellStyle name="Berechnung 2 12 2" xfId="1729" xr:uid="{00000000-0005-0000-0000-0000C9020000}"/>
    <cellStyle name="Berechnung 2 12 2 2" xfId="5894" xr:uid="{00000000-0005-0000-0000-0000C9020000}"/>
    <cellStyle name="Berechnung 2 12 2 3" xfId="7260" xr:uid="{00000000-0005-0000-0000-0000C9020000}"/>
    <cellStyle name="Berechnung 2 12 3" xfId="1894" xr:uid="{00000000-0005-0000-0000-0000CA020000}"/>
    <cellStyle name="Berechnung 2 12 3 2" xfId="6058" xr:uid="{00000000-0005-0000-0000-0000CA020000}"/>
    <cellStyle name="Berechnung 2 12 3 3" xfId="5279" xr:uid="{00000000-0005-0000-0000-0000CA020000}"/>
    <cellStyle name="Berechnung 2 12 4" xfId="6059" xr:uid="{00000000-0005-0000-0000-0000C8020000}"/>
    <cellStyle name="Berechnung 2 12 5" xfId="6691" xr:uid="{00000000-0005-0000-0000-0000C8020000}"/>
    <cellStyle name="Berechnung 2 13" xfId="1893" xr:uid="{00000000-0005-0000-0000-0000CB020000}"/>
    <cellStyle name="Berechnung 2 13 2" xfId="6057" xr:uid="{00000000-0005-0000-0000-0000CB020000}"/>
    <cellStyle name="Berechnung 2 13 3" xfId="5014" xr:uid="{00000000-0005-0000-0000-0000CB020000}"/>
    <cellStyle name="Berechnung 2 14" xfId="1892" xr:uid="{00000000-0005-0000-0000-0000CC020000}"/>
    <cellStyle name="Berechnung 2 14 2" xfId="6056" xr:uid="{00000000-0005-0000-0000-0000CC020000}"/>
    <cellStyle name="Berechnung 2 14 3" xfId="5202" xr:uid="{00000000-0005-0000-0000-0000CC020000}"/>
    <cellStyle name="Berechnung 2 15" xfId="1901" xr:uid="{00000000-0005-0000-0000-0000CD020000}"/>
    <cellStyle name="Berechnung 2 15 2" xfId="6065" xr:uid="{00000000-0005-0000-0000-0000CD020000}"/>
    <cellStyle name="Berechnung 2 15 3" xfId="5010" xr:uid="{00000000-0005-0000-0000-0000CD020000}"/>
    <cellStyle name="Berechnung 2 16" xfId="5166" xr:uid="{00000000-0005-0000-0000-0000C1020000}"/>
    <cellStyle name="Berechnung 2 2" xfId="1355" xr:uid="{00000000-0005-0000-0000-0000CE020000}"/>
    <cellStyle name="Berechnung 2 2 10" xfId="8200" xr:uid="{00000000-0005-0000-0000-0000CE020000}"/>
    <cellStyle name="Berechnung 2 2 2" xfId="1553" xr:uid="{00000000-0005-0000-0000-0000CF020000}"/>
    <cellStyle name="Berechnung 2 2 2 2" xfId="1891" xr:uid="{00000000-0005-0000-0000-0000D0020000}"/>
    <cellStyle name="Berechnung 2 2 2 2 2" xfId="6055" xr:uid="{00000000-0005-0000-0000-0000D0020000}"/>
    <cellStyle name="Berechnung 2 2 2 2 3" xfId="5015" xr:uid="{00000000-0005-0000-0000-0000D0020000}"/>
    <cellStyle name="Berechnung 2 2 2 3" xfId="4099" xr:uid="{00000000-0005-0000-0000-0000D1020000}"/>
    <cellStyle name="Berechnung 2 2 2 3 2" xfId="9334" xr:uid="{00000000-0005-0000-0000-0000D1020000}"/>
    <cellStyle name="Berechnung 2 2 2 4" xfId="4100" xr:uid="{00000000-0005-0000-0000-0000D2020000}"/>
    <cellStyle name="Berechnung 2 2 2 4 2" xfId="9335" xr:uid="{00000000-0005-0000-0000-0000D2020000}"/>
    <cellStyle name="Berechnung 2 2 2 5" xfId="4101" xr:uid="{00000000-0005-0000-0000-0000D3020000}"/>
    <cellStyle name="Berechnung 2 2 2 5 2" xfId="9336" xr:uid="{00000000-0005-0000-0000-0000D3020000}"/>
    <cellStyle name="Berechnung 2 2 2 6" xfId="5729" xr:uid="{00000000-0005-0000-0000-0000CF020000}"/>
    <cellStyle name="Berechnung 2 2 2 7" xfId="7311" xr:uid="{00000000-0005-0000-0000-0000CF020000}"/>
    <cellStyle name="Berechnung 2 2 3" xfId="1588" xr:uid="{00000000-0005-0000-0000-0000D4020000}"/>
    <cellStyle name="Berechnung 2 2 3 2" xfId="2247" xr:uid="{00000000-0005-0000-0000-0000D5020000}"/>
    <cellStyle name="Berechnung 2 2 3 2 2" xfId="6357" xr:uid="{00000000-0005-0000-0000-0000D5020000}"/>
    <cellStyle name="Berechnung 2 2 3 2 3" xfId="7927" xr:uid="{00000000-0005-0000-0000-0000D5020000}"/>
    <cellStyle name="Berechnung 2 2 3 3" xfId="5760" xr:uid="{00000000-0005-0000-0000-0000D4020000}"/>
    <cellStyle name="Berechnung 2 2 3 4" xfId="5190" xr:uid="{00000000-0005-0000-0000-0000D4020000}"/>
    <cellStyle name="Berechnung 2 2 4" xfId="1614" xr:uid="{00000000-0005-0000-0000-0000D6020000}"/>
    <cellStyle name="Berechnung 2 2 4 2" xfId="5785" xr:uid="{00000000-0005-0000-0000-0000D6020000}"/>
    <cellStyle name="Berechnung 2 2 4 3" xfId="7294" xr:uid="{00000000-0005-0000-0000-0000D6020000}"/>
    <cellStyle name="Berechnung 2 2 5" xfId="1648" xr:uid="{00000000-0005-0000-0000-0000D7020000}"/>
    <cellStyle name="Berechnung 2 2 5 2" xfId="5817" xr:uid="{00000000-0005-0000-0000-0000D7020000}"/>
    <cellStyle name="Berechnung 2 2 5 3" xfId="5106" xr:uid="{00000000-0005-0000-0000-0000D7020000}"/>
    <cellStyle name="Berechnung 2 2 6" xfId="1668" xr:uid="{00000000-0005-0000-0000-0000D8020000}"/>
    <cellStyle name="Berechnung 2 2 6 2" xfId="5837" xr:uid="{00000000-0005-0000-0000-0000D8020000}"/>
    <cellStyle name="Berechnung 2 2 6 3" xfId="5370" xr:uid="{00000000-0005-0000-0000-0000D8020000}"/>
    <cellStyle name="Berechnung 2 2 7" xfId="1702" xr:uid="{00000000-0005-0000-0000-0000D9020000}"/>
    <cellStyle name="Berechnung 2 2 7 2" xfId="5867" xr:uid="{00000000-0005-0000-0000-0000D9020000}"/>
    <cellStyle name="Berechnung 2 2 7 3" xfId="8155" xr:uid="{00000000-0005-0000-0000-0000D9020000}"/>
    <cellStyle name="Berechnung 2 2 8" xfId="2248" xr:uid="{00000000-0005-0000-0000-0000DA020000}"/>
    <cellStyle name="Berechnung 2 2 8 2" xfId="6358" xr:uid="{00000000-0005-0000-0000-0000DA020000}"/>
    <cellStyle name="Berechnung 2 2 8 3" xfId="7926" xr:uid="{00000000-0005-0000-0000-0000DA020000}"/>
    <cellStyle name="Berechnung 2 2 9" xfId="5575" xr:uid="{00000000-0005-0000-0000-0000CE020000}"/>
    <cellStyle name="Berechnung 2 3" xfId="1070" xr:uid="{00000000-0005-0000-0000-0000DB020000}"/>
    <cellStyle name="Berechnung 2 3 2" xfId="1889" xr:uid="{00000000-0005-0000-0000-0000DC020000}"/>
    <cellStyle name="Berechnung 2 3 2 2" xfId="6053" xr:uid="{00000000-0005-0000-0000-0000DC020000}"/>
    <cellStyle name="Berechnung 2 3 2 3" xfId="5172" xr:uid="{00000000-0005-0000-0000-0000DC020000}"/>
    <cellStyle name="Berechnung 2 3 3" xfId="1888" xr:uid="{00000000-0005-0000-0000-0000DD020000}"/>
    <cellStyle name="Berechnung 2 3 3 2" xfId="6052" xr:uid="{00000000-0005-0000-0000-0000DD020000}"/>
    <cellStyle name="Berechnung 2 3 3 3" xfId="5173" xr:uid="{00000000-0005-0000-0000-0000DD020000}"/>
    <cellStyle name="Berechnung 2 3 4" xfId="1890" xr:uid="{00000000-0005-0000-0000-0000DE020000}"/>
    <cellStyle name="Berechnung 2 3 4 2" xfId="6054" xr:uid="{00000000-0005-0000-0000-0000DE020000}"/>
    <cellStyle name="Berechnung 2 3 4 3" xfId="5016" xr:uid="{00000000-0005-0000-0000-0000DE020000}"/>
    <cellStyle name="Berechnung 2 3 5" xfId="4102" xr:uid="{00000000-0005-0000-0000-0000DF020000}"/>
    <cellStyle name="Berechnung 2 3 5 2" xfId="9337" xr:uid="{00000000-0005-0000-0000-0000DF020000}"/>
    <cellStyle name="Berechnung 2 3 6" xfId="5408" xr:uid="{00000000-0005-0000-0000-0000DB020000}"/>
    <cellStyle name="Berechnung 2 3 7" xfId="5128" xr:uid="{00000000-0005-0000-0000-0000DB020000}"/>
    <cellStyle name="Berechnung 2 4" xfId="1422" xr:uid="{00000000-0005-0000-0000-0000E0020000}"/>
    <cellStyle name="Berechnung 2 4 2" xfId="1886" xr:uid="{00000000-0005-0000-0000-0000E1020000}"/>
    <cellStyle name="Berechnung 2 4 2 2" xfId="6050" xr:uid="{00000000-0005-0000-0000-0000E1020000}"/>
    <cellStyle name="Berechnung 2 4 2 3" xfId="6780" xr:uid="{00000000-0005-0000-0000-0000E1020000}"/>
    <cellStyle name="Berechnung 2 4 3" xfId="1885" xr:uid="{00000000-0005-0000-0000-0000E2020000}"/>
    <cellStyle name="Berechnung 2 4 3 2" xfId="6049" xr:uid="{00000000-0005-0000-0000-0000E2020000}"/>
    <cellStyle name="Berechnung 2 4 3 3" xfId="5018" xr:uid="{00000000-0005-0000-0000-0000E2020000}"/>
    <cellStyle name="Berechnung 2 4 4" xfId="1887" xr:uid="{00000000-0005-0000-0000-0000E3020000}"/>
    <cellStyle name="Berechnung 2 4 4 2" xfId="6051" xr:uid="{00000000-0005-0000-0000-0000E3020000}"/>
    <cellStyle name="Berechnung 2 4 4 3" xfId="5017" xr:uid="{00000000-0005-0000-0000-0000E3020000}"/>
    <cellStyle name="Berechnung 2 4 5" xfId="5623" xr:uid="{00000000-0005-0000-0000-0000E0020000}"/>
    <cellStyle name="Berechnung 2 4 6" xfId="5165" xr:uid="{00000000-0005-0000-0000-0000E0020000}"/>
    <cellStyle name="Berechnung 2 5" xfId="1530" xr:uid="{00000000-0005-0000-0000-0000E4020000}"/>
    <cellStyle name="Berechnung 2 5 2" xfId="1883" xr:uid="{00000000-0005-0000-0000-0000E5020000}"/>
    <cellStyle name="Berechnung 2 5 2 2" xfId="6047" xr:uid="{00000000-0005-0000-0000-0000E5020000}"/>
    <cellStyle name="Berechnung 2 5 2 3" xfId="6783" xr:uid="{00000000-0005-0000-0000-0000E5020000}"/>
    <cellStyle name="Berechnung 2 5 3" xfId="1882" xr:uid="{00000000-0005-0000-0000-0000E6020000}"/>
    <cellStyle name="Berechnung 2 5 3 2" xfId="6046" xr:uid="{00000000-0005-0000-0000-0000E6020000}"/>
    <cellStyle name="Berechnung 2 5 3 3" xfId="6784" xr:uid="{00000000-0005-0000-0000-0000E6020000}"/>
    <cellStyle name="Berechnung 2 5 4" xfId="1884" xr:uid="{00000000-0005-0000-0000-0000E7020000}"/>
    <cellStyle name="Berechnung 2 5 4 2" xfId="6048" xr:uid="{00000000-0005-0000-0000-0000E7020000}"/>
    <cellStyle name="Berechnung 2 5 4 3" xfId="6782" xr:uid="{00000000-0005-0000-0000-0000E7020000}"/>
    <cellStyle name="Berechnung 2 5 5" xfId="5708" xr:uid="{00000000-0005-0000-0000-0000E4020000}"/>
    <cellStyle name="Berechnung 2 5 6" xfId="7321" xr:uid="{00000000-0005-0000-0000-0000E4020000}"/>
    <cellStyle name="Berechnung 2 6" xfId="1583" xr:uid="{00000000-0005-0000-0000-0000E8020000}"/>
    <cellStyle name="Berechnung 2 6 2" xfId="1880" xr:uid="{00000000-0005-0000-0000-0000E9020000}"/>
    <cellStyle name="Berechnung 2 6 2 2" xfId="6044" xr:uid="{00000000-0005-0000-0000-0000E9020000}"/>
    <cellStyle name="Berechnung 2 6 2 3" xfId="6786" xr:uid="{00000000-0005-0000-0000-0000E9020000}"/>
    <cellStyle name="Berechnung 2 6 3" xfId="1879" xr:uid="{00000000-0005-0000-0000-0000EA020000}"/>
    <cellStyle name="Berechnung 2 6 3 2" xfId="6043" xr:uid="{00000000-0005-0000-0000-0000EA020000}"/>
    <cellStyle name="Berechnung 2 6 3 3" xfId="6787" xr:uid="{00000000-0005-0000-0000-0000EA020000}"/>
    <cellStyle name="Berechnung 2 6 4" xfId="1881" xr:uid="{00000000-0005-0000-0000-0000EB020000}"/>
    <cellStyle name="Berechnung 2 6 4 2" xfId="6045" xr:uid="{00000000-0005-0000-0000-0000EB020000}"/>
    <cellStyle name="Berechnung 2 6 4 3" xfId="6785" xr:uid="{00000000-0005-0000-0000-0000EB020000}"/>
    <cellStyle name="Berechnung 2 6 5" xfId="5755" xr:uid="{00000000-0005-0000-0000-0000E8020000}"/>
    <cellStyle name="Berechnung 2 6 6" xfId="5392" xr:uid="{00000000-0005-0000-0000-0000E8020000}"/>
    <cellStyle name="Berechnung 2 7" xfId="1878" xr:uid="{00000000-0005-0000-0000-0000EC020000}"/>
    <cellStyle name="Berechnung 2 7 2" xfId="1877" xr:uid="{00000000-0005-0000-0000-0000ED020000}"/>
    <cellStyle name="Berechnung 2 7 2 2" xfId="6041" xr:uid="{00000000-0005-0000-0000-0000ED020000}"/>
    <cellStyle name="Berechnung 2 7 2 3" xfId="6789" xr:uid="{00000000-0005-0000-0000-0000ED020000}"/>
    <cellStyle name="Berechnung 2 7 3" xfId="2246" xr:uid="{00000000-0005-0000-0000-0000EE020000}"/>
    <cellStyle name="Berechnung 2 7 3 2" xfId="6356" xr:uid="{00000000-0005-0000-0000-0000EE020000}"/>
    <cellStyle name="Berechnung 2 7 3 3" xfId="7928" xr:uid="{00000000-0005-0000-0000-0000EE020000}"/>
    <cellStyle name="Berechnung 2 7 4" xfId="6042" xr:uid="{00000000-0005-0000-0000-0000EC020000}"/>
    <cellStyle name="Berechnung 2 7 5" xfId="6788" xr:uid="{00000000-0005-0000-0000-0000EC020000}"/>
    <cellStyle name="Berechnung 2 8" xfId="1876" xr:uid="{00000000-0005-0000-0000-0000EF020000}"/>
    <cellStyle name="Berechnung 2 8 2" xfId="2245" xr:uid="{00000000-0005-0000-0000-0000F0020000}"/>
    <cellStyle name="Berechnung 2 8 2 2" xfId="6355" xr:uid="{00000000-0005-0000-0000-0000F0020000}"/>
    <cellStyle name="Berechnung 2 8 2 3" xfId="5752" xr:uid="{00000000-0005-0000-0000-0000F0020000}"/>
    <cellStyle name="Berechnung 2 8 3" xfId="1875" xr:uid="{00000000-0005-0000-0000-0000F1020000}"/>
    <cellStyle name="Berechnung 2 8 3 2" xfId="6039" xr:uid="{00000000-0005-0000-0000-0000F1020000}"/>
    <cellStyle name="Berechnung 2 8 3 3" xfId="6791" xr:uid="{00000000-0005-0000-0000-0000F1020000}"/>
    <cellStyle name="Berechnung 2 8 4" xfId="6040" xr:uid="{00000000-0005-0000-0000-0000EF020000}"/>
    <cellStyle name="Berechnung 2 8 5" xfId="6790" xr:uid="{00000000-0005-0000-0000-0000EF020000}"/>
    <cellStyle name="Berechnung 2 9" xfId="1874" xr:uid="{00000000-0005-0000-0000-0000F2020000}"/>
    <cellStyle name="Berechnung 2 9 2" xfId="1873" xr:uid="{00000000-0005-0000-0000-0000F3020000}"/>
    <cellStyle name="Berechnung 2 9 2 2" xfId="6037" xr:uid="{00000000-0005-0000-0000-0000F3020000}"/>
    <cellStyle name="Berechnung 2 9 2 3" xfId="6793" xr:uid="{00000000-0005-0000-0000-0000F3020000}"/>
    <cellStyle name="Berechnung 2 9 3" xfId="1872" xr:uid="{00000000-0005-0000-0000-0000F4020000}"/>
    <cellStyle name="Berechnung 2 9 3 2" xfId="6036" xr:uid="{00000000-0005-0000-0000-0000F4020000}"/>
    <cellStyle name="Berechnung 2 9 3 3" xfId="6794" xr:uid="{00000000-0005-0000-0000-0000F4020000}"/>
    <cellStyle name="Berechnung 2 9 4" xfId="6038" xr:uid="{00000000-0005-0000-0000-0000F2020000}"/>
    <cellStyle name="Berechnung 2 9 5" xfId="6792" xr:uid="{00000000-0005-0000-0000-0000F2020000}"/>
    <cellStyle name="Berechnung 3" xfId="1290" xr:uid="{00000000-0005-0000-0000-0000F5020000}"/>
    <cellStyle name="Berechnung 3 10" xfId="6173" xr:uid="{00000000-0005-0000-0000-0000F5020000}"/>
    <cellStyle name="Berechnung 3 2" xfId="1522" xr:uid="{00000000-0005-0000-0000-0000F6020000}"/>
    <cellStyle name="Berechnung 3 2 2" xfId="1870" xr:uid="{00000000-0005-0000-0000-0000F7020000}"/>
    <cellStyle name="Berechnung 3 2 2 2" xfId="6034" xr:uid="{00000000-0005-0000-0000-0000F7020000}"/>
    <cellStyle name="Berechnung 3 2 2 3" xfId="6796" xr:uid="{00000000-0005-0000-0000-0000F7020000}"/>
    <cellStyle name="Berechnung 3 2 3" xfId="4103" xr:uid="{00000000-0005-0000-0000-0000F8020000}"/>
    <cellStyle name="Berechnung 3 2 3 2" xfId="9338" xr:uid="{00000000-0005-0000-0000-0000F8020000}"/>
    <cellStyle name="Berechnung 3 2 4" xfId="4104" xr:uid="{00000000-0005-0000-0000-0000F9020000}"/>
    <cellStyle name="Berechnung 3 2 4 2" xfId="9339" xr:uid="{00000000-0005-0000-0000-0000F9020000}"/>
    <cellStyle name="Berechnung 3 2 5" xfId="4105" xr:uid="{00000000-0005-0000-0000-0000FA020000}"/>
    <cellStyle name="Berechnung 3 2 5 2" xfId="9340" xr:uid="{00000000-0005-0000-0000-0000FA020000}"/>
    <cellStyle name="Berechnung 3 2 6" xfId="5706" xr:uid="{00000000-0005-0000-0000-0000F6020000}"/>
    <cellStyle name="Berechnung 3 2 7" xfId="7326" xr:uid="{00000000-0005-0000-0000-0000F6020000}"/>
    <cellStyle name="Berechnung 3 3" xfId="950" xr:uid="{00000000-0005-0000-0000-0000FB020000}"/>
    <cellStyle name="Berechnung 3 3 2" xfId="1869" xr:uid="{00000000-0005-0000-0000-0000FC020000}"/>
    <cellStyle name="Berechnung 3 3 2 2" xfId="6033" xr:uid="{00000000-0005-0000-0000-0000FC020000}"/>
    <cellStyle name="Berechnung 3 3 2 3" xfId="6797" xr:uid="{00000000-0005-0000-0000-0000FC020000}"/>
    <cellStyle name="Berechnung 3 3 3" xfId="5356" xr:uid="{00000000-0005-0000-0000-0000FB020000}"/>
    <cellStyle name="Berechnung 3 3 4" xfId="7407" xr:uid="{00000000-0005-0000-0000-0000FB020000}"/>
    <cellStyle name="Berechnung 3 4" xfId="758" xr:uid="{00000000-0005-0000-0000-0000FD020000}"/>
    <cellStyle name="Berechnung 3 4 2" xfId="5221" xr:uid="{00000000-0005-0000-0000-0000FD020000}"/>
    <cellStyle name="Berechnung 3 4 3" xfId="8251" xr:uid="{00000000-0005-0000-0000-0000FD020000}"/>
    <cellStyle name="Berechnung 3 5" xfId="1636" xr:uid="{00000000-0005-0000-0000-0000FE020000}"/>
    <cellStyle name="Berechnung 3 5 2" xfId="5805" xr:uid="{00000000-0005-0000-0000-0000FE020000}"/>
    <cellStyle name="Berechnung 3 5 3" xfId="7287" xr:uid="{00000000-0005-0000-0000-0000FE020000}"/>
    <cellStyle name="Berechnung 3 6" xfId="936" xr:uid="{00000000-0005-0000-0000-0000FF020000}"/>
    <cellStyle name="Berechnung 3 6 2" xfId="5347" xr:uid="{00000000-0005-0000-0000-0000FF020000}"/>
    <cellStyle name="Berechnung 3 6 3" xfId="5136" xr:uid="{00000000-0005-0000-0000-0000FF020000}"/>
    <cellStyle name="Berechnung 3 7" xfId="1694" xr:uid="{00000000-0005-0000-0000-000000030000}"/>
    <cellStyle name="Berechnung 3 7 2" xfId="5862" xr:uid="{00000000-0005-0000-0000-000000030000}"/>
    <cellStyle name="Berechnung 3 7 3" xfId="7269" xr:uid="{00000000-0005-0000-0000-000000030000}"/>
    <cellStyle name="Berechnung 3 8" xfId="1871" xr:uid="{00000000-0005-0000-0000-000001030000}"/>
    <cellStyle name="Berechnung 3 8 2" xfId="6035" xr:uid="{00000000-0005-0000-0000-000001030000}"/>
    <cellStyle name="Berechnung 3 8 3" xfId="6795" xr:uid="{00000000-0005-0000-0000-000001030000}"/>
    <cellStyle name="Berechnung 3 9" xfId="5542" xr:uid="{00000000-0005-0000-0000-0000F5020000}"/>
    <cellStyle name="Berechnung 4" xfId="810" xr:uid="{00000000-0005-0000-0000-000002030000}"/>
    <cellStyle name="Berechnung 4 2" xfId="1867" xr:uid="{00000000-0005-0000-0000-000003030000}"/>
    <cellStyle name="Berechnung 4 2 2" xfId="6031" xr:uid="{00000000-0005-0000-0000-000003030000}"/>
    <cellStyle name="Berechnung 4 2 3" xfId="6799" xr:uid="{00000000-0005-0000-0000-000003030000}"/>
    <cellStyle name="Berechnung 4 3" xfId="1866" xr:uid="{00000000-0005-0000-0000-000004030000}"/>
    <cellStyle name="Berechnung 4 3 2" xfId="6030" xr:uid="{00000000-0005-0000-0000-000004030000}"/>
    <cellStyle name="Berechnung 4 3 3" xfId="6800" xr:uid="{00000000-0005-0000-0000-000004030000}"/>
    <cellStyle name="Berechnung 4 4" xfId="1868" xr:uid="{00000000-0005-0000-0000-000005030000}"/>
    <cellStyle name="Berechnung 4 4 2" xfId="6032" xr:uid="{00000000-0005-0000-0000-000005030000}"/>
    <cellStyle name="Berechnung 4 4 3" xfId="6798" xr:uid="{00000000-0005-0000-0000-000005030000}"/>
    <cellStyle name="Berechnung 4 5" xfId="4106" xr:uid="{00000000-0005-0000-0000-000006030000}"/>
    <cellStyle name="Berechnung 4 5 2" xfId="9341" xr:uid="{00000000-0005-0000-0000-000006030000}"/>
    <cellStyle name="Berechnung 4 6" xfId="5263" xr:uid="{00000000-0005-0000-0000-000002030000}"/>
    <cellStyle name="Berechnung 4 7" xfId="5525" xr:uid="{00000000-0005-0000-0000-000002030000}"/>
    <cellStyle name="Berechnung 5" xfId="841" xr:uid="{00000000-0005-0000-0000-000007030000}"/>
    <cellStyle name="Berechnung 5 2" xfId="1864" xr:uid="{00000000-0005-0000-0000-000008030000}"/>
    <cellStyle name="Berechnung 5 2 2" xfId="6028" xr:uid="{00000000-0005-0000-0000-000008030000}"/>
    <cellStyle name="Berechnung 5 2 3" xfId="6781" xr:uid="{00000000-0005-0000-0000-000008030000}"/>
    <cellStyle name="Berechnung 5 3" xfId="1863" xr:uid="{00000000-0005-0000-0000-000009030000}"/>
    <cellStyle name="Berechnung 5 3 2" xfId="6027" xr:uid="{00000000-0005-0000-0000-000009030000}"/>
    <cellStyle name="Berechnung 5 3 3" xfId="5019" xr:uid="{00000000-0005-0000-0000-000009030000}"/>
    <cellStyle name="Berechnung 5 4" xfId="1865" xr:uid="{00000000-0005-0000-0000-00000A030000}"/>
    <cellStyle name="Berechnung 5 4 2" xfId="6029" xr:uid="{00000000-0005-0000-0000-00000A030000}"/>
    <cellStyle name="Berechnung 5 4 3" xfId="6801" xr:uid="{00000000-0005-0000-0000-00000A030000}"/>
    <cellStyle name="Berechnung 5 5" xfId="5287" xr:uid="{00000000-0005-0000-0000-000007030000}"/>
    <cellStyle name="Berechnung 5 6" xfId="7415" xr:uid="{00000000-0005-0000-0000-000007030000}"/>
    <cellStyle name="Berechnung 6" xfId="1027" xr:uid="{00000000-0005-0000-0000-00000B030000}"/>
    <cellStyle name="Berechnung 6 2" xfId="1861" xr:uid="{00000000-0005-0000-0000-00000C030000}"/>
    <cellStyle name="Berechnung 6 2 2" xfId="6025" xr:uid="{00000000-0005-0000-0000-00000C030000}"/>
    <cellStyle name="Berechnung 6 2 3" xfId="5021" xr:uid="{00000000-0005-0000-0000-00000C030000}"/>
    <cellStyle name="Berechnung 6 3" xfId="1860" xr:uid="{00000000-0005-0000-0000-00000D030000}"/>
    <cellStyle name="Berechnung 6 3 2" xfId="6024" xr:uid="{00000000-0005-0000-0000-00000D030000}"/>
    <cellStyle name="Berechnung 6 3 3" xfId="5022" xr:uid="{00000000-0005-0000-0000-00000D030000}"/>
    <cellStyle name="Berechnung 6 4" xfId="1862" xr:uid="{00000000-0005-0000-0000-00000E030000}"/>
    <cellStyle name="Berechnung 6 4 2" xfId="6026" xr:uid="{00000000-0005-0000-0000-00000E030000}"/>
    <cellStyle name="Berechnung 6 4 3" xfId="5020" xr:uid="{00000000-0005-0000-0000-00000E030000}"/>
    <cellStyle name="Berechnung 6 5" xfId="5377" xr:uid="{00000000-0005-0000-0000-00000B030000}"/>
    <cellStyle name="Berechnung 6 6" xfId="5130" xr:uid="{00000000-0005-0000-0000-00000B030000}"/>
    <cellStyle name="Berechnung 7" xfId="1058" xr:uid="{00000000-0005-0000-0000-00000F030000}"/>
    <cellStyle name="Berechnung 7 2" xfId="1858" xr:uid="{00000000-0005-0000-0000-000010030000}"/>
    <cellStyle name="Berechnung 7 2 2" xfId="6022" xr:uid="{00000000-0005-0000-0000-000010030000}"/>
    <cellStyle name="Berechnung 7 2 3" xfId="5023" xr:uid="{00000000-0005-0000-0000-000010030000}"/>
    <cellStyle name="Berechnung 7 3" xfId="1857" xr:uid="{00000000-0005-0000-0000-000011030000}"/>
    <cellStyle name="Berechnung 7 3 2" xfId="6021" xr:uid="{00000000-0005-0000-0000-000011030000}"/>
    <cellStyle name="Berechnung 7 3 3" xfId="6803" xr:uid="{00000000-0005-0000-0000-000011030000}"/>
    <cellStyle name="Berechnung 7 4" xfId="1859" xr:uid="{00000000-0005-0000-0000-000012030000}"/>
    <cellStyle name="Berechnung 7 4 2" xfId="6023" xr:uid="{00000000-0005-0000-0000-000012030000}"/>
    <cellStyle name="Berechnung 7 4 3" xfId="6802" xr:uid="{00000000-0005-0000-0000-000012030000}"/>
    <cellStyle name="Berechnung 7 5" xfId="5397" xr:uid="{00000000-0005-0000-0000-00000F030000}"/>
    <cellStyle name="Berechnung 7 6" xfId="8213" xr:uid="{00000000-0005-0000-0000-00000F030000}"/>
    <cellStyle name="Berechnung 8" xfId="1856" xr:uid="{00000000-0005-0000-0000-000013030000}"/>
    <cellStyle name="Berechnung 8 2" xfId="2244" xr:uid="{00000000-0005-0000-0000-000014030000}"/>
    <cellStyle name="Berechnung 8 2 2" xfId="6354" xr:uid="{00000000-0005-0000-0000-000014030000}"/>
    <cellStyle name="Berechnung 8 2 3" xfId="6151" xr:uid="{00000000-0005-0000-0000-000014030000}"/>
    <cellStyle name="Berechnung 8 3" xfId="1855" xr:uid="{00000000-0005-0000-0000-000015030000}"/>
    <cellStyle name="Berechnung 8 3 2" xfId="6019" xr:uid="{00000000-0005-0000-0000-000015030000}"/>
    <cellStyle name="Berechnung 8 3 3" xfId="6804" xr:uid="{00000000-0005-0000-0000-000015030000}"/>
    <cellStyle name="Berechnung 8 4" xfId="6020" xr:uid="{00000000-0005-0000-0000-000013030000}"/>
    <cellStyle name="Berechnung 8 5" xfId="5024" xr:uid="{00000000-0005-0000-0000-000013030000}"/>
    <cellStyle name="Berechnung 9" xfId="1854" xr:uid="{00000000-0005-0000-0000-000016030000}"/>
    <cellStyle name="Berechnung 9 2" xfId="1853" xr:uid="{00000000-0005-0000-0000-000017030000}"/>
    <cellStyle name="Berechnung 9 2 2" xfId="6017" xr:uid="{00000000-0005-0000-0000-000017030000}"/>
    <cellStyle name="Berechnung 9 2 3" xfId="6805" xr:uid="{00000000-0005-0000-0000-000017030000}"/>
    <cellStyle name="Berechnung 9 3" xfId="1852" xr:uid="{00000000-0005-0000-0000-000018030000}"/>
    <cellStyle name="Berechnung 9 3 2" xfId="6016" xr:uid="{00000000-0005-0000-0000-000018030000}"/>
    <cellStyle name="Berechnung 9 3 3" xfId="5026" xr:uid="{00000000-0005-0000-0000-000018030000}"/>
    <cellStyle name="Berechnung 9 4" xfId="6018" xr:uid="{00000000-0005-0000-0000-000016030000}"/>
    <cellStyle name="Berechnung 9 5" xfId="5025" xr:uid="{00000000-0005-0000-0000-000016030000}"/>
    <cellStyle name="Besuchtɥr Hyperlink" xfId="161" xr:uid="{00000000-0005-0000-0000-000019030000}"/>
    <cellStyle name="Binlik Ayracı_Tai sogutma" xfId="162" xr:uid="{00000000-0005-0000-0000-00001A030000}"/>
    <cellStyle name="Blue" xfId="163" xr:uid="{00000000-0005-0000-0000-00001B030000}"/>
    <cellStyle name="blue bold end" xfId="164" xr:uid="{00000000-0005-0000-0000-00001C030000}"/>
    <cellStyle name="blue centre" xfId="165" xr:uid="{00000000-0005-0000-0000-00001D030000}"/>
    <cellStyle name="blue centre 10" xfId="2243" xr:uid="{00000000-0005-0000-0000-00001E030000}"/>
    <cellStyle name="blue centre 10 2" xfId="6353" xr:uid="{00000000-0005-0000-0000-00001E030000}"/>
    <cellStyle name="blue centre 10 3" xfId="5375" xr:uid="{00000000-0005-0000-0000-00001E030000}"/>
    <cellStyle name="blue centre 2" xfId="1169" xr:uid="{00000000-0005-0000-0000-00001F030000}"/>
    <cellStyle name="blue centre 2 10" xfId="7400" xr:uid="{00000000-0005-0000-0000-00001F030000}"/>
    <cellStyle name="blue centre 2 2" xfId="1460" xr:uid="{00000000-0005-0000-0000-000020030000}"/>
    <cellStyle name="blue centre 2 2 2" xfId="1850" xr:uid="{00000000-0005-0000-0000-000021030000}"/>
    <cellStyle name="blue centre 2 2 2 2" xfId="4107" xr:uid="{00000000-0005-0000-0000-000022030000}"/>
    <cellStyle name="blue centre 2 2 2 2 2" xfId="9342" xr:uid="{00000000-0005-0000-0000-000022030000}"/>
    <cellStyle name="blue centre 2 2 2 3" xfId="4108" xr:uid="{00000000-0005-0000-0000-000023030000}"/>
    <cellStyle name="blue centre 2 2 2 3 2" xfId="9343" xr:uid="{00000000-0005-0000-0000-000023030000}"/>
    <cellStyle name="blue centre 2 2 2 4" xfId="4109" xr:uid="{00000000-0005-0000-0000-000024030000}"/>
    <cellStyle name="blue centre 2 2 2 4 2" xfId="9344" xr:uid="{00000000-0005-0000-0000-000024030000}"/>
    <cellStyle name="blue centre 2 2 2 5" xfId="5027" xr:uid="{00000000-0005-0000-0000-000021030000}"/>
    <cellStyle name="blue centre 2 2 3" xfId="4110" xr:uid="{00000000-0005-0000-0000-000025030000}"/>
    <cellStyle name="blue centre 2 2 3 2" xfId="9345" xr:uid="{00000000-0005-0000-0000-000025030000}"/>
    <cellStyle name="blue centre 2 2 4" xfId="4111" xr:uid="{00000000-0005-0000-0000-000026030000}"/>
    <cellStyle name="blue centre 2 2 4 2" xfId="9346" xr:uid="{00000000-0005-0000-0000-000026030000}"/>
    <cellStyle name="blue centre 2 2 5" xfId="4112" xr:uid="{00000000-0005-0000-0000-000027030000}"/>
    <cellStyle name="blue centre 2 2 5 2" xfId="9347" xr:uid="{00000000-0005-0000-0000-000027030000}"/>
    <cellStyle name="blue centre 2 2 6" xfId="7350" xr:uid="{00000000-0005-0000-0000-000020030000}"/>
    <cellStyle name="blue centre 2 3" xfId="1107" xr:uid="{00000000-0005-0000-0000-000028030000}"/>
    <cellStyle name="blue centre 2 3 2" xfId="1849" xr:uid="{00000000-0005-0000-0000-000029030000}"/>
    <cellStyle name="blue centre 2 3 2 2" xfId="6013" xr:uid="{00000000-0005-0000-0000-000029030000}"/>
    <cellStyle name="blue centre 2 3 2 3" xfId="6807" xr:uid="{00000000-0005-0000-0000-000029030000}"/>
    <cellStyle name="blue centre 2 3 3" xfId="4113" xr:uid="{00000000-0005-0000-0000-00002A030000}"/>
    <cellStyle name="blue centre 2 3 3 2" xfId="9348" xr:uid="{00000000-0005-0000-0000-00002A030000}"/>
    <cellStyle name="blue centre 2 3 4" xfId="5434" xr:uid="{00000000-0005-0000-0000-000028030000}"/>
    <cellStyle name="blue centre 2 3 5" xfId="8208" xr:uid="{00000000-0005-0000-0000-000028030000}"/>
    <cellStyle name="blue centre 2 4" xfId="798" xr:uid="{00000000-0005-0000-0000-00002B030000}"/>
    <cellStyle name="blue centre 2 4 2" xfId="5253" xr:uid="{00000000-0005-0000-0000-00002B030000}"/>
    <cellStyle name="blue centre 2 4 3" xfId="5184" xr:uid="{00000000-0005-0000-0000-00002B030000}"/>
    <cellStyle name="blue centre 2 5" xfId="1452" xr:uid="{00000000-0005-0000-0000-00002C030000}"/>
    <cellStyle name="blue centre 2 5 2" xfId="5649" xr:uid="{00000000-0005-0000-0000-00002C030000}"/>
    <cellStyle name="blue centre 2 5 3" xfId="7356" xr:uid="{00000000-0005-0000-0000-00002C030000}"/>
    <cellStyle name="blue centre 2 6" xfId="1404" xr:uid="{00000000-0005-0000-0000-00002D030000}"/>
    <cellStyle name="blue centre 2 6 2" xfId="5610" xr:uid="{00000000-0005-0000-0000-00002D030000}"/>
    <cellStyle name="blue centre 2 6 3" xfId="5157" xr:uid="{00000000-0005-0000-0000-00002D030000}"/>
    <cellStyle name="blue centre 2 7" xfId="1453" xr:uid="{00000000-0005-0000-0000-00002E030000}"/>
    <cellStyle name="blue centre 2 7 2" xfId="5650" xr:uid="{00000000-0005-0000-0000-00002E030000}"/>
    <cellStyle name="blue centre 2 7 3" xfId="5564" xr:uid="{00000000-0005-0000-0000-00002E030000}"/>
    <cellStyle name="blue centre 2 8" xfId="1851" xr:uid="{00000000-0005-0000-0000-00002F030000}"/>
    <cellStyle name="blue centre 2 8 2" xfId="6015" xr:uid="{00000000-0005-0000-0000-00002F030000}"/>
    <cellStyle name="blue centre 2 8 3" xfId="6806" xr:uid="{00000000-0005-0000-0000-00002F030000}"/>
    <cellStyle name="blue centre 2 9" xfId="5471" xr:uid="{00000000-0005-0000-0000-00001F030000}"/>
    <cellStyle name="blue centre 3" xfId="811" xr:uid="{00000000-0005-0000-0000-000030030000}"/>
    <cellStyle name="blue centre 3 2" xfId="1847" xr:uid="{00000000-0005-0000-0000-000031030000}"/>
    <cellStyle name="blue centre 3 2 2" xfId="6011" xr:uid="{00000000-0005-0000-0000-000031030000}"/>
    <cellStyle name="blue centre 3 2 3" xfId="5029" xr:uid="{00000000-0005-0000-0000-000031030000}"/>
    <cellStyle name="blue centre 3 3" xfId="1848" xr:uid="{00000000-0005-0000-0000-000032030000}"/>
    <cellStyle name="blue centre 3 3 2" xfId="6012" xr:uid="{00000000-0005-0000-0000-000032030000}"/>
    <cellStyle name="blue centre 3 3 3" xfId="5028" xr:uid="{00000000-0005-0000-0000-000032030000}"/>
    <cellStyle name="blue centre 3 4" xfId="4114" xr:uid="{00000000-0005-0000-0000-000033030000}"/>
    <cellStyle name="blue centre 3 4 2" xfId="9349" xr:uid="{00000000-0005-0000-0000-000033030000}"/>
    <cellStyle name="blue centre 3 5" xfId="5182" xr:uid="{00000000-0005-0000-0000-000030030000}"/>
    <cellStyle name="blue centre 4" xfId="1846" xr:uid="{00000000-0005-0000-0000-000034030000}"/>
    <cellStyle name="blue centre 4 2" xfId="1845" xr:uid="{00000000-0005-0000-0000-000035030000}"/>
    <cellStyle name="blue centre 4 2 2" xfId="6009" xr:uid="{00000000-0005-0000-0000-000035030000}"/>
    <cellStyle name="blue centre 4 2 3" xfId="5031" xr:uid="{00000000-0005-0000-0000-000035030000}"/>
    <cellStyle name="blue centre 4 3" xfId="1844" xr:uid="{00000000-0005-0000-0000-000036030000}"/>
    <cellStyle name="blue centre 4 3 2" xfId="6008" xr:uid="{00000000-0005-0000-0000-000036030000}"/>
    <cellStyle name="blue centre 4 3 3" xfId="6808" xr:uid="{00000000-0005-0000-0000-000036030000}"/>
    <cellStyle name="blue centre 4 4" xfId="6010" xr:uid="{00000000-0005-0000-0000-000034030000}"/>
    <cellStyle name="blue centre 4 5" xfId="5030" xr:uid="{00000000-0005-0000-0000-000034030000}"/>
    <cellStyle name="blue centre 5" xfId="1843" xr:uid="{00000000-0005-0000-0000-000037030000}"/>
    <cellStyle name="blue centre 5 2" xfId="1842" xr:uid="{00000000-0005-0000-0000-000038030000}"/>
    <cellStyle name="blue centre 5 2 2" xfId="6006" xr:uid="{00000000-0005-0000-0000-000038030000}"/>
    <cellStyle name="blue centre 5 2 3" xfId="5033" xr:uid="{00000000-0005-0000-0000-000038030000}"/>
    <cellStyle name="blue centre 5 3" xfId="1841" xr:uid="{00000000-0005-0000-0000-000039030000}"/>
    <cellStyle name="blue centre 5 3 2" xfId="6005" xr:uid="{00000000-0005-0000-0000-000039030000}"/>
    <cellStyle name="blue centre 5 3 3" xfId="5034" xr:uid="{00000000-0005-0000-0000-000039030000}"/>
    <cellStyle name="blue centre 5 4" xfId="6007" xr:uid="{00000000-0005-0000-0000-000037030000}"/>
    <cellStyle name="blue centre 5 5" xfId="5032" xr:uid="{00000000-0005-0000-0000-000037030000}"/>
    <cellStyle name="blue centre 6" xfId="1840" xr:uid="{00000000-0005-0000-0000-00003A030000}"/>
    <cellStyle name="blue centre 6 2" xfId="1839" xr:uid="{00000000-0005-0000-0000-00003B030000}"/>
    <cellStyle name="blue centre 6 2 2" xfId="6003" xr:uid="{00000000-0005-0000-0000-00003B030000}"/>
    <cellStyle name="blue centre 6 2 3" xfId="5035" xr:uid="{00000000-0005-0000-0000-00003B030000}"/>
    <cellStyle name="blue centre 6 3" xfId="6004" xr:uid="{00000000-0005-0000-0000-00003A030000}"/>
    <cellStyle name="blue centre 6 4" xfId="5203" xr:uid="{00000000-0005-0000-0000-00003A030000}"/>
    <cellStyle name="blue centre 7" xfId="1838" xr:uid="{00000000-0005-0000-0000-00003C030000}"/>
    <cellStyle name="blue centre 7 2" xfId="1837" xr:uid="{00000000-0005-0000-0000-00003D030000}"/>
    <cellStyle name="blue centre 7 2 2" xfId="6001" xr:uid="{00000000-0005-0000-0000-00003D030000}"/>
    <cellStyle name="blue centre 7 2 3" xfId="5036" xr:uid="{00000000-0005-0000-0000-00003D030000}"/>
    <cellStyle name="blue centre 7 3" xfId="1836" xr:uid="{00000000-0005-0000-0000-00003E030000}"/>
    <cellStyle name="blue centre 7 3 2" xfId="6000" xr:uid="{00000000-0005-0000-0000-00003E030000}"/>
    <cellStyle name="blue centre 7 3 3" xfId="5037" xr:uid="{00000000-0005-0000-0000-00003E030000}"/>
    <cellStyle name="blue centre 7 4" xfId="6002" xr:uid="{00000000-0005-0000-0000-00003C030000}"/>
    <cellStyle name="blue centre 7 5" xfId="5204" xr:uid="{00000000-0005-0000-0000-00003C030000}"/>
    <cellStyle name="blue centre 8" xfId="1835" xr:uid="{00000000-0005-0000-0000-00003F030000}"/>
    <cellStyle name="blue centre 8 2" xfId="1834" xr:uid="{00000000-0005-0000-0000-000040030000}"/>
    <cellStyle name="blue centre 8 2 2" xfId="5998" xr:uid="{00000000-0005-0000-0000-000040030000}"/>
    <cellStyle name="blue centre 8 2 3" xfId="5039" xr:uid="{00000000-0005-0000-0000-000040030000}"/>
    <cellStyle name="blue centre 8 3" xfId="1833" xr:uid="{00000000-0005-0000-0000-000041030000}"/>
    <cellStyle name="blue centre 8 3 2" xfId="5997" xr:uid="{00000000-0005-0000-0000-000041030000}"/>
    <cellStyle name="blue centre 8 3 3" xfId="5040" xr:uid="{00000000-0005-0000-0000-000041030000}"/>
    <cellStyle name="blue centre 8 4" xfId="5999" xr:uid="{00000000-0005-0000-0000-00003F030000}"/>
    <cellStyle name="blue centre 8 5" xfId="5038" xr:uid="{00000000-0005-0000-0000-00003F030000}"/>
    <cellStyle name="blue centre 9" xfId="1832" xr:uid="{00000000-0005-0000-0000-000042030000}"/>
    <cellStyle name="blue centre 9 2" xfId="1831" xr:uid="{00000000-0005-0000-0000-000043030000}"/>
    <cellStyle name="blue centre 9 2 2" xfId="5995" xr:uid="{00000000-0005-0000-0000-000043030000}"/>
    <cellStyle name="blue centre 9 2 3" xfId="5042" xr:uid="{00000000-0005-0000-0000-000043030000}"/>
    <cellStyle name="blue centre 9 3" xfId="1830" xr:uid="{00000000-0005-0000-0000-000044030000}"/>
    <cellStyle name="blue centre 9 3 2" xfId="5994" xr:uid="{00000000-0005-0000-0000-000044030000}"/>
    <cellStyle name="blue centre 9 3 3" xfId="5043" xr:uid="{00000000-0005-0000-0000-000044030000}"/>
    <cellStyle name="blue centre 9 4" xfId="5996" xr:uid="{00000000-0005-0000-0000-000042030000}"/>
    <cellStyle name="blue centre 9 5" xfId="5041" xr:uid="{00000000-0005-0000-0000-000042030000}"/>
    <cellStyle name="blue dollar" xfId="166" xr:uid="{00000000-0005-0000-0000-000045030000}"/>
    <cellStyle name="blue dollar 10" xfId="1829" xr:uid="{00000000-0005-0000-0000-000046030000}"/>
    <cellStyle name="blue dollar 10 2" xfId="5993" xr:uid="{00000000-0005-0000-0000-000046030000}"/>
    <cellStyle name="blue dollar 10 3" xfId="5044" xr:uid="{00000000-0005-0000-0000-000046030000}"/>
    <cellStyle name="blue dollar 2" xfId="1170" xr:uid="{00000000-0005-0000-0000-000047030000}"/>
    <cellStyle name="blue dollar 2 10" xfId="7401" xr:uid="{00000000-0005-0000-0000-000047030000}"/>
    <cellStyle name="blue dollar 2 2" xfId="1461" xr:uid="{00000000-0005-0000-0000-000048030000}"/>
    <cellStyle name="blue dollar 2 2 2" xfId="2182" xr:uid="{00000000-0005-0000-0000-000049030000}"/>
    <cellStyle name="blue dollar 2 2 2 2" xfId="4115" xr:uid="{00000000-0005-0000-0000-00004A030000}"/>
    <cellStyle name="blue dollar 2 2 2 2 2" xfId="9350" xr:uid="{00000000-0005-0000-0000-00004A030000}"/>
    <cellStyle name="blue dollar 2 2 2 3" xfId="4116" xr:uid="{00000000-0005-0000-0000-00004B030000}"/>
    <cellStyle name="blue dollar 2 2 2 3 2" xfId="9351" xr:uid="{00000000-0005-0000-0000-00004B030000}"/>
    <cellStyle name="blue dollar 2 2 2 4" xfId="4117" xr:uid="{00000000-0005-0000-0000-00004C030000}"/>
    <cellStyle name="blue dollar 2 2 2 4 2" xfId="9352" xr:uid="{00000000-0005-0000-0000-00004C030000}"/>
    <cellStyle name="blue dollar 2 2 2 5" xfId="4973" xr:uid="{00000000-0005-0000-0000-000049030000}"/>
    <cellStyle name="blue dollar 2 2 3" xfId="4118" xr:uid="{00000000-0005-0000-0000-00004D030000}"/>
    <cellStyle name="blue dollar 2 2 3 2" xfId="9353" xr:uid="{00000000-0005-0000-0000-00004D030000}"/>
    <cellStyle name="blue dollar 2 2 4" xfId="4119" xr:uid="{00000000-0005-0000-0000-00004E030000}"/>
    <cellStyle name="blue dollar 2 2 4 2" xfId="9354" xr:uid="{00000000-0005-0000-0000-00004E030000}"/>
    <cellStyle name="blue dollar 2 2 5" xfId="4120" xr:uid="{00000000-0005-0000-0000-00004F030000}"/>
    <cellStyle name="blue dollar 2 2 5 2" xfId="9355" xr:uid="{00000000-0005-0000-0000-00004F030000}"/>
    <cellStyle name="blue dollar 2 2 6" xfId="7352" xr:uid="{00000000-0005-0000-0000-000048030000}"/>
    <cellStyle name="blue dollar 2 3" xfId="1108" xr:uid="{00000000-0005-0000-0000-000050030000}"/>
    <cellStyle name="blue dollar 2 3 2" xfId="2156" xr:uid="{00000000-0005-0000-0000-000051030000}"/>
    <cellStyle name="blue dollar 2 3 2 2" xfId="6289" xr:uid="{00000000-0005-0000-0000-000051030000}"/>
    <cellStyle name="blue dollar 2 3 2 3" xfId="7936" xr:uid="{00000000-0005-0000-0000-000051030000}"/>
    <cellStyle name="blue dollar 2 3 3" xfId="4121" xr:uid="{00000000-0005-0000-0000-000052030000}"/>
    <cellStyle name="blue dollar 2 3 3 2" xfId="9356" xr:uid="{00000000-0005-0000-0000-000052030000}"/>
    <cellStyle name="blue dollar 2 3 4" xfId="5435" xr:uid="{00000000-0005-0000-0000-000050030000}"/>
    <cellStyle name="blue dollar 2 3 5" xfId="8207" xr:uid="{00000000-0005-0000-0000-000050030000}"/>
    <cellStyle name="blue dollar 2 4" xfId="797" xr:uid="{00000000-0005-0000-0000-000053030000}"/>
    <cellStyle name="blue dollar 2 4 2" xfId="5252" xr:uid="{00000000-0005-0000-0000-000053030000}"/>
    <cellStyle name="blue dollar 2 4 3" xfId="5195" xr:uid="{00000000-0005-0000-0000-000053030000}"/>
    <cellStyle name="blue dollar 2 5" xfId="1542" xr:uid="{00000000-0005-0000-0000-000054030000}"/>
    <cellStyle name="blue dollar 2 5 2" xfId="5718" xr:uid="{00000000-0005-0000-0000-000054030000}"/>
    <cellStyle name="blue dollar 2 5 3" xfId="7317" xr:uid="{00000000-0005-0000-0000-000054030000}"/>
    <cellStyle name="blue dollar 2 6" xfId="843" xr:uid="{00000000-0005-0000-0000-000055030000}"/>
    <cellStyle name="blue dollar 2 6 2" xfId="5289" xr:uid="{00000000-0005-0000-0000-000055030000}"/>
    <cellStyle name="blue dollar 2 6 3" xfId="5175" xr:uid="{00000000-0005-0000-0000-000055030000}"/>
    <cellStyle name="blue dollar 2 7" xfId="1382" xr:uid="{00000000-0005-0000-0000-000056030000}"/>
    <cellStyle name="blue dollar 2 7 2" xfId="5595" xr:uid="{00000000-0005-0000-0000-000056030000}"/>
    <cellStyle name="blue dollar 2 7 3" xfId="7380" xr:uid="{00000000-0005-0000-0000-000056030000}"/>
    <cellStyle name="blue dollar 2 8" xfId="1828" xr:uid="{00000000-0005-0000-0000-000057030000}"/>
    <cellStyle name="blue dollar 2 8 2" xfId="5992" xr:uid="{00000000-0005-0000-0000-000057030000}"/>
    <cellStyle name="blue dollar 2 8 3" xfId="8079" xr:uid="{00000000-0005-0000-0000-000057030000}"/>
    <cellStyle name="blue dollar 2 9" xfId="5472" xr:uid="{00000000-0005-0000-0000-000047030000}"/>
    <cellStyle name="blue dollar 3" xfId="812" xr:uid="{00000000-0005-0000-0000-000058030000}"/>
    <cellStyle name="blue dollar 3 2" xfId="1826" xr:uid="{00000000-0005-0000-0000-000059030000}"/>
    <cellStyle name="blue dollar 3 2 2" xfId="5990" xr:uid="{00000000-0005-0000-0000-000059030000}"/>
    <cellStyle name="blue dollar 3 2 3" xfId="5045" xr:uid="{00000000-0005-0000-0000-000059030000}"/>
    <cellStyle name="blue dollar 3 3" xfId="1827" xr:uid="{00000000-0005-0000-0000-00005A030000}"/>
    <cellStyle name="blue dollar 3 3 2" xfId="5991" xr:uid="{00000000-0005-0000-0000-00005A030000}"/>
    <cellStyle name="blue dollar 3 3 3" xfId="8080" xr:uid="{00000000-0005-0000-0000-00005A030000}"/>
    <cellStyle name="blue dollar 3 4" xfId="4122" xr:uid="{00000000-0005-0000-0000-00005B030000}"/>
    <cellStyle name="blue dollar 3 4 2" xfId="9357" xr:uid="{00000000-0005-0000-0000-00005B030000}"/>
    <cellStyle name="blue dollar 3 5" xfId="6320" xr:uid="{00000000-0005-0000-0000-000058030000}"/>
    <cellStyle name="blue dollar 4" xfId="1825" xr:uid="{00000000-0005-0000-0000-00005C030000}"/>
    <cellStyle name="blue dollar 4 2" xfId="1824" xr:uid="{00000000-0005-0000-0000-00005D030000}"/>
    <cellStyle name="blue dollar 4 2 2" xfId="5988" xr:uid="{00000000-0005-0000-0000-00005D030000}"/>
    <cellStyle name="blue dollar 4 2 3" xfId="5047" xr:uid="{00000000-0005-0000-0000-00005D030000}"/>
    <cellStyle name="blue dollar 4 3" xfId="1823" xr:uid="{00000000-0005-0000-0000-00005E030000}"/>
    <cellStyle name="blue dollar 4 3 2" xfId="5987" xr:uid="{00000000-0005-0000-0000-00005E030000}"/>
    <cellStyle name="blue dollar 4 3 3" xfId="5048" xr:uid="{00000000-0005-0000-0000-00005E030000}"/>
    <cellStyle name="blue dollar 4 4" xfId="5989" xr:uid="{00000000-0005-0000-0000-00005C030000}"/>
    <cellStyle name="blue dollar 4 5" xfId="5046" xr:uid="{00000000-0005-0000-0000-00005C030000}"/>
    <cellStyle name="blue dollar 5" xfId="1822" xr:uid="{00000000-0005-0000-0000-00005F030000}"/>
    <cellStyle name="blue dollar 5 2" xfId="1821" xr:uid="{00000000-0005-0000-0000-000060030000}"/>
    <cellStyle name="blue dollar 5 2 2" xfId="5985" xr:uid="{00000000-0005-0000-0000-000060030000}"/>
    <cellStyle name="blue dollar 5 2 3" xfId="5050" xr:uid="{00000000-0005-0000-0000-000060030000}"/>
    <cellStyle name="blue dollar 5 3" xfId="1820" xr:uid="{00000000-0005-0000-0000-000061030000}"/>
    <cellStyle name="blue dollar 5 3 2" xfId="5984" xr:uid="{00000000-0005-0000-0000-000061030000}"/>
    <cellStyle name="blue dollar 5 3 3" xfId="5051" xr:uid="{00000000-0005-0000-0000-000061030000}"/>
    <cellStyle name="blue dollar 5 4" xfId="5986" xr:uid="{00000000-0005-0000-0000-00005F030000}"/>
    <cellStyle name="blue dollar 5 5" xfId="5049" xr:uid="{00000000-0005-0000-0000-00005F030000}"/>
    <cellStyle name="blue dollar 6" xfId="1819" xr:uid="{00000000-0005-0000-0000-000062030000}"/>
    <cellStyle name="blue dollar 6 2" xfId="1818" xr:uid="{00000000-0005-0000-0000-000063030000}"/>
    <cellStyle name="blue dollar 6 2 2" xfId="5982" xr:uid="{00000000-0005-0000-0000-000063030000}"/>
    <cellStyle name="blue dollar 6 2 3" xfId="5053" xr:uid="{00000000-0005-0000-0000-000063030000}"/>
    <cellStyle name="blue dollar 6 3" xfId="5983" xr:uid="{00000000-0005-0000-0000-000062030000}"/>
    <cellStyle name="blue dollar 6 4" xfId="5052" xr:uid="{00000000-0005-0000-0000-000062030000}"/>
    <cellStyle name="blue dollar 7" xfId="1817" xr:uid="{00000000-0005-0000-0000-000064030000}"/>
    <cellStyle name="blue dollar 7 2" xfId="1816" xr:uid="{00000000-0005-0000-0000-000065030000}"/>
    <cellStyle name="blue dollar 7 2 2" xfId="5980" xr:uid="{00000000-0005-0000-0000-000065030000}"/>
    <cellStyle name="blue dollar 7 2 3" xfId="5055" xr:uid="{00000000-0005-0000-0000-000065030000}"/>
    <cellStyle name="blue dollar 7 3" xfId="1815" xr:uid="{00000000-0005-0000-0000-000066030000}"/>
    <cellStyle name="blue dollar 7 3 2" xfId="5979" xr:uid="{00000000-0005-0000-0000-000066030000}"/>
    <cellStyle name="blue dollar 7 3 3" xfId="5056" xr:uid="{00000000-0005-0000-0000-000066030000}"/>
    <cellStyle name="blue dollar 7 4" xfId="5981" xr:uid="{00000000-0005-0000-0000-000064030000}"/>
    <cellStyle name="blue dollar 7 5" xfId="5054" xr:uid="{00000000-0005-0000-0000-000064030000}"/>
    <cellStyle name="blue dollar 8" xfId="1814" xr:uid="{00000000-0005-0000-0000-000067030000}"/>
    <cellStyle name="blue dollar 8 2" xfId="1813" xr:uid="{00000000-0005-0000-0000-000068030000}"/>
    <cellStyle name="blue dollar 8 2 2" xfId="5977" xr:uid="{00000000-0005-0000-0000-000068030000}"/>
    <cellStyle name="blue dollar 8 2 3" xfId="5058" xr:uid="{00000000-0005-0000-0000-000068030000}"/>
    <cellStyle name="blue dollar 8 3" xfId="1812" xr:uid="{00000000-0005-0000-0000-000069030000}"/>
    <cellStyle name="blue dollar 8 3 2" xfId="5976" xr:uid="{00000000-0005-0000-0000-000069030000}"/>
    <cellStyle name="blue dollar 8 3 3" xfId="5059" xr:uid="{00000000-0005-0000-0000-000069030000}"/>
    <cellStyle name="blue dollar 8 4" xfId="5978" xr:uid="{00000000-0005-0000-0000-000067030000}"/>
    <cellStyle name="blue dollar 8 5" xfId="5057" xr:uid="{00000000-0005-0000-0000-000067030000}"/>
    <cellStyle name="blue dollar 9" xfId="1811" xr:uid="{00000000-0005-0000-0000-00006A030000}"/>
    <cellStyle name="blue dollar 9 2" xfId="1810" xr:uid="{00000000-0005-0000-0000-00006B030000}"/>
    <cellStyle name="blue dollar 9 2 2" xfId="5974" xr:uid="{00000000-0005-0000-0000-00006B030000}"/>
    <cellStyle name="blue dollar 9 2 3" xfId="5060" xr:uid="{00000000-0005-0000-0000-00006B030000}"/>
    <cellStyle name="blue dollar 9 3" xfId="1809" xr:uid="{00000000-0005-0000-0000-00006C030000}"/>
    <cellStyle name="blue dollar 9 3 2" xfId="5973" xr:uid="{00000000-0005-0000-0000-00006C030000}"/>
    <cellStyle name="blue dollar 9 3 3" xfId="8089" xr:uid="{00000000-0005-0000-0000-00006C030000}"/>
    <cellStyle name="blue dollar 9 4" xfId="5975" xr:uid="{00000000-0005-0000-0000-00006A030000}"/>
    <cellStyle name="blue dollar 9 5" xfId="5205" xr:uid="{00000000-0005-0000-0000-00006A030000}"/>
    <cellStyle name="blue end" xfId="167" xr:uid="{00000000-0005-0000-0000-00006D030000}"/>
    <cellStyle name="blue end 2" xfId="1807" xr:uid="{00000000-0005-0000-0000-00006E030000}"/>
    <cellStyle name="blue end 2 2" xfId="1806" xr:uid="{00000000-0005-0000-0000-00006F030000}"/>
    <cellStyle name="blue end 2 2 2" xfId="5062" xr:uid="{00000000-0005-0000-0000-00006F030000}"/>
    <cellStyle name="blue end 2 3" xfId="1805" xr:uid="{00000000-0005-0000-0000-000070030000}"/>
    <cellStyle name="blue end 2 3 2" xfId="5063" xr:uid="{00000000-0005-0000-0000-000070030000}"/>
    <cellStyle name="blue end 2 4" xfId="5061" xr:uid="{00000000-0005-0000-0000-00006E030000}"/>
    <cellStyle name="blue end 3" xfId="1804" xr:uid="{00000000-0005-0000-0000-000071030000}"/>
    <cellStyle name="blue end 3 2" xfId="1803" xr:uid="{00000000-0005-0000-0000-000072030000}"/>
    <cellStyle name="blue end 3 2 2" xfId="5067" xr:uid="{00000000-0005-0000-0000-000072030000}"/>
    <cellStyle name="blue end 3 3" xfId="5064" xr:uid="{00000000-0005-0000-0000-000071030000}"/>
    <cellStyle name="blue end 4" xfId="1802" xr:uid="{00000000-0005-0000-0000-000073030000}"/>
    <cellStyle name="blue end 4 2" xfId="1801" xr:uid="{00000000-0005-0000-0000-000074030000}"/>
    <cellStyle name="blue end 4 2 2" xfId="5069" xr:uid="{00000000-0005-0000-0000-000074030000}"/>
    <cellStyle name="blue end 4 3" xfId="1800" xr:uid="{00000000-0005-0000-0000-000075030000}"/>
    <cellStyle name="blue end 4 3 2" xfId="8103" xr:uid="{00000000-0005-0000-0000-000075030000}"/>
    <cellStyle name="blue end 4 4" xfId="5068" xr:uid="{00000000-0005-0000-0000-000073030000}"/>
    <cellStyle name="blue end 5" xfId="1799" xr:uid="{00000000-0005-0000-0000-000076030000}"/>
    <cellStyle name="blue end 5 2" xfId="1798" xr:uid="{00000000-0005-0000-0000-000077030000}"/>
    <cellStyle name="blue end 5 2 2" xfId="5070" xr:uid="{00000000-0005-0000-0000-000077030000}"/>
    <cellStyle name="blue end 5 3" xfId="1797" xr:uid="{00000000-0005-0000-0000-000078030000}"/>
    <cellStyle name="blue end 5 3 2" xfId="5071" xr:uid="{00000000-0005-0000-0000-000078030000}"/>
    <cellStyle name="blue end 5 4" xfId="8104" xr:uid="{00000000-0005-0000-0000-000076030000}"/>
    <cellStyle name="blue end 6" xfId="1796" xr:uid="{00000000-0005-0000-0000-000079030000}"/>
    <cellStyle name="blue end 6 2" xfId="1795" xr:uid="{00000000-0005-0000-0000-00007A030000}"/>
    <cellStyle name="blue end 6 2 2" xfId="8106" xr:uid="{00000000-0005-0000-0000-00007A030000}"/>
    <cellStyle name="blue end 6 3" xfId="1794" xr:uid="{00000000-0005-0000-0000-00007B030000}"/>
    <cellStyle name="blue end 6 3 2" xfId="5072" xr:uid="{00000000-0005-0000-0000-00007B030000}"/>
    <cellStyle name="blue end 6 4" xfId="8105" xr:uid="{00000000-0005-0000-0000-000079030000}"/>
    <cellStyle name="blue end 7" xfId="1793" xr:uid="{00000000-0005-0000-0000-00007C030000}"/>
    <cellStyle name="blue end 7 2" xfId="1792" xr:uid="{00000000-0005-0000-0000-00007D030000}"/>
    <cellStyle name="blue end 7 2 2" xfId="8107" xr:uid="{00000000-0005-0000-0000-00007D030000}"/>
    <cellStyle name="blue end 7 3" xfId="1791" xr:uid="{00000000-0005-0000-0000-00007E030000}"/>
    <cellStyle name="blue end 7 3 2" xfId="5073" xr:uid="{00000000-0005-0000-0000-00007E030000}"/>
    <cellStyle name="blue end 7 4" xfId="7077" xr:uid="{00000000-0005-0000-0000-00007C030000}"/>
    <cellStyle name="blue end 8" xfId="1790" xr:uid="{00000000-0005-0000-0000-00007F030000}"/>
    <cellStyle name="blue end 8 2" xfId="1789" xr:uid="{00000000-0005-0000-0000-000080030000}"/>
    <cellStyle name="blue end 8 2 2" xfId="8108" xr:uid="{00000000-0005-0000-0000-000080030000}"/>
    <cellStyle name="blue end 8 3" xfId="1788" xr:uid="{00000000-0005-0000-0000-000081030000}"/>
    <cellStyle name="blue end 8 3 2" xfId="5074" xr:uid="{00000000-0005-0000-0000-000081030000}"/>
    <cellStyle name="blue end 8 4" xfId="7078" xr:uid="{00000000-0005-0000-0000-00007F030000}"/>
    <cellStyle name="blue end 9" xfId="1808" xr:uid="{00000000-0005-0000-0000-000082030000}"/>
    <cellStyle name="blue end 9 2" xfId="8090" xr:uid="{00000000-0005-0000-0000-000082030000}"/>
    <cellStyle name="blue middle" xfId="168" xr:uid="{00000000-0005-0000-0000-000083030000}"/>
    <cellStyle name="blue middle 10" xfId="1787" xr:uid="{00000000-0005-0000-0000-000084030000}"/>
    <cellStyle name="blue middle 10 2" xfId="5952" xr:uid="{00000000-0005-0000-0000-000084030000}"/>
    <cellStyle name="blue middle 10 3" xfId="5075" xr:uid="{00000000-0005-0000-0000-000084030000}"/>
    <cellStyle name="blue middle 2" xfId="1171" xr:uid="{00000000-0005-0000-0000-000085030000}"/>
    <cellStyle name="blue middle 2 10" xfId="5503" xr:uid="{00000000-0005-0000-0000-000085030000}"/>
    <cellStyle name="blue middle 2 2" xfId="1462" xr:uid="{00000000-0005-0000-0000-000086030000}"/>
    <cellStyle name="blue middle 2 2 2" xfId="1785" xr:uid="{00000000-0005-0000-0000-000087030000}"/>
    <cellStyle name="blue middle 2 2 2 2" xfId="4123" xr:uid="{00000000-0005-0000-0000-000088030000}"/>
    <cellStyle name="blue middle 2 2 2 2 2" xfId="9358" xr:uid="{00000000-0005-0000-0000-000088030000}"/>
    <cellStyle name="blue middle 2 2 2 3" xfId="4124" xr:uid="{00000000-0005-0000-0000-000089030000}"/>
    <cellStyle name="blue middle 2 2 2 3 2" xfId="9359" xr:uid="{00000000-0005-0000-0000-000089030000}"/>
    <cellStyle name="blue middle 2 2 2 4" xfId="4125" xr:uid="{00000000-0005-0000-0000-00008A030000}"/>
    <cellStyle name="blue middle 2 2 2 4 2" xfId="9360" xr:uid="{00000000-0005-0000-0000-00008A030000}"/>
    <cellStyle name="blue middle 2 2 2 5" xfId="5077" xr:uid="{00000000-0005-0000-0000-000087030000}"/>
    <cellStyle name="blue middle 2 2 3" xfId="4126" xr:uid="{00000000-0005-0000-0000-00008B030000}"/>
    <cellStyle name="blue middle 2 2 3 2" xfId="9361" xr:uid="{00000000-0005-0000-0000-00008B030000}"/>
    <cellStyle name="blue middle 2 2 4" xfId="4127" xr:uid="{00000000-0005-0000-0000-00008C030000}"/>
    <cellStyle name="blue middle 2 2 4 2" xfId="9362" xr:uid="{00000000-0005-0000-0000-00008C030000}"/>
    <cellStyle name="blue middle 2 2 5" xfId="4128" xr:uid="{00000000-0005-0000-0000-00008D030000}"/>
    <cellStyle name="blue middle 2 2 5 2" xfId="9363" xr:uid="{00000000-0005-0000-0000-00008D030000}"/>
    <cellStyle name="blue middle 2 2 6" xfId="7351" xr:uid="{00000000-0005-0000-0000-000086030000}"/>
    <cellStyle name="blue middle 2 3" xfId="1110" xr:uid="{00000000-0005-0000-0000-00008E030000}"/>
    <cellStyle name="blue middle 2 3 2" xfId="1784" xr:uid="{00000000-0005-0000-0000-00008F030000}"/>
    <cellStyle name="blue middle 2 3 2 2" xfId="5949" xr:uid="{00000000-0005-0000-0000-00008F030000}"/>
    <cellStyle name="blue middle 2 3 2 3" xfId="5078" xr:uid="{00000000-0005-0000-0000-00008F030000}"/>
    <cellStyle name="blue middle 2 3 3" xfId="4129" xr:uid="{00000000-0005-0000-0000-000090030000}"/>
    <cellStyle name="blue middle 2 3 3 2" xfId="9364" xr:uid="{00000000-0005-0000-0000-000090030000}"/>
    <cellStyle name="blue middle 2 3 4" xfId="5436" xr:uid="{00000000-0005-0000-0000-00008E030000}"/>
    <cellStyle name="blue middle 2 3 5" xfId="8206" xr:uid="{00000000-0005-0000-0000-00008E030000}"/>
    <cellStyle name="blue middle 2 4" xfId="796" xr:uid="{00000000-0005-0000-0000-000091030000}"/>
    <cellStyle name="blue middle 2 4 2" xfId="5251" xr:uid="{00000000-0005-0000-0000-000091030000}"/>
    <cellStyle name="blue middle 2 4 3" xfId="5536" xr:uid="{00000000-0005-0000-0000-000091030000}"/>
    <cellStyle name="blue middle 2 5" xfId="1450" xr:uid="{00000000-0005-0000-0000-000092030000}"/>
    <cellStyle name="blue middle 2 5 2" xfId="5647" xr:uid="{00000000-0005-0000-0000-000092030000}"/>
    <cellStyle name="blue middle 2 5 3" xfId="7355" xr:uid="{00000000-0005-0000-0000-000092030000}"/>
    <cellStyle name="blue middle 2 6" xfId="815" xr:uid="{00000000-0005-0000-0000-000093030000}"/>
    <cellStyle name="blue middle 2 6 2" xfId="5266" xr:uid="{00000000-0005-0000-0000-000093030000}"/>
    <cellStyle name="blue middle 2 6 3" xfId="8238" xr:uid="{00000000-0005-0000-0000-000093030000}"/>
    <cellStyle name="blue middle 2 7" xfId="1637" xr:uid="{00000000-0005-0000-0000-000094030000}"/>
    <cellStyle name="blue middle 2 7 2" xfId="5806" xr:uid="{00000000-0005-0000-0000-000094030000}"/>
    <cellStyle name="blue middle 2 7 3" xfId="6295" xr:uid="{00000000-0005-0000-0000-000094030000}"/>
    <cellStyle name="blue middle 2 8" xfId="1786" xr:uid="{00000000-0005-0000-0000-000095030000}"/>
    <cellStyle name="blue middle 2 8 2" xfId="5951" xr:uid="{00000000-0005-0000-0000-000095030000}"/>
    <cellStyle name="blue middle 2 8 3" xfId="5076" xr:uid="{00000000-0005-0000-0000-000095030000}"/>
    <cellStyle name="blue middle 2 9" xfId="5473" xr:uid="{00000000-0005-0000-0000-000085030000}"/>
    <cellStyle name="blue middle 3" xfId="813" xr:uid="{00000000-0005-0000-0000-000096030000}"/>
    <cellStyle name="blue middle 3 2" xfId="1782" xr:uid="{00000000-0005-0000-0000-000097030000}"/>
    <cellStyle name="blue middle 3 2 2" xfId="5947" xr:uid="{00000000-0005-0000-0000-000097030000}"/>
    <cellStyle name="blue middle 3 2 3" xfId="5207" xr:uid="{00000000-0005-0000-0000-000097030000}"/>
    <cellStyle name="blue middle 3 3" xfId="1783" xr:uid="{00000000-0005-0000-0000-000098030000}"/>
    <cellStyle name="blue middle 3 3 2" xfId="5948" xr:uid="{00000000-0005-0000-0000-000098030000}"/>
    <cellStyle name="blue middle 3 3 3" xfId="5079" xr:uid="{00000000-0005-0000-0000-000098030000}"/>
    <cellStyle name="blue middle 3 4" xfId="4130" xr:uid="{00000000-0005-0000-0000-000099030000}"/>
    <cellStyle name="blue middle 3 4 2" xfId="9365" xr:uid="{00000000-0005-0000-0000-000099030000}"/>
    <cellStyle name="blue middle 3 5" xfId="8239" xr:uid="{00000000-0005-0000-0000-000096030000}"/>
    <cellStyle name="blue middle 4" xfId="1781" xr:uid="{00000000-0005-0000-0000-00009A030000}"/>
    <cellStyle name="blue middle 4 2" xfId="1780" xr:uid="{00000000-0005-0000-0000-00009B030000}"/>
    <cellStyle name="blue middle 4 2 2" xfId="5945" xr:uid="{00000000-0005-0000-0000-00009B030000}"/>
    <cellStyle name="blue middle 4 2 3" xfId="5081" xr:uid="{00000000-0005-0000-0000-00009B030000}"/>
    <cellStyle name="blue middle 4 3" xfId="1779" xr:uid="{00000000-0005-0000-0000-00009C030000}"/>
    <cellStyle name="blue middle 4 3 2" xfId="5944" xr:uid="{00000000-0005-0000-0000-00009C030000}"/>
    <cellStyle name="blue middle 4 3 3" xfId="5082" xr:uid="{00000000-0005-0000-0000-00009C030000}"/>
    <cellStyle name="blue middle 4 4" xfId="5946" xr:uid="{00000000-0005-0000-0000-00009A030000}"/>
    <cellStyle name="blue middle 4 5" xfId="5080" xr:uid="{00000000-0005-0000-0000-00009A030000}"/>
    <cellStyle name="blue middle 5" xfId="1778" xr:uid="{00000000-0005-0000-0000-00009D030000}"/>
    <cellStyle name="blue middle 5 2" xfId="1777" xr:uid="{00000000-0005-0000-0000-00009E030000}"/>
    <cellStyle name="blue middle 5 2 2" xfId="5942" xr:uid="{00000000-0005-0000-0000-00009E030000}"/>
    <cellStyle name="blue middle 5 2 3" xfId="5668" xr:uid="{00000000-0005-0000-0000-00009E030000}"/>
    <cellStyle name="blue middle 5 3" xfId="1776" xr:uid="{00000000-0005-0000-0000-00009F030000}"/>
    <cellStyle name="blue middle 5 3 2" xfId="5941" xr:uid="{00000000-0005-0000-0000-00009F030000}"/>
    <cellStyle name="blue middle 5 3 3" xfId="7155" xr:uid="{00000000-0005-0000-0000-00009F030000}"/>
    <cellStyle name="blue middle 5 4" xfId="5943" xr:uid="{00000000-0005-0000-0000-00009D030000}"/>
    <cellStyle name="blue middle 5 5" xfId="5084" xr:uid="{00000000-0005-0000-0000-00009D030000}"/>
    <cellStyle name="blue middle 6" xfId="1775" xr:uid="{00000000-0005-0000-0000-0000A0030000}"/>
    <cellStyle name="blue middle 6 2" xfId="1774" xr:uid="{00000000-0005-0000-0000-0000A1030000}"/>
    <cellStyle name="blue middle 6 2 2" xfId="5939" xr:uid="{00000000-0005-0000-0000-0000A1030000}"/>
    <cellStyle name="blue middle 6 2 3" xfId="5085" xr:uid="{00000000-0005-0000-0000-0000A1030000}"/>
    <cellStyle name="blue middle 6 3" xfId="5940" xr:uid="{00000000-0005-0000-0000-0000A0030000}"/>
    <cellStyle name="blue middle 6 4" xfId="5208" xr:uid="{00000000-0005-0000-0000-0000A0030000}"/>
    <cellStyle name="blue middle 7" xfId="1773" xr:uid="{00000000-0005-0000-0000-0000A2030000}"/>
    <cellStyle name="blue middle 7 2" xfId="1772" xr:uid="{00000000-0005-0000-0000-0000A3030000}"/>
    <cellStyle name="blue middle 7 2 2" xfId="5937" xr:uid="{00000000-0005-0000-0000-0000A3030000}"/>
    <cellStyle name="blue middle 7 2 3" xfId="5087" xr:uid="{00000000-0005-0000-0000-0000A3030000}"/>
    <cellStyle name="blue middle 7 3" xfId="1771" xr:uid="{00000000-0005-0000-0000-0000A4030000}"/>
    <cellStyle name="blue middle 7 3 2" xfId="5936" xr:uid="{00000000-0005-0000-0000-0000A4030000}"/>
    <cellStyle name="blue middle 7 3 3" xfId="5088" xr:uid="{00000000-0005-0000-0000-0000A4030000}"/>
    <cellStyle name="blue middle 7 4" xfId="5938" xr:uid="{00000000-0005-0000-0000-0000A2030000}"/>
    <cellStyle name="blue middle 7 5" xfId="5086" xr:uid="{00000000-0005-0000-0000-0000A2030000}"/>
    <cellStyle name="blue middle 8" xfId="1770" xr:uid="{00000000-0005-0000-0000-0000A5030000}"/>
    <cellStyle name="blue middle 8 2" xfId="2183" xr:uid="{00000000-0005-0000-0000-0000A6030000}"/>
    <cellStyle name="blue middle 8 2 2" xfId="6302" xr:uid="{00000000-0005-0000-0000-0000A6030000}"/>
    <cellStyle name="blue middle 8 2 3" xfId="4972" xr:uid="{00000000-0005-0000-0000-0000A6030000}"/>
    <cellStyle name="blue middle 8 3" xfId="2154" xr:uid="{00000000-0005-0000-0000-0000A7030000}"/>
    <cellStyle name="blue middle 8 3 2" xfId="6287" xr:uid="{00000000-0005-0000-0000-0000A7030000}"/>
    <cellStyle name="blue middle 8 3 3" xfId="7938" xr:uid="{00000000-0005-0000-0000-0000A7030000}"/>
    <cellStyle name="blue middle 8 4" xfId="5935" xr:uid="{00000000-0005-0000-0000-0000A5030000}"/>
    <cellStyle name="blue middle 8 5" xfId="5089" xr:uid="{00000000-0005-0000-0000-0000A5030000}"/>
    <cellStyle name="blue middle 9" xfId="1769" xr:uid="{00000000-0005-0000-0000-0000A8030000}"/>
    <cellStyle name="blue middle 9 2" xfId="2236" xr:uid="{00000000-0005-0000-0000-0000A9030000}"/>
    <cellStyle name="blue middle 9 2 2" xfId="6347" xr:uid="{00000000-0005-0000-0000-0000A9030000}"/>
    <cellStyle name="blue middle 9 2 3" xfId="7929" xr:uid="{00000000-0005-0000-0000-0000A9030000}"/>
    <cellStyle name="blue middle 9 3" xfId="1768" xr:uid="{00000000-0005-0000-0000-0000AA030000}"/>
    <cellStyle name="blue middle 9 3 2" xfId="5933" xr:uid="{00000000-0005-0000-0000-0000AA030000}"/>
    <cellStyle name="blue middle 9 3 3" xfId="5091" xr:uid="{00000000-0005-0000-0000-0000AA030000}"/>
    <cellStyle name="blue middle 9 4" xfId="5934" xr:uid="{00000000-0005-0000-0000-0000A8030000}"/>
    <cellStyle name="blue middle 9 5" xfId="5090" xr:uid="{00000000-0005-0000-0000-0000A8030000}"/>
    <cellStyle name="Blue shade" xfId="169" xr:uid="{00000000-0005-0000-0000-0000AB030000}"/>
    <cellStyle name="Blue text" xfId="170" xr:uid="{00000000-0005-0000-0000-0000AC030000}"/>
    <cellStyle name="Bold 10" xfId="171" xr:uid="{00000000-0005-0000-0000-0000AD030000}"/>
    <cellStyle name="Bold 12" xfId="172" xr:uid="{00000000-0005-0000-0000-0000AE030000}"/>
    <cellStyle name="Bold 8" xfId="173" xr:uid="{00000000-0005-0000-0000-0000AF030000}"/>
    <cellStyle name="bold big" xfId="174" xr:uid="{00000000-0005-0000-0000-0000B0030000}"/>
    <cellStyle name="bold bot bord" xfId="175" xr:uid="{00000000-0005-0000-0000-0000B1030000}"/>
    <cellStyle name="Bold Italic 10" xfId="176" xr:uid="{00000000-0005-0000-0000-0000B2030000}"/>
    <cellStyle name="Bold Italic 12" xfId="177" xr:uid="{00000000-0005-0000-0000-0000B3030000}"/>
    <cellStyle name="Bold Italic 8" xfId="178" xr:uid="{00000000-0005-0000-0000-0000B4030000}"/>
    <cellStyle name="bold underline" xfId="179" xr:uid="{00000000-0005-0000-0000-0000B5030000}"/>
    <cellStyle name="Border Bottom Thick" xfId="180" xr:uid="{00000000-0005-0000-0000-0000B6030000}"/>
    <cellStyle name="Border Bottom Thick 2" xfId="691" xr:uid="{00000000-0005-0000-0000-0000B7030000}"/>
    <cellStyle name="Border Bottom Thick 2 2" xfId="1766" xr:uid="{00000000-0005-0000-0000-0000B8030000}"/>
    <cellStyle name="Border Bottom Thick 2 2 2" xfId="5931" xr:uid="{00000000-0005-0000-0000-0000B8030000}"/>
    <cellStyle name="Border Bottom Thick 2 3" xfId="1767" xr:uid="{00000000-0005-0000-0000-0000B9030000}"/>
    <cellStyle name="Border Bottom Thick 2 3 2" xfId="5932" xr:uid="{00000000-0005-0000-0000-0000B9030000}"/>
    <cellStyle name="Border Bottom Thick 3" xfId="1765" xr:uid="{00000000-0005-0000-0000-0000BA030000}"/>
    <cellStyle name="Border Bottom Thick 3 2" xfId="5930" xr:uid="{00000000-0005-0000-0000-0000BA030000}"/>
    <cellStyle name="Border Top Thin" xfId="181" xr:uid="{00000000-0005-0000-0000-0000BB030000}"/>
    <cellStyle name="Border Top Thin 10" xfId="1763" xr:uid="{00000000-0005-0000-0000-0000BC030000}"/>
    <cellStyle name="Border Top Thin 10 2" xfId="1762" xr:uid="{00000000-0005-0000-0000-0000BD030000}"/>
    <cellStyle name="Border Top Thin 10 2 2" xfId="5927" xr:uid="{00000000-0005-0000-0000-0000BD030000}"/>
    <cellStyle name="Border Top Thin 10 2 3" xfId="5093" xr:uid="{00000000-0005-0000-0000-0000BD030000}"/>
    <cellStyle name="Border Top Thin 10 3" xfId="1761" xr:uid="{00000000-0005-0000-0000-0000BE030000}"/>
    <cellStyle name="Border Top Thin 10 3 2" xfId="5926" xr:uid="{00000000-0005-0000-0000-0000BE030000}"/>
    <cellStyle name="Border Top Thin 10 3 3" xfId="8145" xr:uid="{00000000-0005-0000-0000-0000BE030000}"/>
    <cellStyle name="Border Top Thin 10 4" xfId="5928" xr:uid="{00000000-0005-0000-0000-0000BC030000}"/>
    <cellStyle name="Border Top Thin 10 5" xfId="5092" xr:uid="{00000000-0005-0000-0000-0000BC030000}"/>
    <cellStyle name="Border Top Thin 11" xfId="1760" xr:uid="{00000000-0005-0000-0000-0000BF030000}"/>
    <cellStyle name="Border Top Thin 11 2" xfId="1759" xr:uid="{00000000-0005-0000-0000-0000C0030000}"/>
    <cellStyle name="Border Top Thin 11 2 2" xfId="5924" xr:uid="{00000000-0005-0000-0000-0000C0030000}"/>
    <cellStyle name="Border Top Thin 11 2 3" xfId="5094" xr:uid="{00000000-0005-0000-0000-0000C0030000}"/>
    <cellStyle name="Border Top Thin 11 3" xfId="1758" xr:uid="{00000000-0005-0000-0000-0000C1030000}"/>
    <cellStyle name="Border Top Thin 11 3 2" xfId="5923" xr:uid="{00000000-0005-0000-0000-0000C1030000}"/>
    <cellStyle name="Border Top Thin 11 3 3" xfId="5095" xr:uid="{00000000-0005-0000-0000-0000C1030000}"/>
    <cellStyle name="Border Top Thin 11 4" xfId="5925" xr:uid="{00000000-0005-0000-0000-0000BF030000}"/>
    <cellStyle name="Border Top Thin 11 5" xfId="8146" xr:uid="{00000000-0005-0000-0000-0000BF030000}"/>
    <cellStyle name="Border Top Thin 12" xfId="1757" xr:uid="{00000000-0005-0000-0000-0000C2030000}"/>
    <cellStyle name="Border Top Thin 12 2" xfId="5922" xr:uid="{00000000-0005-0000-0000-0000C2030000}"/>
    <cellStyle name="Border Top Thin 12 3" xfId="625" xr:uid="{00000000-0005-0000-0000-0000C2030000}"/>
    <cellStyle name="Border Top Thin 13" xfId="1764" xr:uid="{00000000-0005-0000-0000-0000C3030000}"/>
    <cellStyle name="Border Top Thin 13 2" xfId="5929" xr:uid="{00000000-0005-0000-0000-0000C3030000}"/>
    <cellStyle name="Border Top Thin 13 3" xfId="7250" xr:uid="{00000000-0005-0000-0000-0000C3030000}"/>
    <cellStyle name="Border Top Thin 2" xfId="692" xr:uid="{00000000-0005-0000-0000-0000C4030000}"/>
    <cellStyle name="Border Top Thin 2 10" xfId="1755" xr:uid="{00000000-0005-0000-0000-0000C5030000}"/>
    <cellStyle name="Border Top Thin 2 10 2" xfId="1754" xr:uid="{00000000-0005-0000-0000-0000C6030000}"/>
    <cellStyle name="Border Top Thin 2 10 2 2" xfId="5919" xr:uid="{00000000-0005-0000-0000-0000C6030000}"/>
    <cellStyle name="Border Top Thin 2 10 2 3" xfId="5097" xr:uid="{00000000-0005-0000-0000-0000C6030000}"/>
    <cellStyle name="Border Top Thin 2 10 3" xfId="1753" xr:uid="{00000000-0005-0000-0000-0000C7030000}"/>
    <cellStyle name="Border Top Thin 2 10 3 2" xfId="5918" xr:uid="{00000000-0005-0000-0000-0000C7030000}"/>
    <cellStyle name="Border Top Thin 2 10 3 3" xfId="5098" xr:uid="{00000000-0005-0000-0000-0000C7030000}"/>
    <cellStyle name="Border Top Thin 2 10 4" xfId="5920" xr:uid="{00000000-0005-0000-0000-0000C5030000}"/>
    <cellStyle name="Border Top Thin 2 10 5" xfId="4865" xr:uid="{00000000-0005-0000-0000-0000C5030000}"/>
    <cellStyle name="Border Top Thin 2 11" xfId="1752" xr:uid="{00000000-0005-0000-0000-0000C8030000}"/>
    <cellStyle name="Border Top Thin 2 11 2" xfId="5917" xr:uid="{00000000-0005-0000-0000-0000C8030000}"/>
    <cellStyle name="Border Top Thin 2 11 3" xfId="7251" xr:uid="{00000000-0005-0000-0000-0000C8030000}"/>
    <cellStyle name="Border Top Thin 2 12" xfId="1756" xr:uid="{00000000-0005-0000-0000-0000C9030000}"/>
    <cellStyle name="Border Top Thin 2 12 2" xfId="5921" xr:uid="{00000000-0005-0000-0000-0000C9030000}"/>
    <cellStyle name="Border Top Thin 2 12 3" xfId="5096" xr:uid="{00000000-0005-0000-0000-0000C9030000}"/>
    <cellStyle name="Border Top Thin 2 2" xfId="1288" xr:uid="{00000000-0005-0000-0000-0000CA030000}"/>
    <cellStyle name="Border Top Thin 2 2 2" xfId="1520" xr:uid="{00000000-0005-0000-0000-0000CB030000}"/>
    <cellStyle name="Border Top Thin 2 2 2 2" xfId="1750" xr:uid="{00000000-0005-0000-0000-0000CC030000}"/>
    <cellStyle name="Border Top Thin 2 2 2 2 2" xfId="5915" xr:uid="{00000000-0005-0000-0000-0000CC030000}"/>
    <cellStyle name="Border Top Thin 2 2 2 2 3" xfId="5099" xr:uid="{00000000-0005-0000-0000-0000CC030000}"/>
    <cellStyle name="Border Top Thin 2 2 2 3" xfId="4131" xr:uid="{00000000-0005-0000-0000-0000CD030000}"/>
    <cellStyle name="Border Top Thin 2 2 2 3 2" xfId="7960" xr:uid="{00000000-0005-0000-0000-0000CD030000}"/>
    <cellStyle name="Border Top Thin 2 2 2 3 3" xfId="9366" xr:uid="{00000000-0005-0000-0000-0000CD030000}"/>
    <cellStyle name="Border Top Thin 2 2 2 4" xfId="4132" xr:uid="{00000000-0005-0000-0000-0000CE030000}"/>
    <cellStyle name="Border Top Thin 2 2 2 4 2" xfId="7961" xr:uid="{00000000-0005-0000-0000-0000CE030000}"/>
    <cellStyle name="Border Top Thin 2 2 2 4 3" xfId="9367" xr:uid="{00000000-0005-0000-0000-0000CE030000}"/>
    <cellStyle name="Border Top Thin 2 2 2 5" xfId="4133" xr:uid="{00000000-0005-0000-0000-0000CF030000}"/>
    <cellStyle name="Border Top Thin 2 2 2 5 2" xfId="7962" xr:uid="{00000000-0005-0000-0000-0000CF030000}"/>
    <cellStyle name="Border Top Thin 2 2 2 5 3" xfId="9368" xr:uid="{00000000-0005-0000-0000-0000CF030000}"/>
    <cellStyle name="Border Top Thin 2 2 3" xfId="949" xr:uid="{00000000-0005-0000-0000-0000D0030000}"/>
    <cellStyle name="Border Top Thin 2 2 3 2" xfId="1749" xr:uid="{00000000-0005-0000-0000-0000D1030000}"/>
    <cellStyle name="Border Top Thin 2 2 3 2 2" xfId="5914" xr:uid="{00000000-0005-0000-0000-0000D1030000}"/>
    <cellStyle name="Border Top Thin 2 2 3 2 3" xfId="5161" xr:uid="{00000000-0005-0000-0000-0000D1030000}"/>
    <cellStyle name="Border Top Thin 2 2 4" xfId="759" xr:uid="{00000000-0005-0000-0000-0000D2030000}"/>
    <cellStyle name="Border Top Thin 2 2 5" xfId="1635" xr:uid="{00000000-0005-0000-0000-0000D3030000}"/>
    <cellStyle name="Border Top Thin 2 2 6" xfId="938" xr:uid="{00000000-0005-0000-0000-0000D4030000}"/>
    <cellStyle name="Border Top Thin 2 2 7" xfId="1692" xr:uid="{00000000-0005-0000-0000-0000D5030000}"/>
    <cellStyle name="Border Top Thin 2 2 8" xfId="1751" xr:uid="{00000000-0005-0000-0000-0000D6030000}"/>
    <cellStyle name="Border Top Thin 2 2 8 2" xfId="5916" xr:uid="{00000000-0005-0000-0000-0000D6030000}"/>
    <cellStyle name="Border Top Thin 2 2 8 3" xfId="7252" xr:uid="{00000000-0005-0000-0000-0000D6030000}"/>
    <cellStyle name="Border Top Thin 2 3" xfId="1072" xr:uid="{00000000-0005-0000-0000-0000D7030000}"/>
    <cellStyle name="Border Top Thin 2 3 2" xfId="1747" xr:uid="{00000000-0005-0000-0000-0000D8030000}"/>
    <cellStyle name="Border Top Thin 2 3 2 2" xfId="5912" xr:uid="{00000000-0005-0000-0000-0000D8030000}"/>
    <cellStyle name="Border Top Thin 2 3 2 3" xfId="7255" xr:uid="{00000000-0005-0000-0000-0000D8030000}"/>
    <cellStyle name="Border Top Thin 2 3 3" xfId="1746" xr:uid="{00000000-0005-0000-0000-0000D9030000}"/>
    <cellStyle name="Border Top Thin 2 3 3 2" xfId="5911" xr:uid="{00000000-0005-0000-0000-0000D9030000}"/>
    <cellStyle name="Border Top Thin 2 3 3 3" xfId="8147" xr:uid="{00000000-0005-0000-0000-0000D9030000}"/>
    <cellStyle name="Border Top Thin 2 3 4" xfId="1748" xr:uid="{00000000-0005-0000-0000-0000DA030000}"/>
    <cellStyle name="Border Top Thin 2 3 4 2" xfId="5913" xr:uid="{00000000-0005-0000-0000-0000DA030000}"/>
    <cellStyle name="Border Top Thin 2 3 4 3" xfId="5508" xr:uid="{00000000-0005-0000-0000-0000DA030000}"/>
    <cellStyle name="Border Top Thin 2 3 5" xfId="4134" xr:uid="{00000000-0005-0000-0000-0000DB030000}"/>
    <cellStyle name="Border Top Thin 2 3 5 2" xfId="7963" xr:uid="{00000000-0005-0000-0000-0000DB030000}"/>
    <cellStyle name="Border Top Thin 2 3 5 3" xfId="9369" xr:uid="{00000000-0005-0000-0000-0000DB030000}"/>
    <cellStyle name="Border Top Thin 2 4" xfId="1418" xr:uid="{00000000-0005-0000-0000-0000DC030000}"/>
    <cellStyle name="Border Top Thin 2 4 2" xfId="1744" xr:uid="{00000000-0005-0000-0000-0000DD030000}"/>
    <cellStyle name="Border Top Thin 2 4 2 2" xfId="5909" xr:uid="{00000000-0005-0000-0000-0000DD030000}"/>
    <cellStyle name="Border Top Thin 2 4 2 3" xfId="5367" xr:uid="{00000000-0005-0000-0000-0000DD030000}"/>
    <cellStyle name="Border Top Thin 2 4 3" xfId="1743" xr:uid="{00000000-0005-0000-0000-0000DE030000}"/>
    <cellStyle name="Border Top Thin 2 4 3 2" xfId="5908" xr:uid="{00000000-0005-0000-0000-0000DE030000}"/>
    <cellStyle name="Border Top Thin 2 4 3 3" xfId="7256" xr:uid="{00000000-0005-0000-0000-0000DE030000}"/>
    <cellStyle name="Border Top Thin 2 4 4" xfId="1745" xr:uid="{00000000-0005-0000-0000-0000DF030000}"/>
    <cellStyle name="Border Top Thin 2 4 4 2" xfId="5910" xr:uid="{00000000-0005-0000-0000-0000DF030000}"/>
    <cellStyle name="Border Top Thin 2 4 4 3" xfId="8148" xr:uid="{00000000-0005-0000-0000-0000DF030000}"/>
    <cellStyle name="Border Top Thin 2 5" xfId="772" xr:uid="{00000000-0005-0000-0000-0000E0030000}"/>
    <cellStyle name="Border Top Thin 2 5 2" xfId="1741" xr:uid="{00000000-0005-0000-0000-0000E1030000}"/>
    <cellStyle name="Border Top Thin 2 5 2 2" xfId="5906" xr:uid="{00000000-0005-0000-0000-0000E1030000}"/>
    <cellStyle name="Border Top Thin 2 5 2 3" xfId="7254" xr:uid="{00000000-0005-0000-0000-0000E1030000}"/>
    <cellStyle name="Border Top Thin 2 5 3" xfId="1740" xr:uid="{00000000-0005-0000-0000-0000E2030000}"/>
    <cellStyle name="Border Top Thin 2 5 3 2" xfId="5905" xr:uid="{00000000-0005-0000-0000-0000E2030000}"/>
    <cellStyle name="Border Top Thin 2 5 3 3" xfId="5485" xr:uid="{00000000-0005-0000-0000-0000E2030000}"/>
    <cellStyle name="Border Top Thin 2 5 4" xfId="1742" xr:uid="{00000000-0005-0000-0000-0000E3030000}"/>
    <cellStyle name="Border Top Thin 2 5 4 2" xfId="5907" xr:uid="{00000000-0005-0000-0000-0000E3030000}"/>
    <cellStyle name="Border Top Thin 2 5 4 3" xfId="6291" xr:uid="{00000000-0005-0000-0000-0000E3030000}"/>
    <cellStyle name="Border Top Thin 2 6" xfId="1402" xr:uid="{00000000-0005-0000-0000-0000E4030000}"/>
    <cellStyle name="Border Top Thin 2 6 2" xfId="1738" xr:uid="{00000000-0005-0000-0000-0000E5030000}"/>
    <cellStyle name="Border Top Thin 2 6 2 2" xfId="5903" xr:uid="{00000000-0005-0000-0000-0000E5030000}"/>
    <cellStyle name="Border Top Thin 2 6 2 3" xfId="8149" xr:uid="{00000000-0005-0000-0000-0000E5030000}"/>
    <cellStyle name="Border Top Thin 2 6 3" xfId="1737" xr:uid="{00000000-0005-0000-0000-0000E6030000}"/>
    <cellStyle name="Border Top Thin 2 6 3 2" xfId="5902" xr:uid="{00000000-0005-0000-0000-0000E6030000}"/>
    <cellStyle name="Border Top Thin 2 6 3 3" xfId="8150" xr:uid="{00000000-0005-0000-0000-0000E6030000}"/>
    <cellStyle name="Border Top Thin 2 6 4" xfId="1739" xr:uid="{00000000-0005-0000-0000-0000E7030000}"/>
    <cellStyle name="Border Top Thin 2 6 4 2" xfId="5904" xr:uid="{00000000-0005-0000-0000-0000E7030000}"/>
    <cellStyle name="Border Top Thin 2 6 4 3" xfId="7257" xr:uid="{00000000-0005-0000-0000-0000E7030000}"/>
    <cellStyle name="Border Top Thin 2 7" xfId="1736" xr:uid="{00000000-0005-0000-0000-0000E8030000}"/>
    <cellStyle name="Border Top Thin 2 7 2" xfId="2289" xr:uid="{00000000-0005-0000-0000-0000E9030000}"/>
    <cellStyle name="Border Top Thin 2 7 2 2" xfId="6391" xr:uid="{00000000-0005-0000-0000-0000E9030000}"/>
    <cellStyle name="Border Top Thin 2 7 2 3" xfId="5342" xr:uid="{00000000-0005-0000-0000-0000E9030000}"/>
    <cellStyle name="Border Top Thin 2 7 3" xfId="2290" xr:uid="{00000000-0005-0000-0000-0000EA030000}"/>
    <cellStyle name="Border Top Thin 2 7 3 2" xfId="6392" xr:uid="{00000000-0005-0000-0000-0000EA030000}"/>
    <cellStyle name="Border Top Thin 2 7 3 3" xfId="5506" xr:uid="{00000000-0005-0000-0000-0000EA030000}"/>
    <cellStyle name="Border Top Thin 2 7 4" xfId="5901" xr:uid="{00000000-0005-0000-0000-0000E8030000}"/>
    <cellStyle name="Border Top Thin 2 7 5" xfId="5301" xr:uid="{00000000-0005-0000-0000-0000E8030000}"/>
    <cellStyle name="Border Top Thin 2 8" xfId="2291" xr:uid="{00000000-0005-0000-0000-0000EB030000}"/>
    <cellStyle name="Border Top Thin 2 8 2" xfId="2292" xr:uid="{00000000-0005-0000-0000-0000EC030000}"/>
    <cellStyle name="Border Top Thin 2 8 2 2" xfId="6394" xr:uid="{00000000-0005-0000-0000-0000EC030000}"/>
    <cellStyle name="Border Top Thin 2 8 2 3" xfId="6351" xr:uid="{00000000-0005-0000-0000-0000EC030000}"/>
    <cellStyle name="Border Top Thin 2 8 3" xfId="2293" xr:uid="{00000000-0005-0000-0000-0000ED030000}"/>
    <cellStyle name="Border Top Thin 2 8 3 2" xfId="6395" xr:uid="{00000000-0005-0000-0000-0000ED030000}"/>
    <cellStyle name="Border Top Thin 2 8 3 3" xfId="5265" xr:uid="{00000000-0005-0000-0000-0000ED030000}"/>
    <cellStyle name="Border Top Thin 2 8 4" xfId="6393" xr:uid="{00000000-0005-0000-0000-0000EB030000}"/>
    <cellStyle name="Border Top Thin 2 8 5" xfId="6156" xr:uid="{00000000-0005-0000-0000-0000EB030000}"/>
    <cellStyle name="Border Top Thin 2 9" xfId="2294" xr:uid="{00000000-0005-0000-0000-0000EE030000}"/>
    <cellStyle name="Border Top Thin 2 9 2" xfId="2295" xr:uid="{00000000-0005-0000-0000-0000EF030000}"/>
    <cellStyle name="Border Top Thin 2 9 2 2" xfId="6397" xr:uid="{00000000-0005-0000-0000-0000EF030000}"/>
    <cellStyle name="Border Top Thin 2 9 2 3" xfId="7910" xr:uid="{00000000-0005-0000-0000-0000EF030000}"/>
    <cellStyle name="Border Top Thin 2 9 3" xfId="2296" xr:uid="{00000000-0005-0000-0000-0000F0030000}"/>
    <cellStyle name="Border Top Thin 2 9 3 2" xfId="6398" xr:uid="{00000000-0005-0000-0000-0000F0030000}"/>
    <cellStyle name="Border Top Thin 2 9 3 3" xfId="6155" xr:uid="{00000000-0005-0000-0000-0000F0030000}"/>
    <cellStyle name="Border Top Thin 2 9 4" xfId="6396" xr:uid="{00000000-0005-0000-0000-0000EE030000}"/>
    <cellStyle name="Border Top Thin 2 9 5" xfId="7911" xr:uid="{00000000-0005-0000-0000-0000EE030000}"/>
    <cellStyle name="Border Top Thin 3" xfId="1172" xr:uid="{00000000-0005-0000-0000-0000F1030000}"/>
    <cellStyle name="Border Top Thin 3 2" xfId="1463" xr:uid="{00000000-0005-0000-0000-0000F2030000}"/>
    <cellStyle name="Border Top Thin 3 2 2" xfId="2298" xr:uid="{00000000-0005-0000-0000-0000F3030000}"/>
    <cellStyle name="Border Top Thin 3 2 2 2" xfId="6400" xr:uid="{00000000-0005-0000-0000-0000F3030000}"/>
    <cellStyle name="Border Top Thin 3 2 2 3" xfId="7909" xr:uid="{00000000-0005-0000-0000-0000F3030000}"/>
    <cellStyle name="Border Top Thin 3 2 3" xfId="4135" xr:uid="{00000000-0005-0000-0000-0000F4030000}"/>
    <cellStyle name="Border Top Thin 3 2 3 2" xfId="7964" xr:uid="{00000000-0005-0000-0000-0000F4030000}"/>
    <cellStyle name="Border Top Thin 3 2 3 3" xfId="9370" xr:uid="{00000000-0005-0000-0000-0000F4030000}"/>
    <cellStyle name="Border Top Thin 3 2 4" xfId="4136" xr:uid="{00000000-0005-0000-0000-0000F5030000}"/>
    <cellStyle name="Border Top Thin 3 2 4 2" xfId="7965" xr:uid="{00000000-0005-0000-0000-0000F5030000}"/>
    <cellStyle name="Border Top Thin 3 2 4 3" xfId="9371" xr:uid="{00000000-0005-0000-0000-0000F5030000}"/>
    <cellStyle name="Border Top Thin 3 2 5" xfId="4137" xr:uid="{00000000-0005-0000-0000-0000F6030000}"/>
    <cellStyle name="Border Top Thin 3 2 5 2" xfId="7966" xr:uid="{00000000-0005-0000-0000-0000F6030000}"/>
    <cellStyle name="Border Top Thin 3 2 5 3" xfId="9372" xr:uid="{00000000-0005-0000-0000-0000F6030000}"/>
    <cellStyle name="Border Top Thin 3 3" xfId="1111" xr:uid="{00000000-0005-0000-0000-0000F7030000}"/>
    <cellStyle name="Border Top Thin 3 3 2" xfId="2299" xr:uid="{00000000-0005-0000-0000-0000F8030000}"/>
    <cellStyle name="Border Top Thin 3 3 2 2" xfId="6401" xr:uid="{00000000-0005-0000-0000-0000F8030000}"/>
    <cellStyle name="Border Top Thin 3 3 2 3" xfId="5890" xr:uid="{00000000-0005-0000-0000-0000F8030000}"/>
    <cellStyle name="Border Top Thin 3 4" xfId="795" xr:uid="{00000000-0005-0000-0000-0000F9030000}"/>
    <cellStyle name="Border Top Thin 3 5" xfId="884" xr:uid="{00000000-0005-0000-0000-0000FA030000}"/>
    <cellStyle name="Border Top Thin 3 6" xfId="1444" xr:uid="{00000000-0005-0000-0000-0000FB030000}"/>
    <cellStyle name="Border Top Thin 3 7" xfId="1411" xr:uid="{00000000-0005-0000-0000-0000FC030000}"/>
    <cellStyle name="Border Top Thin 3 8" xfId="2297" xr:uid="{00000000-0005-0000-0000-0000FD030000}"/>
    <cellStyle name="Border Top Thin 3 8 2" xfId="6399" xr:uid="{00000000-0005-0000-0000-0000FD030000}"/>
    <cellStyle name="Border Top Thin 3 8 3" xfId="5404" xr:uid="{00000000-0005-0000-0000-0000FD030000}"/>
    <cellStyle name="Border Top Thin 4" xfId="817" xr:uid="{00000000-0005-0000-0000-0000FE030000}"/>
    <cellStyle name="Border Top Thin 4 2" xfId="2301" xr:uid="{00000000-0005-0000-0000-0000FF030000}"/>
    <cellStyle name="Border Top Thin 4 2 2" xfId="6403" xr:uid="{00000000-0005-0000-0000-0000FF030000}"/>
    <cellStyle name="Border Top Thin 4 2 3" xfId="7908" xr:uid="{00000000-0005-0000-0000-0000FF030000}"/>
    <cellStyle name="Border Top Thin 4 3" xfId="2302" xr:uid="{00000000-0005-0000-0000-000000040000}"/>
    <cellStyle name="Border Top Thin 4 3 2" xfId="6404" xr:uid="{00000000-0005-0000-0000-000000040000}"/>
    <cellStyle name="Border Top Thin 4 3 3" xfId="7907" xr:uid="{00000000-0005-0000-0000-000000040000}"/>
    <cellStyle name="Border Top Thin 4 4" xfId="2300" xr:uid="{00000000-0005-0000-0000-000001040000}"/>
    <cellStyle name="Border Top Thin 4 4 2" xfId="6402" xr:uid="{00000000-0005-0000-0000-000001040000}"/>
    <cellStyle name="Border Top Thin 4 4 3" xfId="5312" xr:uid="{00000000-0005-0000-0000-000001040000}"/>
    <cellStyle name="Border Top Thin 4 5" xfId="4138" xr:uid="{00000000-0005-0000-0000-000002040000}"/>
    <cellStyle name="Border Top Thin 4 5 2" xfId="7967" xr:uid="{00000000-0005-0000-0000-000002040000}"/>
    <cellStyle name="Border Top Thin 4 5 3" xfId="9373" xr:uid="{00000000-0005-0000-0000-000002040000}"/>
    <cellStyle name="Border Top Thin 5" xfId="889" xr:uid="{00000000-0005-0000-0000-000003040000}"/>
    <cellStyle name="Border Top Thin 5 2" xfId="2304" xr:uid="{00000000-0005-0000-0000-000004040000}"/>
    <cellStyle name="Border Top Thin 5 2 2" xfId="6406" xr:uid="{00000000-0005-0000-0000-000004040000}"/>
    <cellStyle name="Border Top Thin 5 2 3" xfId="5222" xr:uid="{00000000-0005-0000-0000-000004040000}"/>
    <cellStyle name="Border Top Thin 5 3" xfId="2305" xr:uid="{00000000-0005-0000-0000-000005040000}"/>
    <cellStyle name="Border Top Thin 5 3 2" xfId="6407" xr:uid="{00000000-0005-0000-0000-000005040000}"/>
    <cellStyle name="Border Top Thin 5 3 3" xfId="7905" xr:uid="{00000000-0005-0000-0000-000005040000}"/>
    <cellStyle name="Border Top Thin 5 4" xfId="2303" xr:uid="{00000000-0005-0000-0000-000006040000}"/>
    <cellStyle name="Border Top Thin 5 4 2" xfId="6405" xr:uid="{00000000-0005-0000-0000-000006040000}"/>
    <cellStyle name="Border Top Thin 5 4 3" xfId="7906" xr:uid="{00000000-0005-0000-0000-000006040000}"/>
    <cellStyle name="Border Top Thin 6" xfId="1631" xr:uid="{00000000-0005-0000-0000-000007040000}"/>
    <cellStyle name="Border Top Thin 6 2" xfId="2307" xr:uid="{00000000-0005-0000-0000-000008040000}"/>
    <cellStyle name="Border Top Thin 6 2 2" xfId="6409" xr:uid="{00000000-0005-0000-0000-000008040000}"/>
    <cellStyle name="Border Top Thin 6 2 3" xfId="7903" xr:uid="{00000000-0005-0000-0000-000008040000}"/>
    <cellStyle name="Border Top Thin 6 3" xfId="2308" xr:uid="{00000000-0005-0000-0000-000009040000}"/>
    <cellStyle name="Border Top Thin 6 3 2" xfId="6410" xr:uid="{00000000-0005-0000-0000-000009040000}"/>
    <cellStyle name="Border Top Thin 6 3 3" xfId="5355" xr:uid="{00000000-0005-0000-0000-000009040000}"/>
    <cellStyle name="Border Top Thin 6 4" xfId="2306" xr:uid="{00000000-0005-0000-0000-00000A040000}"/>
    <cellStyle name="Border Top Thin 6 4 2" xfId="6408" xr:uid="{00000000-0005-0000-0000-00000A040000}"/>
    <cellStyle name="Border Top Thin 6 4 3" xfId="7904" xr:uid="{00000000-0005-0000-0000-00000A040000}"/>
    <cellStyle name="Border Top Thin 7" xfId="1028" xr:uid="{00000000-0005-0000-0000-00000B040000}"/>
    <cellStyle name="Border Top Thin 7 2" xfId="2310" xr:uid="{00000000-0005-0000-0000-00000C040000}"/>
    <cellStyle name="Border Top Thin 7 2 2" xfId="6412" xr:uid="{00000000-0005-0000-0000-00000C040000}"/>
    <cellStyle name="Border Top Thin 7 2 3" xfId="5200" xr:uid="{00000000-0005-0000-0000-00000C040000}"/>
    <cellStyle name="Border Top Thin 7 3" xfId="2311" xr:uid="{00000000-0005-0000-0000-00000D040000}"/>
    <cellStyle name="Border Top Thin 7 3 2" xfId="6413" xr:uid="{00000000-0005-0000-0000-00000D040000}"/>
    <cellStyle name="Border Top Thin 7 3 3" xfId="5159" xr:uid="{00000000-0005-0000-0000-00000D040000}"/>
    <cellStyle name="Border Top Thin 7 4" xfId="2309" xr:uid="{00000000-0005-0000-0000-00000E040000}"/>
    <cellStyle name="Border Top Thin 7 4 2" xfId="6411" xr:uid="{00000000-0005-0000-0000-00000E040000}"/>
    <cellStyle name="Border Top Thin 7 4 3" xfId="5540" xr:uid="{00000000-0005-0000-0000-00000E040000}"/>
    <cellStyle name="Border Top Thin 8" xfId="2312" xr:uid="{00000000-0005-0000-0000-00000F040000}"/>
    <cellStyle name="Border Top Thin 8 2" xfId="2313" xr:uid="{00000000-0005-0000-0000-000010040000}"/>
    <cellStyle name="Border Top Thin 8 2 2" xfId="6415" xr:uid="{00000000-0005-0000-0000-000010040000}"/>
    <cellStyle name="Border Top Thin 8 2 3" xfId="4967" xr:uid="{00000000-0005-0000-0000-000010040000}"/>
    <cellStyle name="Border Top Thin 8 3" xfId="2314" xr:uid="{00000000-0005-0000-0000-000011040000}"/>
    <cellStyle name="Border Top Thin 8 3 2" xfId="6416" xr:uid="{00000000-0005-0000-0000-000011040000}"/>
    <cellStyle name="Border Top Thin 8 3 3" xfId="4966" xr:uid="{00000000-0005-0000-0000-000011040000}"/>
    <cellStyle name="Border Top Thin 8 4" xfId="6414" xr:uid="{00000000-0005-0000-0000-00000F040000}"/>
    <cellStyle name="Border Top Thin 8 5" xfId="4968" xr:uid="{00000000-0005-0000-0000-00000F040000}"/>
    <cellStyle name="Border Top Thin 9" xfId="2315" xr:uid="{00000000-0005-0000-0000-000012040000}"/>
    <cellStyle name="Border Top Thin 9 2" xfId="2316" xr:uid="{00000000-0005-0000-0000-000013040000}"/>
    <cellStyle name="Border Top Thin 9 2 2" xfId="6418" xr:uid="{00000000-0005-0000-0000-000013040000}"/>
    <cellStyle name="Border Top Thin 9 2 3" xfId="6162" xr:uid="{00000000-0005-0000-0000-000013040000}"/>
    <cellStyle name="Border Top Thin 9 3" xfId="2317" xr:uid="{00000000-0005-0000-0000-000014040000}"/>
    <cellStyle name="Border Top Thin 9 3 2" xfId="6419" xr:uid="{00000000-0005-0000-0000-000014040000}"/>
    <cellStyle name="Border Top Thin 9 3 3" xfId="4964" xr:uid="{00000000-0005-0000-0000-000014040000}"/>
    <cellStyle name="Border Top Thin 9 4" xfId="6417" xr:uid="{00000000-0005-0000-0000-000012040000}"/>
    <cellStyle name="Border Top Thin 9 5" xfId="4965" xr:uid="{00000000-0005-0000-0000-000012040000}"/>
    <cellStyle name="Buena 2" xfId="182" xr:uid="{00000000-0005-0000-0000-000015040000}"/>
    <cellStyle name="Ç¥ÁØ_´ë³»°ø¹® (2)" xfId="183" xr:uid="{00000000-0005-0000-0000-000016040000}"/>
    <cellStyle name="C￥AØ_´eºnC￥ (2)_1_ºI´eAa°ø " xfId="184" xr:uid="{00000000-0005-0000-0000-000017040000}"/>
    <cellStyle name="Cabecera 1" xfId="185" xr:uid="{00000000-0005-0000-0000-000018040000}"/>
    <cellStyle name="Cabecera 2" xfId="186" xr:uid="{00000000-0005-0000-0000-000019040000}"/>
    <cellStyle name="Calc Currency (0)" xfId="187" xr:uid="{00000000-0005-0000-0000-00001A040000}"/>
    <cellStyle name="Calc Currency (2)" xfId="188" xr:uid="{00000000-0005-0000-0000-00001B040000}"/>
    <cellStyle name="Calc Percent (0)" xfId="189" xr:uid="{00000000-0005-0000-0000-00001C040000}"/>
    <cellStyle name="Calc Percent (1)" xfId="190" xr:uid="{00000000-0005-0000-0000-00001D040000}"/>
    <cellStyle name="Calc Percent (2)" xfId="191" xr:uid="{00000000-0005-0000-0000-00001E040000}"/>
    <cellStyle name="Calc Units (0)" xfId="192" xr:uid="{00000000-0005-0000-0000-00001F040000}"/>
    <cellStyle name="Calc Units (1)" xfId="193" xr:uid="{00000000-0005-0000-0000-000020040000}"/>
    <cellStyle name="Calc Units (1) 2" xfId="2318" xr:uid="{00000000-0005-0000-0000-000021040000}"/>
    <cellStyle name="Calc Units (2)" xfId="194" xr:uid="{00000000-0005-0000-0000-000022040000}"/>
    <cellStyle name="Calculation" xfId="195" xr:uid="{00000000-0005-0000-0000-000023040000}"/>
    <cellStyle name="Calculation 10" xfId="2320" xr:uid="{00000000-0005-0000-0000-000024040000}"/>
    <cellStyle name="Calculation 10 2" xfId="2321" xr:uid="{00000000-0005-0000-0000-000025040000}"/>
    <cellStyle name="Calculation 10 2 2" xfId="6422" xr:uid="{00000000-0005-0000-0000-000025040000}"/>
    <cellStyle name="Calculation 10 2 3" xfId="4962" xr:uid="{00000000-0005-0000-0000-000025040000}"/>
    <cellStyle name="Calculation 10 3" xfId="2322" xr:uid="{00000000-0005-0000-0000-000026040000}"/>
    <cellStyle name="Calculation 10 3 2" xfId="6423" xr:uid="{00000000-0005-0000-0000-000026040000}"/>
    <cellStyle name="Calculation 10 3 3" xfId="6364" xr:uid="{00000000-0005-0000-0000-000026040000}"/>
    <cellStyle name="Calculation 10 4" xfId="6421" xr:uid="{00000000-0005-0000-0000-000024040000}"/>
    <cellStyle name="Calculation 10 5" xfId="5888" xr:uid="{00000000-0005-0000-0000-000024040000}"/>
    <cellStyle name="Calculation 11" xfId="2323" xr:uid="{00000000-0005-0000-0000-000027040000}"/>
    <cellStyle name="Calculation 11 2" xfId="2324" xr:uid="{00000000-0005-0000-0000-000028040000}"/>
    <cellStyle name="Calculation 11 2 2" xfId="6425" xr:uid="{00000000-0005-0000-0000-000028040000}"/>
    <cellStyle name="Calculation 11 2 3" xfId="5895" xr:uid="{00000000-0005-0000-0000-000028040000}"/>
    <cellStyle name="Calculation 11 3" xfId="2325" xr:uid="{00000000-0005-0000-0000-000029040000}"/>
    <cellStyle name="Calculation 11 3 2" xfId="6426" xr:uid="{00000000-0005-0000-0000-000029040000}"/>
    <cellStyle name="Calculation 11 3 3" xfId="4960" xr:uid="{00000000-0005-0000-0000-000029040000}"/>
    <cellStyle name="Calculation 11 4" xfId="6424" xr:uid="{00000000-0005-0000-0000-000027040000}"/>
    <cellStyle name="Calculation 11 5" xfId="4961" xr:uid="{00000000-0005-0000-0000-000027040000}"/>
    <cellStyle name="Calculation 12" xfId="2326" xr:uid="{00000000-0005-0000-0000-00002A040000}"/>
    <cellStyle name="Calculation 12 2" xfId="2327" xr:uid="{00000000-0005-0000-0000-00002B040000}"/>
    <cellStyle name="Calculation 12 2 2" xfId="6428" xr:uid="{00000000-0005-0000-0000-00002B040000}"/>
    <cellStyle name="Calculation 12 2 3" xfId="4959" xr:uid="{00000000-0005-0000-0000-00002B040000}"/>
    <cellStyle name="Calculation 12 3" xfId="2328" xr:uid="{00000000-0005-0000-0000-00002C040000}"/>
    <cellStyle name="Calculation 12 3 2" xfId="6429" xr:uid="{00000000-0005-0000-0000-00002C040000}"/>
    <cellStyle name="Calculation 12 3 3" xfId="6164" xr:uid="{00000000-0005-0000-0000-00002C040000}"/>
    <cellStyle name="Calculation 12 4" xfId="6427" xr:uid="{00000000-0005-0000-0000-00002A040000}"/>
    <cellStyle name="Calculation 12 5" xfId="6327" xr:uid="{00000000-0005-0000-0000-00002A040000}"/>
    <cellStyle name="Calculation 13" xfId="2329" xr:uid="{00000000-0005-0000-0000-00002D040000}"/>
    <cellStyle name="Calculation 13 2" xfId="2330" xr:uid="{00000000-0005-0000-0000-00002E040000}"/>
    <cellStyle name="Calculation 13 2 2" xfId="6431" xr:uid="{00000000-0005-0000-0000-00002E040000}"/>
    <cellStyle name="Calculation 13 2 3" xfId="6165" xr:uid="{00000000-0005-0000-0000-00002E040000}"/>
    <cellStyle name="Calculation 13 3" xfId="2331" xr:uid="{00000000-0005-0000-0000-00002F040000}"/>
    <cellStyle name="Calculation 13 3 2" xfId="6432" xr:uid="{00000000-0005-0000-0000-00002F040000}"/>
    <cellStyle name="Calculation 13 3 3" xfId="4957" xr:uid="{00000000-0005-0000-0000-00002F040000}"/>
    <cellStyle name="Calculation 13 4" xfId="6430" xr:uid="{00000000-0005-0000-0000-00002D040000}"/>
    <cellStyle name="Calculation 13 5" xfId="4958" xr:uid="{00000000-0005-0000-0000-00002D040000}"/>
    <cellStyle name="Calculation 14" xfId="2332" xr:uid="{00000000-0005-0000-0000-000030040000}"/>
    <cellStyle name="Calculation 14 2" xfId="6433" xr:uid="{00000000-0005-0000-0000-000030040000}"/>
    <cellStyle name="Calculation 14 3" xfId="5887" xr:uid="{00000000-0005-0000-0000-000030040000}"/>
    <cellStyle name="Calculation 15" xfId="2333" xr:uid="{00000000-0005-0000-0000-000031040000}"/>
    <cellStyle name="Calculation 15 2" xfId="6434" xr:uid="{00000000-0005-0000-0000-000031040000}"/>
    <cellStyle name="Calculation 15 3" xfId="4956" xr:uid="{00000000-0005-0000-0000-000031040000}"/>
    <cellStyle name="Calculation 16" xfId="2334" xr:uid="{00000000-0005-0000-0000-000032040000}"/>
    <cellStyle name="Calculation 16 2" xfId="6435" xr:uid="{00000000-0005-0000-0000-000032040000}"/>
    <cellStyle name="Calculation 16 3" xfId="6167" xr:uid="{00000000-0005-0000-0000-000032040000}"/>
    <cellStyle name="Calculation 17" xfId="2319" xr:uid="{00000000-0005-0000-0000-000033040000}"/>
    <cellStyle name="Calculation 17 2" xfId="6420" xr:uid="{00000000-0005-0000-0000-000033040000}"/>
    <cellStyle name="Calculation 17 3" xfId="4963" xr:uid="{00000000-0005-0000-0000-000033040000}"/>
    <cellStyle name="Calculation 18" xfId="8342" xr:uid="{00000000-0005-0000-0000-000023040000}"/>
    <cellStyle name="Calculation 2" xfId="693" xr:uid="{00000000-0005-0000-0000-000034040000}"/>
    <cellStyle name="Calculation 2 10" xfId="2336" xr:uid="{00000000-0005-0000-0000-000035040000}"/>
    <cellStyle name="Calculation 2 10 2" xfId="2337" xr:uid="{00000000-0005-0000-0000-000036040000}"/>
    <cellStyle name="Calculation 2 10 2 2" xfId="6438" xr:uid="{00000000-0005-0000-0000-000036040000}"/>
    <cellStyle name="Calculation 2 10 2 3" xfId="4954" xr:uid="{00000000-0005-0000-0000-000036040000}"/>
    <cellStyle name="Calculation 2 10 3" xfId="2338" xr:uid="{00000000-0005-0000-0000-000037040000}"/>
    <cellStyle name="Calculation 2 10 3 2" xfId="6439" xr:uid="{00000000-0005-0000-0000-000037040000}"/>
    <cellStyle name="Calculation 2 10 3 3" xfId="6169" xr:uid="{00000000-0005-0000-0000-000037040000}"/>
    <cellStyle name="Calculation 2 10 4" xfId="6437" xr:uid="{00000000-0005-0000-0000-000035040000}"/>
    <cellStyle name="Calculation 2 10 5" xfId="6168" xr:uid="{00000000-0005-0000-0000-000035040000}"/>
    <cellStyle name="Calculation 2 11" xfId="2339" xr:uid="{00000000-0005-0000-0000-000038040000}"/>
    <cellStyle name="Calculation 2 11 2" xfId="2340" xr:uid="{00000000-0005-0000-0000-000039040000}"/>
    <cellStyle name="Calculation 2 11 2 2" xfId="6441" xr:uid="{00000000-0005-0000-0000-000039040000}"/>
    <cellStyle name="Calculation 2 11 2 3" xfId="7902" xr:uid="{00000000-0005-0000-0000-000039040000}"/>
    <cellStyle name="Calculation 2 11 3" xfId="2341" xr:uid="{00000000-0005-0000-0000-00003A040000}"/>
    <cellStyle name="Calculation 2 11 3 2" xfId="6442" xr:uid="{00000000-0005-0000-0000-00003A040000}"/>
    <cellStyle name="Calculation 2 11 3 3" xfId="6170" xr:uid="{00000000-0005-0000-0000-00003A040000}"/>
    <cellStyle name="Calculation 2 11 4" xfId="6440" xr:uid="{00000000-0005-0000-0000-000038040000}"/>
    <cellStyle name="Calculation 2 11 5" xfId="4953" xr:uid="{00000000-0005-0000-0000-000038040000}"/>
    <cellStyle name="Calculation 2 12" xfId="2342" xr:uid="{00000000-0005-0000-0000-00003B040000}"/>
    <cellStyle name="Calculation 2 12 2" xfId="2343" xr:uid="{00000000-0005-0000-0000-00003C040000}"/>
    <cellStyle name="Calculation 2 12 2 2" xfId="6444" xr:uid="{00000000-0005-0000-0000-00003C040000}"/>
    <cellStyle name="Calculation 2 12 2 3" xfId="7901" xr:uid="{00000000-0005-0000-0000-00003C040000}"/>
    <cellStyle name="Calculation 2 12 3" xfId="2344" xr:uid="{00000000-0005-0000-0000-00003D040000}"/>
    <cellStyle name="Calculation 2 12 3 2" xfId="6445" xr:uid="{00000000-0005-0000-0000-00003D040000}"/>
    <cellStyle name="Calculation 2 12 3 3" xfId="6171" xr:uid="{00000000-0005-0000-0000-00003D040000}"/>
    <cellStyle name="Calculation 2 12 4" xfId="6443" xr:uid="{00000000-0005-0000-0000-00003B040000}"/>
    <cellStyle name="Calculation 2 12 5" xfId="4952" xr:uid="{00000000-0005-0000-0000-00003B040000}"/>
    <cellStyle name="Calculation 2 13" xfId="2345" xr:uid="{00000000-0005-0000-0000-00003E040000}"/>
    <cellStyle name="Calculation 2 13 2" xfId="6446" xr:uid="{00000000-0005-0000-0000-00003E040000}"/>
    <cellStyle name="Calculation 2 13 3" xfId="4951" xr:uid="{00000000-0005-0000-0000-00003E040000}"/>
    <cellStyle name="Calculation 2 14" xfId="2346" xr:uid="{00000000-0005-0000-0000-00003F040000}"/>
    <cellStyle name="Calculation 2 14 2" xfId="6447" xr:uid="{00000000-0005-0000-0000-00003F040000}"/>
    <cellStyle name="Calculation 2 14 3" xfId="7900" xr:uid="{00000000-0005-0000-0000-00003F040000}"/>
    <cellStyle name="Calculation 2 15" xfId="2347" xr:uid="{00000000-0005-0000-0000-000040040000}"/>
    <cellStyle name="Calculation 2 15 2" xfId="6448" xr:uid="{00000000-0005-0000-0000-000040040000}"/>
    <cellStyle name="Calculation 2 15 3" xfId="5892" xr:uid="{00000000-0005-0000-0000-000040040000}"/>
    <cellStyle name="Calculation 2 16" xfId="2335" xr:uid="{00000000-0005-0000-0000-000041040000}"/>
    <cellStyle name="Calculation 2 16 2" xfId="6436" xr:uid="{00000000-0005-0000-0000-000041040000}"/>
    <cellStyle name="Calculation 2 16 3" xfId="4955" xr:uid="{00000000-0005-0000-0000-000041040000}"/>
    <cellStyle name="Calculation 2 17" xfId="5327" xr:uid="{00000000-0005-0000-0000-000034040000}"/>
    <cellStyle name="Calculation 2 2" xfId="1356" xr:uid="{00000000-0005-0000-0000-000042040000}"/>
    <cellStyle name="Calculation 2 2 10" xfId="8199" xr:uid="{00000000-0005-0000-0000-000042040000}"/>
    <cellStyle name="Calculation 2 2 2" xfId="1554" xr:uid="{00000000-0005-0000-0000-000043040000}"/>
    <cellStyle name="Calculation 2 2 2 2" xfId="2349" xr:uid="{00000000-0005-0000-0000-000044040000}"/>
    <cellStyle name="Calculation 2 2 2 2 2" xfId="6450" xr:uid="{00000000-0005-0000-0000-000044040000}"/>
    <cellStyle name="Calculation 2 2 2 2 3" xfId="7899" xr:uid="{00000000-0005-0000-0000-000044040000}"/>
    <cellStyle name="Calculation 2 2 2 3" xfId="4139" xr:uid="{00000000-0005-0000-0000-000045040000}"/>
    <cellStyle name="Calculation 2 2 2 3 2" xfId="7968" xr:uid="{00000000-0005-0000-0000-000045040000}"/>
    <cellStyle name="Calculation 2 2 2 3 3" xfId="9374" xr:uid="{00000000-0005-0000-0000-000045040000}"/>
    <cellStyle name="Calculation 2 2 2 4" xfId="4140" xr:uid="{00000000-0005-0000-0000-000046040000}"/>
    <cellStyle name="Calculation 2 2 2 4 2" xfId="7969" xr:uid="{00000000-0005-0000-0000-000046040000}"/>
    <cellStyle name="Calculation 2 2 2 4 3" xfId="9375" xr:uid="{00000000-0005-0000-0000-000046040000}"/>
    <cellStyle name="Calculation 2 2 2 5" xfId="4141" xr:uid="{00000000-0005-0000-0000-000047040000}"/>
    <cellStyle name="Calculation 2 2 2 5 2" xfId="7970" xr:uid="{00000000-0005-0000-0000-000047040000}"/>
    <cellStyle name="Calculation 2 2 2 5 3" xfId="9376" xr:uid="{00000000-0005-0000-0000-000047040000}"/>
    <cellStyle name="Calculation 2 2 2 6" xfId="5730" xr:uid="{00000000-0005-0000-0000-000043040000}"/>
    <cellStyle name="Calculation 2 2 2 7" xfId="6376" xr:uid="{00000000-0005-0000-0000-000043040000}"/>
    <cellStyle name="Calculation 2 2 3" xfId="1589" xr:uid="{00000000-0005-0000-0000-000048040000}"/>
    <cellStyle name="Calculation 2 2 3 2" xfId="2350" xr:uid="{00000000-0005-0000-0000-000049040000}"/>
    <cellStyle name="Calculation 2 2 3 2 2" xfId="6451" xr:uid="{00000000-0005-0000-0000-000049040000}"/>
    <cellStyle name="Calculation 2 2 3 2 3" xfId="6172" xr:uid="{00000000-0005-0000-0000-000049040000}"/>
    <cellStyle name="Calculation 2 2 3 3" xfId="5761" xr:uid="{00000000-0005-0000-0000-000048040000}"/>
    <cellStyle name="Calculation 2 2 3 4" xfId="7299" xr:uid="{00000000-0005-0000-0000-000048040000}"/>
    <cellStyle name="Calculation 2 2 4" xfId="1615" xr:uid="{00000000-0005-0000-0000-00004A040000}"/>
    <cellStyle name="Calculation 2 2 4 2" xfId="2351" xr:uid="{00000000-0005-0000-0000-00004B040000}"/>
    <cellStyle name="Calculation 2 2 4 2 2" xfId="6452" xr:uid="{00000000-0005-0000-0000-00004B040000}"/>
    <cellStyle name="Calculation 2 2 4 2 3" xfId="4949" xr:uid="{00000000-0005-0000-0000-00004B040000}"/>
    <cellStyle name="Calculation 2 2 4 3" xfId="5786" xr:uid="{00000000-0005-0000-0000-00004A040000}"/>
    <cellStyle name="Calculation 2 2 4 4" xfId="6314" xr:uid="{00000000-0005-0000-0000-00004A040000}"/>
    <cellStyle name="Calculation 2 2 5" xfId="1649" xr:uid="{00000000-0005-0000-0000-00004C040000}"/>
    <cellStyle name="Calculation 2 2 5 2" xfId="5818" xr:uid="{00000000-0005-0000-0000-00004C040000}"/>
    <cellStyle name="Calculation 2 2 5 3" xfId="5177" xr:uid="{00000000-0005-0000-0000-00004C040000}"/>
    <cellStyle name="Calculation 2 2 6" xfId="1669" xr:uid="{00000000-0005-0000-0000-00004D040000}"/>
    <cellStyle name="Calculation 2 2 6 2" xfId="5838" xr:uid="{00000000-0005-0000-0000-00004D040000}"/>
    <cellStyle name="Calculation 2 2 6 3" xfId="8162" xr:uid="{00000000-0005-0000-0000-00004D040000}"/>
    <cellStyle name="Calculation 2 2 7" xfId="1703" xr:uid="{00000000-0005-0000-0000-00004E040000}"/>
    <cellStyle name="Calculation 2 2 7 2" xfId="5868" xr:uid="{00000000-0005-0000-0000-00004E040000}"/>
    <cellStyle name="Calculation 2 2 7 3" xfId="7267" xr:uid="{00000000-0005-0000-0000-00004E040000}"/>
    <cellStyle name="Calculation 2 2 8" xfId="2348" xr:uid="{00000000-0005-0000-0000-00004F040000}"/>
    <cellStyle name="Calculation 2 2 8 2" xfId="6449" xr:uid="{00000000-0005-0000-0000-00004F040000}"/>
    <cellStyle name="Calculation 2 2 8 3" xfId="4950" xr:uid="{00000000-0005-0000-0000-00004F040000}"/>
    <cellStyle name="Calculation 2 2 9" xfId="5576" xr:uid="{00000000-0005-0000-0000-000042040000}"/>
    <cellStyle name="Calculation 2 3" xfId="1073" xr:uid="{00000000-0005-0000-0000-000050040000}"/>
    <cellStyle name="Calculation 2 3 2" xfId="2353" xr:uid="{00000000-0005-0000-0000-000051040000}"/>
    <cellStyle name="Calculation 2 3 2 2" xfId="6454" xr:uid="{00000000-0005-0000-0000-000051040000}"/>
    <cellStyle name="Calculation 2 3 2 3" xfId="6174" xr:uid="{00000000-0005-0000-0000-000051040000}"/>
    <cellStyle name="Calculation 2 3 3" xfId="2354" xr:uid="{00000000-0005-0000-0000-000052040000}"/>
    <cellStyle name="Calculation 2 3 3 2" xfId="6455" xr:uid="{00000000-0005-0000-0000-000052040000}"/>
    <cellStyle name="Calculation 2 3 3 3" xfId="4948" xr:uid="{00000000-0005-0000-0000-000052040000}"/>
    <cellStyle name="Calculation 2 3 4" xfId="2352" xr:uid="{00000000-0005-0000-0000-000053040000}"/>
    <cellStyle name="Calculation 2 3 4 2" xfId="6453" xr:uid="{00000000-0005-0000-0000-000053040000}"/>
    <cellStyle name="Calculation 2 3 4 3" xfId="7898" xr:uid="{00000000-0005-0000-0000-000053040000}"/>
    <cellStyle name="Calculation 2 3 5" xfId="4142" xr:uid="{00000000-0005-0000-0000-000054040000}"/>
    <cellStyle name="Calculation 2 3 5 2" xfId="7971" xr:uid="{00000000-0005-0000-0000-000054040000}"/>
    <cellStyle name="Calculation 2 3 5 3" xfId="9377" xr:uid="{00000000-0005-0000-0000-000054040000}"/>
    <cellStyle name="Calculation 2 3 6" xfId="5410" xr:uid="{00000000-0005-0000-0000-000050040000}"/>
    <cellStyle name="Calculation 2 3 7" xfId="8376" xr:uid="{00000000-0005-0000-0000-000050040000}"/>
    <cellStyle name="Calculation 2 4" xfId="1430" xr:uid="{00000000-0005-0000-0000-000055040000}"/>
    <cellStyle name="Calculation 2 4 2" xfId="2356" xr:uid="{00000000-0005-0000-0000-000056040000}"/>
    <cellStyle name="Calculation 2 4 2 2" xfId="6457" xr:uid="{00000000-0005-0000-0000-000056040000}"/>
    <cellStyle name="Calculation 2 4 2 3" xfId="6175" xr:uid="{00000000-0005-0000-0000-000056040000}"/>
    <cellStyle name="Calculation 2 4 3" xfId="2357" xr:uid="{00000000-0005-0000-0000-000057040000}"/>
    <cellStyle name="Calculation 2 4 3 2" xfId="6458" xr:uid="{00000000-0005-0000-0000-000057040000}"/>
    <cellStyle name="Calculation 2 4 3 3" xfId="4947" xr:uid="{00000000-0005-0000-0000-000057040000}"/>
    <cellStyle name="Calculation 2 4 4" xfId="2355" xr:uid="{00000000-0005-0000-0000-000058040000}"/>
    <cellStyle name="Calculation 2 4 4 2" xfId="6456" xr:uid="{00000000-0005-0000-0000-000058040000}"/>
    <cellStyle name="Calculation 2 4 4 3" xfId="7897" xr:uid="{00000000-0005-0000-0000-000058040000}"/>
    <cellStyle name="Calculation 2 4 5" xfId="5630" xr:uid="{00000000-0005-0000-0000-000055040000}"/>
    <cellStyle name="Calculation 2 4 6" xfId="7366" xr:uid="{00000000-0005-0000-0000-000055040000}"/>
    <cellStyle name="Calculation 2 5" xfId="1399" xr:uid="{00000000-0005-0000-0000-000059040000}"/>
    <cellStyle name="Calculation 2 5 2" xfId="2359" xr:uid="{00000000-0005-0000-0000-00005A040000}"/>
    <cellStyle name="Calculation 2 5 2 2" xfId="6460" xr:uid="{00000000-0005-0000-0000-00005A040000}"/>
    <cellStyle name="Calculation 2 5 2 3" xfId="4946" xr:uid="{00000000-0005-0000-0000-00005A040000}"/>
    <cellStyle name="Calculation 2 5 3" xfId="2360" xr:uid="{00000000-0005-0000-0000-00005B040000}"/>
    <cellStyle name="Calculation 2 5 3 2" xfId="6461" xr:uid="{00000000-0005-0000-0000-00005B040000}"/>
    <cellStyle name="Calculation 2 5 3 3" xfId="6177" xr:uid="{00000000-0005-0000-0000-00005B040000}"/>
    <cellStyle name="Calculation 2 5 4" xfId="2358" xr:uid="{00000000-0005-0000-0000-00005C040000}"/>
    <cellStyle name="Calculation 2 5 4 2" xfId="6459" xr:uid="{00000000-0005-0000-0000-00005C040000}"/>
    <cellStyle name="Calculation 2 5 4 3" xfId="6176" xr:uid="{00000000-0005-0000-0000-00005C040000}"/>
    <cellStyle name="Calculation 2 5 5" xfId="5606" xr:uid="{00000000-0005-0000-0000-000059040000}"/>
    <cellStyle name="Calculation 2 5 6" xfId="5362" xr:uid="{00000000-0005-0000-0000-000059040000}"/>
    <cellStyle name="Calculation 2 6" xfId="774" xr:uid="{00000000-0005-0000-0000-00005D040000}"/>
    <cellStyle name="Calculation 2 6 2" xfId="2362" xr:uid="{00000000-0005-0000-0000-00005E040000}"/>
    <cellStyle name="Calculation 2 6 2 2" xfId="6463" xr:uid="{00000000-0005-0000-0000-00005E040000}"/>
    <cellStyle name="Calculation 2 6 2 3" xfId="6178" xr:uid="{00000000-0005-0000-0000-00005E040000}"/>
    <cellStyle name="Calculation 2 6 3" xfId="2363" xr:uid="{00000000-0005-0000-0000-00005F040000}"/>
    <cellStyle name="Calculation 2 6 3 2" xfId="6464" xr:uid="{00000000-0005-0000-0000-00005F040000}"/>
    <cellStyle name="Calculation 2 6 3 3" xfId="4944" xr:uid="{00000000-0005-0000-0000-00005F040000}"/>
    <cellStyle name="Calculation 2 6 4" xfId="2361" xr:uid="{00000000-0005-0000-0000-000060040000}"/>
    <cellStyle name="Calculation 2 6 4 2" xfId="6462" xr:uid="{00000000-0005-0000-0000-000060040000}"/>
    <cellStyle name="Calculation 2 6 4 3" xfId="4945" xr:uid="{00000000-0005-0000-0000-000060040000}"/>
    <cellStyle name="Calculation 2 6 5" xfId="5233" xr:uid="{00000000-0005-0000-0000-00005D040000}"/>
    <cellStyle name="Calculation 2 6 6" xfId="8249" xr:uid="{00000000-0005-0000-0000-00005D040000}"/>
    <cellStyle name="Calculation 2 7" xfId="2364" xr:uid="{00000000-0005-0000-0000-000061040000}"/>
    <cellStyle name="Calculation 2 7 2" xfId="2365" xr:uid="{00000000-0005-0000-0000-000062040000}"/>
    <cellStyle name="Calculation 2 7 2 2" xfId="6466" xr:uid="{00000000-0005-0000-0000-000062040000}"/>
    <cellStyle name="Calculation 2 7 2 3" xfId="4943" xr:uid="{00000000-0005-0000-0000-000062040000}"/>
    <cellStyle name="Calculation 2 7 3" xfId="2366" xr:uid="{00000000-0005-0000-0000-000063040000}"/>
    <cellStyle name="Calculation 2 7 3 2" xfId="6467" xr:uid="{00000000-0005-0000-0000-000063040000}"/>
    <cellStyle name="Calculation 2 7 3 3" xfId="6315" xr:uid="{00000000-0005-0000-0000-000063040000}"/>
    <cellStyle name="Calculation 2 7 4" xfId="6465" xr:uid="{00000000-0005-0000-0000-000061040000}"/>
    <cellStyle name="Calculation 2 7 5" xfId="6179" xr:uid="{00000000-0005-0000-0000-000061040000}"/>
    <cellStyle name="Calculation 2 8" xfId="2367" xr:uid="{00000000-0005-0000-0000-000064040000}"/>
    <cellStyle name="Calculation 2 8 2" xfId="2368" xr:uid="{00000000-0005-0000-0000-000065040000}"/>
    <cellStyle name="Calculation 2 8 2 2" xfId="6469" xr:uid="{00000000-0005-0000-0000-000065040000}"/>
    <cellStyle name="Calculation 2 8 2 3" xfId="6180" xr:uid="{00000000-0005-0000-0000-000065040000}"/>
    <cellStyle name="Calculation 2 8 3" xfId="2369" xr:uid="{00000000-0005-0000-0000-000066040000}"/>
    <cellStyle name="Calculation 2 8 3 2" xfId="6470" xr:uid="{00000000-0005-0000-0000-000066040000}"/>
    <cellStyle name="Calculation 2 8 3 3" xfId="4941" xr:uid="{00000000-0005-0000-0000-000066040000}"/>
    <cellStyle name="Calculation 2 8 4" xfId="6468" xr:uid="{00000000-0005-0000-0000-000064040000}"/>
    <cellStyle name="Calculation 2 8 5" xfId="4942" xr:uid="{00000000-0005-0000-0000-000064040000}"/>
    <cellStyle name="Calculation 2 9" xfId="2370" xr:uid="{00000000-0005-0000-0000-000067040000}"/>
    <cellStyle name="Calculation 2 9 2" xfId="2371" xr:uid="{00000000-0005-0000-0000-000068040000}"/>
    <cellStyle name="Calculation 2 9 2 2" xfId="6472" xr:uid="{00000000-0005-0000-0000-000068040000}"/>
    <cellStyle name="Calculation 2 9 2 3" xfId="4940" xr:uid="{00000000-0005-0000-0000-000068040000}"/>
    <cellStyle name="Calculation 2 9 3" xfId="2372" xr:uid="{00000000-0005-0000-0000-000069040000}"/>
    <cellStyle name="Calculation 2 9 3 2" xfId="6473" xr:uid="{00000000-0005-0000-0000-000069040000}"/>
    <cellStyle name="Calculation 2 9 3 3" xfId="6181" xr:uid="{00000000-0005-0000-0000-000069040000}"/>
    <cellStyle name="Calculation 2 9 4" xfId="6471" xr:uid="{00000000-0005-0000-0000-000067040000}"/>
    <cellStyle name="Calculation 2 9 5" xfId="6325" xr:uid="{00000000-0005-0000-0000-000067040000}"/>
    <cellStyle name="Calculation 3" xfId="1279" xr:uid="{00000000-0005-0000-0000-00006A040000}"/>
    <cellStyle name="Calculation 3 10" xfId="5124" xr:uid="{00000000-0005-0000-0000-00006A040000}"/>
    <cellStyle name="Calculation 3 2" xfId="1514" xr:uid="{00000000-0005-0000-0000-00006B040000}"/>
    <cellStyle name="Calculation 3 2 2" xfId="2374" xr:uid="{00000000-0005-0000-0000-00006C040000}"/>
    <cellStyle name="Calculation 3 2 2 2" xfId="6475" xr:uid="{00000000-0005-0000-0000-00006C040000}"/>
    <cellStyle name="Calculation 3 2 2 3" xfId="6182" xr:uid="{00000000-0005-0000-0000-00006C040000}"/>
    <cellStyle name="Calculation 3 2 3" xfId="4143" xr:uid="{00000000-0005-0000-0000-00006D040000}"/>
    <cellStyle name="Calculation 3 2 3 2" xfId="7972" xr:uid="{00000000-0005-0000-0000-00006D040000}"/>
    <cellStyle name="Calculation 3 2 3 3" xfId="9378" xr:uid="{00000000-0005-0000-0000-00006D040000}"/>
    <cellStyle name="Calculation 3 2 4" xfId="4144" xr:uid="{00000000-0005-0000-0000-00006E040000}"/>
    <cellStyle name="Calculation 3 2 4 2" xfId="7973" xr:uid="{00000000-0005-0000-0000-00006E040000}"/>
    <cellStyle name="Calculation 3 2 4 3" xfId="9379" xr:uid="{00000000-0005-0000-0000-00006E040000}"/>
    <cellStyle name="Calculation 3 2 5" xfId="4145" xr:uid="{00000000-0005-0000-0000-00006F040000}"/>
    <cellStyle name="Calculation 3 2 5 2" xfId="7974" xr:uid="{00000000-0005-0000-0000-00006F040000}"/>
    <cellStyle name="Calculation 3 2 5 3" xfId="9380" xr:uid="{00000000-0005-0000-0000-00006F040000}"/>
    <cellStyle name="Calculation 3 2 6" xfId="5699" xr:uid="{00000000-0005-0000-0000-00006B040000}"/>
    <cellStyle name="Calculation 3 2 7" xfId="5446" xr:uid="{00000000-0005-0000-0000-00006B040000}"/>
    <cellStyle name="Calculation 3 3" xfId="943" xr:uid="{00000000-0005-0000-0000-000070040000}"/>
    <cellStyle name="Calculation 3 3 2" xfId="2375" xr:uid="{00000000-0005-0000-0000-000071040000}"/>
    <cellStyle name="Calculation 3 3 2 2" xfId="6476" xr:uid="{00000000-0005-0000-0000-000071040000}"/>
    <cellStyle name="Calculation 3 3 2 3" xfId="4938" xr:uid="{00000000-0005-0000-0000-000071040000}"/>
    <cellStyle name="Calculation 3 3 3" xfId="5353" xr:uid="{00000000-0005-0000-0000-000070040000}"/>
    <cellStyle name="Calculation 3 3 4" xfId="7408" xr:uid="{00000000-0005-0000-0000-000070040000}"/>
    <cellStyle name="Calculation 3 4" xfId="766" xr:uid="{00000000-0005-0000-0000-000072040000}"/>
    <cellStyle name="Calculation 3 4 2" xfId="2376" xr:uid="{00000000-0005-0000-0000-000073040000}"/>
    <cellStyle name="Calculation 3 4 2 2" xfId="6477" xr:uid="{00000000-0005-0000-0000-000073040000}"/>
    <cellStyle name="Calculation 3 4 2 3" xfId="6183" xr:uid="{00000000-0005-0000-0000-000073040000}"/>
    <cellStyle name="Calculation 3 4 3" xfId="5226" xr:uid="{00000000-0005-0000-0000-000072040000}"/>
    <cellStyle name="Calculation 3 4 4" xfId="8250" xr:uid="{00000000-0005-0000-0000-000072040000}"/>
    <cellStyle name="Calculation 3 5" xfId="1634" xr:uid="{00000000-0005-0000-0000-000074040000}"/>
    <cellStyle name="Calculation 3 5 2" xfId="5804" xr:uid="{00000000-0005-0000-0000-000074040000}"/>
    <cellStyle name="Calculation 3 5 3" xfId="7290" xr:uid="{00000000-0005-0000-0000-000074040000}"/>
    <cellStyle name="Calculation 3 6" xfId="887" xr:uid="{00000000-0005-0000-0000-000075040000}"/>
    <cellStyle name="Calculation 3 6 2" xfId="5321" xr:uid="{00000000-0005-0000-0000-000075040000}"/>
    <cellStyle name="Calculation 3 6 3" xfId="6297" xr:uid="{00000000-0005-0000-0000-000075040000}"/>
    <cellStyle name="Calculation 3 7" xfId="1688" xr:uid="{00000000-0005-0000-0000-000076040000}"/>
    <cellStyle name="Calculation 3 7 2" xfId="5857" xr:uid="{00000000-0005-0000-0000-000076040000}"/>
    <cellStyle name="Calculation 3 7 3" xfId="8157" xr:uid="{00000000-0005-0000-0000-000076040000}"/>
    <cellStyle name="Calculation 3 8" xfId="2373" xr:uid="{00000000-0005-0000-0000-000077040000}"/>
    <cellStyle name="Calculation 3 8 2" xfId="6474" xr:uid="{00000000-0005-0000-0000-000077040000}"/>
    <cellStyle name="Calculation 3 8 3" xfId="4939" xr:uid="{00000000-0005-0000-0000-000077040000}"/>
    <cellStyle name="Calculation 3 9" xfId="5535" xr:uid="{00000000-0005-0000-0000-00006A040000}"/>
    <cellStyle name="Calculation 4" xfId="819" xr:uid="{00000000-0005-0000-0000-000078040000}"/>
    <cellStyle name="Calculation 4 2" xfId="2378" xr:uid="{00000000-0005-0000-0000-000079040000}"/>
    <cellStyle name="Calculation 4 2 2" xfId="4146" xr:uid="{00000000-0005-0000-0000-00007A040000}"/>
    <cellStyle name="Calculation 4 2 2 2" xfId="7975" xr:uid="{00000000-0005-0000-0000-00007A040000}"/>
    <cellStyle name="Calculation 4 2 2 3" xfId="9381" xr:uid="{00000000-0005-0000-0000-00007A040000}"/>
    <cellStyle name="Calculation 4 2 3" xfId="4147" xr:uid="{00000000-0005-0000-0000-00007B040000}"/>
    <cellStyle name="Calculation 4 2 3 2" xfId="7976" xr:uid="{00000000-0005-0000-0000-00007B040000}"/>
    <cellStyle name="Calculation 4 2 3 3" xfId="9382" xr:uid="{00000000-0005-0000-0000-00007B040000}"/>
    <cellStyle name="Calculation 4 2 4" xfId="4148" xr:uid="{00000000-0005-0000-0000-00007C040000}"/>
    <cellStyle name="Calculation 4 2 4 2" xfId="7977" xr:uid="{00000000-0005-0000-0000-00007C040000}"/>
    <cellStyle name="Calculation 4 2 4 3" xfId="9383" xr:uid="{00000000-0005-0000-0000-00007C040000}"/>
    <cellStyle name="Calculation 4 2 5" xfId="6479" xr:uid="{00000000-0005-0000-0000-000079040000}"/>
    <cellStyle name="Calculation 4 2 6" xfId="6184" xr:uid="{00000000-0005-0000-0000-000079040000}"/>
    <cellStyle name="Calculation 4 3" xfId="2379" xr:uid="{00000000-0005-0000-0000-00007D040000}"/>
    <cellStyle name="Calculation 4 3 2" xfId="6480" xr:uid="{00000000-0005-0000-0000-00007D040000}"/>
    <cellStyle name="Calculation 4 3 3" xfId="4936" xr:uid="{00000000-0005-0000-0000-00007D040000}"/>
    <cellStyle name="Calculation 4 4" xfId="2377" xr:uid="{00000000-0005-0000-0000-00007E040000}"/>
    <cellStyle name="Calculation 4 4 2" xfId="6478" xr:uid="{00000000-0005-0000-0000-00007E040000}"/>
    <cellStyle name="Calculation 4 4 3" xfId="4937" xr:uid="{00000000-0005-0000-0000-00007E040000}"/>
    <cellStyle name="Calculation 4 5" xfId="4149" xr:uid="{00000000-0005-0000-0000-00007F040000}"/>
    <cellStyle name="Calculation 4 5 2" xfId="7978" xr:uid="{00000000-0005-0000-0000-00007F040000}"/>
    <cellStyle name="Calculation 4 5 3" xfId="9384" xr:uid="{00000000-0005-0000-0000-00007F040000}"/>
    <cellStyle name="Calculation 4 6" xfId="5269" xr:uid="{00000000-0005-0000-0000-000078040000}"/>
    <cellStyle name="Calculation 4 7" xfId="5181" xr:uid="{00000000-0005-0000-0000-000078040000}"/>
    <cellStyle name="Calculation 5" xfId="1499" xr:uid="{00000000-0005-0000-0000-000080040000}"/>
    <cellStyle name="Calculation 5 2" xfId="2381" xr:uid="{00000000-0005-0000-0000-000081040000}"/>
    <cellStyle name="Calculation 5 2 2" xfId="6482" xr:uid="{00000000-0005-0000-0000-000081040000}"/>
    <cellStyle name="Calculation 5 2 3" xfId="4935" xr:uid="{00000000-0005-0000-0000-000081040000}"/>
    <cellStyle name="Calculation 5 3" xfId="2382" xr:uid="{00000000-0005-0000-0000-000082040000}"/>
    <cellStyle name="Calculation 5 3 2" xfId="6483" xr:uid="{00000000-0005-0000-0000-000082040000}"/>
    <cellStyle name="Calculation 5 3 3" xfId="7896" xr:uid="{00000000-0005-0000-0000-000082040000}"/>
    <cellStyle name="Calculation 5 4" xfId="2380" xr:uid="{00000000-0005-0000-0000-000083040000}"/>
    <cellStyle name="Calculation 5 4 2" xfId="6481" xr:uid="{00000000-0005-0000-0000-000083040000}"/>
    <cellStyle name="Calculation 5 4 3" xfId="6346" xr:uid="{00000000-0005-0000-0000-000083040000}"/>
    <cellStyle name="Calculation 5 5" xfId="5686" xr:uid="{00000000-0005-0000-0000-000080040000}"/>
    <cellStyle name="Calculation 5 6" xfId="5449" xr:uid="{00000000-0005-0000-0000-000080040000}"/>
    <cellStyle name="Calculation 6" xfId="1383" xr:uid="{00000000-0005-0000-0000-000084040000}"/>
    <cellStyle name="Calculation 6 2" xfId="2384" xr:uid="{00000000-0005-0000-0000-000085040000}"/>
    <cellStyle name="Calculation 6 2 2" xfId="6485" xr:uid="{00000000-0005-0000-0000-000085040000}"/>
    <cellStyle name="Calculation 6 2 3" xfId="5899" xr:uid="{00000000-0005-0000-0000-000085040000}"/>
    <cellStyle name="Calculation 6 3" xfId="2385" xr:uid="{00000000-0005-0000-0000-000086040000}"/>
    <cellStyle name="Calculation 6 3 2" xfId="6486" xr:uid="{00000000-0005-0000-0000-000086040000}"/>
    <cellStyle name="Calculation 6 3 3" xfId="4934" xr:uid="{00000000-0005-0000-0000-000086040000}"/>
    <cellStyle name="Calculation 6 4" xfId="2383" xr:uid="{00000000-0005-0000-0000-000087040000}"/>
    <cellStyle name="Calculation 6 4 2" xfId="6484" xr:uid="{00000000-0005-0000-0000-000087040000}"/>
    <cellStyle name="Calculation 6 4 3" xfId="7895" xr:uid="{00000000-0005-0000-0000-000087040000}"/>
    <cellStyle name="Calculation 6 5" xfId="5596" xr:uid="{00000000-0005-0000-0000-000084040000}"/>
    <cellStyle name="Calculation 6 6" xfId="5570" xr:uid="{00000000-0005-0000-0000-000084040000}"/>
    <cellStyle name="Calculation 7" xfId="828" xr:uid="{00000000-0005-0000-0000-000088040000}"/>
    <cellStyle name="Calculation 7 2" xfId="2387" xr:uid="{00000000-0005-0000-0000-000089040000}"/>
    <cellStyle name="Calculation 7 2 2" xfId="6488" xr:uid="{00000000-0005-0000-0000-000089040000}"/>
    <cellStyle name="Calculation 7 2 3" xfId="7893" xr:uid="{00000000-0005-0000-0000-000089040000}"/>
    <cellStyle name="Calculation 7 3" xfId="2388" xr:uid="{00000000-0005-0000-0000-00008A040000}"/>
    <cellStyle name="Calculation 7 3 2" xfId="6489" xr:uid="{00000000-0005-0000-0000-00008A040000}"/>
    <cellStyle name="Calculation 7 3 3" xfId="5885" xr:uid="{00000000-0005-0000-0000-00008A040000}"/>
    <cellStyle name="Calculation 7 4" xfId="2386" xr:uid="{00000000-0005-0000-0000-00008B040000}"/>
    <cellStyle name="Calculation 7 4 2" xfId="6487" xr:uid="{00000000-0005-0000-0000-00008B040000}"/>
    <cellStyle name="Calculation 7 4 3" xfId="7894" xr:uid="{00000000-0005-0000-0000-00008B040000}"/>
    <cellStyle name="Calculation 7 5" xfId="5277" xr:uid="{00000000-0005-0000-0000-000088040000}"/>
    <cellStyle name="Calculation 7 6" xfId="6317" xr:uid="{00000000-0005-0000-0000-000088040000}"/>
    <cellStyle name="Calculation 8" xfId="2389" xr:uid="{00000000-0005-0000-0000-00008C040000}"/>
    <cellStyle name="Calculation 8 2" xfId="2390" xr:uid="{00000000-0005-0000-0000-00008D040000}"/>
    <cellStyle name="Calculation 8 2 2" xfId="6491" xr:uid="{00000000-0005-0000-0000-00008D040000}"/>
    <cellStyle name="Calculation 8 2 3" xfId="7892" xr:uid="{00000000-0005-0000-0000-00008D040000}"/>
    <cellStyle name="Calculation 8 3" xfId="2391" xr:uid="{00000000-0005-0000-0000-00008E040000}"/>
    <cellStyle name="Calculation 8 3 2" xfId="6492" xr:uid="{00000000-0005-0000-0000-00008E040000}"/>
    <cellStyle name="Calculation 8 3 3" xfId="7891" xr:uid="{00000000-0005-0000-0000-00008E040000}"/>
    <cellStyle name="Calculation 8 4" xfId="6490" xr:uid="{00000000-0005-0000-0000-00008C040000}"/>
    <cellStyle name="Calculation 8 5" xfId="4933" xr:uid="{00000000-0005-0000-0000-00008C040000}"/>
    <cellStyle name="Calculation 9" xfId="2392" xr:uid="{00000000-0005-0000-0000-00008F040000}"/>
    <cellStyle name="Calculation 9 2" xfId="2393" xr:uid="{00000000-0005-0000-0000-000090040000}"/>
    <cellStyle name="Calculation 9 2 2" xfId="6494" xr:uid="{00000000-0005-0000-0000-000090040000}"/>
    <cellStyle name="Calculation 9 2 3" xfId="4932" xr:uid="{00000000-0005-0000-0000-000090040000}"/>
    <cellStyle name="Calculation 9 3" xfId="2394" xr:uid="{00000000-0005-0000-0000-000091040000}"/>
    <cellStyle name="Calculation 9 3 2" xfId="6495" xr:uid="{00000000-0005-0000-0000-000091040000}"/>
    <cellStyle name="Calculation 9 3 3" xfId="7890" xr:uid="{00000000-0005-0000-0000-000091040000}"/>
    <cellStyle name="Calculation 9 4" xfId="6493" xr:uid="{00000000-0005-0000-0000-00008F040000}"/>
    <cellStyle name="Calculation 9 5" xfId="5896" xr:uid="{00000000-0005-0000-0000-00008F040000}"/>
    <cellStyle name="Cálculo 2" xfId="196" xr:uid="{00000000-0005-0000-0000-000092040000}"/>
    <cellStyle name="Cálculo 2 10" xfId="2396" xr:uid="{00000000-0005-0000-0000-000093040000}"/>
    <cellStyle name="Cálculo 2 10 2" xfId="2397" xr:uid="{00000000-0005-0000-0000-000094040000}"/>
    <cellStyle name="Cálculo 2 10 2 2" xfId="6498" xr:uid="{00000000-0005-0000-0000-000094040000}"/>
    <cellStyle name="Cálculo 2 10 2 3" xfId="4931" xr:uid="{00000000-0005-0000-0000-000094040000}"/>
    <cellStyle name="Cálculo 2 10 3" xfId="2398" xr:uid="{00000000-0005-0000-0000-000095040000}"/>
    <cellStyle name="Cálculo 2 10 3 2" xfId="6499" xr:uid="{00000000-0005-0000-0000-000095040000}"/>
    <cellStyle name="Cálculo 2 10 3 3" xfId="7888" xr:uid="{00000000-0005-0000-0000-000095040000}"/>
    <cellStyle name="Cálculo 2 10 4" xfId="6497" xr:uid="{00000000-0005-0000-0000-000093040000}"/>
    <cellStyle name="Cálculo 2 10 5" xfId="6185" xr:uid="{00000000-0005-0000-0000-000093040000}"/>
    <cellStyle name="Cálculo 2 11" xfId="2399" xr:uid="{00000000-0005-0000-0000-000096040000}"/>
    <cellStyle name="Cálculo 2 11 2" xfId="2400" xr:uid="{00000000-0005-0000-0000-000097040000}"/>
    <cellStyle name="Cálculo 2 11 2 2" xfId="6501" xr:uid="{00000000-0005-0000-0000-000097040000}"/>
    <cellStyle name="Cálculo 2 11 2 3" xfId="6186" xr:uid="{00000000-0005-0000-0000-000097040000}"/>
    <cellStyle name="Cálculo 2 11 3" xfId="2401" xr:uid="{00000000-0005-0000-0000-000098040000}"/>
    <cellStyle name="Cálculo 2 11 3 2" xfId="6502" xr:uid="{00000000-0005-0000-0000-000098040000}"/>
    <cellStyle name="Cálculo 2 11 3 3" xfId="4930" xr:uid="{00000000-0005-0000-0000-000098040000}"/>
    <cellStyle name="Cálculo 2 11 4" xfId="6500" xr:uid="{00000000-0005-0000-0000-000096040000}"/>
    <cellStyle name="Cálculo 2 11 5" xfId="7887" xr:uid="{00000000-0005-0000-0000-000096040000}"/>
    <cellStyle name="Cálculo 2 12" xfId="2402" xr:uid="{00000000-0005-0000-0000-000099040000}"/>
    <cellStyle name="Cálculo 2 12 2" xfId="2403" xr:uid="{00000000-0005-0000-0000-00009A040000}"/>
    <cellStyle name="Cálculo 2 12 2 2" xfId="6504" xr:uid="{00000000-0005-0000-0000-00009A040000}"/>
    <cellStyle name="Cálculo 2 12 2 3" xfId="7885" xr:uid="{00000000-0005-0000-0000-00009A040000}"/>
    <cellStyle name="Cálculo 2 12 3" xfId="2404" xr:uid="{00000000-0005-0000-0000-00009B040000}"/>
    <cellStyle name="Cálculo 2 12 3 2" xfId="6505" xr:uid="{00000000-0005-0000-0000-00009B040000}"/>
    <cellStyle name="Cálculo 2 12 3 3" xfId="6187" xr:uid="{00000000-0005-0000-0000-00009B040000}"/>
    <cellStyle name="Cálculo 2 12 4" xfId="6503" xr:uid="{00000000-0005-0000-0000-000099040000}"/>
    <cellStyle name="Cálculo 2 12 5" xfId="7886" xr:uid="{00000000-0005-0000-0000-000099040000}"/>
    <cellStyle name="Cálculo 2 13" xfId="2405" xr:uid="{00000000-0005-0000-0000-00009C040000}"/>
    <cellStyle name="Cálculo 2 13 2" xfId="2406" xr:uid="{00000000-0005-0000-0000-00009D040000}"/>
    <cellStyle name="Cálculo 2 13 2 2" xfId="6507" xr:uid="{00000000-0005-0000-0000-00009D040000}"/>
    <cellStyle name="Cálculo 2 13 2 3" xfId="6188" xr:uid="{00000000-0005-0000-0000-00009D040000}"/>
    <cellStyle name="Cálculo 2 13 3" xfId="2407" xr:uid="{00000000-0005-0000-0000-00009E040000}"/>
    <cellStyle name="Cálculo 2 13 3 2" xfId="6508" xr:uid="{00000000-0005-0000-0000-00009E040000}"/>
    <cellStyle name="Cálculo 2 13 3 3" xfId="4928" xr:uid="{00000000-0005-0000-0000-00009E040000}"/>
    <cellStyle name="Cálculo 2 13 4" xfId="6506" xr:uid="{00000000-0005-0000-0000-00009C040000}"/>
    <cellStyle name="Cálculo 2 13 5" xfId="4929" xr:uid="{00000000-0005-0000-0000-00009C040000}"/>
    <cellStyle name="Cálculo 2 14" xfId="2408" xr:uid="{00000000-0005-0000-0000-00009F040000}"/>
    <cellStyle name="Cálculo 2 14 2" xfId="6509" xr:uid="{00000000-0005-0000-0000-00009F040000}"/>
    <cellStyle name="Cálculo 2 14 3" xfId="6189" xr:uid="{00000000-0005-0000-0000-00009F040000}"/>
    <cellStyle name="Cálculo 2 15" xfId="2409" xr:uid="{00000000-0005-0000-0000-0000A0040000}"/>
    <cellStyle name="Cálculo 2 15 2" xfId="6510" xr:uid="{00000000-0005-0000-0000-0000A0040000}"/>
    <cellStyle name="Cálculo 2 15 3" xfId="4927" xr:uid="{00000000-0005-0000-0000-0000A0040000}"/>
    <cellStyle name="Cálculo 2 16" xfId="2410" xr:uid="{00000000-0005-0000-0000-0000A1040000}"/>
    <cellStyle name="Cálculo 2 16 2" xfId="6511" xr:uid="{00000000-0005-0000-0000-0000A1040000}"/>
    <cellStyle name="Cálculo 2 16 3" xfId="6190" xr:uid="{00000000-0005-0000-0000-0000A1040000}"/>
    <cellStyle name="Cálculo 2 17" xfId="2395" xr:uid="{00000000-0005-0000-0000-0000A2040000}"/>
    <cellStyle name="Cálculo 2 17 2" xfId="6496" xr:uid="{00000000-0005-0000-0000-0000A2040000}"/>
    <cellStyle name="Cálculo 2 17 3" xfId="7889" xr:uid="{00000000-0005-0000-0000-0000A2040000}"/>
    <cellStyle name="Cálculo 2 18" xfId="8341" xr:uid="{00000000-0005-0000-0000-000092040000}"/>
    <cellStyle name="Cálculo 2 2" xfId="694" xr:uid="{00000000-0005-0000-0000-0000A3040000}"/>
    <cellStyle name="Cálculo 2 2 10" xfId="2412" xr:uid="{00000000-0005-0000-0000-0000A4040000}"/>
    <cellStyle name="Cálculo 2 2 10 2" xfId="2413" xr:uid="{00000000-0005-0000-0000-0000A5040000}"/>
    <cellStyle name="Cálculo 2 2 10 2 2" xfId="6514" xr:uid="{00000000-0005-0000-0000-0000A5040000}"/>
    <cellStyle name="Cálculo 2 2 10 2 3" xfId="4925" xr:uid="{00000000-0005-0000-0000-0000A5040000}"/>
    <cellStyle name="Cálculo 2 2 10 3" xfId="2414" xr:uid="{00000000-0005-0000-0000-0000A6040000}"/>
    <cellStyle name="Cálculo 2 2 10 3 2" xfId="6515" xr:uid="{00000000-0005-0000-0000-0000A6040000}"/>
    <cellStyle name="Cálculo 2 2 10 3 3" xfId="6192" xr:uid="{00000000-0005-0000-0000-0000A6040000}"/>
    <cellStyle name="Cálculo 2 2 10 4" xfId="6513" xr:uid="{00000000-0005-0000-0000-0000A4040000}"/>
    <cellStyle name="Cálculo 2 2 10 5" xfId="6191" xr:uid="{00000000-0005-0000-0000-0000A4040000}"/>
    <cellStyle name="Cálculo 2 2 11" xfId="2415" xr:uid="{00000000-0005-0000-0000-0000A7040000}"/>
    <cellStyle name="Cálculo 2 2 11 2" xfId="2416" xr:uid="{00000000-0005-0000-0000-0000A8040000}"/>
    <cellStyle name="Cálculo 2 2 11 2 2" xfId="6517" xr:uid="{00000000-0005-0000-0000-0000A8040000}"/>
    <cellStyle name="Cálculo 2 2 11 2 3" xfId="6194" xr:uid="{00000000-0005-0000-0000-0000A8040000}"/>
    <cellStyle name="Cálculo 2 2 11 3" xfId="2417" xr:uid="{00000000-0005-0000-0000-0000A9040000}"/>
    <cellStyle name="Cálculo 2 2 11 3 2" xfId="6518" xr:uid="{00000000-0005-0000-0000-0000A9040000}"/>
    <cellStyle name="Cálculo 2 2 11 3 3" xfId="4923" xr:uid="{00000000-0005-0000-0000-0000A9040000}"/>
    <cellStyle name="Cálculo 2 2 11 4" xfId="6516" xr:uid="{00000000-0005-0000-0000-0000A7040000}"/>
    <cellStyle name="Cálculo 2 2 11 5" xfId="4924" xr:uid="{00000000-0005-0000-0000-0000A7040000}"/>
    <cellStyle name="Cálculo 2 2 12" xfId="2418" xr:uid="{00000000-0005-0000-0000-0000AA040000}"/>
    <cellStyle name="Cálculo 2 2 12 2" xfId="2419" xr:uid="{00000000-0005-0000-0000-0000AB040000}"/>
    <cellStyle name="Cálculo 2 2 12 2 2" xfId="6520" xr:uid="{00000000-0005-0000-0000-0000AB040000}"/>
    <cellStyle name="Cálculo 2 2 12 2 3" xfId="4922" xr:uid="{00000000-0005-0000-0000-0000AB040000}"/>
    <cellStyle name="Cálculo 2 2 12 3" xfId="2420" xr:uid="{00000000-0005-0000-0000-0000AC040000}"/>
    <cellStyle name="Cálculo 2 2 12 3 2" xfId="6521" xr:uid="{00000000-0005-0000-0000-0000AC040000}"/>
    <cellStyle name="Cálculo 2 2 12 3 3" xfId="6196" xr:uid="{00000000-0005-0000-0000-0000AC040000}"/>
    <cellStyle name="Cálculo 2 2 12 4" xfId="6519" xr:uid="{00000000-0005-0000-0000-0000AA040000}"/>
    <cellStyle name="Cálculo 2 2 12 5" xfId="6195" xr:uid="{00000000-0005-0000-0000-0000AA040000}"/>
    <cellStyle name="Cálculo 2 2 13" xfId="2421" xr:uid="{00000000-0005-0000-0000-0000AD040000}"/>
    <cellStyle name="Cálculo 2 2 13 2" xfId="6522" xr:uid="{00000000-0005-0000-0000-0000AD040000}"/>
    <cellStyle name="Cálculo 2 2 13 3" xfId="4921" xr:uid="{00000000-0005-0000-0000-0000AD040000}"/>
    <cellStyle name="Cálculo 2 2 14" xfId="2422" xr:uid="{00000000-0005-0000-0000-0000AE040000}"/>
    <cellStyle name="Cálculo 2 2 14 2" xfId="6523" xr:uid="{00000000-0005-0000-0000-0000AE040000}"/>
    <cellStyle name="Cálculo 2 2 14 3" xfId="6197" xr:uid="{00000000-0005-0000-0000-0000AE040000}"/>
    <cellStyle name="Cálculo 2 2 15" xfId="2423" xr:uid="{00000000-0005-0000-0000-0000AF040000}"/>
    <cellStyle name="Cálculo 2 2 15 2" xfId="6524" xr:uid="{00000000-0005-0000-0000-0000AF040000}"/>
    <cellStyle name="Cálculo 2 2 15 3" xfId="4920" xr:uid="{00000000-0005-0000-0000-0000AF040000}"/>
    <cellStyle name="Cálculo 2 2 16" xfId="2411" xr:uid="{00000000-0005-0000-0000-0000B0040000}"/>
    <cellStyle name="Cálculo 2 2 16 2" xfId="6512" xr:uid="{00000000-0005-0000-0000-0000B0040000}"/>
    <cellStyle name="Cálculo 2 2 16 3" xfId="4926" xr:uid="{00000000-0005-0000-0000-0000B0040000}"/>
    <cellStyle name="Cálculo 2 2 17" xfId="8267" xr:uid="{00000000-0005-0000-0000-0000A3040000}"/>
    <cellStyle name="Cálculo 2 2 2" xfId="1357" xr:uid="{00000000-0005-0000-0000-0000B1040000}"/>
    <cellStyle name="Cálculo 2 2 2 10" xfId="8198" xr:uid="{00000000-0005-0000-0000-0000B1040000}"/>
    <cellStyle name="Cálculo 2 2 2 2" xfId="1555" xr:uid="{00000000-0005-0000-0000-0000B2040000}"/>
    <cellStyle name="Cálculo 2 2 2 2 2" xfId="2425" xr:uid="{00000000-0005-0000-0000-0000B3040000}"/>
    <cellStyle name="Cálculo 2 2 2 2 2 2" xfId="6526" xr:uid="{00000000-0005-0000-0000-0000B3040000}"/>
    <cellStyle name="Cálculo 2 2 2 2 2 3" xfId="4919" xr:uid="{00000000-0005-0000-0000-0000B3040000}"/>
    <cellStyle name="Cálculo 2 2 2 2 3" xfId="4150" xr:uid="{00000000-0005-0000-0000-0000B4040000}"/>
    <cellStyle name="Cálculo 2 2 2 2 3 2" xfId="7979" xr:uid="{00000000-0005-0000-0000-0000B4040000}"/>
    <cellStyle name="Cálculo 2 2 2 2 3 3" xfId="9385" xr:uid="{00000000-0005-0000-0000-0000B4040000}"/>
    <cellStyle name="Cálculo 2 2 2 2 4" xfId="4151" xr:uid="{00000000-0005-0000-0000-0000B5040000}"/>
    <cellStyle name="Cálculo 2 2 2 2 4 2" xfId="7980" xr:uid="{00000000-0005-0000-0000-0000B5040000}"/>
    <cellStyle name="Cálculo 2 2 2 2 4 3" xfId="9386" xr:uid="{00000000-0005-0000-0000-0000B5040000}"/>
    <cellStyle name="Cálculo 2 2 2 2 5" xfId="4152" xr:uid="{00000000-0005-0000-0000-0000B6040000}"/>
    <cellStyle name="Cálculo 2 2 2 2 5 2" xfId="7981" xr:uid="{00000000-0005-0000-0000-0000B6040000}"/>
    <cellStyle name="Cálculo 2 2 2 2 5 3" xfId="9387" xr:uid="{00000000-0005-0000-0000-0000B6040000}"/>
    <cellStyle name="Cálculo 2 2 2 2 6" xfId="5731" xr:uid="{00000000-0005-0000-0000-0000B2040000}"/>
    <cellStyle name="Cálculo 2 2 2 2 7" xfId="7313" xr:uid="{00000000-0005-0000-0000-0000B2040000}"/>
    <cellStyle name="Cálculo 2 2 2 3" xfId="1590" xr:uid="{00000000-0005-0000-0000-0000B7040000}"/>
    <cellStyle name="Cálculo 2 2 2 3 2" xfId="2426" xr:uid="{00000000-0005-0000-0000-0000B8040000}"/>
    <cellStyle name="Cálculo 2 2 2 3 2 2" xfId="6527" xr:uid="{00000000-0005-0000-0000-0000B8040000}"/>
    <cellStyle name="Cálculo 2 2 2 3 2 3" xfId="6199" xr:uid="{00000000-0005-0000-0000-0000B8040000}"/>
    <cellStyle name="Cálculo 2 2 2 3 3" xfId="5762" xr:uid="{00000000-0005-0000-0000-0000B7040000}"/>
    <cellStyle name="Cálculo 2 2 2 3 4" xfId="6323" xr:uid="{00000000-0005-0000-0000-0000B7040000}"/>
    <cellStyle name="Cálculo 2 2 2 4" xfId="1616" xr:uid="{00000000-0005-0000-0000-0000B9040000}"/>
    <cellStyle name="Cálculo 2 2 2 4 2" xfId="2427" xr:uid="{00000000-0005-0000-0000-0000BA040000}"/>
    <cellStyle name="Cálculo 2 2 2 4 2 2" xfId="6528" xr:uid="{00000000-0005-0000-0000-0000BA040000}"/>
    <cellStyle name="Cálculo 2 2 2 4 2 3" xfId="4918" xr:uid="{00000000-0005-0000-0000-0000BA040000}"/>
    <cellStyle name="Cálculo 2 2 2 4 3" xfId="5787" xr:uid="{00000000-0005-0000-0000-0000B9040000}"/>
    <cellStyle name="Cálculo 2 2 2 4 4" xfId="7296" xr:uid="{00000000-0005-0000-0000-0000B9040000}"/>
    <cellStyle name="Cálculo 2 2 2 5" xfId="1650" xr:uid="{00000000-0005-0000-0000-0000BB040000}"/>
    <cellStyle name="Cálculo 2 2 2 5 2" xfId="5819" xr:uid="{00000000-0005-0000-0000-0000BB040000}"/>
    <cellStyle name="Cálculo 2 2 2 5 3" xfId="7284" xr:uid="{00000000-0005-0000-0000-0000BB040000}"/>
    <cellStyle name="Cálculo 2 2 2 6" xfId="1670" xr:uid="{00000000-0005-0000-0000-0000BC040000}"/>
    <cellStyle name="Cálculo 2 2 2 6 2" xfId="5839" xr:uid="{00000000-0005-0000-0000-0000BC040000}"/>
    <cellStyle name="Cálculo 2 2 2 6 3" xfId="8161" xr:uid="{00000000-0005-0000-0000-0000BC040000}"/>
    <cellStyle name="Cálculo 2 2 2 7" xfId="1704" xr:uid="{00000000-0005-0000-0000-0000BD040000}"/>
    <cellStyle name="Cálculo 2 2 2 7 2" xfId="5869" xr:uid="{00000000-0005-0000-0000-0000BD040000}"/>
    <cellStyle name="Cálculo 2 2 2 7 3" xfId="5486" xr:uid="{00000000-0005-0000-0000-0000BD040000}"/>
    <cellStyle name="Cálculo 2 2 2 8" xfId="2424" xr:uid="{00000000-0005-0000-0000-0000BE040000}"/>
    <cellStyle name="Cálculo 2 2 2 8 2" xfId="6525" xr:uid="{00000000-0005-0000-0000-0000BE040000}"/>
    <cellStyle name="Cálculo 2 2 2 8 3" xfId="6198" xr:uid="{00000000-0005-0000-0000-0000BE040000}"/>
    <cellStyle name="Cálculo 2 2 2 9" xfId="5577" xr:uid="{00000000-0005-0000-0000-0000B1040000}"/>
    <cellStyle name="Cálculo 2 2 3" xfId="1074" xr:uid="{00000000-0005-0000-0000-0000BF040000}"/>
    <cellStyle name="Cálculo 2 2 3 2" xfId="2429" xr:uid="{00000000-0005-0000-0000-0000C0040000}"/>
    <cellStyle name="Cálculo 2 2 3 2 2" xfId="6530" xr:uid="{00000000-0005-0000-0000-0000C0040000}"/>
    <cellStyle name="Cálculo 2 2 3 2 3" xfId="4917" xr:uid="{00000000-0005-0000-0000-0000C0040000}"/>
    <cellStyle name="Cálculo 2 2 3 3" xfId="2430" xr:uid="{00000000-0005-0000-0000-0000C1040000}"/>
    <cellStyle name="Cálculo 2 2 3 3 2" xfId="6531" xr:uid="{00000000-0005-0000-0000-0000C1040000}"/>
    <cellStyle name="Cálculo 2 2 3 3 3" xfId="7884" xr:uid="{00000000-0005-0000-0000-0000C1040000}"/>
    <cellStyle name="Cálculo 2 2 3 4" xfId="2428" xr:uid="{00000000-0005-0000-0000-0000C2040000}"/>
    <cellStyle name="Cálculo 2 2 3 4 2" xfId="6529" xr:uid="{00000000-0005-0000-0000-0000C2040000}"/>
    <cellStyle name="Cálculo 2 2 3 4 3" xfId="6200" xr:uid="{00000000-0005-0000-0000-0000C2040000}"/>
    <cellStyle name="Cálculo 2 2 3 5" xfId="4153" xr:uid="{00000000-0005-0000-0000-0000C3040000}"/>
    <cellStyle name="Cálculo 2 2 3 5 2" xfId="7982" xr:uid="{00000000-0005-0000-0000-0000C3040000}"/>
    <cellStyle name="Cálculo 2 2 3 5 3" xfId="9388" xr:uid="{00000000-0005-0000-0000-0000C3040000}"/>
    <cellStyle name="Cálculo 2 2 3 6" xfId="5411" xr:uid="{00000000-0005-0000-0000-0000BF040000}"/>
    <cellStyle name="Cálculo 2 2 3 7" xfId="8375" xr:uid="{00000000-0005-0000-0000-0000BF040000}"/>
    <cellStyle name="Cálculo 2 2 4" xfId="1431" xr:uid="{00000000-0005-0000-0000-0000C4040000}"/>
    <cellStyle name="Cálculo 2 2 4 2" xfId="2432" xr:uid="{00000000-0005-0000-0000-0000C5040000}"/>
    <cellStyle name="Cálculo 2 2 4 2 2" xfId="6533" xr:uid="{00000000-0005-0000-0000-0000C5040000}"/>
    <cellStyle name="Cálculo 2 2 4 2 3" xfId="6201" xr:uid="{00000000-0005-0000-0000-0000C5040000}"/>
    <cellStyle name="Cálculo 2 2 4 3" xfId="2433" xr:uid="{00000000-0005-0000-0000-0000C6040000}"/>
    <cellStyle name="Cálculo 2 2 4 3 2" xfId="6534" xr:uid="{00000000-0005-0000-0000-0000C6040000}"/>
    <cellStyle name="Cálculo 2 2 4 3 3" xfId="4916" xr:uid="{00000000-0005-0000-0000-0000C6040000}"/>
    <cellStyle name="Cálculo 2 2 4 4" xfId="2431" xr:uid="{00000000-0005-0000-0000-0000C7040000}"/>
    <cellStyle name="Cálculo 2 2 4 4 2" xfId="6532" xr:uid="{00000000-0005-0000-0000-0000C7040000}"/>
    <cellStyle name="Cálculo 2 2 4 4 3" xfId="7883" xr:uid="{00000000-0005-0000-0000-0000C7040000}"/>
    <cellStyle name="Cálculo 2 2 4 5" xfId="5631" xr:uid="{00000000-0005-0000-0000-0000C4040000}"/>
    <cellStyle name="Cálculo 2 2 4 6" xfId="7368" xr:uid="{00000000-0005-0000-0000-0000C4040000}"/>
    <cellStyle name="Cálculo 2 2 5" xfId="1396" xr:uid="{00000000-0005-0000-0000-0000C8040000}"/>
    <cellStyle name="Cálculo 2 2 5 2" xfId="2435" xr:uid="{00000000-0005-0000-0000-0000C9040000}"/>
    <cellStyle name="Cálculo 2 2 5 2 2" xfId="6536" xr:uid="{00000000-0005-0000-0000-0000C9040000}"/>
    <cellStyle name="Cálculo 2 2 5 2 3" xfId="7881" xr:uid="{00000000-0005-0000-0000-0000C9040000}"/>
    <cellStyle name="Cálculo 2 2 5 3" xfId="2436" xr:uid="{00000000-0005-0000-0000-0000CA040000}"/>
    <cellStyle name="Cálculo 2 2 5 3 2" xfId="6537" xr:uid="{00000000-0005-0000-0000-0000CA040000}"/>
    <cellStyle name="Cálculo 2 2 5 3 3" xfId="6202" xr:uid="{00000000-0005-0000-0000-0000CA040000}"/>
    <cellStyle name="Cálculo 2 2 5 4" xfId="2434" xr:uid="{00000000-0005-0000-0000-0000CB040000}"/>
    <cellStyle name="Cálculo 2 2 5 4 2" xfId="6535" xr:uid="{00000000-0005-0000-0000-0000CB040000}"/>
    <cellStyle name="Cálculo 2 2 5 4 3" xfId="7882" xr:uid="{00000000-0005-0000-0000-0000CB040000}"/>
    <cellStyle name="Cálculo 2 2 5 5" xfId="5603" xr:uid="{00000000-0005-0000-0000-0000C8040000}"/>
    <cellStyle name="Cálculo 2 2 5 6" xfId="7375" xr:uid="{00000000-0005-0000-0000-0000C8040000}"/>
    <cellStyle name="Cálculo 2 2 6" xfId="1477" xr:uid="{00000000-0005-0000-0000-0000CC040000}"/>
    <cellStyle name="Cálculo 2 2 6 2" xfId="2438" xr:uid="{00000000-0005-0000-0000-0000CD040000}"/>
    <cellStyle name="Cálculo 2 2 6 2 2" xfId="6539" xr:uid="{00000000-0005-0000-0000-0000CD040000}"/>
    <cellStyle name="Cálculo 2 2 6 2 3" xfId="7880" xr:uid="{00000000-0005-0000-0000-0000CD040000}"/>
    <cellStyle name="Cálculo 2 2 6 3" xfId="2439" xr:uid="{00000000-0005-0000-0000-0000CE040000}"/>
    <cellStyle name="Cálculo 2 2 6 3 2" xfId="6540" xr:uid="{00000000-0005-0000-0000-0000CE040000}"/>
    <cellStyle name="Cálculo 2 2 6 3 3" xfId="7879" xr:uid="{00000000-0005-0000-0000-0000CE040000}"/>
    <cellStyle name="Cálculo 2 2 6 4" xfId="2437" xr:uid="{00000000-0005-0000-0000-0000CF040000}"/>
    <cellStyle name="Cálculo 2 2 6 4 2" xfId="6538" xr:uid="{00000000-0005-0000-0000-0000CF040000}"/>
    <cellStyle name="Cálculo 2 2 6 4 3" xfId="4915" xr:uid="{00000000-0005-0000-0000-0000CF040000}"/>
    <cellStyle name="Cálculo 2 2 6 5" xfId="5671" xr:uid="{00000000-0005-0000-0000-0000CC040000}"/>
    <cellStyle name="Cálculo 2 2 6 6" xfId="7344" xr:uid="{00000000-0005-0000-0000-0000CC040000}"/>
    <cellStyle name="Cálculo 2 2 7" xfId="2440" xr:uid="{00000000-0005-0000-0000-0000D0040000}"/>
    <cellStyle name="Cálculo 2 2 7 2" xfId="2441" xr:uid="{00000000-0005-0000-0000-0000D1040000}"/>
    <cellStyle name="Cálculo 2 2 7 2 2" xfId="6542" xr:uid="{00000000-0005-0000-0000-0000D1040000}"/>
    <cellStyle name="Cálculo 2 2 7 2 3" xfId="4914" xr:uid="{00000000-0005-0000-0000-0000D1040000}"/>
    <cellStyle name="Cálculo 2 2 7 3" xfId="2442" xr:uid="{00000000-0005-0000-0000-0000D2040000}"/>
    <cellStyle name="Cálculo 2 2 7 3 2" xfId="6543" xr:uid="{00000000-0005-0000-0000-0000D2040000}"/>
    <cellStyle name="Cálculo 2 2 7 3 3" xfId="7878" xr:uid="{00000000-0005-0000-0000-0000D2040000}"/>
    <cellStyle name="Cálculo 2 2 7 4" xfId="6541" xr:uid="{00000000-0005-0000-0000-0000D0040000}"/>
    <cellStyle name="Cálculo 2 2 7 5" xfId="6203" xr:uid="{00000000-0005-0000-0000-0000D0040000}"/>
    <cellStyle name="Cálculo 2 2 8" xfId="2443" xr:uid="{00000000-0005-0000-0000-0000D3040000}"/>
    <cellStyle name="Cálculo 2 2 8 2" xfId="2444" xr:uid="{00000000-0005-0000-0000-0000D4040000}"/>
    <cellStyle name="Cálculo 2 2 8 2 2" xfId="6545" xr:uid="{00000000-0005-0000-0000-0000D4040000}"/>
    <cellStyle name="Cálculo 2 2 8 2 3" xfId="5897" xr:uid="{00000000-0005-0000-0000-0000D4040000}"/>
    <cellStyle name="Cálculo 2 2 8 3" xfId="2445" xr:uid="{00000000-0005-0000-0000-0000D5040000}"/>
    <cellStyle name="Cálculo 2 2 8 3 2" xfId="6546" xr:uid="{00000000-0005-0000-0000-0000D5040000}"/>
    <cellStyle name="Cálculo 2 2 8 3 3" xfId="4913" xr:uid="{00000000-0005-0000-0000-0000D5040000}"/>
    <cellStyle name="Cálculo 2 2 8 4" xfId="6544" xr:uid="{00000000-0005-0000-0000-0000D3040000}"/>
    <cellStyle name="Cálculo 2 2 8 5" xfId="7877" xr:uid="{00000000-0005-0000-0000-0000D3040000}"/>
    <cellStyle name="Cálculo 2 2 9" xfId="2446" xr:uid="{00000000-0005-0000-0000-0000D6040000}"/>
    <cellStyle name="Cálculo 2 2 9 2" xfId="2447" xr:uid="{00000000-0005-0000-0000-0000D7040000}"/>
    <cellStyle name="Cálculo 2 2 9 2 2" xfId="6548" xr:uid="{00000000-0005-0000-0000-0000D7040000}"/>
    <cellStyle name="Cálculo 2 2 9 2 3" xfId="7875" xr:uid="{00000000-0005-0000-0000-0000D7040000}"/>
    <cellStyle name="Cálculo 2 2 9 3" xfId="2448" xr:uid="{00000000-0005-0000-0000-0000D8040000}"/>
    <cellStyle name="Cálculo 2 2 9 3 2" xfId="6549" xr:uid="{00000000-0005-0000-0000-0000D8040000}"/>
    <cellStyle name="Cálculo 2 2 9 3 3" xfId="6204" xr:uid="{00000000-0005-0000-0000-0000D8040000}"/>
    <cellStyle name="Cálculo 2 2 9 4" xfId="6547" xr:uid="{00000000-0005-0000-0000-0000D6040000}"/>
    <cellStyle name="Cálculo 2 2 9 5" xfId="7876" xr:uid="{00000000-0005-0000-0000-0000D6040000}"/>
    <cellStyle name="Cálculo 2 3" xfId="1278" xr:uid="{00000000-0005-0000-0000-0000D9040000}"/>
    <cellStyle name="Cálculo 2 3 10" xfId="5125" xr:uid="{00000000-0005-0000-0000-0000D9040000}"/>
    <cellStyle name="Cálculo 2 3 2" xfId="1513" xr:uid="{00000000-0005-0000-0000-0000DA040000}"/>
    <cellStyle name="Cálculo 2 3 2 2" xfId="2450" xr:uid="{00000000-0005-0000-0000-0000DB040000}"/>
    <cellStyle name="Cálculo 2 3 2 2 2" xfId="6551" xr:uid="{00000000-0005-0000-0000-0000DB040000}"/>
    <cellStyle name="Cálculo 2 3 2 2 3" xfId="7874" xr:uid="{00000000-0005-0000-0000-0000DB040000}"/>
    <cellStyle name="Cálculo 2 3 2 3" xfId="4154" xr:uid="{00000000-0005-0000-0000-0000DC040000}"/>
    <cellStyle name="Cálculo 2 3 2 3 2" xfId="7983" xr:uid="{00000000-0005-0000-0000-0000DC040000}"/>
    <cellStyle name="Cálculo 2 3 2 3 3" xfId="9389" xr:uid="{00000000-0005-0000-0000-0000DC040000}"/>
    <cellStyle name="Cálculo 2 3 2 4" xfId="4155" xr:uid="{00000000-0005-0000-0000-0000DD040000}"/>
    <cellStyle name="Cálculo 2 3 2 4 2" xfId="7984" xr:uid="{00000000-0005-0000-0000-0000DD040000}"/>
    <cellStyle name="Cálculo 2 3 2 4 3" xfId="9390" xr:uid="{00000000-0005-0000-0000-0000DD040000}"/>
    <cellStyle name="Cálculo 2 3 2 5" xfId="4156" xr:uid="{00000000-0005-0000-0000-0000DE040000}"/>
    <cellStyle name="Cálculo 2 3 2 5 2" xfId="7985" xr:uid="{00000000-0005-0000-0000-0000DE040000}"/>
    <cellStyle name="Cálculo 2 3 2 5 3" xfId="9391" xr:uid="{00000000-0005-0000-0000-0000DE040000}"/>
    <cellStyle name="Cálculo 2 3 2 6" xfId="5698" xr:uid="{00000000-0005-0000-0000-0000DA040000}"/>
    <cellStyle name="Cálculo 2 3 2 7" xfId="5555" xr:uid="{00000000-0005-0000-0000-0000DA040000}"/>
    <cellStyle name="Cálculo 2 3 3" xfId="942" xr:uid="{00000000-0005-0000-0000-0000DF040000}"/>
    <cellStyle name="Cálculo 2 3 3 2" xfId="2451" xr:uid="{00000000-0005-0000-0000-0000E0040000}"/>
    <cellStyle name="Cálculo 2 3 3 2 2" xfId="6552" xr:uid="{00000000-0005-0000-0000-0000E0040000}"/>
    <cellStyle name="Cálculo 2 3 3 2 3" xfId="7873" xr:uid="{00000000-0005-0000-0000-0000E0040000}"/>
    <cellStyle name="Cálculo 2 3 3 3" xfId="5352" xr:uid="{00000000-0005-0000-0000-0000DF040000}"/>
    <cellStyle name="Cálculo 2 3 3 4" xfId="7409" xr:uid="{00000000-0005-0000-0000-0000DF040000}"/>
    <cellStyle name="Cálculo 2 3 4" xfId="767" xr:uid="{00000000-0005-0000-0000-0000E1040000}"/>
    <cellStyle name="Cálculo 2 3 4 2" xfId="2452" xr:uid="{00000000-0005-0000-0000-0000E2040000}"/>
    <cellStyle name="Cálculo 2 3 4 2 2" xfId="6553" xr:uid="{00000000-0005-0000-0000-0000E2040000}"/>
    <cellStyle name="Cálculo 2 3 4 2 3" xfId="6205" xr:uid="{00000000-0005-0000-0000-0000E2040000}"/>
    <cellStyle name="Cálculo 2 3 4 3" xfId="5227" xr:uid="{00000000-0005-0000-0000-0000E1040000}"/>
    <cellStyle name="Cálculo 2 3 4 4" xfId="7422" xr:uid="{00000000-0005-0000-0000-0000E1040000}"/>
    <cellStyle name="Cálculo 2 3 5" xfId="1633" xr:uid="{00000000-0005-0000-0000-0000E3040000}"/>
    <cellStyle name="Cálculo 2 3 5 2" xfId="5803" xr:uid="{00000000-0005-0000-0000-0000E3040000}"/>
    <cellStyle name="Cálculo 2 3 5 3" xfId="8167" xr:uid="{00000000-0005-0000-0000-0000E3040000}"/>
    <cellStyle name="Cálculo 2 3 6" xfId="1574" xr:uid="{00000000-0005-0000-0000-0000E4040000}"/>
    <cellStyle name="Cálculo 2 3 6 2" xfId="5747" xr:uid="{00000000-0005-0000-0000-0000E4040000}"/>
    <cellStyle name="Cálculo 2 3 6 3" xfId="5394" xr:uid="{00000000-0005-0000-0000-0000E4040000}"/>
    <cellStyle name="Cálculo 2 3 7" xfId="1687" xr:uid="{00000000-0005-0000-0000-0000E5040000}"/>
    <cellStyle name="Cálculo 2 3 7 2" xfId="5856" xr:uid="{00000000-0005-0000-0000-0000E5040000}"/>
    <cellStyle name="Cálculo 2 3 7 3" xfId="8158" xr:uid="{00000000-0005-0000-0000-0000E5040000}"/>
    <cellStyle name="Cálculo 2 3 8" xfId="2449" xr:uid="{00000000-0005-0000-0000-0000E6040000}"/>
    <cellStyle name="Cálculo 2 3 8 2" xfId="6550" xr:uid="{00000000-0005-0000-0000-0000E6040000}"/>
    <cellStyle name="Cálculo 2 3 8 3" xfId="4912" xr:uid="{00000000-0005-0000-0000-0000E6040000}"/>
    <cellStyle name="Cálculo 2 3 9" xfId="5534" xr:uid="{00000000-0005-0000-0000-0000D9040000}"/>
    <cellStyle name="Cálculo 2 4" xfId="820" xr:uid="{00000000-0005-0000-0000-0000E7040000}"/>
    <cellStyle name="Cálculo 2 4 2" xfId="2454" xr:uid="{00000000-0005-0000-0000-0000E8040000}"/>
    <cellStyle name="Cálculo 2 4 2 2" xfId="6555" xr:uid="{00000000-0005-0000-0000-0000E8040000}"/>
    <cellStyle name="Cálculo 2 4 2 3" xfId="6336" xr:uid="{00000000-0005-0000-0000-0000E8040000}"/>
    <cellStyle name="Cálculo 2 4 3" xfId="2455" xr:uid="{00000000-0005-0000-0000-0000E9040000}"/>
    <cellStyle name="Cálculo 2 4 3 2" xfId="6556" xr:uid="{00000000-0005-0000-0000-0000E9040000}"/>
    <cellStyle name="Cálculo 2 4 3 3" xfId="6206" xr:uid="{00000000-0005-0000-0000-0000E9040000}"/>
    <cellStyle name="Cálculo 2 4 4" xfId="2453" xr:uid="{00000000-0005-0000-0000-0000EA040000}"/>
    <cellStyle name="Cálculo 2 4 4 2" xfId="6554" xr:uid="{00000000-0005-0000-0000-0000EA040000}"/>
    <cellStyle name="Cálculo 2 4 4 3" xfId="4911" xr:uid="{00000000-0005-0000-0000-0000EA040000}"/>
    <cellStyle name="Cálculo 2 4 5" xfId="4157" xr:uid="{00000000-0005-0000-0000-0000EB040000}"/>
    <cellStyle name="Cálculo 2 4 5 2" xfId="7986" xr:uid="{00000000-0005-0000-0000-0000EB040000}"/>
    <cellStyle name="Cálculo 2 4 5 3" xfId="9392" xr:uid="{00000000-0005-0000-0000-0000EB040000}"/>
    <cellStyle name="Cálculo 2 4 6" xfId="5270" xr:uid="{00000000-0005-0000-0000-0000E7040000}"/>
    <cellStyle name="Cálculo 2 4 7" xfId="6319" xr:uid="{00000000-0005-0000-0000-0000E7040000}"/>
    <cellStyle name="Cálculo 2 5" xfId="1476" xr:uid="{00000000-0005-0000-0000-0000EC040000}"/>
    <cellStyle name="Cálculo 2 5 2" xfId="2457" xr:uid="{00000000-0005-0000-0000-0000ED040000}"/>
    <cellStyle name="Cálculo 2 5 2 2" xfId="6558" xr:uid="{00000000-0005-0000-0000-0000ED040000}"/>
    <cellStyle name="Cálculo 2 5 2 3" xfId="6207" xr:uid="{00000000-0005-0000-0000-0000ED040000}"/>
    <cellStyle name="Cálculo 2 5 3" xfId="2458" xr:uid="{00000000-0005-0000-0000-0000EE040000}"/>
    <cellStyle name="Cálculo 2 5 3 2" xfId="6559" xr:uid="{00000000-0005-0000-0000-0000EE040000}"/>
    <cellStyle name="Cálculo 2 5 3 3" xfId="5780" xr:uid="{00000000-0005-0000-0000-0000EE040000}"/>
    <cellStyle name="Cálculo 2 5 4" xfId="2456" xr:uid="{00000000-0005-0000-0000-0000EF040000}"/>
    <cellStyle name="Cálculo 2 5 4 2" xfId="6557" xr:uid="{00000000-0005-0000-0000-0000EF040000}"/>
    <cellStyle name="Cálculo 2 5 4 3" xfId="5232" xr:uid="{00000000-0005-0000-0000-0000EF040000}"/>
    <cellStyle name="Cálculo 2 5 5" xfId="5670" xr:uid="{00000000-0005-0000-0000-0000EC040000}"/>
    <cellStyle name="Cálculo 2 5 6" xfId="7345" xr:uid="{00000000-0005-0000-0000-0000EC040000}"/>
    <cellStyle name="Cálculo 2 6" xfId="913" xr:uid="{00000000-0005-0000-0000-0000F0040000}"/>
    <cellStyle name="Cálculo 2 6 2" xfId="2460" xr:uid="{00000000-0005-0000-0000-0000F1040000}"/>
    <cellStyle name="Cálculo 2 6 2 2" xfId="6561" xr:uid="{00000000-0005-0000-0000-0000F1040000}"/>
    <cellStyle name="Cálculo 2 6 2 3" xfId="7871" xr:uid="{00000000-0005-0000-0000-0000F1040000}"/>
    <cellStyle name="Cálculo 2 6 3" xfId="2461" xr:uid="{00000000-0005-0000-0000-0000F2040000}"/>
    <cellStyle name="Cálculo 2 6 3 2" xfId="6562" xr:uid="{00000000-0005-0000-0000-0000F2040000}"/>
    <cellStyle name="Cálculo 2 6 3 3" xfId="7870" xr:uid="{00000000-0005-0000-0000-0000F2040000}"/>
    <cellStyle name="Cálculo 2 6 4" xfId="2459" xr:uid="{00000000-0005-0000-0000-0000F3040000}"/>
    <cellStyle name="Cálculo 2 6 4 2" xfId="6560" xr:uid="{00000000-0005-0000-0000-0000F3040000}"/>
    <cellStyle name="Cálculo 2 6 4 3" xfId="7872" xr:uid="{00000000-0005-0000-0000-0000F3040000}"/>
    <cellStyle name="Cálculo 2 6 5" xfId="5339" xr:uid="{00000000-0005-0000-0000-0000F0040000}"/>
    <cellStyle name="Cálculo 2 6 6" xfId="8217" xr:uid="{00000000-0005-0000-0000-0000F0040000}"/>
    <cellStyle name="Cálculo 2 7" xfId="1408" xr:uid="{00000000-0005-0000-0000-0000F4040000}"/>
    <cellStyle name="Cálculo 2 7 2" xfId="2463" xr:uid="{00000000-0005-0000-0000-0000F5040000}"/>
    <cellStyle name="Cálculo 2 7 2 2" xfId="6564" xr:uid="{00000000-0005-0000-0000-0000F5040000}"/>
    <cellStyle name="Cálculo 2 7 2 3" xfId="7869" xr:uid="{00000000-0005-0000-0000-0000F5040000}"/>
    <cellStyle name="Cálculo 2 7 3" xfId="2464" xr:uid="{00000000-0005-0000-0000-0000F6040000}"/>
    <cellStyle name="Cálculo 2 7 3 2" xfId="6565" xr:uid="{00000000-0005-0000-0000-0000F6040000}"/>
    <cellStyle name="Cálculo 2 7 3 3" xfId="7868" xr:uid="{00000000-0005-0000-0000-0000F6040000}"/>
    <cellStyle name="Cálculo 2 7 4" xfId="2462" xr:uid="{00000000-0005-0000-0000-0000F7040000}"/>
    <cellStyle name="Cálculo 2 7 4 2" xfId="6563" xr:uid="{00000000-0005-0000-0000-0000F7040000}"/>
    <cellStyle name="Cálculo 2 7 4 3" xfId="5255" xr:uid="{00000000-0005-0000-0000-0000F7040000}"/>
    <cellStyle name="Cálculo 2 7 5" xfId="5614" xr:uid="{00000000-0005-0000-0000-0000F4040000}"/>
    <cellStyle name="Cálculo 2 7 6" xfId="7374" xr:uid="{00000000-0005-0000-0000-0000F4040000}"/>
    <cellStyle name="Cálculo 2 8" xfId="2465" xr:uid="{00000000-0005-0000-0000-0000F8040000}"/>
    <cellStyle name="Cálculo 2 8 2" xfId="2466" xr:uid="{00000000-0005-0000-0000-0000F9040000}"/>
    <cellStyle name="Cálculo 2 8 2 2" xfId="6567" xr:uid="{00000000-0005-0000-0000-0000F9040000}"/>
    <cellStyle name="Cálculo 2 8 2 3" xfId="5653" xr:uid="{00000000-0005-0000-0000-0000F9040000}"/>
    <cellStyle name="Cálculo 2 8 3" xfId="2467" xr:uid="{00000000-0005-0000-0000-0000FA040000}"/>
    <cellStyle name="Cálculo 2 8 3 2" xfId="6568" xr:uid="{00000000-0005-0000-0000-0000FA040000}"/>
    <cellStyle name="Cálculo 2 8 3 3" xfId="5469" xr:uid="{00000000-0005-0000-0000-0000FA040000}"/>
    <cellStyle name="Cálculo 2 8 4" xfId="6566" xr:uid="{00000000-0005-0000-0000-0000F8040000}"/>
    <cellStyle name="Cálculo 2 8 5" xfId="7867" xr:uid="{00000000-0005-0000-0000-0000F8040000}"/>
    <cellStyle name="Cálculo 2 9" xfId="2468" xr:uid="{00000000-0005-0000-0000-0000FB040000}"/>
    <cellStyle name="Cálculo 2 9 2" xfId="2469" xr:uid="{00000000-0005-0000-0000-0000FC040000}"/>
    <cellStyle name="Cálculo 2 9 2 2" xfId="6570" xr:uid="{00000000-0005-0000-0000-0000FC040000}"/>
    <cellStyle name="Cálculo 2 9 2 3" xfId="6285" xr:uid="{00000000-0005-0000-0000-0000FC040000}"/>
    <cellStyle name="Cálculo 2 9 3" xfId="2470" xr:uid="{00000000-0005-0000-0000-0000FD040000}"/>
    <cellStyle name="Cálculo 2 9 3 2" xfId="6571" xr:uid="{00000000-0005-0000-0000-0000FD040000}"/>
    <cellStyle name="Cálculo 2 9 3 3" xfId="6350" xr:uid="{00000000-0005-0000-0000-0000FD040000}"/>
    <cellStyle name="Cálculo 2 9 4" xfId="6569" xr:uid="{00000000-0005-0000-0000-0000FB040000}"/>
    <cellStyle name="Cálculo 2 9 5" xfId="7866" xr:uid="{00000000-0005-0000-0000-0000FB040000}"/>
    <cellStyle name="Camp Sheet" xfId="197" xr:uid="{00000000-0005-0000-0000-0000FE040000}"/>
    <cellStyle name="Cancel" xfId="198" xr:uid="{00000000-0005-0000-0000-0000FF040000}"/>
    <cellStyle name="Cancel 10" xfId="4158" xr:uid="{00000000-0005-0000-0000-000000050000}"/>
    <cellStyle name="Cancel 10 2" xfId="4159" xr:uid="{00000000-0005-0000-0000-000001050000}"/>
    <cellStyle name="Cancel 2" xfId="199" xr:uid="{00000000-0005-0000-0000-000002050000}"/>
    <cellStyle name="Cancel 2 2" xfId="4160" xr:uid="{00000000-0005-0000-0000-000003050000}"/>
    <cellStyle name="Cancel 3" xfId="4161" xr:uid="{00000000-0005-0000-0000-000004050000}"/>
    <cellStyle name="Cancel 4" xfId="15" xr:uid="{00000000-0005-0000-0000-000005050000}"/>
    <cellStyle name="Cancel_Relación de Partidas" xfId="200" xr:uid="{00000000-0005-0000-0000-000006050000}"/>
    <cellStyle name="category" xfId="201" xr:uid="{00000000-0005-0000-0000-000007050000}"/>
    <cellStyle name="Celda de comprobación 2" xfId="202" xr:uid="{00000000-0005-0000-0000-000008050000}"/>
    <cellStyle name="Celda vinculada 2" xfId="203" xr:uid="{00000000-0005-0000-0000-00000A050000}"/>
    <cellStyle name="Centrado" xfId="204" xr:uid="{00000000-0005-0000-0000-00000B050000}"/>
    <cellStyle name="Centre - gen" xfId="205" xr:uid="{00000000-0005-0000-0000-00000C050000}"/>
    <cellStyle name="Centre - gen 10" xfId="2471" xr:uid="{00000000-0005-0000-0000-00000D050000}"/>
    <cellStyle name="Centre - gen 10 2" xfId="6572" xr:uid="{00000000-0005-0000-0000-00000D050000}"/>
    <cellStyle name="Centre - gen 10 3" xfId="7865" xr:uid="{00000000-0005-0000-0000-00000D050000}"/>
    <cellStyle name="Centre - gen 2" xfId="1174" xr:uid="{00000000-0005-0000-0000-00000E050000}"/>
    <cellStyle name="Centre - gen 2 10" xfId="5467" xr:uid="{00000000-0005-0000-0000-00000E050000}"/>
    <cellStyle name="Centre - gen 2 2" xfId="1465" xr:uid="{00000000-0005-0000-0000-00000F050000}"/>
    <cellStyle name="Centre - gen 2 2 2" xfId="2473" xr:uid="{00000000-0005-0000-0000-000010050000}"/>
    <cellStyle name="Centre - gen 2 2 2 2" xfId="4162" xr:uid="{00000000-0005-0000-0000-000011050000}"/>
    <cellStyle name="Centre - gen 2 2 2 2 2" xfId="7987" xr:uid="{00000000-0005-0000-0000-000011050000}"/>
    <cellStyle name="Centre - gen 2 2 2 2 3" xfId="9393" xr:uid="{00000000-0005-0000-0000-000011050000}"/>
    <cellStyle name="Centre - gen 2 2 2 3" xfId="4163" xr:uid="{00000000-0005-0000-0000-000012050000}"/>
    <cellStyle name="Centre - gen 2 2 2 3 2" xfId="7988" xr:uid="{00000000-0005-0000-0000-000012050000}"/>
    <cellStyle name="Centre - gen 2 2 2 3 3" xfId="9394" xr:uid="{00000000-0005-0000-0000-000012050000}"/>
    <cellStyle name="Centre - gen 2 2 2 4" xfId="4164" xr:uid="{00000000-0005-0000-0000-000013050000}"/>
    <cellStyle name="Centre - gen 2 2 2 4 2" xfId="7989" xr:uid="{00000000-0005-0000-0000-000013050000}"/>
    <cellStyle name="Centre - gen 2 2 2 4 3" xfId="9395" xr:uid="{00000000-0005-0000-0000-000013050000}"/>
    <cellStyle name="Centre - gen 2 2 3" xfId="4165" xr:uid="{00000000-0005-0000-0000-000014050000}"/>
    <cellStyle name="Centre - gen 2 2 3 2" xfId="7990" xr:uid="{00000000-0005-0000-0000-000014050000}"/>
    <cellStyle name="Centre - gen 2 2 3 3" xfId="9396" xr:uid="{00000000-0005-0000-0000-000014050000}"/>
    <cellStyle name="Centre - gen 2 2 4" xfId="4166" xr:uid="{00000000-0005-0000-0000-000015050000}"/>
    <cellStyle name="Centre - gen 2 2 4 2" xfId="7991" xr:uid="{00000000-0005-0000-0000-000015050000}"/>
    <cellStyle name="Centre - gen 2 2 4 3" xfId="9397" xr:uid="{00000000-0005-0000-0000-000015050000}"/>
    <cellStyle name="Centre - gen 2 2 5" xfId="4167" xr:uid="{00000000-0005-0000-0000-000016050000}"/>
    <cellStyle name="Centre - gen 2 2 5 2" xfId="7992" xr:uid="{00000000-0005-0000-0000-000016050000}"/>
    <cellStyle name="Centre - gen 2 2 5 3" xfId="9398" xr:uid="{00000000-0005-0000-0000-000016050000}"/>
    <cellStyle name="Centre - gen 2 3" xfId="1117" xr:uid="{00000000-0005-0000-0000-000017050000}"/>
    <cellStyle name="Centre - gen 2 3 2" xfId="2474" xr:uid="{00000000-0005-0000-0000-000018050000}"/>
    <cellStyle name="Centre - gen 2 3 2 2" xfId="6574" xr:uid="{00000000-0005-0000-0000-000018050000}"/>
    <cellStyle name="Centre - gen 2 3 2 3" xfId="5403" xr:uid="{00000000-0005-0000-0000-000018050000}"/>
    <cellStyle name="Centre - gen 2 3 3" xfId="4168" xr:uid="{00000000-0005-0000-0000-000019050000}"/>
    <cellStyle name="Centre - gen 2 3 3 2" xfId="7993" xr:uid="{00000000-0005-0000-0000-000019050000}"/>
    <cellStyle name="Centre - gen 2 3 3 3" xfId="9399" xr:uid="{00000000-0005-0000-0000-000019050000}"/>
    <cellStyle name="Centre - gen 2 3 4" xfId="5441" xr:uid="{00000000-0005-0000-0000-000017050000}"/>
    <cellStyle name="Centre - gen 2 3 5" xfId="8204" xr:uid="{00000000-0005-0000-0000-000017050000}"/>
    <cellStyle name="Centre - gen 2 4" xfId="793" xr:uid="{00000000-0005-0000-0000-00001A050000}"/>
    <cellStyle name="Centre - gen 2 4 2" xfId="5249" xr:uid="{00000000-0005-0000-0000-00001A050000}"/>
    <cellStyle name="Centre - gen 2 4 3" xfId="8245" xr:uid="{00000000-0005-0000-0000-00001A050000}"/>
    <cellStyle name="Centre - gen 2 5" xfId="749" xr:uid="{00000000-0005-0000-0000-00001B050000}"/>
    <cellStyle name="Centre - gen 2 5 2" xfId="5216" xr:uid="{00000000-0005-0000-0000-00001B050000}"/>
    <cellStyle name="Centre - gen 2 5 3" xfId="8255" xr:uid="{00000000-0005-0000-0000-00001B050000}"/>
    <cellStyle name="Centre - gen 2 6" xfId="826" xr:uid="{00000000-0005-0000-0000-00001C050000}"/>
    <cellStyle name="Centre - gen 2 6 2" xfId="5275" xr:uid="{00000000-0005-0000-0000-00001C050000}"/>
    <cellStyle name="Centre - gen 2 6 3" xfId="5523" xr:uid="{00000000-0005-0000-0000-00001C050000}"/>
    <cellStyle name="Centre - gen 2 7" xfId="1451" xr:uid="{00000000-0005-0000-0000-00001D050000}"/>
    <cellStyle name="Centre - gen 2 7 2" xfId="5648" xr:uid="{00000000-0005-0000-0000-00001D050000}"/>
    <cellStyle name="Centre - gen 2 7 3" xfId="7357" xr:uid="{00000000-0005-0000-0000-00001D050000}"/>
    <cellStyle name="Centre - gen 2 8" xfId="2472" xr:uid="{00000000-0005-0000-0000-00001E050000}"/>
    <cellStyle name="Centre - gen 2 8 2" xfId="6573" xr:uid="{00000000-0005-0000-0000-00001E050000}"/>
    <cellStyle name="Centre - gen 2 8 3" xfId="7864" xr:uid="{00000000-0005-0000-0000-00001E050000}"/>
    <cellStyle name="Centre - gen 2 9" xfId="5475" xr:uid="{00000000-0005-0000-0000-00000E050000}"/>
    <cellStyle name="Centre - gen 3" xfId="823" xr:uid="{00000000-0005-0000-0000-00001F050000}"/>
    <cellStyle name="Centre - gen 3 2" xfId="2476" xr:uid="{00000000-0005-0000-0000-000020050000}"/>
    <cellStyle name="Centre - gen 3 2 2" xfId="6576" xr:uid="{00000000-0005-0000-0000-000020050000}"/>
    <cellStyle name="Centre - gen 3 2 3" xfId="6208" xr:uid="{00000000-0005-0000-0000-000020050000}"/>
    <cellStyle name="Centre - gen 3 3" xfId="2475" xr:uid="{00000000-0005-0000-0000-000021050000}"/>
    <cellStyle name="Centre - gen 3 3 2" xfId="6575" xr:uid="{00000000-0005-0000-0000-000021050000}"/>
    <cellStyle name="Centre - gen 3 3 3" xfId="7863" xr:uid="{00000000-0005-0000-0000-000021050000}"/>
    <cellStyle name="Centre - gen 3 4" xfId="4169" xr:uid="{00000000-0005-0000-0000-000022050000}"/>
    <cellStyle name="Centre - gen 3 4 2" xfId="7994" xr:uid="{00000000-0005-0000-0000-000022050000}"/>
    <cellStyle name="Centre - gen 3 4 3" xfId="9400" xr:uid="{00000000-0005-0000-0000-000022050000}"/>
    <cellStyle name="Centre - gen 4" xfId="2477" xr:uid="{00000000-0005-0000-0000-000023050000}"/>
    <cellStyle name="Centre - gen 4 2" xfId="2478" xr:uid="{00000000-0005-0000-0000-000024050000}"/>
    <cellStyle name="Centre - gen 4 2 2" xfId="6578" xr:uid="{00000000-0005-0000-0000-000024050000}"/>
    <cellStyle name="Centre - gen 4 2 3" xfId="7862" xr:uid="{00000000-0005-0000-0000-000024050000}"/>
    <cellStyle name="Centre - gen 4 3" xfId="2479" xr:uid="{00000000-0005-0000-0000-000025050000}"/>
    <cellStyle name="Centre - gen 4 3 2" xfId="6579" xr:uid="{00000000-0005-0000-0000-000025050000}"/>
    <cellStyle name="Centre - gen 4 3 3" xfId="7861" xr:uid="{00000000-0005-0000-0000-000025050000}"/>
    <cellStyle name="Centre - gen 4 4" xfId="6577" xr:uid="{00000000-0005-0000-0000-000023050000}"/>
    <cellStyle name="Centre - gen 4 5" xfId="5860" xr:uid="{00000000-0005-0000-0000-000023050000}"/>
    <cellStyle name="Centre - gen 5" xfId="2480" xr:uid="{00000000-0005-0000-0000-000026050000}"/>
    <cellStyle name="Centre - gen 5 2" xfId="2481" xr:uid="{00000000-0005-0000-0000-000027050000}"/>
    <cellStyle name="Centre - gen 5 2 2" xfId="6581" xr:uid="{00000000-0005-0000-0000-000027050000}"/>
    <cellStyle name="Centre - gen 5 2 3" xfId="5223" xr:uid="{00000000-0005-0000-0000-000027050000}"/>
    <cellStyle name="Centre - gen 5 3" xfId="2482" xr:uid="{00000000-0005-0000-0000-000028050000}"/>
    <cellStyle name="Centre - gen 5 3 2" xfId="6582" xr:uid="{00000000-0005-0000-0000-000028050000}"/>
    <cellStyle name="Centre - gen 5 3 3" xfId="7859" xr:uid="{00000000-0005-0000-0000-000028050000}"/>
    <cellStyle name="Centre - gen 5 4" xfId="6580" xr:uid="{00000000-0005-0000-0000-000026050000}"/>
    <cellStyle name="Centre - gen 5 5" xfId="7860" xr:uid="{00000000-0005-0000-0000-000026050000}"/>
    <cellStyle name="Centre - gen 6" xfId="2483" xr:uid="{00000000-0005-0000-0000-000029050000}"/>
    <cellStyle name="Centre - gen 6 2" xfId="2484" xr:uid="{00000000-0005-0000-0000-00002A050000}"/>
    <cellStyle name="Centre - gen 6 2 2" xfId="6584" xr:uid="{00000000-0005-0000-0000-00002A050000}"/>
    <cellStyle name="Centre - gen 6 2 3" xfId="7857" xr:uid="{00000000-0005-0000-0000-00002A050000}"/>
    <cellStyle name="Centre - gen 6 3" xfId="6583" xr:uid="{00000000-0005-0000-0000-000029050000}"/>
    <cellStyle name="Centre - gen 6 4" xfId="7858" xr:uid="{00000000-0005-0000-0000-000029050000}"/>
    <cellStyle name="Centre - gen 7" xfId="2485" xr:uid="{00000000-0005-0000-0000-00002B050000}"/>
    <cellStyle name="Centre - gen 7 2" xfId="2486" xr:uid="{00000000-0005-0000-0000-00002C050000}"/>
    <cellStyle name="Centre - gen 7 2 2" xfId="6586" xr:uid="{00000000-0005-0000-0000-00002C050000}"/>
    <cellStyle name="Centre - gen 7 2 3" xfId="5539" xr:uid="{00000000-0005-0000-0000-00002C050000}"/>
    <cellStyle name="Centre - gen 7 3" xfId="2487" xr:uid="{00000000-0005-0000-0000-00002D050000}"/>
    <cellStyle name="Centre - gen 7 3 2" xfId="6587" xr:uid="{00000000-0005-0000-0000-00002D050000}"/>
    <cellStyle name="Centre - gen 7 3 3" xfId="5199" xr:uid="{00000000-0005-0000-0000-00002D050000}"/>
    <cellStyle name="Centre - gen 7 4" xfId="6585" xr:uid="{00000000-0005-0000-0000-00002B050000}"/>
    <cellStyle name="Centre - gen 7 5" xfId="5702" xr:uid="{00000000-0005-0000-0000-00002B050000}"/>
    <cellStyle name="Centre - gen 8" xfId="2488" xr:uid="{00000000-0005-0000-0000-00002E050000}"/>
    <cellStyle name="Centre - gen 8 2" xfId="2489" xr:uid="{00000000-0005-0000-0000-00002F050000}"/>
    <cellStyle name="Centre - gen 8 2 2" xfId="6589" xr:uid="{00000000-0005-0000-0000-00002F050000}"/>
    <cellStyle name="Centre - gen 8 2 3" xfId="6210" xr:uid="{00000000-0005-0000-0000-00002F050000}"/>
    <cellStyle name="Centre - gen 8 3" xfId="2490" xr:uid="{00000000-0005-0000-0000-000030050000}"/>
    <cellStyle name="Centre - gen 8 3 2" xfId="6590" xr:uid="{00000000-0005-0000-0000-000030050000}"/>
    <cellStyle name="Centre - gen 8 3 3" xfId="5376" xr:uid="{00000000-0005-0000-0000-000030050000}"/>
    <cellStyle name="Centre - gen 8 4" xfId="6588" xr:uid="{00000000-0005-0000-0000-00002E050000}"/>
    <cellStyle name="Centre - gen 8 5" xfId="6212" xr:uid="{00000000-0005-0000-0000-00002E050000}"/>
    <cellStyle name="Centre - gen 9" xfId="2491" xr:uid="{00000000-0005-0000-0000-000031050000}"/>
    <cellStyle name="Centre - gen 9 2" xfId="2492" xr:uid="{00000000-0005-0000-0000-000032050000}"/>
    <cellStyle name="Centre - gen 9 2 2" xfId="6592" xr:uid="{00000000-0005-0000-0000-000032050000}"/>
    <cellStyle name="Centre - gen 9 2 3" xfId="5235" xr:uid="{00000000-0005-0000-0000-000032050000}"/>
    <cellStyle name="Centre - gen 9 3" xfId="2493" xr:uid="{00000000-0005-0000-0000-000033050000}"/>
    <cellStyle name="Centre - gen 9 3 2" xfId="6593" xr:uid="{00000000-0005-0000-0000-000033050000}"/>
    <cellStyle name="Centre - gen 9 3 3" xfId="7856" xr:uid="{00000000-0005-0000-0000-000033050000}"/>
    <cellStyle name="Centre - gen 9 4" xfId="6591" xr:uid="{00000000-0005-0000-0000-000031050000}"/>
    <cellStyle name="Centre - gen 9 5" xfId="6308" xr:uid="{00000000-0005-0000-0000-000031050000}"/>
    <cellStyle name="Check Cell" xfId="206" xr:uid="{00000000-0005-0000-0000-000034050000}"/>
    <cellStyle name="Check Cell 2" xfId="4170" xr:uid="{00000000-0005-0000-0000-000035050000}"/>
    <cellStyle name="Check Cell 3" xfId="4171" xr:uid="{00000000-0005-0000-0000-000036050000}"/>
    <cellStyle name="Çıkış" xfId="207" xr:uid="{00000000-0005-0000-0000-000037050000}"/>
    <cellStyle name="Çıkış 10" xfId="2495" xr:uid="{00000000-0005-0000-0000-000038050000}"/>
    <cellStyle name="Çıkış 10 2" xfId="2496" xr:uid="{00000000-0005-0000-0000-000039050000}"/>
    <cellStyle name="Çıkış 10 2 2" xfId="6596" xr:uid="{00000000-0005-0000-0000-000039050000}"/>
    <cellStyle name="Çıkış 10 2 3" xfId="5361" xr:uid="{00000000-0005-0000-0000-000039050000}"/>
    <cellStyle name="Çıkış 10 3" xfId="2497" xr:uid="{00000000-0005-0000-0000-00003A050000}"/>
    <cellStyle name="Çıkış 10 3 2" xfId="6597" xr:uid="{00000000-0005-0000-0000-00003A050000}"/>
    <cellStyle name="Çıkış 10 3 3" xfId="7853" xr:uid="{00000000-0005-0000-0000-00003A050000}"/>
    <cellStyle name="Çıkış 10 4" xfId="6595" xr:uid="{00000000-0005-0000-0000-000038050000}"/>
    <cellStyle name="Çıkış 10 5" xfId="7854" xr:uid="{00000000-0005-0000-0000-000038050000}"/>
    <cellStyle name="Çıkış 11" xfId="2498" xr:uid="{00000000-0005-0000-0000-00003B050000}"/>
    <cellStyle name="Çıkış 11 2" xfId="2499" xr:uid="{00000000-0005-0000-0000-00003C050000}"/>
    <cellStyle name="Çıkış 11 2 2" xfId="6599" xr:uid="{00000000-0005-0000-0000-00003C050000}"/>
    <cellStyle name="Çıkış 11 2 3" xfId="7851" xr:uid="{00000000-0005-0000-0000-00003C050000}"/>
    <cellStyle name="Çıkış 11 3" xfId="2500" xr:uid="{00000000-0005-0000-0000-00003D050000}"/>
    <cellStyle name="Çıkış 11 3 2" xfId="6600" xr:uid="{00000000-0005-0000-0000-00003D050000}"/>
    <cellStyle name="Çıkış 11 3 3" xfId="5692" xr:uid="{00000000-0005-0000-0000-00003D050000}"/>
    <cellStyle name="Çıkış 11 4" xfId="6598" xr:uid="{00000000-0005-0000-0000-00003B050000}"/>
    <cellStyle name="Çıkış 11 5" xfId="7852" xr:uid="{00000000-0005-0000-0000-00003B050000}"/>
    <cellStyle name="Çıkış 12" xfId="2501" xr:uid="{00000000-0005-0000-0000-00003E050000}"/>
    <cellStyle name="Çıkış 12 2" xfId="2502" xr:uid="{00000000-0005-0000-0000-00003F050000}"/>
    <cellStyle name="Çıkış 12 2 2" xfId="6602" xr:uid="{00000000-0005-0000-0000-00003F050000}"/>
    <cellStyle name="Çıkış 12 2 3" xfId="7850" xr:uid="{00000000-0005-0000-0000-00003F050000}"/>
    <cellStyle name="Çıkış 12 3" xfId="2503" xr:uid="{00000000-0005-0000-0000-000040050000}"/>
    <cellStyle name="Çıkış 12 3 2" xfId="6603" xr:uid="{00000000-0005-0000-0000-000040050000}"/>
    <cellStyle name="Çıkış 12 3 3" xfId="6211" xr:uid="{00000000-0005-0000-0000-000040050000}"/>
    <cellStyle name="Çıkış 12 4" xfId="6601" xr:uid="{00000000-0005-0000-0000-00003E050000}"/>
    <cellStyle name="Çıkış 12 5" xfId="5517" xr:uid="{00000000-0005-0000-0000-00003E050000}"/>
    <cellStyle name="Çıkış 13" xfId="2504" xr:uid="{00000000-0005-0000-0000-000041050000}"/>
    <cellStyle name="Çıkış 13 2" xfId="2505" xr:uid="{00000000-0005-0000-0000-000042050000}"/>
    <cellStyle name="Çıkış 13 2 2" xfId="6605" xr:uid="{00000000-0005-0000-0000-000042050000}"/>
    <cellStyle name="Çıkış 13 2 3" xfId="7849" xr:uid="{00000000-0005-0000-0000-000042050000}"/>
    <cellStyle name="Çıkış 13 3" xfId="2506" xr:uid="{00000000-0005-0000-0000-000043050000}"/>
    <cellStyle name="Çıkış 13 3 2" xfId="6606" xr:uid="{00000000-0005-0000-0000-000043050000}"/>
    <cellStyle name="Çıkış 13 3 3" xfId="7848" xr:uid="{00000000-0005-0000-0000-000043050000}"/>
    <cellStyle name="Çıkış 13 4" xfId="6604" xr:uid="{00000000-0005-0000-0000-000041050000}"/>
    <cellStyle name="Çıkış 13 5" xfId="6349" xr:uid="{00000000-0005-0000-0000-000041050000}"/>
    <cellStyle name="Çıkış 14" xfId="2507" xr:uid="{00000000-0005-0000-0000-000044050000}"/>
    <cellStyle name="Çıkış 14 2" xfId="6607" xr:uid="{00000000-0005-0000-0000-000044050000}"/>
    <cellStyle name="Çıkış 14 3" xfId="6303" xr:uid="{00000000-0005-0000-0000-000044050000}"/>
    <cellStyle name="Çıkış 15" xfId="2508" xr:uid="{00000000-0005-0000-0000-000045050000}"/>
    <cellStyle name="Çıkış 15 2" xfId="6608" xr:uid="{00000000-0005-0000-0000-000045050000}"/>
    <cellStyle name="Çıkış 15 3" xfId="5402" xr:uid="{00000000-0005-0000-0000-000045050000}"/>
    <cellStyle name="Çıkış 16" xfId="2494" xr:uid="{00000000-0005-0000-0000-000046050000}"/>
    <cellStyle name="Çıkış 16 2" xfId="6594" xr:uid="{00000000-0005-0000-0000-000046050000}"/>
    <cellStyle name="Çıkış 16 3" xfId="7855" xr:uid="{00000000-0005-0000-0000-000046050000}"/>
    <cellStyle name="Çıkış 17" xfId="8340" xr:uid="{00000000-0005-0000-0000-000037050000}"/>
    <cellStyle name="Çıkış 2" xfId="695" xr:uid="{00000000-0005-0000-0000-000047050000}"/>
    <cellStyle name="Çıkış 2 10" xfId="2510" xr:uid="{00000000-0005-0000-0000-000048050000}"/>
    <cellStyle name="Çıkış 2 10 2" xfId="2511" xr:uid="{00000000-0005-0000-0000-000049050000}"/>
    <cellStyle name="Çıkış 2 10 2 2" xfId="6611" xr:uid="{00000000-0005-0000-0000-000049050000}"/>
    <cellStyle name="Çıkış 2 10 2 3" xfId="5859" xr:uid="{00000000-0005-0000-0000-000049050000}"/>
    <cellStyle name="Çıkış 2 10 3" xfId="2512" xr:uid="{00000000-0005-0000-0000-00004A050000}"/>
    <cellStyle name="Çıkış 2 10 3 2" xfId="6612" xr:uid="{00000000-0005-0000-0000-00004A050000}"/>
    <cellStyle name="Çıkış 2 10 3 3" xfId="7846" xr:uid="{00000000-0005-0000-0000-00004A050000}"/>
    <cellStyle name="Çıkış 2 10 4" xfId="6610" xr:uid="{00000000-0005-0000-0000-000048050000}"/>
    <cellStyle name="Çıkış 2 10 5" xfId="6305" xr:uid="{00000000-0005-0000-0000-000048050000}"/>
    <cellStyle name="Çıkış 2 11" xfId="2513" xr:uid="{00000000-0005-0000-0000-00004B050000}"/>
    <cellStyle name="Çıkış 2 11 2" xfId="2514" xr:uid="{00000000-0005-0000-0000-00004C050000}"/>
    <cellStyle name="Çıkış 2 11 2 2" xfId="6614" xr:uid="{00000000-0005-0000-0000-00004C050000}"/>
    <cellStyle name="Çıkış 2 11 2 3" xfId="7844" xr:uid="{00000000-0005-0000-0000-00004C050000}"/>
    <cellStyle name="Çıkış 2 11 3" xfId="2515" xr:uid="{00000000-0005-0000-0000-00004D050000}"/>
    <cellStyle name="Çıkış 2 11 3 2" xfId="6615" xr:uid="{00000000-0005-0000-0000-00004D050000}"/>
    <cellStyle name="Çıkış 2 11 3 3" xfId="5224" xr:uid="{00000000-0005-0000-0000-00004D050000}"/>
    <cellStyle name="Çıkış 2 11 4" xfId="6613" xr:uid="{00000000-0005-0000-0000-00004B050000}"/>
    <cellStyle name="Çıkış 2 11 5" xfId="7845" xr:uid="{00000000-0005-0000-0000-00004B050000}"/>
    <cellStyle name="Çıkış 2 12" xfId="2516" xr:uid="{00000000-0005-0000-0000-00004E050000}"/>
    <cellStyle name="Çıkış 2 12 2" xfId="2517" xr:uid="{00000000-0005-0000-0000-00004F050000}"/>
    <cellStyle name="Çıkış 2 12 2 2" xfId="6617" xr:uid="{00000000-0005-0000-0000-00004F050000}"/>
    <cellStyle name="Çıkış 2 12 2 3" xfId="7842" xr:uid="{00000000-0005-0000-0000-00004F050000}"/>
    <cellStyle name="Çıkış 2 12 3" xfId="2518" xr:uid="{00000000-0005-0000-0000-000050050000}"/>
    <cellStyle name="Çıkış 2 12 3 2" xfId="6618" xr:uid="{00000000-0005-0000-0000-000050050000}"/>
    <cellStyle name="Çıkış 2 12 3 3" xfId="7841" xr:uid="{00000000-0005-0000-0000-000050050000}"/>
    <cellStyle name="Çıkış 2 12 4" xfId="6616" xr:uid="{00000000-0005-0000-0000-00004E050000}"/>
    <cellStyle name="Çıkış 2 12 5" xfId="7843" xr:uid="{00000000-0005-0000-0000-00004E050000}"/>
    <cellStyle name="Çıkış 2 13" xfId="2519" xr:uid="{00000000-0005-0000-0000-000051050000}"/>
    <cellStyle name="Çıkış 2 13 2" xfId="6619" xr:uid="{00000000-0005-0000-0000-000051050000}"/>
    <cellStyle name="Çıkış 2 13 3" xfId="5701" xr:uid="{00000000-0005-0000-0000-000051050000}"/>
    <cellStyle name="Çıkış 2 14" xfId="2520" xr:uid="{00000000-0005-0000-0000-000052050000}"/>
    <cellStyle name="Çıkış 2 14 2" xfId="6620" xr:uid="{00000000-0005-0000-0000-000052050000}"/>
    <cellStyle name="Çıkış 2 14 3" xfId="5538" xr:uid="{00000000-0005-0000-0000-000052050000}"/>
    <cellStyle name="Çıkış 2 15" xfId="2509" xr:uid="{00000000-0005-0000-0000-000053050000}"/>
    <cellStyle name="Çıkış 2 15 2" xfId="6609" xr:uid="{00000000-0005-0000-0000-000053050000}"/>
    <cellStyle name="Çıkış 2 15 3" xfId="7847" xr:uid="{00000000-0005-0000-0000-000053050000}"/>
    <cellStyle name="Çıkış 2 16" xfId="8266" xr:uid="{00000000-0005-0000-0000-000047050000}"/>
    <cellStyle name="Çıkış 2 2" xfId="1358" xr:uid="{00000000-0005-0000-0000-000054050000}"/>
    <cellStyle name="Çıkış 2 2 2" xfId="1556" xr:uid="{00000000-0005-0000-0000-000055050000}"/>
    <cellStyle name="Çıkış 2 2 2 2" xfId="2522" xr:uid="{00000000-0005-0000-0000-000056050000}"/>
    <cellStyle name="Çıkış 2 2 2 2 2" xfId="6622" xr:uid="{00000000-0005-0000-0000-000056050000}"/>
    <cellStyle name="Çıkış 2 2 2 2 3" xfId="5169" xr:uid="{00000000-0005-0000-0000-000056050000}"/>
    <cellStyle name="Çıkış 2 2 2 3" xfId="4172" xr:uid="{00000000-0005-0000-0000-000057050000}"/>
    <cellStyle name="Çıkış 2 2 2 3 2" xfId="7995" xr:uid="{00000000-0005-0000-0000-000057050000}"/>
    <cellStyle name="Çıkış 2 2 2 3 3" xfId="9401" xr:uid="{00000000-0005-0000-0000-000057050000}"/>
    <cellStyle name="Çıkış 2 2 2 4" xfId="4173" xr:uid="{00000000-0005-0000-0000-000058050000}"/>
    <cellStyle name="Çıkış 2 2 2 4 2" xfId="7996" xr:uid="{00000000-0005-0000-0000-000058050000}"/>
    <cellStyle name="Çıkış 2 2 2 4 3" xfId="9402" xr:uid="{00000000-0005-0000-0000-000058050000}"/>
    <cellStyle name="Çıkış 2 2 2 5" xfId="4174" xr:uid="{00000000-0005-0000-0000-000059050000}"/>
    <cellStyle name="Çıkış 2 2 2 5 2" xfId="7997" xr:uid="{00000000-0005-0000-0000-000059050000}"/>
    <cellStyle name="Çıkış 2 2 2 5 3" xfId="9403" xr:uid="{00000000-0005-0000-0000-000059050000}"/>
    <cellStyle name="Çıkış 2 2 2 6" xfId="5732" xr:uid="{00000000-0005-0000-0000-000055050000}"/>
    <cellStyle name="Çıkış 2 2 2 7" xfId="5431" xr:uid="{00000000-0005-0000-0000-000055050000}"/>
    <cellStyle name="Çıkış 2 2 3" xfId="1591" xr:uid="{00000000-0005-0000-0000-00005A050000}"/>
    <cellStyle name="Çıkış 2 2 3 2" xfId="2523" xr:uid="{00000000-0005-0000-0000-00005B050000}"/>
    <cellStyle name="Çıkış 2 2 3 2 2" xfId="6623" xr:uid="{00000000-0005-0000-0000-00005B050000}"/>
    <cellStyle name="Çıkış 2 2 3 2 3" xfId="6213" xr:uid="{00000000-0005-0000-0000-00005B050000}"/>
    <cellStyle name="Çıkış 2 2 3 3" xfId="5763" xr:uid="{00000000-0005-0000-0000-00005A050000}"/>
    <cellStyle name="Çıkış 2 2 3 4" xfId="7304" xr:uid="{00000000-0005-0000-0000-00005A050000}"/>
    <cellStyle name="Çıkış 2 2 4" xfId="1617" xr:uid="{00000000-0005-0000-0000-00005C050000}"/>
    <cellStyle name="Çıkış 2 2 4 2" xfId="5788" xr:uid="{00000000-0005-0000-0000-00005C050000}"/>
    <cellStyle name="Çıkış 2 2 4 3" xfId="5383" xr:uid="{00000000-0005-0000-0000-00005C050000}"/>
    <cellStyle name="Çıkış 2 2 5" xfId="1671" xr:uid="{00000000-0005-0000-0000-00005D050000}"/>
    <cellStyle name="Çıkış 2 2 5 2" xfId="5840" xr:uid="{00000000-0005-0000-0000-00005D050000}"/>
    <cellStyle name="Çıkış 2 2 5 3" xfId="7278" xr:uid="{00000000-0005-0000-0000-00005D050000}"/>
    <cellStyle name="Çıkış 2 2 6" xfId="1705" xr:uid="{00000000-0005-0000-0000-00005E050000}"/>
    <cellStyle name="Çıkış 2 2 6 2" xfId="5870" xr:uid="{00000000-0005-0000-0000-00005E050000}"/>
    <cellStyle name="Çıkış 2 2 6 3" xfId="7264" xr:uid="{00000000-0005-0000-0000-00005E050000}"/>
    <cellStyle name="Çıkış 2 2 7" xfId="2521" xr:uid="{00000000-0005-0000-0000-00005F050000}"/>
    <cellStyle name="Çıkış 2 2 7 2" xfId="6621" xr:uid="{00000000-0005-0000-0000-00005F050000}"/>
    <cellStyle name="Çıkış 2 2 7 3" xfId="5198" xr:uid="{00000000-0005-0000-0000-00005F050000}"/>
    <cellStyle name="Çıkış 2 2 8" xfId="5578" xr:uid="{00000000-0005-0000-0000-000054050000}"/>
    <cellStyle name="Çıkış 2 2 9" xfId="8197" xr:uid="{00000000-0005-0000-0000-000054050000}"/>
    <cellStyle name="Çıkış 2 3" xfId="1075" xr:uid="{00000000-0005-0000-0000-000060050000}"/>
    <cellStyle name="Çıkış 2 3 2" xfId="2525" xr:uid="{00000000-0005-0000-0000-000061050000}"/>
    <cellStyle name="Çıkış 2 3 2 2" xfId="6625" xr:uid="{00000000-0005-0000-0000-000061050000}"/>
    <cellStyle name="Çıkış 2 3 2 3" xfId="5363" xr:uid="{00000000-0005-0000-0000-000061050000}"/>
    <cellStyle name="Çıkış 2 3 3" xfId="2526" xr:uid="{00000000-0005-0000-0000-000062050000}"/>
    <cellStyle name="Çıkış 2 3 3 2" xfId="6626" xr:uid="{00000000-0005-0000-0000-000062050000}"/>
    <cellStyle name="Çıkış 2 3 3 3" xfId="6332" xr:uid="{00000000-0005-0000-0000-000062050000}"/>
    <cellStyle name="Çıkış 2 3 4" xfId="2524" xr:uid="{00000000-0005-0000-0000-000063050000}"/>
    <cellStyle name="Çıkış 2 3 4 2" xfId="6624" xr:uid="{00000000-0005-0000-0000-000063050000}"/>
    <cellStyle name="Çıkış 2 3 4 3" xfId="6331" xr:uid="{00000000-0005-0000-0000-000063050000}"/>
    <cellStyle name="Çıkış 2 3 5" xfId="4175" xr:uid="{00000000-0005-0000-0000-000064050000}"/>
    <cellStyle name="Çıkış 2 3 5 2" xfId="7998" xr:uid="{00000000-0005-0000-0000-000064050000}"/>
    <cellStyle name="Çıkış 2 3 5 3" xfId="9404" xr:uid="{00000000-0005-0000-0000-000064050000}"/>
    <cellStyle name="Çıkış 2 3 6" xfId="5412" xr:uid="{00000000-0005-0000-0000-000060050000}"/>
    <cellStyle name="Çıkış 2 3 7" xfId="8374" xr:uid="{00000000-0005-0000-0000-000060050000}"/>
    <cellStyle name="Çıkış 2 4" xfId="1502" xr:uid="{00000000-0005-0000-0000-000065050000}"/>
    <cellStyle name="Çıkış 2 4 2" xfId="2528" xr:uid="{00000000-0005-0000-0000-000066050000}"/>
    <cellStyle name="Çıkış 2 4 2 2" xfId="6628" xr:uid="{00000000-0005-0000-0000-000066050000}"/>
    <cellStyle name="Çıkış 2 4 2 3" xfId="7840" xr:uid="{00000000-0005-0000-0000-000066050000}"/>
    <cellStyle name="Çıkış 2 4 3" xfId="2529" xr:uid="{00000000-0005-0000-0000-000067050000}"/>
    <cellStyle name="Çıkış 2 4 3 2" xfId="6629" xr:uid="{00000000-0005-0000-0000-000067050000}"/>
    <cellStyle name="Çıkış 2 4 3 3" xfId="7839" xr:uid="{00000000-0005-0000-0000-000067050000}"/>
    <cellStyle name="Çıkış 2 4 4" xfId="2527" xr:uid="{00000000-0005-0000-0000-000068050000}"/>
    <cellStyle name="Çıkış 2 4 4 2" xfId="6627" xr:uid="{00000000-0005-0000-0000-000068050000}"/>
    <cellStyle name="Çıkış 2 4 4 3" xfId="5751" xr:uid="{00000000-0005-0000-0000-000068050000}"/>
    <cellStyle name="Çıkış 2 4 5" xfId="5689" xr:uid="{00000000-0005-0000-0000-000065050000}"/>
    <cellStyle name="Çıkış 2 4 6" xfId="7334" xr:uid="{00000000-0005-0000-0000-000065050000}"/>
    <cellStyle name="Çıkış 2 5" xfId="1508" xr:uid="{00000000-0005-0000-0000-000069050000}"/>
    <cellStyle name="Çıkış 2 5 2" xfId="2531" xr:uid="{00000000-0005-0000-0000-00006A050000}"/>
    <cellStyle name="Çıkış 2 5 2 2" xfId="6631" xr:uid="{00000000-0005-0000-0000-00006A050000}"/>
    <cellStyle name="Çıkış 2 5 2 3" xfId="5237" xr:uid="{00000000-0005-0000-0000-00006A050000}"/>
    <cellStyle name="Çıkış 2 5 3" xfId="2532" xr:uid="{00000000-0005-0000-0000-00006B050000}"/>
    <cellStyle name="Çıkış 2 5 3 2" xfId="6632" xr:uid="{00000000-0005-0000-0000-00006B050000}"/>
    <cellStyle name="Çıkış 2 5 3 3" xfId="7837" xr:uid="{00000000-0005-0000-0000-00006B050000}"/>
    <cellStyle name="Çıkış 2 5 4" xfId="2530" xr:uid="{00000000-0005-0000-0000-00006C050000}"/>
    <cellStyle name="Çıkış 2 5 4 2" xfId="6630" xr:uid="{00000000-0005-0000-0000-00006C050000}"/>
    <cellStyle name="Çıkış 2 5 4 3" xfId="7838" xr:uid="{00000000-0005-0000-0000-00006C050000}"/>
    <cellStyle name="Çıkış 2 5 5" xfId="5693" xr:uid="{00000000-0005-0000-0000-000069050000}"/>
    <cellStyle name="Çıkış 2 5 6" xfId="5557" xr:uid="{00000000-0005-0000-0000-000069050000}"/>
    <cellStyle name="Çıkış 2 6" xfId="2533" xr:uid="{00000000-0005-0000-0000-00006D050000}"/>
    <cellStyle name="Çıkış 2 6 2" xfId="2534" xr:uid="{00000000-0005-0000-0000-00006E050000}"/>
    <cellStyle name="Çıkış 2 6 2 2" xfId="6634" xr:uid="{00000000-0005-0000-0000-00006E050000}"/>
    <cellStyle name="Çıkış 2 6 2 3" xfId="7835" xr:uid="{00000000-0005-0000-0000-00006E050000}"/>
    <cellStyle name="Çıkış 2 6 3" xfId="2535" xr:uid="{00000000-0005-0000-0000-00006F050000}"/>
    <cellStyle name="Çıkış 2 6 3 2" xfId="6635" xr:uid="{00000000-0005-0000-0000-00006F050000}"/>
    <cellStyle name="Çıkış 2 6 3 3" xfId="5684" xr:uid="{00000000-0005-0000-0000-00006F050000}"/>
    <cellStyle name="Çıkış 2 6 4" xfId="6633" xr:uid="{00000000-0005-0000-0000-00006D050000}"/>
    <cellStyle name="Çıkış 2 6 5" xfId="7836" xr:uid="{00000000-0005-0000-0000-00006D050000}"/>
    <cellStyle name="Çıkış 2 7" xfId="2536" xr:uid="{00000000-0005-0000-0000-000070050000}"/>
    <cellStyle name="Çıkış 2 7 2" xfId="2537" xr:uid="{00000000-0005-0000-0000-000071050000}"/>
    <cellStyle name="Çıkış 2 7 2 2" xfId="6637" xr:uid="{00000000-0005-0000-0000-000071050000}"/>
    <cellStyle name="Çıkış 2 7 2 3" xfId="7834" xr:uid="{00000000-0005-0000-0000-000071050000}"/>
    <cellStyle name="Çıkış 2 7 3" xfId="2538" xr:uid="{00000000-0005-0000-0000-000072050000}"/>
    <cellStyle name="Çıkış 2 7 3 2" xfId="6638" xr:uid="{00000000-0005-0000-0000-000072050000}"/>
    <cellStyle name="Çıkış 2 7 3 3" xfId="6335" xr:uid="{00000000-0005-0000-0000-000072050000}"/>
    <cellStyle name="Çıkış 2 7 4" xfId="6636" xr:uid="{00000000-0005-0000-0000-000070050000}"/>
    <cellStyle name="Çıkış 2 7 5" xfId="5505" xr:uid="{00000000-0005-0000-0000-000070050000}"/>
    <cellStyle name="Çıkış 2 8" xfId="2539" xr:uid="{00000000-0005-0000-0000-000073050000}"/>
    <cellStyle name="Çıkış 2 8 2" xfId="2540" xr:uid="{00000000-0005-0000-0000-000074050000}"/>
    <cellStyle name="Çıkış 2 8 2 2" xfId="6640" xr:uid="{00000000-0005-0000-0000-000074050000}"/>
    <cellStyle name="Çıkış 2 8 2 3" xfId="7833" xr:uid="{00000000-0005-0000-0000-000074050000}"/>
    <cellStyle name="Çıkış 2 8 3" xfId="2541" xr:uid="{00000000-0005-0000-0000-000075050000}"/>
    <cellStyle name="Çıkış 2 8 3 2" xfId="6641" xr:uid="{00000000-0005-0000-0000-000075050000}"/>
    <cellStyle name="Çıkış 2 8 3 3" xfId="7832" xr:uid="{00000000-0005-0000-0000-000075050000}"/>
    <cellStyle name="Çıkış 2 8 4" xfId="6639" xr:uid="{00000000-0005-0000-0000-000073050000}"/>
    <cellStyle name="Çıkış 2 8 5" xfId="6348" xr:uid="{00000000-0005-0000-0000-000073050000}"/>
    <cellStyle name="Çıkış 2 9" xfId="2542" xr:uid="{00000000-0005-0000-0000-000076050000}"/>
    <cellStyle name="Çıkış 2 9 2" xfId="2543" xr:uid="{00000000-0005-0000-0000-000077050000}"/>
    <cellStyle name="Çıkış 2 9 2 2" xfId="6643" xr:uid="{00000000-0005-0000-0000-000077050000}"/>
    <cellStyle name="Çıkış 2 9 2 3" xfId="5401" xr:uid="{00000000-0005-0000-0000-000077050000}"/>
    <cellStyle name="Çıkış 2 9 3" xfId="2544" xr:uid="{00000000-0005-0000-0000-000078050000}"/>
    <cellStyle name="Çıkış 2 9 3 2" xfId="6644" xr:uid="{00000000-0005-0000-0000-000078050000}"/>
    <cellStyle name="Çıkış 2 9 3 3" xfId="7831" xr:uid="{00000000-0005-0000-0000-000078050000}"/>
    <cellStyle name="Çıkış 2 9 4" xfId="6642" xr:uid="{00000000-0005-0000-0000-000076050000}"/>
    <cellStyle name="Çıkış 2 9 5" xfId="6333" xr:uid="{00000000-0005-0000-0000-000076050000}"/>
    <cellStyle name="Çıkış 3" xfId="1277" xr:uid="{00000000-0005-0000-0000-000079050000}"/>
    <cellStyle name="Çıkış 3 2" xfId="1512" xr:uid="{00000000-0005-0000-0000-00007A050000}"/>
    <cellStyle name="Çıkış 3 2 2" xfId="2546" xr:uid="{00000000-0005-0000-0000-00007B050000}"/>
    <cellStyle name="Çıkış 3 2 2 2" xfId="6646" xr:uid="{00000000-0005-0000-0000-00007B050000}"/>
    <cellStyle name="Çıkış 3 2 2 3" xfId="5858" xr:uid="{00000000-0005-0000-0000-00007B050000}"/>
    <cellStyle name="Çıkış 3 2 3" xfId="4176" xr:uid="{00000000-0005-0000-0000-00007C050000}"/>
    <cellStyle name="Çıkış 3 2 3 2" xfId="7999" xr:uid="{00000000-0005-0000-0000-00007C050000}"/>
    <cellStyle name="Çıkış 3 2 3 3" xfId="9405" xr:uid="{00000000-0005-0000-0000-00007C050000}"/>
    <cellStyle name="Çıkış 3 2 4" xfId="4177" xr:uid="{00000000-0005-0000-0000-00007D050000}"/>
    <cellStyle name="Çıkış 3 2 4 2" xfId="8000" xr:uid="{00000000-0005-0000-0000-00007D050000}"/>
    <cellStyle name="Çıkış 3 2 4 3" xfId="9406" xr:uid="{00000000-0005-0000-0000-00007D050000}"/>
    <cellStyle name="Çıkış 3 2 5" xfId="4178" xr:uid="{00000000-0005-0000-0000-00007E050000}"/>
    <cellStyle name="Çıkış 3 2 5 2" xfId="8001" xr:uid="{00000000-0005-0000-0000-00007E050000}"/>
    <cellStyle name="Çıkış 3 2 5 3" xfId="9407" xr:uid="{00000000-0005-0000-0000-00007E050000}"/>
    <cellStyle name="Çıkış 3 2 6" xfId="5697" xr:uid="{00000000-0005-0000-0000-00007A050000}"/>
    <cellStyle name="Çıkış 3 2 7" xfId="7329" xr:uid="{00000000-0005-0000-0000-00007A050000}"/>
    <cellStyle name="Çıkış 3 3" xfId="941" xr:uid="{00000000-0005-0000-0000-00007F050000}"/>
    <cellStyle name="Çıkış 3 3 2" xfId="2547" xr:uid="{00000000-0005-0000-0000-000080050000}"/>
    <cellStyle name="Çıkış 3 3 2 2" xfId="6647" xr:uid="{00000000-0005-0000-0000-000080050000}"/>
    <cellStyle name="Çıkış 3 3 2 3" xfId="7830" xr:uid="{00000000-0005-0000-0000-000080050000}"/>
    <cellStyle name="Çıkış 3 3 3" xfId="5351" xr:uid="{00000000-0005-0000-0000-00007F050000}"/>
    <cellStyle name="Çıkış 3 3 4" xfId="7405" xr:uid="{00000000-0005-0000-0000-00007F050000}"/>
    <cellStyle name="Çıkış 3 4" xfId="768" xr:uid="{00000000-0005-0000-0000-000081050000}"/>
    <cellStyle name="Çıkış 3 4 2" xfId="5228" xr:uid="{00000000-0005-0000-0000-000081050000}"/>
    <cellStyle name="Çıkış 3 4 3" xfId="5528" xr:uid="{00000000-0005-0000-0000-000081050000}"/>
    <cellStyle name="Çıkış 3 5" xfId="818" xr:uid="{00000000-0005-0000-0000-000082050000}"/>
    <cellStyle name="Çıkış 3 5 2" xfId="5268" xr:uid="{00000000-0005-0000-0000-000082050000}"/>
    <cellStyle name="Çıkış 3 5 3" xfId="5524" xr:uid="{00000000-0005-0000-0000-000082050000}"/>
    <cellStyle name="Çıkış 3 6" xfId="1686" xr:uid="{00000000-0005-0000-0000-000083050000}"/>
    <cellStyle name="Çıkış 3 6 2" xfId="5855" xr:uid="{00000000-0005-0000-0000-000083050000}"/>
    <cellStyle name="Çıkış 3 6 3" xfId="5369" xr:uid="{00000000-0005-0000-0000-000083050000}"/>
    <cellStyle name="Çıkış 3 7" xfId="2545" xr:uid="{00000000-0005-0000-0000-000084050000}"/>
    <cellStyle name="Çıkış 3 7 2" xfId="6645" xr:uid="{00000000-0005-0000-0000-000084050000}"/>
    <cellStyle name="Çıkış 3 7 3" xfId="6334" xr:uid="{00000000-0005-0000-0000-000084050000}"/>
    <cellStyle name="Çıkış 3 8" xfId="5533" xr:uid="{00000000-0005-0000-0000-000079050000}"/>
    <cellStyle name="Çıkış 3 9" xfId="4868" xr:uid="{00000000-0005-0000-0000-000079050000}"/>
    <cellStyle name="Çıkış 4" xfId="824" xr:uid="{00000000-0005-0000-0000-000085050000}"/>
    <cellStyle name="Çıkış 4 2" xfId="2549" xr:uid="{00000000-0005-0000-0000-000086050000}"/>
    <cellStyle name="Çıkış 4 2 2" xfId="6649" xr:uid="{00000000-0005-0000-0000-000086050000}"/>
    <cellStyle name="Çıkış 4 2 3" xfId="7828" xr:uid="{00000000-0005-0000-0000-000086050000}"/>
    <cellStyle name="Çıkış 4 3" xfId="2550" xr:uid="{00000000-0005-0000-0000-000087050000}"/>
    <cellStyle name="Çıkış 4 3 2" xfId="6650" xr:uid="{00000000-0005-0000-0000-000087050000}"/>
    <cellStyle name="Çıkış 4 3 3" xfId="5225" xr:uid="{00000000-0005-0000-0000-000087050000}"/>
    <cellStyle name="Çıkış 4 4" xfId="2548" xr:uid="{00000000-0005-0000-0000-000088050000}"/>
    <cellStyle name="Çıkış 4 4 2" xfId="6648" xr:uid="{00000000-0005-0000-0000-000088050000}"/>
    <cellStyle name="Çıkış 4 4 3" xfId="7829" xr:uid="{00000000-0005-0000-0000-000088050000}"/>
    <cellStyle name="Çıkış 4 5" xfId="4179" xr:uid="{00000000-0005-0000-0000-000089050000}"/>
    <cellStyle name="Çıkış 4 5 2" xfId="8002" xr:uid="{00000000-0005-0000-0000-000089050000}"/>
    <cellStyle name="Çıkış 4 5 3" xfId="9408" xr:uid="{00000000-0005-0000-0000-000089050000}"/>
    <cellStyle name="Çıkış 4 6" xfId="5273" xr:uid="{00000000-0005-0000-0000-000085050000}"/>
    <cellStyle name="Çıkış 4 7" xfId="8235" xr:uid="{00000000-0005-0000-0000-000085050000}"/>
    <cellStyle name="Çıkış 5" xfId="1661" xr:uid="{00000000-0005-0000-0000-00008A050000}"/>
    <cellStyle name="Çıkış 5 2" xfId="2552" xr:uid="{00000000-0005-0000-0000-00008B050000}"/>
    <cellStyle name="Çıkış 5 2 2" xfId="6652" xr:uid="{00000000-0005-0000-0000-00008B050000}"/>
    <cellStyle name="Çıkış 5 2 3" xfId="7826" xr:uid="{00000000-0005-0000-0000-00008B050000}"/>
    <cellStyle name="Çıkış 5 3" xfId="2553" xr:uid="{00000000-0005-0000-0000-00008C050000}"/>
    <cellStyle name="Çıkış 5 3 2" xfId="6653" xr:uid="{00000000-0005-0000-0000-00008C050000}"/>
    <cellStyle name="Çıkış 5 3 3" xfId="7825" xr:uid="{00000000-0005-0000-0000-00008C050000}"/>
    <cellStyle name="Çıkış 5 4" xfId="2551" xr:uid="{00000000-0005-0000-0000-00008D050000}"/>
    <cellStyle name="Çıkış 5 4 2" xfId="6651" xr:uid="{00000000-0005-0000-0000-00008D050000}"/>
    <cellStyle name="Çıkış 5 4 3" xfId="7827" xr:uid="{00000000-0005-0000-0000-00008D050000}"/>
    <cellStyle name="Çıkış 5 5" xfId="5830" xr:uid="{00000000-0005-0000-0000-00008A050000}"/>
    <cellStyle name="Çıkış 5 6" xfId="7280" xr:uid="{00000000-0005-0000-0000-00008A050000}"/>
    <cellStyle name="Çıkış 6" xfId="882" xr:uid="{00000000-0005-0000-0000-00008E050000}"/>
    <cellStyle name="Çıkış 6 2" xfId="2555" xr:uid="{00000000-0005-0000-0000-00008F050000}"/>
    <cellStyle name="Çıkış 6 2 2" xfId="6655" xr:uid="{00000000-0005-0000-0000-00008F050000}"/>
    <cellStyle name="Çıkış 6 2 3" xfId="5537" xr:uid="{00000000-0005-0000-0000-00008F050000}"/>
    <cellStyle name="Çıkış 6 3" xfId="2556" xr:uid="{00000000-0005-0000-0000-000090050000}"/>
    <cellStyle name="Çıkış 6 3 2" xfId="6656" xr:uid="{00000000-0005-0000-0000-000090050000}"/>
    <cellStyle name="Çıkış 6 3 3" xfId="5197" xr:uid="{00000000-0005-0000-0000-000090050000}"/>
    <cellStyle name="Çıkış 6 4" xfId="2554" xr:uid="{00000000-0005-0000-0000-000091050000}"/>
    <cellStyle name="Çıkış 6 4 2" xfId="6654" xr:uid="{00000000-0005-0000-0000-000091050000}"/>
    <cellStyle name="Çıkış 6 4 3" xfId="5700" xr:uid="{00000000-0005-0000-0000-000091050000}"/>
    <cellStyle name="Çıkış 6 5" xfId="5317" xr:uid="{00000000-0005-0000-0000-00008E050000}"/>
    <cellStyle name="Çıkış 6 6" xfId="5325" xr:uid="{00000000-0005-0000-0000-00008E050000}"/>
    <cellStyle name="Çıkış 7" xfId="2557" xr:uid="{00000000-0005-0000-0000-000092050000}"/>
    <cellStyle name="Çıkış 7 2" xfId="2558" xr:uid="{00000000-0005-0000-0000-000093050000}"/>
    <cellStyle name="Çıkış 7 2 2" xfId="6658" xr:uid="{00000000-0005-0000-0000-000093050000}"/>
    <cellStyle name="Çıkış 7 2 3" xfId="4910" xr:uid="{00000000-0005-0000-0000-000093050000}"/>
    <cellStyle name="Çıkış 7 3" xfId="2559" xr:uid="{00000000-0005-0000-0000-000094050000}"/>
    <cellStyle name="Çıkış 7 3 2" xfId="6659" xr:uid="{00000000-0005-0000-0000-000094050000}"/>
    <cellStyle name="Çıkış 7 3 3" xfId="7824" xr:uid="{00000000-0005-0000-0000-000094050000}"/>
    <cellStyle name="Çıkış 7 4" xfId="6657" xr:uid="{00000000-0005-0000-0000-000092050000}"/>
    <cellStyle name="Çıkış 7 5" xfId="5158" xr:uid="{00000000-0005-0000-0000-000092050000}"/>
    <cellStyle name="Çıkış 8" xfId="2560" xr:uid="{00000000-0005-0000-0000-000095050000}"/>
    <cellStyle name="Çıkış 8 2" xfId="2561" xr:uid="{00000000-0005-0000-0000-000096050000}"/>
    <cellStyle name="Çıkış 8 2 2" xfId="6661" xr:uid="{00000000-0005-0000-0000-000096050000}"/>
    <cellStyle name="Çıkış 8 2 3" xfId="7823" xr:uid="{00000000-0005-0000-0000-000096050000}"/>
    <cellStyle name="Çıkış 8 3" xfId="2562" xr:uid="{00000000-0005-0000-0000-000097050000}"/>
    <cellStyle name="Çıkış 8 3 2" xfId="6662" xr:uid="{00000000-0005-0000-0000-000097050000}"/>
    <cellStyle name="Çıkış 8 3 3" xfId="7822" xr:uid="{00000000-0005-0000-0000-000097050000}"/>
    <cellStyle name="Çıkış 8 4" xfId="6660" xr:uid="{00000000-0005-0000-0000-000095050000}"/>
    <cellStyle name="Çıkış 8 5" xfId="6217" xr:uid="{00000000-0005-0000-0000-000095050000}"/>
    <cellStyle name="Çıkış 9" xfId="2563" xr:uid="{00000000-0005-0000-0000-000098050000}"/>
    <cellStyle name="Çıkış 9 2" xfId="2564" xr:uid="{00000000-0005-0000-0000-000099050000}"/>
    <cellStyle name="Çıkış 9 2 2" xfId="6664" xr:uid="{00000000-0005-0000-0000-000099050000}"/>
    <cellStyle name="Çıkış 9 2 3" xfId="4909" xr:uid="{00000000-0005-0000-0000-000099050000}"/>
    <cellStyle name="Çıkış 9 3" xfId="2565" xr:uid="{00000000-0005-0000-0000-00009A050000}"/>
    <cellStyle name="Çıkış 9 3 2" xfId="6665" xr:uid="{00000000-0005-0000-0000-00009A050000}"/>
    <cellStyle name="Çıkış 9 3 3" xfId="7821" xr:uid="{00000000-0005-0000-0000-00009A050000}"/>
    <cellStyle name="Çıkış 9 4" xfId="6663" xr:uid="{00000000-0005-0000-0000-000098050000}"/>
    <cellStyle name="Çıkış 9 5" xfId="5196" xr:uid="{00000000-0005-0000-0000-000098050000}"/>
    <cellStyle name="colour" xfId="208" xr:uid="{00000000-0005-0000-0000-00009B050000}"/>
    <cellStyle name="Comma [0]" xfId="209" xr:uid="{00000000-0005-0000-0000-00009C050000}"/>
    <cellStyle name="Comma [0] 2" xfId="210" xr:uid="{00000000-0005-0000-0000-00009D050000}"/>
    <cellStyle name="Comma [0]_Stadium Equipment Schedule - Re06 Costing" xfId="211" xr:uid="{00000000-0005-0000-0000-00009E050000}"/>
    <cellStyle name="Comma [00]" xfId="212" xr:uid="{00000000-0005-0000-0000-00009F050000}"/>
    <cellStyle name="Comma 10" xfId="4180" xr:uid="{00000000-0005-0000-0000-0000A0050000}"/>
    <cellStyle name="Comma 12" xfId="4181" xr:uid="{00000000-0005-0000-0000-0000A1050000}"/>
    <cellStyle name="Comma 2" xfId="213" xr:uid="{00000000-0005-0000-0000-0000A2050000}"/>
    <cellStyle name="Comma 2 10 6" xfId="4182" xr:uid="{00000000-0005-0000-0000-0000A3050000}"/>
    <cellStyle name="Comma 2 2" xfId="214" xr:uid="{00000000-0005-0000-0000-0000A4050000}"/>
    <cellStyle name="Comma 2 2 2" xfId="4183" xr:uid="{00000000-0005-0000-0000-0000A5050000}"/>
    <cellStyle name="Comma 2 2 2 2" xfId="4184" xr:uid="{00000000-0005-0000-0000-0000A6050000}"/>
    <cellStyle name="Comma 2 2 2 3" xfId="4185" xr:uid="{00000000-0005-0000-0000-0000A7050000}"/>
    <cellStyle name="Comma 2 2 2 3 2" xfId="4186" xr:uid="{00000000-0005-0000-0000-0000A8050000}"/>
    <cellStyle name="Comma 2 2 2 4" xfId="4187" xr:uid="{00000000-0005-0000-0000-0000A9050000}"/>
    <cellStyle name="Comma 2 2 2 5" xfId="4188" xr:uid="{00000000-0005-0000-0000-0000AA050000}"/>
    <cellStyle name="Comma 2 2 3" xfId="4189" xr:uid="{00000000-0005-0000-0000-0000AB050000}"/>
    <cellStyle name="Comma 2 2 3 2" xfId="4190" xr:uid="{00000000-0005-0000-0000-0000AC050000}"/>
    <cellStyle name="Comma 2 2 3 3" xfId="4191" xr:uid="{00000000-0005-0000-0000-0000AD050000}"/>
    <cellStyle name="Comma 2 2 4" xfId="4192" xr:uid="{00000000-0005-0000-0000-0000AE050000}"/>
    <cellStyle name="Comma 2 2 5" xfId="4193" xr:uid="{00000000-0005-0000-0000-0000AF050000}"/>
    <cellStyle name="Comma 2 3" xfId="215" xr:uid="{00000000-0005-0000-0000-0000B0050000}"/>
    <cellStyle name="Comma 2 3 2" xfId="4194" xr:uid="{00000000-0005-0000-0000-0000B1050000}"/>
    <cellStyle name="Comma 2 3 3" xfId="4195" xr:uid="{00000000-0005-0000-0000-0000B2050000}"/>
    <cellStyle name="Comma 2 3 4" xfId="4196" xr:uid="{00000000-0005-0000-0000-0000B3050000}"/>
    <cellStyle name="Comma 2 4" xfId="4197" xr:uid="{00000000-0005-0000-0000-0000B4050000}"/>
    <cellStyle name="Comma 2 4 2" xfId="4198" xr:uid="{00000000-0005-0000-0000-0000B5050000}"/>
    <cellStyle name="Comma 2 4 2 2" xfId="4199" xr:uid="{00000000-0005-0000-0000-0000B6050000}"/>
    <cellStyle name="Comma 2 4 3" xfId="4200" xr:uid="{00000000-0005-0000-0000-0000B7050000}"/>
    <cellStyle name="Comma 2 5" xfId="4201" xr:uid="{00000000-0005-0000-0000-0000B8050000}"/>
    <cellStyle name="Comma 2 6" xfId="4202" xr:uid="{00000000-0005-0000-0000-0000B9050000}"/>
    <cellStyle name="Comma 2_13_Contractors Building" xfId="216" xr:uid="{00000000-0005-0000-0000-0000BA050000}"/>
    <cellStyle name="Comma 3" xfId="217" xr:uid="{00000000-0005-0000-0000-0000BB050000}"/>
    <cellStyle name="Comma 3 2" xfId="218" xr:uid="{00000000-0005-0000-0000-0000BC050000}"/>
    <cellStyle name="Comma 3 3" xfId="219" xr:uid="{00000000-0005-0000-0000-0000BD050000}"/>
    <cellStyle name="Comma 3 4" xfId="4203" xr:uid="{00000000-0005-0000-0000-0000BE050000}"/>
    <cellStyle name="Comma 3 5" xfId="4204" xr:uid="{00000000-0005-0000-0000-0000BF050000}"/>
    <cellStyle name="Comma 3 6" xfId="4205" xr:uid="{00000000-0005-0000-0000-0000C0050000}"/>
    <cellStyle name="Comma 3 6 2" xfId="4206" xr:uid="{00000000-0005-0000-0000-0000C1050000}"/>
    <cellStyle name="Comma 4" xfId="220" xr:uid="{00000000-0005-0000-0000-0000C2050000}"/>
    <cellStyle name="Comma 4 2" xfId="593" xr:uid="{00000000-0005-0000-0000-0000C3050000}"/>
    <cellStyle name="Comma 4 2 2" xfId="1225" xr:uid="{00000000-0005-0000-0000-0000C4050000}"/>
    <cellStyle name="Comma 4 2 2 2" xfId="2568" xr:uid="{00000000-0005-0000-0000-0000C5050000}"/>
    <cellStyle name="Comma 4 2 2 2 2" xfId="4207" xr:uid="{00000000-0005-0000-0000-0000C6050000}"/>
    <cellStyle name="Comma 4 2 2 3" xfId="4208" xr:uid="{00000000-0005-0000-0000-0000C7050000}"/>
    <cellStyle name="Comma 4 2 3" xfId="998" xr:uid="{00000000-0005-0000-0000-0000C8050000}"/>
    <cellStyle name="Comma 4 2 3 2" xfId="2569" xr:uid="{00000000-0005-0000-0000-0000C9050000}"/>
    <cellStyle name="Comma 4 2 4" xfId="2157" xr:uid="{00000000-0005-0000-0000-0000CA050000}"/>
    <cellStyle name="Comma 4 2 5" xfId="2567" xr:uid="{00000000-0005-0000-0000-0000CB050000}"/>
    <cellStyle name="Comma 4 3" xfId="1176" xr:uid="{00000000-0005-0000-0000-0000CC050000}"/>
    <cellStyle name="Comma 4 3 2" xfId="2570" xr:uid="{00000000-0005-0000-0000-0000CD050000}"/>
    <cellStyle name="Comma 4 4" xfId="827" xr:uid="{00000000-0005-0000-0000-0000CE050000}"/>
    <cellStyle name="Comma 4 4 2" xfId="2571" xr:uid="{00000000-0005-0000-0000-0000CF050000}"/>
    <cellStyle name="Comma 4 4 2 2" xfId="4209" xr:uid="{00000000-0005-0000-0000-0000D0050000}"/>
    <cellStyle name="Comma 4 4 3" xfId="4210" xr:uid="{00000000-0005-0000-0000-0000D1050000}"/>
    <cellStyle name="Comma 4 5" xfId="1915" xr:uid="{00000000-0005-0000-0000-0000D2050000}"/>
    <cellStyle name="Comma 4 5 2" xfId="4211" xr:uid="{00000000-0005-0000-0000-0000D3050000}"/>
    <cellStyle name="Comma 4 6" xfId="2566" xr:uid="{00000000-0005-0000-0000-0000D4050000}"/>
    <cellStyle name="Comma 4 6 2" xfId="4212" xr:uid="{00000000-0005-0000-0000-0000D5050000}"/>
    <cellStyle name="Comma 4 7" xfId="4213" xr:uid="{00000000-0005-0000-0000-0000D6050000}"/>
    <cellStyle name="Comma 5" xfId="221" xr:uid="{00000000-0005-0000-0000-0000D7050000}"/>
    <cellStyle name="Comma 5 2" xfId="222" xr:uid="{00000000-0005-0000-0000-0000D8050000}"/>
    <cellStyle name="Comma 5 2 2" xfId="223" xr:uid="{00000000-0005-0000-0000-0000D9050000}"/>
    <cellStyle name="Comma 5 3" xfId="4214" xr:uid="{00000000-0005-0000-0000-0000DA050000}"/>
    <cellStyle name="Comma 5 4" xfId="4215" xr:uid="{00000000-0005-0000-0000-0000DB050000}"/>
    <cellStyle name="Comma 5 5" xfId="4216" xr:uid="{00000000-0005-0000-0000-0000DC050000}"/>
    <cellStyle name="Comma 6" xfId="224" xr:uid="{00000000-0005-0000-0000-0000DD050000}"/>
    <cellStyle name="Comma 6 2" xfId="225" xr:uid="{00000000-0005-0000-0000-0000DE050000}"/>
    <cellStyle name="Comma 7" xfId="226" xr:uid="{00000000-0005-0000-0000-0000DF050000}"/>
    <cellStyle name="Comma 7 2" xfId="4217" xr:uid="{00000000-0005-0000-0000-0000E0050000}"/>
    <cellStyle name="Comma 8" xfId="227" xr:uid="{00000000-0005-0000-0000-0000E1050000}"/>
    <cellStyle name="Comma 85" xfId="4218" xr:uid="{00000000-0005-0000-0000-0000E2050000}"/>
    <cellStyle name="comma zerodec" xfId="228" xr:uid="{00000000-0005-0000-0000-0000E3050000}"/>
    <cellStyle name="Comma_~0040577" xfId="229" xr:uid="{00000000-0005-0000-0000-0000E4050000}"/>
    <cellStyle name="Comma0" xfId="230" xr:uid="{00000000-0005-0000-0000-0000E5050000}"/>
    <cellStyle name="Copied" xfId="231" xr:uid="{00000000-0005-0000-0000-0000E6050000}"/>
    <cellStyle name="COST1" xfId="232" xr:uid="{00000000-0005-0000-0000-0000E7050000}"/>
    <cellStyle name="Curren - Style1" xfId="233" xr:uid="{00000000-0005-0000-0000-0000E8050000}"/>
    <cellStyle name="Currency [0]" xfId="234" xr:uid="{00000000-0005-0000-0000-0000E9050000}"/>
    <cellStyle name="Currency [00]" xfId="235" xr:uid="{00000000-0005-0000-0000-0000EA050000}"/>
    <cellStyle name="Currency 2" xfId="236" xr:uid="{00000000-0005-0000-0000-0000EB050000}"/>
    <cellStyle name="Currency 3" xfId="237" xr:uid="{00000000-0005-0000-0000-0000EC050000}"/>
    <cellStyle name="Currency 4" xfId="238" xr:uid="{00000000-0005-0000-0000-0000ED050000}"/>
    <cellStyle name="Currency_~0040577" xfId="239" xr:uid="{00000000-0005-0000-0000-0000EE050000}"/>
    <cellStyle name="Currency0" xfId="240" xr:uid="{00000000-0005-0000-0000-0000EF050000}"/>
    <cellStyle name="Currency1" xfId="241" xr:uid="{00000000-0005-0000-0000-0000F0050000}"/>
    <cellStyle name="Date" xfId="242" xr:uid="{00000000-0005-0000-0000-0000F1050000}"/>
    <cellStyle name="Date Short" xfId="243" xr:uid="{00000000-0005-0000-0000-0000F2050000}"/>
    <cellStyle name="Date Short 2" xfId="2572" xr:uid="{00000000-0005-0000-0000-0000F3050000}"/>
    <cellStyle name="Date_050212_間接費試算" xfId="244" xr:uid="{00000000-0005-0000-0000-0000F4050000}"/>
    <cellStyle name="DELTA" xfId="245" xr:uid="{00000000-0005-0000-0000-0000F5050000}"/>
    <cellStyle name="Description" xfId="246" xr:uid="{00000000-0005-0000-0000-0000F6050000}"/>
    <cellStyle name="Dezimal [0]_H052 maint cash flow 300 HU8 231101qtly" xfId="247" xr:uid="{00000000-0005-0000-0000-0000F7050000}"/>
    <cellStyle name="Dezimal_bb2000" xfId="248" xr:uid="{00000000-0005-0000-0000-0000F8050000}"/>
    <cellStyle name="Dia" xfId="249" xr:uid="{00000000-0005-0000-0000-0000F9050000}"/>
    <cellStyle name="Dollar" xfId="250" xr:uid="{00000000-0005-0000-0000-0000FA050000}"/>
    <cellStyle name="Dollar (zero dec)" xfId="251" xr:uid="{00000000-0005-0000-0000-0000FB050000}"/>
    <cellStyle name="Dollar 10" xfId="2574" xr:uid="{00000000-0005-0000-0000-0000FC050000}"/>
    <cellStyle name="Dollar 10 2" xfId="2575" xr:uid="{00000000-0005-0000-0000-0000FD050000}"/>
    <cellStyle name="Dollar 10 2 2" xfId="6675" xr:uid="{00000000-0005-0000-0000-0000FD050000}"/>
    <cellStyle name="Dollar 10 2 3" xfId="4906" xr:uid="{00000000-0005-0000-0000-0000FD050000}"/>
    <cellStyle name="Dollar 10 3" xfId="6674" xr:uid="{00000000-0005-0000-0000-0000FC050000}"/>
    <cellStyle name="Dollar 10 4" xfId="4907" xr:uid="{00000000-0005-0000-0000-0000FC050000}"/>
    <cellStyle name="Dollar 11" xfId="2576" xr:uid="{00000000-0005-0000-0000-0000FE050000}"/>
    <cellStyle name="Dollar 11 2" xfId="2577" xr:uid="{00000000-0005-0000-0000-0000FF050000}"/>
    <cellStyle name="Dollar 11 2 2" xfId="6677" xr:uid="{00000000-0005-0000-0000-0000FF050000}"/>
    <cellStyle name="Dollar 11 2 3" xfId="5231" xr:uid="{00000000-0005-0000-0000-0000FF050000}"/>
    <cellStyle name="Dollar 11 3" xfId="2578" xr:uid="{00000000-0005-0000-0000-000000060000}"/>
    <cellStyle name="Dollar 11 3 2" xfId="6678" xr:uid="{00000000-0005-0000-0000-000000060000}"/>
    <cellStyle name="Dollar 11 3 3" xfId="4904" xr:uid="{00000000-0005-0000-0000-000000060000}"/>
    <cellStyle name="Dollar 11 4" xfId="6676" xr:uid="{00000000-0005-0000-0000-0000FE050000}"/>
    <cellStyle name="Dollar 11 5" xfId="4905" xr:uid="{00000000-0005-0000-0000-0000FE050000}"/>
    <cellStyle name="Dollar 12" xfId="2579" xr:uid="{00000000-0005-0000-0000-000001060000}"/>
    <cellStyle name="Dollar 12 2" xfId="2580" xr:uid="{00000000-0005-0000-0000-000002060000}"/>
    <cellStyle name="Dollar 12 2 2" xfId="6680" xr:uid="{00000000-0005-0000-0000-000002060000}"/>
    <cellStyle name="Dollar 12 2 3" xfId="4902" xr:uid="{00000000-0005-0000-0000-000002060000}"/>
    <cellStyle name="Dollar 12 3" xfId="2581" xr:uid="{00000000-0005-0000-0000-000003060000}"/>
    <cellStyle name="Dollar 12 3 2" xfId="6681" xr:uid="{00000000-0005-0000-0000-000003060000}"/>
    <cellStyle name="Dollar 12 3 3" xfId="4901" xr:uid="{00000000-0005-0000-0000-000003060000}"/>
    <cellStyle name="Dollar 12 4" xfId="6679" xr:uid="{00000000-0005-0000-0000-000001060000}"/>
    <cellStyle name="Dollar 12 5" xfId="4903" xr:uid="{00000000-0005-0000-0000-000001060000}"/>
    <cellStyle name="Dollar 13" xfId="2582" xr:uid="{00000000-0005-0000-0000-000004060000}"/>
    <cellStyle name="Dollar 13 2" xfId="2583" xr:uid="{00000000-0005-0000-0000-000005060000}"/>
    <cellStyle name="Dollar 13 2 2" xfId="6683" xr:uid="{00000000-0005-0000-0000-000005060000}"/>
    <cellStyle name="Dollar 13 2 3" xfId="4899" xr:uid="{00000000-0005-0000-0000-000005060000}"/>
    <cellStyle name="Dollar 13 3" xfId="2584" xr:uid="{00000000-0005-0000-0000-000006060000}"/>
    <cellStyle name="Dollar 13 3 2" xfId="6684" xr:uid="{00000000-0005-0000-0000-000006060000}"/>
    <cellStyle name="Dollar 13 3 3" xfId="4898" xr:uid="{00000000-0005-0000-0000-000006060000}"/>
    <cellStyle name="Dollar 13 4" xfId="6682" xr:uid="{00000000-0005-0000-0000-000004060000}"/>
    <cellStyle name="Dollar 13 5" xfId="4900" xr:uid="{00000000-0005-0000-0000-000004060000}"/>
    <cellStyle name="Dollar 14" xfId="2585" xr:uid="{00000000-0005-0000-0000-000007060000}"/>
    <cellStyle name="Dollar 14 2" xfId="6685" xr:uid="{00000000-0005-0000-0000-000007060000}"/>
    <cellStyle name="Dollar 14 3" xfId="4897" xr:uid="{00000000-0005-0000-0000-000007060000}"/>
    <cellStyle name="Dollar 15" xfId="2586" xr:uid="{00000000-0005-0000-0000-000008060000}"/>
    <cellStyle name="Dollar 15 2" xfId="6686" xr:uid="{00000000-0005-0000-0000-000008060000}"/>
    <cellStyle name="Dollar 15 3" xfId="4896" xr:uid="{00000000-0005-0000-0000-000008060000}"/>
    <cellStyle name="Dollar 16" xfId="2573" xr:uid="{00000000-0005-0000-0000-000009060000}"/>
    <cellStyle name="Dollar 16 2" xfId="6673" xr:uid="{00000000-0005-0000-0000-000009060000}"/>
    <cellStyle name="Dollar 16 3" xfId="4908" xr:uid="{00000000-0005-0000-0000-000009060000}"/>
    <cellStyle name="Dollar 17" xfId="5012" xr:uid="{00000000-0005-0000-0000-0000FA050000}"/>
    <cellStyle name="Dollar 18" xfId="7699" xr:uid="{00000000-0005-0000-0000-0000FA050000}"/>
    <cellStyle name="Dollar 2" xfId="1181" xr:uid="{00000000-0005-0000-0000-00000A060000}"/>
    <cellStyle name="Dollar 2 10" xfId="7398" xr:uid="{00000000-0005-0000-0000-00000A060000}"/>
    <cellStyle name="Dollar 2 2" xfId="1472" xr:uid="{00000000-0005-0000-0000-00000B060000}"/>
    <cellStyle name="Dollar 2 2 2" xfId="2588" xr:uid="{00000000-0005-0000-0000-00000C060000}"/>
    <cellStyle name="Dollar 2 2 2 2" xfId="4219" xr:uid="{00000000-0005-0000-0000-00000D060000}"/>
    <cellStyle name="Dollar 2 2 2 2 2" xfId="8038" xr:uid="{00000000-0005-0000-0000-00000D060000}"/>
    <cellStyle name="Dollar 2 2 2 2 3" xfId="9409" xr:uid="{00000000-0005-0000-0000-00000D060000}"/>
    <cellStyle name="Dollar 2 2 2 3" xfId="4220" xr:uid="{00000000-0005-0000-0000-00000E060000}"/>
    <cellStyle name="Dollar 2 2 2 3 2" xfId="8039" xr:uid="{00000000-0005-0000-0000-00000E060000}"/>
    <cellStyle name="Dollar 2 2 2 3 3" xfId="9410" xr:uid="{00000000-0005-0000-0000-00000E060000}"/>
    <cellStyle name="Dollar 2 2 2 4" xfId="4221" xr:uid="{00000000-0005-0000-0000-00000F060000}"/>
    <cellStyle name="Dollar 2 2 2 4 2" xfId="8040" xr:uid="{00000000-0005-0000-0000-00000F060000}"/>
    <cellStyle name="Dollar 2 2 2 4 3" xfId="9411" xr:uid="{00000000-0005-0000-0000-00000F060000}"/>
    <cellStyle name="Dollar 2 2 3" xfId="4222" xr:uid="{00000000-0005-0000-0000-000010060000}"/>
    <cellStyle name="Dollar 2 2 3 2" xfId="8041" xr:uid="{00000000-0005-0000-0000-000010060000}"/>
    <cellStyle name="Dollar 2 2 3 3" xfId="9412" xr:uid="{00000000-0005-0000-0000-000010060000}"/>
    <cellStyle name="Dollar 2 2 4" xfId="4223" xr:uid="{00000000-0005-0000-0000-000011060000}"/>
    <cellStyle name="Dollar 2 2 4 2" xfId="8042" xr:uid="{00000000-0005-0000-0000-000011060000}"/>
    <cellStyle name="Dollar 2 2 4 3" xfId="9413" xr:uid="{00000000-0005-0000-0000-000011060000}"/>
    <cellStyle name="Dollar 2 2 5" xfId="4224" xr:uid="{00000000-0005-0000-0000-000012060000}"/>
    <cellStyle name="Dollar 2 2 5 2" xfId="8043" xr:uid="{00000000-0005-0000-0000-000012060000}"/>
    <cellStyle name="Dollar 2 2 5 3" xfId="9414" xr:uid="{00000000-0005-0000-0000-000012060000}"/>
    <cellStyle name="Dollar 2 3" xfId="1397" xr:uid="{00000000-0005-0000-0000-000013060000}"/>
    <cellStyle name="Dollar 2 3 2" xfId="2589" xr:uid="{00000000-0005-0000-0000-000014060000}"/>
    <cellStyle name="Dollar 2 3 2 2" xfId="6689" xr:uid="{00000000-0005-0000-0000-000014060000}"/>
    <cellStyle name="Dollar 2 3 2 3" xfId="4894" xr:uid="{00000000-0005-0000-0000-000014060000}"/>
    <cellStyle name="Dollar 2 3 3" xfId="4225" xr:uid="{00000000-0005-0000-0000-000015060000}"/>
    <cellStyle name="Dollar 2 3 3 2" xfId="8044" xr:uid="{00000000-0005-0000-0000-000015060000}"/>
    <cellStyle name="Dollar 2 3 3 3" xfId="9415" xr:uid="{00000000-0005-0000-0000-000015060000}"/>
    <cellStyle name="Dollar 2 3 4" xfId="5604" xr:uid="{00000000-0005-0000-0000-000013060000}"/>
    <cellStyle name="Dollar 2 3 5" xfId="6286" xr:uid="{00000000-0005-0000-0000-000013060000}"/>
    <cellStyle name="Dollar 2 4" xfId="788" xr:uid="{00000000-0005-0000-0000-000016060000}"/>
    <cellStyle name="Dollar 2 4 2" xfId="5244" xr:uid="{00000000-0005-0000-0000-000016060000}"/>
    <cellStyle name="Dollar 2 4 3" xfId="5544" xr:uid="{00000000-0005-0000-0000-000016060000}"/>
    <cellStyle name="Dollar 2 5" xfId="1419" xr:uid="{00000000-0005-0000-0000-000017060000}"/>
    <cellStyle name="Dollar 2 5 2" xfId="5621" xr:uid="{00000000-0005-0000-0000-000017060000}"/>
    <cellStyle name="Dollar 2 5 3" xfId="8185" xr:uid="{00000000-0005-0000-0000-000017060000}"/>
    <cellStyle name="Dollar 2 6" xfId="956" xr:uid="{00000000-0005-0000-0000-000018060000}"/>
    <cellStyle name="Dollar 2 6 2" xfId="5358" xr:uid="{00000000-0005-0000-0000-000018060000}"/>
    <cellStyle name="Dollar 2 6 3" xfId="5319" xr:uid="{00000000-0005-0000-0000-000018060000}"/>
    <cellStyle name="Dollar 2 7" xfId="1640" xr:uid="{00000000-0005-0000-0000-000019060000}"/>
    <cellStyle name="Dollar 2 7 2" xfId="5809" xr:uid="{00000000-0005-0000-0000-000019060000}"/>
    <cellStyle name="Dollar 2 7 3" xfId="8166" xr:uid="{00000000-0005-0000-0000-000019060000}"/>
    <cellStyle name="Dollar 2 8" xfId="2587" xr:uid="{00000000-0005-0000-0000-00001A060000}"/>
    <cellStyle name="Dollar 2 8 2" xfId="6687" xr:uid="{00000000-0005-0000-0000-00001A060000}"/>
    <cellStyle name="Dollar 2 8 3" xfId="4895" xr:uid="{00000000-0005-0000-0000-00001A060000}"/>
    <cellStyle name="Dollar 2 9" xfId="5482" xr:uid="{00000000-0005-0000-0000-00000A060000}"/>
    <cellStyle name="Dollar 3" xfId="1200" xr:uid="{00000000-0005-0000-0000-00001B060000}"/>
    <cellStyle name="Dollar 3 10" xfId="7394" xr:uid="{00000000-0005-0000-0000-00001B060000}"/>
    <cellStyle name="Dollar 3 2" xfId="1482" xr:uid="{00000000-0005-0000-0000-00001C060000}"/>
    <cellStyle name="Dollar 3 2 2" xfId="2591" xr:uid="{00000000-0005-0000-0000-00001D060000}"/>
    <cellStyle name="Dollar 3 2 2 2" xfId="4226" xr:uid="{00000000-0005-0000-0000-00001E060000}"/>
    <cellStyle name="Dollar 3 2 2 2 2" xfId="8045" xr:uid="{00000000-0005-0000-0000-00001E060000}"/>
    <cellStyle name="Dollar 3 2 2 2 3" xfId="9416" xr:uid="{00000000-0005-0000-0000-00001E060000}"/>
    <cellStyle name="Dollar 3 2 2 3" xfId="4227" xr:uid="{00000000-0005-0000-0000-00001F060000}"/>
    <cellStyle name="Dollar 3 2 2 3 2" xfId="8046" xr:uid="{00000000-0005-0000-0000-00001F060000}"/>
    <cellStyle name="Dollar 3 2 2 3 3" xfId="9417" xr:uid="{00000000-0005-0000-0000-00001F060000}"/>
    <cellStyle name="Dollar 3 2 2 4" xfId="4228" xr:uid="{00000000-0005-0000-0000-000020060000}"/>
    <cellStyle name="Dollar 3 2 2 4 2" xfId="8047" xr:uid="{00000000-0005-0000-0000-000020060000}"/>
    <cellStyle name="Dollar 3 2 2 4 3" xfId="9418" xr:uid="{00000000-0005-0000-0000-000020060000}"/>
    <cellStyle name="Dollar 3 2 3" xfId="4229" xr:uid="{00000000-0005-0000-0000-000021060000}"/>
    <cellStyle name="Dollar 3 2 3 2" xfId="8048" xr:uid="{00000000-0005-0000-0000-000021060000}"/>
    <cellStyle name="Dollar 3 2 3 3" xfId="9419" xr:uid="{00000000-0005-0000-0000-000021060000}"/>
    <cellStyle name="Dollar 3 2 4" xfId="4230" xr:uid="{00000000-0005-0000-0000-000022060000}"/>
    <cellStyle name="Dollar 3 2 4 2" xfId="8049" xr:uid="{00000000-0005-0000-0000-000022060000}"/>
    <cellStyle name="Dollar 3 2 4 3" xfId="9420" xr:uid="{00000000-0005-0000-0000-000022060000}"/>
    <cellStyle name="Dollar 3 2 5" xfId="4231" xr:uid="{00000000-0005-0000-0000-000023060000}"/>
    <cellStyle name="Dollar 3 2 5 2" xfId="8050" xr:uid="{00000000-0005-0000-0000-000023060000}"/>
    <cellStyle name="Dollar 3 2 5 3" xfId="9421" xr:uid="{00000000-0005-0000-0000-000023060000}"/>
    <cellStyle name="Dollar 3 3" xfId="912" xr:uid="{00000000-0005-0000-0000-000024060000}"/>
    <cellStyle name="Dollar 3 3 2" xfId="4232" xr:uid="{00000000-0005-0000-0000-000025060000}"/>
    <cellStyle name="Dollar 3 3 2 2" xfId="8051" xr:uid="{00000000-0005-0000-0000-000025060000}"/>
    <cellStyle name="Dollar 3 3 2 3" xfId="9422" xr:uid="{00000000-0005-0000-0000-000025060000}"/>
    <cellStyle name="Dollar 3 3 3" xfId="4233" xr:uid="{00000000-0005-0000-0000-000026060000}"/>
    <cellStyle name="Dollar 3 3 3 2" xfId="8052" xr:uid="{00000000-0005-0000-0000-000026060000}"/>
    <cellStyle name="Dollar 3 3 3 3" xfId="9423" xr:uid="{00000000-0005-0000-0000-000026060000}"/>
    <cellStyle name="Dollar 3 3 4" xfId="5338" xr:uid="{00000000-0005-0000-0000-000024060000}"/>
    <cellStyle name="Dollar 3 3 5" xfId="6326" xr:uid="{00000000-0005-0000-0000-000024060000}"/>
    <cellStyle name="Dollar 3 4" xfId="783" xr:uid="{00000000-0005-0000-0000-000027060000}"/>
    <cellStyle name="Dollar 3 4 2" xfId="5239" xr:uid="{00000000-0005-0000-0000-000027060000}"/>
    <cellStyle name="Dollar 3 4 3" xfId="7420" xr:uid="{00000000-0005-0000-0000-000027060000}"/>
    <cellStyle name="Dollar 3 5" xfId="1536" xr:uid="{00000000-0005-0000-0000-000028060000}"/>
    <cellStyle name="Dollar 3 5 2" xfId="5713" xr:uid="{00000000-0005-0000-0000-000028060000}"/>
    <cellStyle name="Dollar 3 5 3" xfId="7320" xr:uid="{00000000-0005-0000-0000-000028060000}"/>
    <cellStyle name="Dollar 3 6" xfId="821" xr:uid="{00000000-0005-0000-0000-000029060000}"/>
    <cellStyle name="Dollar 3 6 2" xfId="5271" xr:uid="{00000000-0005-0000-0000-000029060000}"/>
    <cellStyle name="Dollar 3 6 3" xfId="8236" xr:uid="{00000000-0005-0000-0000-000029060000}"/>
    <cellStyle name="Dollar 3 7" xfId="1541" xr:uid="{00000000-0005-0000-0000-00002A060000}"/>
    <cellStyle name="Dollar 3 7 2" xfId="5717" xr:uid="{00000000-0005-0000-0000-00002A060000}"/>
    <cellStyle name="Dollar 3 7 3" xfId="8180" xr:uid="{00000000-0005-0000-0000-00002A060000}"/>
    <cellStyle name="Dollar 3 8" xfId="2590" xr:uid="{00000000-0005-0000-0000-00002B060000}"/>
    <cellStyle name="Dollar 3 8 2" xfId="6690" xr:uid="{00000000-0005-0000-0000-00002B060000}"/>
    <cellStyle name="Dollar 3 8 3" xfId="4893" xr:uid="{00000000-0005-0000-0000-00002B060000}"/>
    <cellStyle name="Dollar 3 9" xfId="5495" xr:uid="{00000000-0005-0000-0000-00001B060000}"/>
    <cellStyle name="Dollar 4" xfId="832" xr:uid="{00000000-0005-0000-0000-00002C060000}"/>
    <cellStyle name="Dollar 4 2" xfId="2593" xr:uid="{00000000-0005-0000-0000-00002D060000}"/>
    <cellStyle name="Dollar 4 2 2" xfId="6693" xr:uid="{00000000-0005-0000-0000-00002D060000}"/>
    <cellStyle name="Dollar 4 2 3" xfId="4891" xr:uid="{00000000-0005-0000-0000-00002D060000}"/>
    <cellStyle name="Dollar 4 3" xfId="2592" xr:uid="{00000000-0005-0000-0000-00002E060000}"/>
    <cellStyle name="Dollar 4 3 2" xfId="6692" xr:uid="{00000000-0005-0000-0000-00002E060000}"/>
    <cellStyle name="Dollar 4 3 3" xfId="4892" xr:uid="{00000000-0005-0000-0000-00002E060000}"/>
    <cellStyle name="Dollar 4 4" xfId="4234" xr:uid="{00000000-0005-0000-0000-00002F060000}"/>
    <cellStyle name="Dollar 4 4 2" xfId="8053" xr:uid="{00000000-0005-0000-0000-00002F060000}"/>
    <cellStyle name="Dollar 4 4 3" xfId="9424" xr:uid="{00000000-0005-0000-0000-00002F060000}"/>
    <cellStyle name="Dollar 4 5" xfId="4235" xr:uid="{00000000-0005-0000-0000-000030060000}"/>
    <cellStyle name="Dollar 4 5 2" xfId="8054" xr:uid="{00000000-0005-0000-0000-000030060000}"/>
    <cellStyle name="Dollar 4 5 3" xfId="9425" xr:uid="{00000000-0005-0000-0000-000030060000}"/>
    <cellStyle name="Dollar 5" xfId="1033" xr:uid="{00000000-0005-0000-0000-000031060000}"/>
    <cellStyle name="Dollar 5 2" xfId="2595" xr:uid="{00000000-0005-0000-0000-000032060000}"/>
    <cellStyle name="Dollar 5 2 2" xfId="6695" xr:uid="{00000000-0005-0000-0000-000032060000}"/>
    <cellStyle name="Dollar 5 2 3" xfId="4889" xr:uid="{00000000-0005-0000-0000-000032060000}"/>
    <cellStyle name="Dollar 5 3" xfId="2596" xr:uid="{00000000-0005-0000-0000-000033060000}"/>
    <cellStyle name="Dollar 5 3 2" xfId="6696" xr:uid="{00000000-0005-0000-0000-000033060000}"/>
    <cellStyle name="Dollar 5 3 3" xfId="6265" xr:uid="{00000000-0005-0000-0000-000033060000}"/>
    <cellStyle name="Dollar 5 4" xfId="2594" xr:uid="{00000000-0005-0000-0000-000034060000}"/>
    <cellStyle name="Dollar 5 4 2" xfId="6694" xr:uid="{00000000-0005-0000-0000-000034060000}"/>
    <cellStyle name="Dollar 5 4 3" xfId="4890" xr:uid="{00000000-0005-0000-0000-000034060000}"/>
    <cellStyle name="Dollar 5 5" xfId="5380" xr:uid="{00000000-0005-0000-0000-000031060000}"/>
    <cellStyle name="Dollar 5 6" xfId="7403" xr:uid="{00000000-0005-0000-0000-000031060000}"/>
    <cellStyle name="Dollar 6" xfId="1938" xr:uid="{00000000-0005-0000-0000-000035060000}"/>
    <cellStyle name="Dollar 6 2" xfId="2598" xr:uid="{00000000-0005-0000-0000-000036060000}"/>
    <cellStyle name="Dollar 6 2 2" xfId="6698" xr:uid="{00000000-0005-0000-0000-000036060000}"/>
    <cellStyle name="Dollar 6 2 3" xfId="6266" xr:uid="{00000000-0005-0000-0000-000036060000}"/>
    <cellStyle name="Dollar 6 3" xfId="2599" xr:uid="{00000000-0005-0000-0000-000037060000}"/>
    <cellStyle name="Dollar 6 3 2" xfId="6699" xr:uid="{00000000-0005-0000-0000-000037060000}"/>
    <cellStyle name="Dollar 6 3 3" xfId="4887" xr:uid="{00000000-0005-0000-0000-000037060000}"/>
    <cellStyle name="Dollar 6 4" xfId="2597" xr:uid="{00000000-0005-0000-0000-000038060000}"/>
    <cellStyle name="Dollar 6 4 2" xfId="6697" xr:uid="{00000000-0005-0000-0000-000038060000}"/>
    <cellStyle name="Dollar 6 4 3" xfId="4888" xr:uid="{00000000-0005-0000-0000-000038060000}"/>
    <cellStyle name="Dollar 6 5" xfId="6102" xr:uid="{00000000-0005-0000-0000-000035060000}"/>
    <cellStyle name="Dollar 6 6" xfId="8030" xr:uid="{00000000-0005-0000-0000-000035060000}"/>
    <cellStyle name="Dollar 7" xfId="2600" xr:uid="{00000000-0005-0000-0000-000039060000}"/>
    <cellStyle name="Dollar 7 2" xfId="2601" xr:uid="{00000000-0005-0000-0000-00003A060000}"/>
    <cellStyle name="Dollar 7 2 2" xfId="6701" xr:uid="{00000000-0005-0000-0000-00003A060000}"/>
    <cellStyle name="Dollar 7 2 3" xfId="4886" xr:uid="{00000000-0005-0000-0000-00003A060000}"/>
    <cellStyle name="Dollar 7 3" xfId="2602" xr:uid="{00000000-0005-0000-0000-00003B060000}"/>
    <cellStyle name="Dollar 7 3 2" xfId="6702" xr:uid="{00000000-0005-0000-0000-00003B060000}"/>
    <cellStyle name="Dollar 7 3 3" xfId="6268" xr:uid="{00000000-0005-0000-0000-00003B060000}"/>
    <cellStyle name="Dollar 7 4" xfId="6700" xr:uid="{00000000-0005-0000-0000-000039060000}"/>
    <cellStyle name="Dollar 7 5" xfId="6267" xr:uid="{00000000-0005-0000-0000-000039060000}"/>
    <cellStyle name="Dollar 8" xfId="2603" xr:uid="{00000000-0005-0000-0000-00003C060000}"/>
    <cellStyle name="Dollar 8 2" xfId="2604" xr:uid="{00000000-0005-0000-0000-00003D060000}"/>
    <cellStyle name="Dollar 8 2 2" xfId="6704" xr:uid="{00000000-0005-0000-0000-00003D060000}"/>
    <cellStyle name="Dollar 8 2 3" xfId="6269" xr:uid="{00000000-0005-0000-0000-00003D060000}"/>
    <cellStyle name="Dollar 8 3" xfId="2605" xr:uid="{00000000-0005-0000-0000-00003E060000}"/>
    <cellStyle name="Dollar 8 3 2" xfId="6705" xr:uid="{00000000-0005-0000-0000-00003E060000}"/>
    <cellStyle name="Dollar 8 3 3" xfId="4884" xr:uid="{00000000-0005-0000-0000-00003E060000}"/>
    <cellStyle name="Dollar 8 4" xfId="6703" xr:uid="{00000000-0005-0000-0000-00003C060000}"/>
    <cellStyle name="Dollar 8 5" xfId="4885" xr:uid="{00000000-0005-0000-0000-00003C060000}"/>
    <cellStyle name="Dollar 9" xfId="2606" xr:uid="{00000000-0005-0000-0000-00003F060000}"/>
    <cellStyle name="Dollar 9 2" xfId="2607" xr:uid="{00000000-0005-0000-0000-000040060000}"/>
    <cellStyle name="Dollar 9 2 2" xfId="6707" xr:uid="{00000000-0005-0000-0000-000040060000}"/>
    <cellStyle name="Dollar 9 2 3" xfId="4883" xr:uid="{00000000-0005-0000-0000-000040060000}"/>
    <cellStyle name="Dollar 9 3" xfId="6706" xr:uid="{00000000-0005-0000-0000-00003F060000}"/>
    <cellStyle name="Dollar 9 4" xfId="6270" xr:uid="{00000000-0005-0000-0000-00003F060000}"/>
    <cellStyle name="Eingabe" xfId="252" xr:uid="{00000000-0005-0000-0000-000041060000}"/>
    <cellStyle name="Eingabe 10" xfId="2609" xr:uid="{00000000-0005-0000-0000-000042060000}"/>
    <cellStyle name="Eingabe 10 2" xfId="2610" xr:uid="{00000000-0005-0000-0000-000043060000}"/>
    <cellStyle name="Eingabe 10 2 2" xfId="6710" xr:uid="{00000000-0005-0000-0000-000043060000}"/>
    <cellStyle name="Eingabe 10 2 3" xfId="6272" xr:uid="{00000000-0005-0000-0000-000043060000}"/>
    <cellStyle name="Eingabe 10 3" xfId="2611" xr:uid="{00000000-0005-0000-0000-000044060000}"/>
    <cellStyle name="Eingabe 10 3 2" xfId="6711" xr:uid="{00000000-0005-0000-0000-000044060000}"/>
    <cellStyle name="Eingabe 10 3 3" xfId="4881" xr:uid="{00000000-0005-0000-0000-000044060000}"/>
    <cellStyle name="Eingabe 10 4" xfId="6709" xr:uid="{00000000-0005-0000-0000-000042060000}"/>
    <cellStyle name="Eingabe 10 5" xfId="4882" xr:uid="{00000000-0005-0000-0000-000042060000}"/>
    <cellStyle name="Eingabe 11" xfId="2612" xr:uid="{00000000-0005-0000-0000-000045060000}"/>
    <cellStyle name="Eingabe 11 2" xfId="2613" xr:uid="{00000000-0005-0000-0000-000046060000}"/>
    <cellStyle name="Eingabe 11 2 2" xfId="6713" xr:uid="{00000000-0005-0000-0000-000046060000}"/>
    <cellStyle name="Eingabe 11 2 3" xfId="4880" xr:uid="{00000000-0005-0000-0000-000046060000}"/>
    <cellStyle name="Eingabe 11 3" xfId="2614" xr:uid="{00000000-0005-0000-0000-000047060000}"/>
    <cellStyle name="Eingabe 11 3 2" xfId="6714" xr:uid="{00000000-0005-0000-0000-000047060000}"/>
    <cellStyle name="Eingabe 11 3 3" xfId="6274" xr:uid="{00000000-0005-0000-0000-000047060000}"/>
    <cellStyle name="Eingabe 11 4" xfId="6712" xr:uid="{00000000-0005-0000-0000-000045060000}"/>
    <cellStyle name="Eingabe 11 5" xfId="6273" xr:uid="{00000000-0005-0000-0000-000045060000}"/>
    <cellStyle name="Eingabe 12" xfId="2615" xr:uid="{00000000-0005-0000-0000-000048060000}"/>
    <cellStyle name="Eingabe 12 2" xfId="2616" xr:uid="{00000000-0005-0000-0000-000049060000}"/>
    <cellStyle name="Eingabe 12 2 2" xfId="6716" xr:uid="{00000000-0005-0000-0000-000049060000}"/>
    <cellStyle name="Eingabe 12 2 3" xfId="6275" xr:uid="{00000000-0005-0000-0000-000049060000}"/>
    <cellStyle name="Eingabe 12 3" xfId="2617" xr:uid="{00000000-0005-0000-0000-00004A060000}"/>
    <cellStyle name="Eingabe 12 3 2" xfId="6717" xr:uid="{00000000-0005-0000-0000-00004A060000}"/>
    <cellStyle name="Eingabe 12 3 3" xfId="4878" xr:uid="{00000000-0005-0000-0000-00004A060000}"/>
    <cellStyle name="Eingabe 12 4" xfId="6715" xr:uid="{00000000-0005-0000-0000-000048060000}"/>
    <cellStyle name="Eingabe 12 5" xfId="4879" xr:uid="{00000000-0005-0000-0000-000048060000}"/>
    <cellStyle name="Eingabe 13" xfId="2618" xr:uid="{00000000-0005-0000-0000-00004B060000}"/>
    <cellStyle name="Eingabe 13 2" xfId="2619" xr:uid="{00000000-0005-0000-0000-00004C060000}"/>
    <cellStyle name="Eingabe 13 2 2" xfId="6719" xr:uid="{00000000-0005-0000-0000-00004C060000}"/>
    <cellStyle name="Eingabe 13 2 3" xfId="4877" xr:uid="{00000000-0005-0000-0000-00004C060000}"/>
    <cellStyle name="Eingabe 13 3" xfId="2620" xr:uid="{00000000-0005-0000-0000-00004D060000}"/>
    <cellStyle name="Eingabe 13 3 2" xfId="6720" xr:uid="{00000000-0005-0000-0000-00004D060000}"/>
    <cellStyle name="Eingabe 13 3 3" xfId="6277" xr:uid="{00000000-0005-0000-0000-00004D060000}"/>
    <cellStyle name="Eingabe 13 4" xfId="6718" xr:uid="{00000000-0005-0000-0000-00004B060000}"/>
    <cellStyle name="Eingabe 13 5" xfId="6276" xr:uid="{00000000-0005-0000-0000-00004B060000}"/>
    <cellStyle name="Eingabe 14" xfId="2621" xr:uid="{00000000-0005-0000-0000-00004E060000}"/>
    <cellStyle name="Eingabe 14 2" xfId="6721" xr:uid="{00000000-0005-0000-0000-00004E060000}"/>
    <cellStyle name="Eingabe 14 3" xfId="4876" xr:uid="{00000000-0005-0000-0000-00004E060000}"/>
    <cellStyle name="Eingabe 15" xfId="2622" xr:uid="{00000000-0005-0000-0000-00004F060000}"/>
    <cellStyle name="Eingabe 15 2" xfId="6722" xr:uid="{00000000-0005-0000-0000-00004F060000}"/>
    <cellStyle name="Eingabe 15 3" xfId="6278" xr:uid="{00000000-0005-0000-0000-00004F060000}"/>
    <cellStyle name="Eingabe 16" xfId="2608" xr:uid="{00000000-0005-0000-0000-000050060000}"/>
    <cellStyle name="Eingabe 16 2" xfId="6708" xr:uid="{00000000-0005-0000-0000-000050060000}"/>
    <cellStyle name="Eingabe 16 3" xfId="6271" xr:uid="{00000000-0005-0000-0000-000050060000}"/>
    <cellStyle name="Eingabe 17" xfId="8325" xr:uid="{00000000-0005-0000-0000-000041060000}"/>
    <cellStyle name="Eingabe 2" xfId="696" xr:uid="{00000000-0005-0000-0000-000051060000}"/>
    <cellStyle name="Eingabe 2 10" xfId="2624" xr:uid="{00000000-0005-0000-0000-000052060000}"/>
    <cellStyle name="Eingabe 2 10 2" xfId="2625" xr:uid="{00000000-0005-0000-0000-000053060000}"/>
    <cellStyle name="Eingabe 2 10 2 2" xfId="6725" xr:uid="{00000000-0005-0000-0000-000053060000}"/>
    <cellStyle name="Eingabe 2 10 2 3" xfId="4874" xr:uid="{00000000-0005-0000-0000-000053060000}"/>
    <cellStyle name="Eingabe 2 10 3" xfId="2626" xr:uid="{00000000-0005-0000-0000-000054060000}"/>
    <cellStyle name="Eingabe 2 10 3 2" xfId="6726" xr:uid="{00000000-0005-0000-0000-000054060000}"/>
    <cellStyle name="Eingabe 2 10 3 3" xfId="6280" xr:uid="{00000000-0005-0000-0000-000054060000}"/>
    <cellStyle name="Eingabe 2 10 4" xfId="6724" xr:uid="{00000000-0005-0000-0000-000052060000}"/>
    <cellStyle name="Eingabe 2 10 5" xfId="6279" xr:uid="{00000000-0005-0000-0000-000052060000}"/>
    <cellStyle name="Eingabe 2 11" xfId="2627" xr:uid="{00000000-0005-0000-0000-000055060000}"/>
    <cellStyle name="Eingabe 2 11 2" xfId="2628" xr:uid="{00000000-0005-0000-0000-000056060000}"/>
    <cellStyle name="Eingabe 2 11 2 2" xfId="6728" xr:uid="{00000000-0005-0000-0000-000056060000}"/>
    <cellStyle name="Eingabe 2 11 2 3" xfId="6281" xr:uid="{00000000-0005-0000-0000-000056060000}"/>
    <cellStyle name="Eingabe 2 11 3" xfId="2629" xr:uid="{00000000-0005-0000-0000-000057060000}"/>
    <cellStyle name="Eingabe 2 11 3 2" xfId="6729" xr:uid="{00000000-0005-0000-0000-000057060000}"/>
    <cellStyle name="Eingabe 2 11 3 3" xfId="4872" xr:uid="{00000000-0005-0000-0000-000057060000}"/>
    <cellStyle name="Eingabe 2 11 4" xfId="6727" xr:uid="{00000000-0005-0000-0000-000055060000}"/>
    <cellStyle name="Eingabe 2 11 5" xfId="4873" xr:uid="{00000000-0005-0000-0000-000055060000}"/>
    <cellStyle name="Eingabe 2 12" xfId="2630" xr:uid="{00000000-0005-0000-0000-000058060000}"/>
    <cellStyle name="Eingabe 2 12 2" xfId="2631" xr:uid="{00000000-0005-0000-0000-000059060000}"/>
    <cellStyle name="Eingabe 2 12 2 2" xfId="6731" xr:uid="{00000000-0005-0000-0000-000059060000}"/>
    <cellStyle name="Eingabe 2 12 2 3" xfId="4871" xr:uid="{00000000-0005-0000-0000-000059060000}"/>
    <cellStyle name="Eingabe 2 12 3" xfId="2632" xr:uid="{00000000-0005-0000-0000-00005A060000}"/>
    <cellStyle name="Eingabe 2 12 3 2" xfId="6732" xr:uid="{00000000-0005-0000-0000-00005A060000}"/>
    <cellStyle name="Eingabe 2 12 3 3" xfId="8389" xr:uid="{00000000-0005-0000-0000-00005A060000}"/>
    <cellStyle name="Eingabe 2 12 4" xfId="6730" xr:uid="{00000000-0005-0000-0000-000058060000}"/>
    <cellStyle name="Eingabe 2 12 5" xfId="6282" xr:uid="{00000000-0005-0000-0000-000058060000}"/>
    <cellStyle name="Eingabe 2 13" xfId="2633" xr:uid="{00000000-0005-0000-0000-00005B060000}"/>
    <cellStyle name="Eingabe 2 13 2" xfId="6733" xr:uid="{00000000-0005-0000-0000-00005B060000}"/>
    <cellStyle name="Eingabe 2 13 3" xfId="8390" xr:uid="{00000000-0005-0000-0000-00005B060000}"/>
    <cellStyle name="Eingabe 2 14" xfId="2634" xr:uid="{00000000-0005-0000-0000-00005C060000}"/>
    <cellStyle name="Eingabe 2 14 2" xfId="6734" xr:uid="{00000000-0005-0000-0000-00005C060000}"/>
    <cellStyle name="Eingabe 2 14 3" xfId="8391" xr:uid="{00000000-0005-0000-0000-00005C060000}"/>
    <cellStyle name="Eingabe 2 15" xfId="2623" xr:uid="{00000000-0005-0000-0000-00005D060000}"/>
    <cellStyle name="Eingabe 2 15 2" xfId="6723" xr:uid="{00000000-0005-0000-0000-00005D060000}"/>
    <cellStyle name="Eingabe 2 15 3" xfId="4875" xr:uid="{00000000-0005-0000-0000-00005D060000}"/>
    <cellStyle name="Eingabe 2 16" xfId="7425" xr:uid="{00000000-0005-0000-0000-000051060000}"/>
    <cellStyle name="Eingabe 2 2" xfId="1359" xr:uid="{00000000-0005-0000-0000-00005E060000}"/>
    <cellStyle name="Eingabe 2 2 10" xfId="7383" xr:uid="{00000000-0005-0000-0000-00005E060000}"/>
    <cellStyle name="Eingabe 2 2 2" xfId="1557" xr:uid="{00000000-0005-0000-0000-00005F060000}"/>
    <cellStyle name="Eingabe 2 2 2 2" xfId="2636" xr:uid="{00000000-0005-0000-0000-000060060000}"/>
    <cellStyle name="Eingabe 2 2 2 2 2" xfId="6736" xr:uid="{00000000-0005-0000-0000-000060060000}"/>
    <cellStyle name="Eingabe 2 2 2 2 3" xfId="8393" xr:uid="{00000000-0005-0000-0000-000060060000}"/>
    <cellStyle name="Eingabe 2 2 2 3" xfId="4236" xr:uid="{00000000-0005-0000-0000-000061060000}"/>
    <cellStyle name="Eingabe 2 2 2 3 2" xfId="8055" xr:uid="{00000000-0005-0000-0000-000061060000}"/>
    <cellStyle name="Eingabe 2 2 2 3 3" xfId="9426" xr:uid="{00000000-0005-0000-0000-000061060000}"/>
    <cellStyle name="Eingabe 2 2 2 4" xfId="4237" xr:uid="{00000000-0005-0000-0000-000062060000}"/>
    <cellStyle name="Eingabe 2 2 2 4 2" xfId="8056" xr:uid="{00000000-0005-0000-0000-000062060000}"/>
    <cellStyle name="Eingabe 2 2 2 4 3" xfId="9427" xr:uid="{00000000-0005-0000-0000-000062060000}"/>
    <cellStyle name="Eingabe 2 2 2 5" xfId="4238" xr:uid="{00000000-0005-0000-0000-000063060000}"/>
    <cellStyle name="Eingabe 2 2 2 5 2" xfId="8057" xr:uid="{00000000-0005-0000-0000-000063060000}"/>
    <cellStyle name="Eingabe 2 2 2 5 3" xfId="9428" xr:uid="{00000000-0005-0000-0000-000063060000}"/>
    <cellStyle name="Eingabe 2 2 2 6" xfId="5733" xr:uid="{00000000-0005-0000-0000-00005F060000}"/>
    <cellStyle name="Eingabe 2 2 2 7" xfId="7312" xr:uid="{00000000-0005-0000-0000-00005F060000}"/>
    <cellStyle name="Eingabe 2 2 3" xfId="1592" xr:uid="{00000000-0005-0000-0000-000064060000}"/>
    <cellStyle name="Eingabe 2 2 3 2" xfId="2637" xr:uid="{00000000-0005-0000-0000-000065060000}"/>
    <cellStyle name="Eingabe 2 2 3 2 2" xfId="6737" xr:uid="{00000000-0005-0000-0000-000065060000}"/>
    <cellStyle name="Eingabe 2 2 3 2 3" xfId="8394" xr:uid="{00000000-0005-0000-0000-000065060000}"/>
    <cellStyle name="Eingabe 2 2 3 3" xfId="5764" xr:uid="{00000000-0005-0000-0000-000064060000}"/>
    <cellStyle name="Eingabe 2 2 3 4" xfId="5389" xr:uid="{00000000-0005-0000-0000-000064060000}"/>
    <cellStyle name="Eingabe 2 2 4" xfId="1618" xr:uid="{00000000-0005-0000-0000-000066060000}"/>
    <cellStyle name="Eingabe 2 2 4 2" xfId="5789" xr:uid="{00000000-0005-0000-0000-000066060000}"/>
    <cellStyle name="Eingabe 2 2 4 3" xfId="8170" xr:uid="{00000000-0005-0000-0000-000066060000}"/>
    <cellStyle name="Eingabe 2 2 5" xfId="1651" xr:uid="{00000000-0005-0000-0000-000067060000}"/>
    <cellStyle name="Eingabe 2 2 5 2" xfId="5820" xr:uid="{00000000-0005-0000-0000-000067060000}"/>
    <cellStyle name="Eingabe 2 2 5 3" xfId="5105" xr:uid="{00000000-0005-0000-0000-000067060000}"/>
    <cellStyle name="Eingabe 2 2 6" xfId="1672" xr:uid="{00000000-0005-0000-0000-000068060000}"/>
    <cellStyle name="Eingabe 2 2 6 2" xfId="5841" xr:uid="{00000000-0005-0000-0000-000068060000}"/>
    <cellStyle name="Eingabe 2 2 6 3" xfId="5510" xr:uid="{00000000-0005-0000-0000-000068060000}"/>
    <cellStyle name="Eingabe 2 2 7" xfId="1706" xr:uid="{00000000-0005-0000-0000-000069060000}"/>
    <cellStyle name="Eingabe 2 2 7 2" xfId="5871" xr:uid="{00000000-0005-0000-0000-000069060000}"/>
    <cellStyle name="Eingabe 2 2 7 3" xfId="6292" xr:uid="{00000000-0005-0000-0000-000069060000}"/>
    <cellStyle name="Eingabe 2 2 8" xfId="2635" xr:uid="{00000000-0005-0000-0000-00006A060000}"/>
    <cellStyle name="Eingabe 2 2 8 2" xfId="6735" xr:uid="{00000000-0005-0000-0000-00006A060000}"/>
    <cellStyle name="Eingabe 2 2 8 3" xfId="8392" xr:uid="{00000000-0005-0000-0000-00006A060000}"/>
    <cellStyle name="Eingabe 2 2 9" xfId="5579" xr:uid="{00000000-0005-0000-0000-00005E060000}"/>
    <cellStyle name="Eingabe 2 3" xfId="1076" xr:uid="{00000000-0005-0000-0000-00006B060000}"/>
    <cellStyle name="Eingabe 2 3 2" xfId="2639" xr:uid="{00000000-0005-0000-0000-00006C060000}"/>
    <cellStyle name="Eingabe 2 3 2 2" xfId="6739" xr:uid="{00000000-0005-0000-0000-00006C060000}"/>
    <cellStyle name="Eingabe 2 3 2 3" xfId="8396" xr:uid="{00000000-0005-0000-0000-00006C060000}"/>
    <cellStyle name="Eingabe 2 3 3" xfId="2640" xr:uid="{00000000-0005-0000-0000-00006D060000}"/>
    <cellStyle name="Eingabe 2 3 3 2" xfId="6740" xr:uid="{00000000-0005-0000-0000-00006D060000}"/>
    <cellStyle name="Eingabe 2 3 3 3" xfId="8397" xr:uid="{00000000-0005-0000-0000-00006D060000}"/>
    <cellStyle name="Eingabe 2 3 4" xfId="2638" xr:uid="{00000000-0005-0000-0000-00006E060000}"/>
    <cellStyle name="Eingabe 2 3 4 2" xfId="6738" xr:uid="{00000000-0005-0000-0000-00006E060000}"/>
    <cellStyle name="Eingabe 2 3 4 3" xfId="8395" xr:uid="{00000000-0005-0000-0000-00006E060000}"/>
    <cellStyle name="Eingabe 2 3 5" xfId="4239" xr:uid="{00000000-0005-0000-0000-00006F060000}"/>
    <cellStyle name="Eingabe 2 3 5 2" xfId="8058" xr:uid="{00000000-0005-0000-0000-00006F060000}"/>
    <cellStyle name="Eingabe 2 3 5 3" xfId="9429" xr:uid="{00000000-0005-0000-0000-00006F060000}"/>
    <cellStyle name="Eingabe 2 3 6" xfId="5413" xr:uid="{00000000-0005-0000-0000-00006B060000}"/>
    <cellStyle name="Eingabe 2 3 7" xfId="8373" xr:uid="{00000000-0005-0000-0000-00006B060000}"/>
    <cellStyle name="Eingabe 2 4" xfId="1432" xr:uid="{00000000-0005-0000-0000-000070060000}"/>
    <cellStyle name="Eingabe 2 4 2" xfId="2642" xr:uid="{00000000-0005-0000-0000-000071060000}"/>
    <cellStyle name="Eingabe 2 4 2 2" xfId="6742" xr:uid="{00000000-0005-0000-0000-000071060000}"/>
    <cellStyle name="Eingabe 2 4 2 3" xfId="8399" xr:uid="{00000000-0005-0000-0000-000071060000}"/>
    <cellStyle name="Eingabe 2 4 3" xfId="2643" xr:uid="{00000000-0005-0000-0000-000072060000}"/>
    <cellStyle name="Eingabe 2 4 3 2" xfId="6743" xr:uid="{00000000-0005-0000-0000-000072060000}"/>
    <cellStyle name="Eingabe 2 4 3 3" xfId="8400" xr:uid="{00000000-0005-0000-0000-000072060000}"/>
    <cellStyle name="Eingabe 2 4 4" xfId="2641" xr:uid="{00000000-0005-0000-0000-000073060000}"/>
    <cellStyle name="Eingabe 2 4 4 2" xfId="6741" xr:uid="{00000000-0005-0000-0000-000073060000}"/>
    <cellStyle name="Eingabe 2 4 4 3" xfId="8398" xr:uid="{00000000-0005-0000-0000-000073060000}"/>
    <cellStyle name="Eingabe 2 4 5" xfId="5632" xr:uid="{00000000-0005-0000-0000-000070060000}"/>
    <cellStyle name="Eingabe 2 4 6" xfId="7367" xr:uid="{00000000-0005-0000-0000-000070060000}"/>
    <cellStyle name="Eingabe 2 5" xfId="1485" xr:uid="{00000000-0005-0000-0000-000074060000}"/>
    <cellStyle name="Eingabe 2 5 2" xfId="2645" xr:uid="{00000000-0005-0000-0000-000075060000}"/>
    <cellStyle name="Eingabe 2 5 2 2" xfId="6745" xr:uid="{00000000-0005-0000-0000-000075060000}"/>
    <cellStyle name="Eingabe 2 5 2 3" xfId="8402" xr:uid="{00000000-0005-0000-0000-000075060000}"/>
    <cellStyle name="Eingabe 2 5 3" xfId="2646" xr:uid="{00000000-0005-0000-0000-000076060000}"/>
    <cellStyle name="Eingabe 2 5 3 2" xfId="6746" xr:uid="{00000000-0005-0000-0000-000076060000}"/>
    <cellStyle name="Eingabe 2 5 3 3" xfId="8403" xr:uid="{00000000-0005-0000-0000-000076060000}"/>
    <cellStyle name="Eingabe 2 5 4" xfId="2644" xr:uid="{00000000-0005-0000-0000-000077060000}"/>
    <cellStyle name="Eingabe 2 5 4 2" xfId="6744" xr:uid="{00000000-0005-0000-0000-000077060000}"/>
    <cellStyle name="Eingabe 2 5 4 3" xfId="8401" xr:uid="{00000000-0005-0000-0000-000077060000}"/>
    <cellStyle name="Eingabe 2 5 5" xfId="5679" xr:uid="{00000000-0005-0000-0000-000074060000}"/>
    <cellStyle name="Eingabe 2 5 6" xfId="5115" xr:uid="{00000000-0005-0000-0000-000074060000}"/>
    <cellStyle name="Eingabe 2 6" xfId="839" xr:uid="{00000000-0005-0000-0000-000078060000}"/>
    <cellStyle name="Eingabe 2 6 2" xfId="2648" xr:uid="{00000000-0005-0000-0000-000079060000}"/>
    <cellStyle name="Eingabe 2 6 2 2" xfId="6748" xr:uid="{00000000-0005-0000-0000-000079060000}"/>
    <cellStyle name="Eingabe 2 6 2 3" xfId="8405" xr:uid="{00000000-0005-0000-0000-000079060000}"/>
    <cellStyle name="Eingabe 2 6 3" xfId="2649" xr:uid="{00000000-0005-0000-0000-00007A060000}"/>
    <cellStyle name="Eingabe 2 6 3 2" xfId="6749" xr:uid="{00000000-0005-0000-0000-00007A060000}"/>
    <cellStyle name="Eingabe 2 6 3 3" xfId="8406" xr:uid="{00000000-0005-0000-0000-00007A060000}"/>
    <cellStyle name="Eingabe 2 6 4" xfId="2647" xr:uid="{00000000-0005-0000-0000-00007B060000}"/>
    <cellStyle name="Eingabe 2 6 4 2" xfId="6747" xr:uid="{00000000-0005-0000-0000-00007B060000}"/>
    <cellStyle name="Eingabe 2 6 4 3" xfId="8404" xr:uid="{00000000-0005-0000-0000-00007B060000}"/>
    <cellStyle name="Eingabe 2 6 5" xfId="5286" xr:uid="{00000000-0005-0000-0000-000078060000}"/>
    <cellStyle name="Eingabe 2 6 6" xfId="8231" xr:uid="{00000000-0005-0000-0000-000078060000}"/>
    <cellStyle name="Eingabe 2 7" xfId="2650" xr:uid="{00000000-0005-0000-0000-00007C060000}"/>
    <cellStyle name="Eingabe 2 7 2" xfId="2651" xr:uid="{00000000-0005-0000-0000-00007D060000}"/>
    <cellStyle name="Eingabe 2 7 2 2" xfId="6751" xr:uid="{00000000-0005-0000-0000-00007D060000}"/>
    <cellStyle name="Eingabe 2 7 2 3" xfId="8408" xr:uid="{00000000-0005-0000-0000-00007D060000}"/>
    <cellStyle name="Eingabe 2 7 3" xfId="2652" xr:uid="{00000000-0005-0000-0000-00007E060000}"/>
    <cellStyle name="Eingabe 2 7 3 2" xfId="6752" xr:uid="{00000000-0005-0000-0000-00007E060000}"/>
    <cellStyle name="Eingabe 2 7 3 3" xfId="8409" xr:uid="{00000000-0005-0000-0000-00007E060000}"/>
    <cellStyle name="Eingabe 2 7 4" xfId="6750" xr:uid="{00000000-0005-0000-0000-00007C060000}"/>
    <cellStyle name="Eingabe 2 7 5" xfId="8407" xr:uid="{00000000-0005-0000-0000-00007C060000}"/>
    <cellStyle name="Eingabe 2 8" xfId="2653" xr:uid="{00000000-0005-0000-0000-00007F060000}"/>
    <cellStyle name="Eingabe 2 8 2" xfId="2654" xr:uid="{00000000-0005-0000-0000-000080060000}"/>
    <cellStyle name="Eingabe 2 8 2 2" xfId="6754" xr:uid="{00000000-0005-0000-0000-000080060000}"/>
    <cellStyle name="Eingabe 2 8 2 3" xfId="8411" xr:uid="{00000000-0005-0000-0000-000080060000}"/>
    <cellStyle name="Eingabe 2 8 3" xfId="2655" xr:uid="{00000000-0005-0000-0000-000081060000}"/>
    <cellStyle name="Eingabe 2 8 3 2" xfId="6755" xr:uid="{00000000-0005-0000-0000-000081060000}"/>
    <cellStyle name="Eingabe 2 8 3 3" xfId="8412" xr:uid="{00000000-0005-0000-0000-000081060000}"/>
    <cellStyle name="Eingabe 2 8 4" xfId="6753" xr:uid="{00000000-0005-0000-0000-00007F060000}"/>
    <cellStyle name="Eingabe 2 8 5" xfId="8410" xr:uid="{00000000-0005-0000-0000-00007F060000}"/>
    <cellStyle name="Eingabe 2 9" xfId="2656" xr:uid="{00000000-0005-0000-0000-000082060000}"/>
    <cellStyle name="Eingabe 2 9 2" xfId="2657" xr:uid="{00000000-0005-0000-0000-000083060000}"/>
    <cellStyle name="Eingabe 2 9 2 2" xfId="6757" xr:uid="{00000000-0005-0000-0000-000083060000}"/>
    <cellStyle name="Eingabe 2 9 2 3" xfId="8414" xr:uid="{00000000-0005-0000-0000-000083060000}"/>
    <cellStyle name="Eingabe 2 9 3" xfId="2658" xr:uid="{00000000-0005-0000-0000-000084060000}"/>
    <cellStyle name="Eingabe 2 9 3 2" xfId="6758" xr:uid="{00000000-0005-0000-0000-000084060000}"/>
    <cellStyle name="Eingabe 2 9 3 3" xfId="8415" xr:uid="{00000000-0005-0000-0000-000084060000}"/>
    <cellStyle name="Eingabe 2 9 4" xfId="6756" xr:uid="{00000000-0005-0000-0000-000082060000}"/>
    <cellStyle name="Eingabe 2 9 5" xfId="8413" xr:uid="{00000000-0005-0000-0000-000082060000}"/>
    <cellStyle name="Eingabe 3" xfId="1199" xr:uid="{00000000-0005-0000-0000-000085060000}"/>
    <cellStyle name="Eingabe 3 10" xfId="7393" xr:uid="{00000000-0005-0000-0000-000085060000}"/>
    <cellStyle name="Eingabe 3 2" xfId="1481" xr:uid="{00000000-0005-0000-0000-000086060000}"/>
    <cellStyle name="Eingabe 3 2 2" xfId="2660" xr:uid="{00000000-0005-0000-0000-000087060000}"/>
    <cellStyle name="Eingabe 3 2 2 2" xfId="6760" xr:uid="{00000000-0005-0000-0000-000087060000}"/>
    <cellStyle name="Eingabe 3 2 2 3" xfId="8417" xr:uid="{00000000-0005-0000-0000-000087060000}"/>
    <cellStyle name="Eingabe 3 2 3" xfId="4240" xr:uid="{00000000-0005-0000-0000-000088060000}"/>
    <cellStyle name="Eingabe 3 2 3 2" xfId="8059" xr:uid="{00000000-0005-0000-0000-000088060000}"/>
    <cellStyle name="Eingabe 3 2 3 3" xfId="9430" xr:uid="{00000000-0005-0000-0000-000088060000}"/>
    <cellStyle name="Eingabe 3 2 4" xfId="4241" xr:uid="{00000000-0005-0000-0000-000089060000}"/>
    <cellStyle name="Eingabe 3 2 4 2" xfId="8060" xr:uid="{00000000-0005-0000-0000-000089060000}"/>
    <cellStyle name="Eingabe 3 2 4 3" xfId="9431" xr:uid="{00000000-0005-0000-0000-000089060000}"/>
    <cellStyle name="Eingabe 3 2 5" xfId="4242" xr:uid="{00000000-0005-0000-0000-00008A060000}"/>
    <cellStyle name="Eingabe 3 2 5 2" xfId="8061" xr:uid="{00000000-0005-0000-0000-00008A060000}"/>
    <cellStyle name="Eingabe 3 2 5 3" xfId="9432" xr:uid="{00000000-0005-0000-0000-00008A060000}"/>
    <cellStyle name="Eingabe 3 2 6" xfId="5675" xr:uid="{00000000-0005-0000-0000-000086060000}"/>
    <cellStyle name="Eingabe 3 2 7" xfId="8183" xr:uid="{00000000-0005-0000-0000-000086060000}"/>
    <cellStyle name="Eingabe 3 3" xfId="911" xr:uid="{00000000-0005-0000-0000-00008B060000}"/>
    <cellStyle name="Eingabe 3 3 2" xfId="2661" xr:uid="{00000000-0005-0000-0000-00008C060000}"/>
    <cellStyle name="Eingabe 3 3 2 2" xfId="6761" xr:uid="{00000000-0005-0000-0000-00008C060000}"/>
    <cellStyle name="Eingabe 3 3 2 3" xfId="8418" xr:uid="{00000000-0005-0000-0000-00008C060000}"/>
    <cellStyle name="Eingabe 3 3 3" xfId="5337" xr:uid="{00000000-0005-0000-0000-00008B060000}"/>
    <cellStyle name="Eingabe 3 3 4" xfId="5439" xr:uid="{00000000-0005-0000-0000-00008B060000}"/>
    <cellStyle name="Eingabe 3 4" xfId="784" xr:uid="{00000000-0005-0000-0000-00008D060000}"/>
    <cellStyle name="Eingabe 3 4 2" xfId="5240" xr:uid="{00000000-0005-0000-0000-00008D060000}"/>
    <cellStyle name="Eingabe 3 4 3" xfId="5526" xr:uid="{00000000-0005-0000-0000-00008D060000}"/>
    <cellStyle name="Eingabe 3 5" xfId="1446" xr:uid="{00000000-0005-0000-0000-00008E060000}"/>
    <cellStyle name="Eingabe 3 5 2" xfId="5643" xr:uid="{00000000-0005-0000-0000-00008E060000}"/>
    <cellStyle name="Eingabe 3 5 3" xfId="7359" xr:uid="{00000000-0005-0000-0000-00008E060000}"/>
    <cellStyle name="Eingabe 3 6" xfId="1029" xr:uid="{00000000-0005-0000-0000-00008F060000}"/>
    <cellStyle name="Eingabe 3 6 2" xfId="5378" xr:uid="{00000000-0005-0000-0000-00008F060000}"/>
    <cellStyle name="Eingabe 3 6 3" xfId="7402" xr:uid="{00000000-0005-0000-0000-00008F060000}"/>
    <cellStyle name="Eingabe 3 7" xfId="803" xr:uid="{00000000-0005-0000-0000-000090060000}"/>
    <cellStyle name="Eingabe 3 7 2" xfId="5256" xr:uid="{00000000-0005-0000-0000-000090060000}"/>
    <cellStyle name="Eingabe 3 7 3" xfId="5151" xr:uid="{00000000-0005-0000-0000-000090060000}"/>
    <cellStyle name="Eingabe 3 8" xfId="2659" xr:uid="{00000000-0005-0000-0000-000091060000}"/>
    <cellStyle name="Eingabe 3 8 2" xfId="6759" xr:uid="{00000000-0005-0000-0000-000091060000}"/>
    <cellStyle name="Eingabe 3 8 3" xfId="8416" xr:uid="{00000000-0005-0000-0000-000091060000}"/>
    <cellStyle name="Eingabe 3 9" xfId="5494" xr:uid="{00000000-0005-0000-0000-000085060000}"/>
    <cellStyle name="Eingabe 4" xfId="833" xr:uid="{00000000-0005-0000-0000-000092060000}"/>
    <cellStyle name="Eingabe 4 2" xfId="2663" xr:uid="{00000000-0005-0000-0000-000093060000}"/>
    <cellStyle name="Eingabe 4 2 2" xfId="6763" xr:uid="{00000000-0005-0000-0000-000093060000}"/>
    <cellStyle name="Eingabe 4 2 3" xfId="8420" xr:uid="{00000000-0005-0000-0000-000093060000}"/>
    <cellStyle name="Eingabe 4 3" xfId="2664" xr:uid="{00000000-0005-0000-0000-000094060000}"/>
    <cellStyle name="Eingabe 4 3 2" xfId="6764" xr:uid="{00000000-0005-0000-0000-000094060000}"/>
    <cellStyle name="Eingabe 4 3 3" xfId="8421" xr:uid="{00000000-0005-0000-0000-000094060000}"/>
    <cellStyle name="Eingabe 4 4" xfId="2662" xr:uid="{00000000-0005-0000-0000-000095060000}"/>
    <cellStyle name="Eingabe 4 4 2" xfId="6762" xr:uid="{00000000-0005-0000-0000-000095060000}"/>
    <cellStyle name="Eingabe 4 4 3" xfId="8419" xr:uid="{00000000-0005-0000-0000-000095060000}"/>
    <cellStyle name="Eingabe 4 5" xfId="4243" xr:uid="{00000000-0005-0000-0000-000096060000}"/>
    <cellStyle name="Eingabe 4 5 2" xfId="8062" xr:uid="{00000000-0005-0000-0000-000096060000}"/>
    <cellStyle name="Eingabe 4 5 3" xfId="9433" xr:uid="{00000000-0005-0000-0000-000096060000}"/>
    <cellStyle name="Eingabe 4 6" xfId="5280" xr:uid="{00000000-0005-0000-0000-000092060000}"/>
    <cellStyle name="Eingabe 4 7" xfId="7416" xr:uid="{00000000-0005-0000-0000-000092060000}"/>
    <cellStyle name="Eingabe 5" xfId="874" xr:uid="{00000000-0005-0000-0000-000097060000}"/>
    <cellStyle name="Eingabe 5 2" xfId="2666" xr:uid="{00000000-0005-0000-0000-000098060000}"/>
    <cellStyle name="Eingabe 5 2 2" xfId="6766" xr:uid="{00000000-0005-0000-0000-000098060000}"/>
    <cellStyle name="Eingabe 5 2 3" xfId="8423" xr:uid="{00000000-0005-0000-0000-000098060000}"/>
    <cellStyle name="Eingabe 5 3" xfId="2667" xr:uid="{00000000-0005-0000-0000-000099060000}"/>
    <cellStyle name="Eingabe 5 3 2" xfId="6767" xr:uid="{00000000-0005-0000-0000-000099060000}"/>
    <cellStyle name="Eingabe 5 3 3" xfId="8424" xr:uid="{00000000-0005-0000-0000-000099060000}"/>
    <cellStyle name="Eingabe 5 4" xfId="2665" xr:uid="{00000000-0005-0000-0000-00009A060000}"/>
    <cellStyle name="Eingabe 5 4 2" xfId="6765" xr:uid="{00000000-0005-0000-0000-00009A060000}"/>
    <cellStyle name="Eingabe 5 4 3" xfId="8422" xr:uid="{00000000-0005-0000-0000-00009A060000}"/>
    <cellStyle name="Eingabe 5 5" xfId="5313" xr:uid="{00000000-0005-0000-0000-000097060000}"/>
    <cellStyle name="Eingabe 5 6" xfId="8223" xr:uid="{00000000-0005-0000-0000-000097060000}"/>
    <cellStyle name="Eingabe 6" xfId="886" xr:uid="{00000000-0005-0000-0000-00009B060000}"/>
    <cellStyle name="Eingabe 6 2" xfId="2669" xr:uid="{00000000-0005-0000-0000-00009C060000}"/>
    <cellStyle name="Eingabe 6 2 2" xfId="6769" xr:uid="{00000000-0005-0000-0000-00009C060000}"/>
    <cellStyle name="Eingabe 6 2 3" xfId="8426" xr:uid="{00000000-0005-0000-0000-00009C060000}"/>
    <cellStyle name="Eingabe 6 3" xfId="2670" xr:uid="{00000000-0005-0000-0000-00009D060000}"/>
    <cellStyle name="Eingabe 6 3 2" xfId="6770" xr:uid="{00000000-0005-0000-0000-00009D060000}"/>
    <cellStyle name="Eingabe 6 3 3" xfId="8427" xr:uid="{00000000-0005-0000-0000-00009D060000}"/>
    <cellStyle name="Eingabe 6 4" xfId="2668" xr:uid="{00000000-0005-0000-0000-00009E060000}"/>
    <cellStyle name="Eingabe 6 4 2" xfId="6768" xr:uid="{00000000-0005-0000-0000-00009E060000}"/>
    <cellStyle name="Eingabe 6 4 3" xfId="8425" xr:uid="{00000000-0005-0000-0000-00009E060000}"/>
    <cellStyle name="Eingabe 6 5" xfId="5320" xr:uid="{00000000-0005-0000-0000-00009B060000}"/>
    <cellStyle name="Eingabe 6 6" xfId="5496" xr:uid="{00000000-0005-0000-0000-00009B060000}"/>
    <cellStyle name="Eingabe 7" xfId="891" xr:uid="{00000000-0005-0000-0000-00009F060000}"/>
    <cellStyle name="Eingabe 7 2" xfId="2672" xr:uid="{00000000-0005-0000-0000-0000A0060000}"/>
    <cellStyle name="Eingabe 7 2 2" xfId="6772" xr:uid="{00000000-0005-0000-0000-0000A0060000}"/>
    <cellStyle name="Eingabe 7 2 3" xfId="8429" xr:uid="{00000000-0005-0000-0000-0000A0060000}"/>
    <cellStyle name="Eingabe 7 3" xfId="2673" xr:uid="{00000000-0005-0000-0000-0000A1060000}"/>
    <cellStyle name="Eingabe 7 3 2" xfId="6773" xr:uid="{00000000-0005-0000-0000-0000A1060000}"/>
    <cellStyle name="Eingabe 7 3 3" xfId="8430" xr:uid="{00000000-0005-0000-0000-0000A1060000}"/>
    <cellStyle name="Eingabe 7 4" xfId="2671" xr:uid="{00000000-0005-0000-0000-0000A2060000}"/>
    <cellStyle name="Eingabe 7 4 2" xfId="6771" xr:uid="{00000000-0005-0000-0000-0000A2060000}"/>
    <cellStyle name="Eingabe 7 4 3" xfId="8428" xr:uid="{00000000-0005-0000-0000-0000A2060000}"/>
    <cellStyle name="Eingabe 7 5" xfId="5324" xr:uid="{00000000-0005-0000-0000-00009F060000}"/>
    <cellStyle name="Eingabe 7 6" xfId="8219" xr:uid="{00000000-0005-0000-0000-00009F060000}"/>
    <cellStyle name="Eingabe 8" xfId="2674" xr:uid="{00000000-0005-0000-0000-0000A3060000}"/>
    <cellStyle name="Eingabe 8 2" xfId="2675" xr:uid="{00000000-0005-0000-0000-0000A4060000}"/>
    <cellStyle name="Eingabe 8 2 2" xfId="6775" xr:uid="{00000000-0005-0000-0000-0000A4060000}"/>
    <cellStyle name="Eingabe 8 2 3" xfId="8432" xr:uid="{00000000-0005-0000-0000-0000A4060000}"/>
    <cellStyle name="Eingabe 8 3" xfId="2676" xr:uid="{00000000-0005-0000-0000-0000A5060000}"/>
    <cellStyle name="Eingabe 8 3 2" xfId="6776" xr:uid="{00000000-0005-0000-0000-0000A5060000}"/>
    <cellStyle name="Eingabe 8 3 3" xfId="8433" xr:uid="{00000000-0005-0000-0000-0000A5060000}"/>
    <cellStyle name="Eingabe 8 4" xfId="6774" xr:uid="{00000000-0005-0000-0000-0000A3060000}"/>
    <cellStyle name="Eingabe 8 5" xfId="8431" xr:uid="{00000000-0005-0000-0000-0000A3060000}"/>
    <cellStyle name="Eingabe 9" xfId="2677" xr:uid="{00000000-0005-0000-0000-0000A6060000}"/>
    <cellStyle name="Eingabe 9 2" xfId="2678" xr:uid="{00000000-0005-0000-0000-0000A7060000}"/>
    <cellStyle name="Eingabe 9 2 2" xfId="6778" xr:uid="{00000000-0005-0000-0000-0000A7060000}"/>
    <cellStyle name="Eingabe 9 2 3" xfId="8435" xr:uid="{00000000-0005-0000-0000-0000A7060000}"/>
    <cellStyle name="Eingabe 9 3" xfId="2679" xr:uid="{00000000-0005-0000-0000-0000A8060000}"/>
    <cellStyle name="Eingabe 9 3 2" xfId="6779" xr:uid="{00000000-0005-0000-0000-0000A8060000}"/>
    <cellStyle name="Eingabe 9 3 3" xfId="8436" xr:uid="{00000000-0005-0000-0000-0000A8060000}"/>
    <cellStyle name="Eingabe 9 4" xfId="6777" xr:uid="{00000000-0005-0000-0000-0000A6060000}"/>
    <cellStyle name="Eingabe 9 5" xfId="8434" xr:uid="{00000000-0005-0000-0000-0000A6060000}"/>
    <cellStyle name="Encabez1" xfId="253" xr:uid="{00000000-0005-0000-0000-0000A9060000}"/>
    <cellStyle name="Encabez2" xfId="254" xr:uid="{00000000-0005-0000-0000-0000AA060000}"/>
    <cellStyle name="Encabezado 1 2" xfId="631" xr:uid="{00000000-0005-0000-0000-0000AB060000}"/>
    <cellStyle name="Encabezado 2" xfId="632" xr:uid="{00000000-0005-0000-0000-0000AC060000}"/>
    <cellStyle name="Encabezado 4 2" xfId="255" xr:uid="{00000000-0005-0000-0000-0000AD060000}"/>
    <cellStyle name="Encabezado 4 2 2" xfId="2680" xr:uid="{00000000-0005-0000-0000-0000AE060000}"/>
    <cellStyle name="end" xfId="256" xr:uid="{00000000-0005-0000-0000-0000AF060000}"/>
    <cellStyle name="end 2" xfId="2682" xr:uid="{00000000-0005-0000-0000-0000B0060000}"/>
    <cellStyle name="end 2 2" xfId="2683" xr:uid="{00000000-0005-0000-0000-0000B1060000}"/>
    <cellStyle name="end 2 2 2" xfId="8439" xr:uid="{00000000-0005-0000-0000-0000B1060000}"/>
    <cellStyle name="end 2 3" xfId="2684" xr:uid="{00000000-0005-0000-0000-0000B2060000}"/>
    <cellStyle name="end 2 3 2" xfId="8440" xr:uid="{00000000-0005-0000-0000-0000B2060000}"/>
    <cellStyle name="end 2 4" xfId="8438" xr:uid="{00000000-0005-0000-0000-0000B0060000}"/>
    <cellStyle name="end 3" xfId="2685" xr:uid="{00000000-0005-0000-0000-0000B3060000}"/>
    <cellStyle name="end 3 2" xfId="2686" xr:uid="{00000000-0005-0000-0000-0000B4060000}"/>
    <cellStyle name="end 3 2 2" xfId="8442" xr:uid="{00000000-0005-0000-0000-0000B4060000}"/>
    <cellStyle name="end 3 3" xfId="8441" xr:uid="{00000000-0005-0000-0000-0000B3060000}"/>
    <cellStyle name="end 4" xfId="2687" xr:uid="{00000000-0005-0000-0000-0000B5060000}"/>
    <cellStyle name="end 4 2" xfId="2688" xr:uid="{00000000-0005-0000-0000-0000B6060000}"/>
    <cellStyle name="end 4 2 2" xfId="8444" xr:uid="{00000000-0005-0000-0000-0000B6060000}"/>
    <cellStyle name="end 4 3" xfId="2689" xr:uid="{00000000-0005-0000-0000-0000B7060000}"/>
    <cellStyle name="end 4 3 2" xfId="8445" xr:uid="{00000000-0005-0000-0000-0000B7060000}"/>
    <cellStyle name="end 4 4" xfId="8443" xr:uid="{00000000-0005-0000-0000-0000B5060000}"/>
    <cellStyle name="end 5" xfId="2690" xr:uid="{00000000-0005-0000-0000-0000B8060000}"/>
    <cellStyle name="end 5 2" xfId="2691" xr:uid="{00000000-0005-0000-0000-0000B9060000}"/>
    <cellStyle name="end 5 2 2" xfId="8447" xr:uid="{00000000-0005-0000-0000-0000B9060000}"/>
    <cellStyle name="end 5 3" xfId="2692" xr:uid="{00000000-0005-0000-0000-0000BA060000}"/>
    <cellStyle name="end 5 3 2" xfId="8448" xr:uid="{00000000-0005-0000-0000-0000BA060000}"/>
    <cellStyle name="end 5 4" xfId="8446" xr:uid="{00000000-0005-0000-0000-0000B8060000}"/>
    <cellStyle name="end 6" xfId="2693" xr:uid="{00000000-0005-0000-0000-0000BB060000}"/>
    <cellStyle name="end 6 2" xfId="2694" xr:uid="{00000000-0005-0000-0000-0000BC060000}"/>
    <cellStyle name="end 6 2 2" xfId="8450" xr:uid="{00000000-0005-0000-0000-0000BC060000}"/>
    <cellStyle name="end 6 3" xfId="2695" xr:uid="{00000000-0005-0000-0000-0000BD060000}"/>
    <cellStyle name="end 6 3 2" xfId="8451" xr:uid="{00000000-0005-0000-0000-0000BD060000}"/>
    <cellStyle name="end 6 4" xfId="8449" xr:uid="{00000000-0005-0000-0000-0000BB060000}"/>
    <cellStyle name="end 7" xfId="2696" xr:uid="{00000000-0005-0000-0000-0000BE060000}"/>
    <cellStyle name="end 7 2" xfId="2697" xr:uid="{00000000-0005-0000-0000-0000BF060000}"/>
    <cellStyle name="end 7 2 2" xfId="8453" xr:uid="{00000000-0005-0000-0000-0000BF060000}"/>
    <cellStyle name="end 7 3" xfId="2698" xr:uid="{00000000-0005-0000-0000-0000C0060000}"/>
    <cellStyle name="end 7 3 2" xfId="8454" xr:uid="{00000000-0005-0000-0000-0000C0060000}"/>
    <cellStyle name="end 7 4" xfId="8452" xr:uid="{00000000-0005-0000-0000-0000BE060000}"/>
    <cellStyle name="end 8" xfId="2699" xr:uid="{00000000-0005-0000-0000-0000C1060000}"/>
    <cellStyle name="end 8 2" xfId="2700" xr:uid="{00000000-0005-0000-0000-0000C2060000}"/>
    <cellStyle name="end 8 2 2" xfId="8456" xr:uid="{00000000-0005-0000-0000-0000C2060000}"/>
    <cellStyle name="end 8 3" xfId="2701" xr:uid="{00000000-0005-0000-0000-0000C3060000}"/>
    <cellStyle name="end 8 3 2" xfId="8457" xr:uid="{00000000-0005-0000-0000-0000C3060000}"/>
    <cellStyle name="end 8 4" xfId="8455" xr:uid="{00000000-0005-0000-0000-0000C1060000}"/>
    <cellStyle name="end 9" xfId="2681" xr:uid="{00000000-0005-0000-0000-0000C4060000}"/>
    <cellStyle name="end 9 2" xfId="8437" xr:uid="{00000000-0005-0000-0000-0000C4060000}"/>
    <cellStyle name="end blue" xfId="257" xr:uid="{00000000-0005-0000-0000-0000C5060000}"/>
    <cellStyle name="end yellow" xfId="258" xr:uid="{00000000-0005-0000-0000-0000C6060000}"/>
    <cellStyle name="end yellow bold" xfId="259" xr:uid="{00000000-0005-0000-0000-0000C7060000}"/>
    <cellStyle name="Énfasis1 2" xfId="260" xr:uid="{00000000-0005-0000-0000-0000C8060000}"/>
    <cellStyle name="Énfasis1 2 2" xfId="2702" xr:uid="{00000000-0005-0000-0000-0000C9060000}"/>
    <cellStyle name="Énfasis2 2" xfId="261" xr:uid="{00000000-0005-0000-0000-0000CA060000}"/>
    <cellStyle name="Énfasis2 2 2" xfId="2703" xr:uid="{00000000-0005-0000-0000-0000CB060000}"/>
    <cellStyle name="Énfasis3 2" xfId="262" xr:uid="{00000000-0005-0000-0000-0000CC060000}"/>
    <cellStyle name="Énfasis3 2 2" xfId="2704" xr:uid="{00000000-0005-0000-0000-0000CD060000}"/>
    <cellStyle name="Énfasis4 2" xfId="263" xr:uid="{00000000-0005-0000-0000-0000CE060000}"/>
    <cellStyle name="Énfasis4 2 2" xfId="2705" xr:uid="{00000000-0005-0000-0000-0000CF060000}"/>
    <cellStyle name="Énfasis5 2" xfId="264" xr:uid="{00000000-0005-0000-0000-0000D0060000}"/>
    <cellStyle name="Énfasis5 2 2" xfId="2706" xr:uid="{00000000-0005-0000-0000-0000D1060000}"/>
    <cellStyle name="Énfasis6 2" xfId="265" xr:uid="{00000000-0005-0000-0000-0000D2060000}"/>
    <cellStyle name="Énfasis6 2 2" xfId="2707" xr:uid="{00000000-0005-0000-0000-0000D3060000}"/>
    <cellStyle name="Enter Currency (0)" xfId="266" xr:uid="{00000000-0005-0000-0000-0000D4060000}"/>
    <cellStyle name="Enter Currency (2)" xfId="267" xr:uid="{00000000-0005-0000-0000-0000D5060000}"/>
    <cellStyle name="Enter Units (0)" xfId="268" xr:uid="{00000000-0005-0000-0000-0000D6060000}"/>
    <cellStyle name="Enter Units (1)" xfId="269" xr:uid="{00000000-0005-0000-0000-0000D7060000}"/>
    <cellStyle name="Enter Units (1) 2" xfId="2708" xr:uid="{00000000-0005-0000-0000-0000D8060000}"/>
    <cellStyle name="Enter Units (2)" xfId="270" xr:uid="{00000000-0005-0000-0000-0000D9060000}"/>
    <cellStyle name="Entered" xfId="271" xr:uid="{00000000-0005-0000-0000-0000DA060000}"/>
    <cellStyle name="Entrada 2" xfId="272" xr:uid="{00000000-0005-0000-0000-0000DB060000}"/>
    <cellStyle name="Entrada 2 10" xfId="2710" xr:uid="{00000000-0005-0000-0000-0000DC060000}"/>
    <cellStyle name="Entrada 2 10 2" xfId="2711" xr:uid="{00000000-0005-0000-0000-0000DD060000}"/>
    <cellStyle name="Entrada 2 10 2 2" xfId="6811" xr:uid="{00000000-0005-0000-0000-0000DD060000}"/>
    <cellStyle name="Entrada 2 10 2 3" xfId="8460" xr:uid="{00000000-0005-0000-0000-0000DD060000}"/>
    <cellStyle name="Entrada 2 10 3" xfId="2712" xr:uid="{00000000-0005-0000-0000-0000DE060000}"/>
    <cellStyle name="Entrada 2 10 3 2" xfId="6812" xr:uid="{00000000-0005-0000-0000-0000DE060000}"/>
    <cellStyle name="Entrada 2 10 3 3" xfId="8461" xr:uid="{00000000-0005-0000-0000-0000DE060000}"/>
    <cellStyle name="Entrada 2 10 4" xfId="6810" xr:uid="{00000000-0005-0000-0000-0000DC060000}"/>
    <cellStyle name="Entrada 2 10 5" xfId="8459" xr:uid="{00000000-0005-0000-0000-0000DC060000}"/>
    <cellStyle name="Entrada 2 11" xfId="2713" xr:uid="{00000000-0005-0000-0000-0000DF060000}"/>
    <cellStyle name="Entrada 2 11 2" xfId="2714" xr:uid="{00000000-0005-0000-0000-0000E0060000}"/>
    <cellStyle name="Entrada 2 11 2 2" xfId="6814" xr:uid="{00000000-0005-0000-0000-0000E0060000}"/>
    <cellStyle name="Entrada 2 11 2 3" xfId="8463" xr:uid="{00000000-0005-0000-0000-0000E0060000}"/>
    <cellStyle name="Entrada 2 11 3" xfId="2715" xr:uid="{00000000-0005-0000-0000-0000E1060000}"/>
    <cellStyle name="Entrada 2 11 3 2" xfId="6815" xr:uid="{00000000-0005-0000-0000-0000E1060000}"/>
    <cellStyle name="Entrada 2 11 3 3" xfId="8464" xr:uid="{00000000-0005-0000-0000-0000E1060000}"/>
    <cellStyle name="Entrada 2 11 4" xfId="6813" xr:uid="{00000000-0005-0000-0000-0000DF060000}"/>
    <cellStyle name="Entrada 2 11 5" xfId="8462" xr:uid="{00000000-0005-0000-0000-0000DF060000}"/>
    <cellStyle name="Entrada 2 12" xfId="2716" xr:uid="{00000000-0005-0000-0000-0000E2060000}"/>
    <cellStyle name="Entrada 2 12 2" xfId="2717" xr:uid="{00000000-0005-0000-0000-0000E3060000}"/>
    <cellStyle name="Entrada 2 12 2 2" xfId="6817" xr:uid="{00000000-0005-0000-0000-0000E3060000}"/>
    <cellStyle name="Entrada 2 12 2 3" xfId="8466" xr:uid="{00000000-0005-0000-0000-0000E3060000}"/>
    <cellStyle name="Entrada 2 12 3" xfId="2718" xr:uid="{00000000-0005-0000-0000-0000E4060000}"/>
    <cellStyle name="Entrada 2 12 3 2" xfId="6818" xr:uid="{00000000-0005-0000-0000-0000E4060000}"/>
    <cellStyle name="Entrada 2 12 3 3" xfId="8467" xr:uid="{00000000-0005-0000-0000-0000E4060000}"/>
    <cellStyle name="Entrada 2 12 4" xfId="6816" xr:uid="{00000000-0005-0000-0000-0000E2060000}"/>
    <cellStyle name="Entrada 2 12 5" xfId="8465" xr:uid="{00000000-0005-0000-0000-0000E2060000}"/>
    <cellStyle name="Entrada 2 13" xfId="2719" xr:uid="{00000000-0005-0000-0000-0000E5060000}"/>
    <cellStyle name="Entrada 2 13 2" xfId="2720" xr:uid="{00000000-0005-0000-0000-0000E6060000}"/>
    <cellStyle name="Entrada 2 13 2 2" xfId="6820" xr:uid="{00000000-0005-0000-0000-0000E6060000}"/>
    <cellStyle name="Entrada 2 13 2 3" xfId="8469" xr:uid="{00000000-0005-0000-0000-0000E6060000}"/>
    <cellStyle name="Entrada 2 13 3" xfId="2721" xr:uid="{00000000-0005-0000-0000-0000E7060000}"/>
    <cellStyle name="Entrada 2 13 3 2" xfId="6821" xr:uid="{00000000-0005-0000-0000-0000E7060000}"/>
    <cellStyle name="Entrada 2 13 3 3" xfId="8470" xr:uid="{00000000-0005-0000-0000-0000E7060000}"/>
    <cellStyle name="Entrada 2 13 4" xfId="6819" xr:uid="{00000000-0005-0000-0000-0000E5060000}"/>
    <cellStyle name="Entrada 2 13 5" xfId="8468" xr:uid="{00000000-0005-0000-0000-0000E5060000}"/>
    <cellStyle name="Entrada 2 14" xfId="2722" xr:uid="{00000000-0005-0000-0000-0000E8060000}"/>
    <cellStyle name="Entrada 2 14 2" xfId="6822" xr:uid="{00000000-0005-0000-0000-0000E8060000}"/>
    <cellStyle name="Entrada 2 14 3" xfId="8471" xr:uid="{00000000-0005-0000-0000-0000E8060000}"/>
    <cellStyle name="Entrada 2 15" xfId="2723" xr:uid="{00000000-0005-0000-0000-0000E9060000}"/>
    <cellStyle name="Entrada 2 15 2" xfId="6823" xr:uid="{00000000-0005-0000-0000-0000E9060000}"/>
    <cellStyle name="Entrada 2 15 3" xfId="8472" xr:uid="{00000000-0005-0000-0000-0000E9060000}"/>
    <cellStyle name="Entrada 2 16" xfId="2709" xr:uid="{00000000-0005-0000-0000-0000EA060000}"/>
    <cellStyle name="Entrada 2 16 2" xfId="6809" xr:uid="{00000000-0005-0000-0000-0000EA060000}"/>
    <cellStyle name="Entrada 2 16 3" xfId="8458" xr:uid="{00000000-0005-0000-0000-0000EA060000}"/>
    <cellStyle name="Entrada 2 17" xfId="7697" xr:uid="{00000000-0005-0000-0000-0000DB060000}"/>
    <cellStyle name="Entrada 2 2" xfId="697" xr:uid="{00000000-0005-0000-0000-0000EB060000}"/>
    <cellStyle name="Entrada 2 2 10" xfId="2725" xr:uid="{00000000-0005-0000-0000-0000EC060000}"/>
    <cellStyle name="Entrada 2 2 10 2" xfId="2726" xr:uid="{00000000-0005-0000-0000-0000ED060000}"/>
    <cellStyle name="Entrada 2 2 10 2 2" xfId="6826" xr:uid="{00000000-0005-0000-0000-0000ED060000}"/>
    <cellStyle name="Entrada 2 2 10 2 3" xfId="8475" xr:uid="{00000000-0005-0000-0000-0000ED060000}"/>
    <cellStyle name="Entrada 2 2 10 3" xfId="2727" xr:uid="{00000000-0005-0000-0000-0000EE060000}"/>
    <cellStyle name="Entrada 2 2 10 3 2" xfId="6827" xr:uid="{00000000-0005-0000-0000-0000EE060000}"/>
    <cellStyle name="Entrada 2 2 10 3 3" xfId="8476" xr:uid="{00000000-0005-0000-0000-0000EE060000}"/>
    <cellStyle name="Entrada 2 2 10 4" xfId="6825" xr:uid="{00000000-0005-0000-0000-0000EC060000}"/>
    <cellStyle name="Entrada 2 2 10 5" xfId="8474" xr:uid="{00000000-0005-0000-0000-0000EC060000}"/>
    <cellStyle name="Entrada 2 2 11" xfId="2728" xr:uid="{00000000-0005-0000-0000-0000EF060000}"/>
    <cellStyle name="Entrada 2 2 11 2" xfId="2729" xr:uid="{00000000-0005-0000-0000-0000F0060000}"/>
    <cellStyle name="Entrada 2 2 11 2 2" xfId="6829" xr:uid="{00000000-0005-0000-0000-0000F0060000}"/>
    <cellStyle name="Entrada 2 2 11 2 3" xfId="8478" xr:uid="{00000000-0005-0000-0000-0000F0060000}"/>
    <cellStyle name="Entrada 2 2 11 3" xfId="2730" xr:uid="{00000000-0005-0000-0000-0000F1060000}"/>
    <cellStyle name="Entrada 2 2 11 3 2" xfId="6830" xr:uid="{00000000-0005-0000-0000-0000F1060000}"/>
    <cellStyle name="Entrada 2 2 11 3 3" xfId="8479" xr:uid="{00000000-0005-0000-0000-0000F1060000}"/>
    <cellStyle name="Entrada 2 2 11 4" xfId="6828" xr:uid="{00000000-0005-0000-0000-0000EF060000}"/>
    <cellStyle name="Entrada 2 2 11 5" xfId="8477" xr:uid="{00000000-0005-0000-0000-0000EF060000}"/>
    <cellStyle name="Entrada 2 2 12" xfId="2731" xr:uid="{00000000-0005-0000-0000-0000F2060000}"/>
    <cellStyle name="Entrada 2 2 12 2" xfId="2732" xr:uid="{00000000-0005-0000-0000-0000F3060000}"/>
    <cellStyle name="Entrada 2 2 12 2 2" xfId="6832" xr:uid="{00000000-0005-0000-0000-0000F3060000}"/>
    <cellStyle name="Entrada 2 2 12 2 3" xfId="8481" xr:uid="{00000000-0005-0000-0000-0000F3060000}"/>
    <cellStyle name="Entrada 2 2 12 3" xfId="2733" xr:uid="{00000000-0005-0000-0000-0000F4060000}"/>
    <cellStyle name="Entrada 2 2 12 3 2" xfId="6833" xr:uid="{00000000-0005-0000-0000-0000F4060000}"/>
    <cellStyle name="Entrada 2 2 12 3 3" xfId="8482" xr:uid="{00000000-0005-0000-0000-0000F4060000}"/>
    <cellStyle name="Entrada 2 2 12 4" xfId="6831" xr:uid="{00000000-0005-0000-0000-0000F2060000}"/>
    <cellStyle name="Entrada 2 2 12 5" xfId="8480" xr:uid="{00000000-0005-0000-0000-0000F2060000}"/>
    <cellStyle name="Entrada 2 2 13" xfId="2734" xr:uid="{00000000-0005-0000-0000-0000F5060000}"/>
    <cellStyle name="Entrada 2 2 13 2" xfId="6834" xr:uid="{00000000-0005-0000-0000-0000F5060000}"/>
    <cellStyle name="Entrada 2 2 13 3" xfId="8483" xr:uid="{00000000-0005-0000-0000-0000F5060000}"/>
    <cellStyle name="Entrada 2 2 14" xfId="2735" xr:uid="{00000000-0005-0000-0000-0000F6060000}"/>
    <cellStyle name="Entrada 2 2 14 2" xfId="6835" xr:uid="{00000000-0005-0000-0000-0000F6060000}"/>
    <cellStyle name="Entrada 2 2 14 3" xfId="8484" xr:uid="{00000000-0005-0000-0000-0000F6060000}"/>
    <cellStyle name="Entrada 2 2 15" xfId="2724" xr:uid="{00000000-0005-0000-0000-0000F7060000}"/>
    <cellStyle name="Entrada 2 2 15 2" xfId="6824" xr:uid="{00000000-0005-0000-0000-0000F7060000}"/>
    <cellStyle name="Entrada 2 2 15 3" xfId="8473" xr:uid="{00000000-0005-0000-0000-0000F7060000}"/>
    <cellStyle name="Entrada 2 2 16" xfId="5499" xr:uid="{00000000-0005-0000-0000-0000EB060000}"/>
    <cellStyle name="Entrada 2 2 2" xfId="1360" xr:uid="{00000000-0005-0000-0000-0000F8060000}"/>
    <cellStyle name="Entrada 2 2 2 10" xfId="5120" xr:uid="{00000000-0005-0000-0000-0000F8060000}"/>
    <cellStyle name="Entrada 2 2 2 2" xfId="1558" xr:uid="{00000000-0005-0000-0000-0000F9060000}"/>
    <cellStyle name="Entrada 2 2 2 2 2" xfId="2737" xr:uid="{00000000-0005-0000-0000-0000FA060000}"/>
    <cellStyle name="Entrada 2 2 2 2 2 2" xfId="6837" xr:uid="{00000000-0005-0000-0000-0000FA060000}"/>
    <cellStyle name="Entrada 2 2 2 2 2 3" xfId="8486" xr:uid="{00000000-0005-0000-0000-0000FA060000}"/>
    <cellStyle name="Entrada 2 2 2 2 3" xfId="4244" xr:uid="{00000000-0005-0000-0000-0000FB060000}"/>
    <cellStyle name="Entrada 2 2 2 2 3 2" xfId="8063" xr:uid="{00000000-0005-0000-0000-0000FB060000}"/>
    <cellStyle name="Entrada 2 2 2 2 3 3" xfId="9434" xr:uid="{00000000-0005-0000-0000-0000FB060000}"/>
    <cellStyle name="Entrada 2 2 2 2 4" xfId="4245" xr:uid="{00000000-0005-0000-0000-0000FC060000}"/>
    <cellStyle name="Entrada 2 2 2 2 4 2" xfId="8064" xr:uid="{00000000-0005-0000-0000-0000FC060000}"/>
    <cellStyle name="Entrada 2 2 2 2 4 3" xfId="9435" xr:uid="{00000000-0005-0000-0000-0000FC060000}"/>
    <cellStyle name="Entrada 2 2 2 2 5" xfId="4246" xr:uid="{00000000-0005-0000-0000-0000FD060000}"/>
    <cellStyle name="Entrada 2 2 2 2 5 2" xfId="8065" xr:uid="{00000000-0005-0000-0000-0000FD060000}"/>
    <cellStyle name="Entrada 2 2 2 2 5 3" xfId="9436" xr:uid="{00000000-0005-0000-0000-0000FD060000}"/>
    <cellStyle name="Entrada 2 2 2 2 6" xfId="5734" xr:uid="{00000000-0005-0000-0000-0000F9060000}"/>
    <cellStyle name="Entrada 2 2 2 2 7" xfId="5546" xr:uid="{00000000-0005-0000-0000-0000F9060000}"/>
    <cellStyle name="Entrada 2 2 2 3" xfId="1593" xr:uid="{00000000-0005-0000-0000-0000FE060000}"/>
    <cellStyle name="Entrada 2 2 2 3 2" xfId="2738" xr:uid="{00000000-0005-0000-0000-0000FF060000}"/>
    <cellStyle name="Entrada 2 2 2 3 2 2" xfId="6838" xr:uid="{00000000-0005-0000-0000-0000FF060000}"/>
    <cellStyle name="Entrada 2 2 2 3 2 3" xfId="8487" xr:uid="{00000000-0005-0000-0000-0000FF060000}"/>
    <cellStyle name="Entrada 2 2 2 3 3" xfId="5765" xr:uid="{00000000-0005-0000-0000-0000FE060000}"/>
    <cellStyle name="Entrada 2 2 2 3 4" xfId="8173" xr:uid="{00000000-0005-0000-0000-0000FE060000}"/>
    <cellStyle name="Entrada 2 2 2 4" xfId="1619" xr:uid="{00000000-0005-0000-0000-000000070000}"/>
    <cellStyle name="Entrada 2 2 2 4 2" xfId="5790" xr:uid="{00000000-0005-0000-0000-000000070000}"/>
    <cellStyle name="Entrada 2 2 2 4 3" xfId="8169" xr:uid="{00000000-0005-0000-0000-000000070000}"/>
    <cellStyle name="Entrada 2 2 2 5" xfId="1652" xr:uid="{00000000-0005-0000-0000-000001070000}"/>
    <cellStyle name="Entrada 2 2 2 5 2" xfId="5821" xr:uid="{00000000-0005-0000-0000-000001070000}"/>
    <cellStyle name="Entrada 2 2 2 5 3" xfId="7282" xr:uid="{00000000-0005-0000-0000-000001070000}"/>
    <cellStyle name="Entrada 2 2 2 6" xfId="1673" xr:uid="{00000000-0005-0000-0000-000002070000}"/>
    <cellStyle name="Entrada 2 2 2 6 2" xfId="5842" xr:uid="{00000000-0005-0000-0000-000002070000}"/>
    <cellStyle name="Entrada 2 2 2 6 3" xfId="5163" xr:uid="{00000000-0005-0000-0000-000002070000}"/>
    <cellStyle name="Entrada 2 2 2 7" xfId="1707" xr:uid="{00000000-0005-0000-0000-000003070000}"/>
    <cellStyle name="Entrada 2 2 2 7 2" xfId="5872" xr:uid="{00000000-0005-0000-0000-000003070000}"/>
    <cellStyle name="Entrada 2 2 2 7 3" xfId="7266" xr:uid="{00000000-0005-0000-0000-000003070000}"/>
    <cellStyle name="Entrada 2 2 2 8" xfId="2736" xr:uid="{00000000-0005-0000-0000-000004070000}"/>
    <cellStyle name="Entrada 2 2 2 8 2" xfId="6836" xr:uid="{00000000-0005-0000-0000-000004070000}"/>
    <cellStyle name="Entrada 2 2 2 8 3" xfId="8485" xr:uid="{00000000-0005-0000-0000-000004070000}"/>
    <cellStyle name="Entrada 2 2 2 9" xfId="5580" xr:uid="{00000000-0005-0000-0000-0000F8060000}"/>
    <cellStyle name="Entrada 2 2 3" xfId="1077" xr:uid="{00000000-0005-0000-0000-000005070000}"/>
    <cellStyle name="Entrada 2 2 3 2" xfId="2740" xr:uid="{00000000-0005-0000-0000-000006070000}"/>
    <cellStyle name="Entrada 2 2 3 2 2" xfId="6840" xr:uid="{00000000-0005-0000-0000-000006070000}"/>
    <cellStyle name="Entrada 2 2 3 2 3" xfId="8489" xr:uid="{00000000-0005-0000-0000-000006070000}"/>
    <cellStyle name="Entrada 2 2 3 3" xfId="2741" xr:uid="{00000000-0005-0000-0000-000007070000}"/>
    <cellStyle name="Entrada 2 2 3 3 2" xfId="6841" xr:uid="{00000000-0005-0000-0000-000007070000}"/>
    <cellStyle name="Entrada 2 2 3 3 3" xfId="8490" xr:uid="{00000000-0005-0000-0000-000007070000}"/>
    <cellStyle name="Entrada 2 2 3 4" xfId="2739" xr:uid="{00000000-0005-0000-0000-000008070000}"/>
    <cellStyle name="Entrada 2 2 3 4 2" xfId="6839" xr:uid="{00000000-0005-0000-0000-000008070000}"/>
    <cellStyle name="Entrada 2 2 3 4 3" xfId="8488" xr:uid="{00000000-0005-0000-0000-000008070000}"/>
    <cellStyle name="Entrada 2 2 3 5" xfId="4247" xr:uid="{00000000-0005-0000-0000-000009070000}"/>
    <cellStyle name="Entrada 2 2 3 5 2" xfId="8066" xr:uid="{00000000-0005-0000-0000-000009070000}"/>
    <cellStyle name="Entrada 2 2 3 5 3" xfId="9437" xr:uid="{00000000-0005-0000-0000-000009070000}"/>
    <cellStyle name="Entrada 2 2 3 6" xfId="5414" xr:uid="{00000000-0005-0000-0000-000005070000}"/>
    <cellStyle name="Entrada 2 2 3 7" xfId="8372" xr:uid="{00000000-0005-0000-0000-000005070000}"/>
    <cellStyle name="Entrada 2 2 4" xfId="1433" xr:uid="{00000000-0005-0000-0000-00000A070000}"/>
    <cellStyle name="Entrada 2 2 4 2" xfId="2743" xr:uid="{00000000-0005-0000-0000-00000B070000}"/>
    <cellStyle name="Entrada 2 2 4 2 2" xfId="6843" xr:uid="{00000000-0005-0000-0000-00000B070000}"/>
    <cellStyle name="Entrada 2 2 4 2 3" xfId="8492" xr:uid="{00000000-0005-0000-0000-00000B070000}"/>
    <cellStyle name="Entrada 2 2 4 3" xfId="2744" xr:uid="{00000000-0005-0000-0000-00000C070000}"/>
    <cellStyle name="Entrada 2 2 4 3 2" xfId="6844" xr:uid="{00000000-0005-0000-0000-00000C070000}"/>
    <cellStyle name="Entrada 2 2 4 3 3" xfId="8493" xr:uid="{00000000-0005-0000-0000-00000C070000}"/>
    <cellStyle name="Entrada 2 2 4 4" xfId="2742" xr:uid="{00000000-0005-0000-0000-00000D070000}"/>
    <cellStyle name="Entrada 2 2 4 4 2" xfId="6842" xr:uid="{00000000-0005-0000-0000-00000D070000}"/>
    <cellStyle name="Entrada 2 2 4 4 3" xfId="8491" xr:uid="{00000000-0005-0000-0000-00000D070000}"/>
    <cellStyle name="Entrada 2 2 4 5" xfId="5633" xr:uid="{00000000-0005-0000-0000-00000A070000}"/>
    <cellStyle name="Entrada 2 2 4 6" xfId="5563" xr:uid="{00000000-0005-0000-0000-00000A070000}"/>
    <cellStyle name="Entrada 2 2 5" xfId="1395" xr:uid="{00000000-0005-0000-0000-00000E070000}"/>
    <cellStyle name="Entrada 2 2 5 2" xfId="2746" xr:uid="{00000000-0005-0000-0000-00000F070000}"/>
    <cellStyle name="Entrada 2 2 5 2 2" xfId="6846" xr:uid="{00000000-0005-0000-0000-00000F070000}"/>
    <cellStyle name="Entrada 2 2 5 2 3" xfId="8495" xr:uid="{00000000-0005-0000-0000-00000F070000}"/>
    <cellStyle name="Entrada 2 2 5 3" xfId="2747" xr:uid="{00000000-0005-0000-0000-000010070000}"/>
    <cellStyle name="Entrada 2 2 5 3 2" xfId="6847" xr:uid="{00000000-0005-0000-0000-000010070000}"/>
    <cellStyle name="Entrada 2 2 5 3 3" xfId="8496" xr:uid="{00000000-0005-0000-0000-000010070000}"/>
    <cellStyle name="Entrada 2 2 5 4" xfId="2745" xr:uid="{00000000-0005-0000-0000-000011070000}"/>
    <cellStyle name="Entrada 2 2 5 4 2" xfId="6845" xr:uid="{00000000-0005-0000-0000-000011070000}"/>
    <cellStyle name="Entrada 2 2 5 4 3" xfId="8494" xr:uid="{00000000-0005-0000-0000-000011070000}"/>
    <cellStyle name="Entrada 2 2 5 5" xfId="5602" xr:uid="{00000000-0005-0000-0000-00000E070000}"/>
    <cellStyle name="Entrada 2 2 5 6" xfId="5466" xr:uid="{00000000-0005-0000-0000-00000E070000}"/>
    <cellStyle name="Entrada 2 2 6" xfId="1549" xr:uid="{00000000-0005-0000-0000-000012070000}"/>
    <cellStyle name="Entrada 2 2 6 2" xfId="2749" xr:uid="{00000000-0005-0000-0000-000013070000}"/>
    <cellStyle name="Entrada 2 2 6 2 2" xfId="6849" xr:uid="{00000000-0005-0000-0000-000013070000}"/>
    <cellStyle name="Entrada 2 2 6 2 3" xfId="8498" xr:uid="{00000000-0005-0000-0000-000013070000}"/>
    <cellStyle name="Entrada 2 2 6 3" xfId="2750" xr:uid="{00000000-0005-0000-0000-000014070000}"/>
    <cellStyle name="Entrada 2 2 6 3 2" xfId="6850" xr:uid="{00000000-0005-0000-0000-000014070000}"/>
    <cellStyle name="Entrada 2 2 6 3 3" xfId="8499" xr:uid="{00000000-0005-0000-0000-000014070000}"/>
    <cellStyle name="Entrada 2 2 6 4" xfId="2748" xr:uid="{00000000-0005-0000-0000-000015070000}"/>
    <cellStyle name="Entrada 2 2 6 4 2" xfId="6848" xr:uid="{00000000-0005-0000-0000-000015070000}"/>
    <cellStyle name="Entrada 2 2 6 4 3" xfId="8497" xr:uid="{00000000-0005-0000-0000-000015070000}"/>
    <cellStyle name="Entrada 2 2 6 5" xfId="5725" xr:uid="{00000000-0005-0000-0000-000012070000}"/>
    <cellStyle name="Entrada 2 2 6 6" xfId="7316" xr:uid="{00000000-0005-0000-0000-000012070000}"/>
    <cellStyle name="Entrada 2 2 7" xfId="2751" xr:uid="{00000000-0005-0000-0000-000016070000}"/>
    <cellStyle name="Entrada 2 2 7 2" xfId="2752" xr:uid="{00000000-0005-0000-0000-000017070000}"/>
    <cellStyle name="Entrada 2 2 7 2 2" xfId="6852" xr:uid="{00000000-0005-0000-0000-000017070000}"/>
    <cellStyle name="Entrada 2 2 7 2 3" xfId="8501" xr:uid="{00000000-0005-0000-0000-000017070000}"/>
    <cellStyle name="Entrada 2 2 7 3" xfId="2753" xr:uid="{00000000-0005-0000-0000-000018070000}"/>
    <cellStyle name="Entrada 2 2 7 3 2" xfId="6853" xr:uid="{00000000-0005-0000-0000-000018070000}"/>
    <cellStyle name="Entrada 2 2 7 3 3" xfId="8502" xr:uid="{00000000-0005-0000-0000-000018070000}"/>
    <cellStyle name="Entrada 2 2 7 4" xfId="6851" xr:uid="{00000000-0005-0000-0000-000016070000}"/>
    <cellStyle name="Entrada 2 2 7 5" xfId="8500" xr:uid="{00000000-0005-0000-0000-000016070000}"/>
    <cellStyle name="Entrada 2 2 8" xfId="2754" xr:uid="{00000000-0005-0000-0000-000019070000}"/>
    <cellStyle name="Entrada 2 2 8 2" xfId="2755" xr:uid="{00000000-0005-0000-0000-00001A070000}"/>
    <cellStyle name="Entrada 2 2 8 2 2" xfId="6855" xr:uid="{00000000-0005-0000-0000-00001A070000}"/>
    <cellStyle name="Entrada 2 2 8 2 3" xfId="8504" xr:uid="{00000000-0005-0000-0000-00001A070000}"/>
    <cellStyle name="Entrada 2 2 8 3" xfId="2756" xr:uid="{00000000-0005-0000-0000-00001B070000}"/>
    <cellStyle name="Entrada 2 2 8 3 2" xfId="6856" xr:uid="{00000000-0005-0000-0000-00001B070000}"/>
    <cellStyle name="Entrada 2 2 8 3 3" xfId="8505" xr:uid="{00000000-0005-0000-0000-00001B070000}"/>
    <cellStyle name="Entrada 2 2 8 4" xfId="6854" xr:uid="{00000000-0005-0000-0000-000019070000}"/>
    <cellStyle name="Entrada 2 2 8 5" xfId="8503" xr:uid="{00000000-0005-0000-0000-000019070000}"/>
    <cellStyle name="Entrada 2 2 9" xfId="2757" xr:uid="{00000000-0005-0000-0000-00001C070000}"/>
    <cellStyle name="Entrada 2 2 9 2" xfId="2758" xr:uid="{00000000-0005-0000-0000-00001D070000}"/>
    <cellStyle name="Entrada 2 2 9 2 2" xfId="6858" xr:uid="{00000000-0005-0000-0000-00001D070000}"/>
    <cellStyle name="Entrada 2 2 9 2 3" xfId="8507" xr:uid="{00000000-0005-0000-0000-00001D070000}"/>
    <cellStyle name="Entrada 2 2 9 3" xfId="2759" xr:uid="{00000000-0005-0000-0000-00001E070000}"/>
    <cellStyle name="Entrada 2 2 9 3 2" xfId="6859" xr:uid="{00000000-0005-0000-0000-00001E070000}"/>
    <cellStyle name="Entrada 2 2 9 3 3" xfId="8508" xr:uid="{00000000-0005-0000-0000-00001E070000}"/>
    <cellStyle name="Entrada 2 2 9 4" xfId="6857" xr:uid="{00000000-0005-0000-0000-00001C070000}"/>
    <cellStyle name="Entrada 2 2 9 5" xfId="8506" xr:uid="{00000000-0005-0000-0000-00001C070000}"/>
    <cellStyle name="Entrada 2 3" xfId="1198" xr:uid="{00000000-0005-0000-0000-00001F070000}"/>
    <cellStyle name="Entrada 2 3 10" xfId="5462" xr:uid="{00000000-0005-0000-0000-00001F070000}"/>
    <cellStyle name="Entrada 2 3 2" xfId="1480" xr:uid="{00000000-0005-0000-0000-000020070000}"/>
    <cellStyle name="Entrada 2 3 2 2" xfId="2761" xr:uid="{00000000-0005-0000-0000-000021070000}"/>
    <cellStyle name="Entrada 2 3 2 2 2" xfId="6861" xr:uid="{00000000-0005-0000-0000-000021070000}"/>
    <cellStyle name="Entrada 2 3 2 2 3" xfId="8510" xr:uid="{00000000-0005-0000-0000-000021070000}"/>
    <cellStyle name="Entrada 2 3 2 3" xfId="4248" xr:uid="{00000000-0005-0000-0000-000022070000}"/>
    <cellStyle name="Entrada 2 3 2 3 2" xfId="8067" xr:uid="{00000000-0005-0000-0000-000022070000}"/>
    <cellStyle name="Entrada 2 3 2 3 3" xfId="9438" xr:uid="{00000000-0005-0000-0000-000022070000}"/>
    <cellStyle name="Entrada 2 3 2 4" xfId="4249" xr:uid="{00000000-0005-0000-0000-000023070000}"/>
    <cellStyle name="Entrada 2 3 2 4 2" xfId="8068" xr:uid="{00000000-0005-0000-0000-000023070000}"/>
    <cellStyle name="Entrada 2 3 2 4 3" xfId="9439" xr:uid="{00000000-0005-0000-0000-000023070000}"/>
    <cellStyle name="Entrada 2 3 2 5" xfId="4250" xr:uid="{00000000-0005-0000-0000-000024070000}"/>
    <cellStyle name="Entrada 2 3 2 5 2" xfId="8069" xr:uid="{00000000-0005-0000-0000-000024070000}"/>
    <cellStyle name="Entrada 2 3 2 5 3" xfId="9440" xr:uid="{00000000-0005-0000-0000-000024070000}"/>
    <cellStyle name="Entrada 2 3 2 6" xfId="5674" xr:uid="{00000000-0005-0000-0000-000020070000}"/>
    <cellStyle name="Entrada 2 3 2 7" xfId="8184" xr:uid="{00000000-0005-0000-0000-000020070000}"/>
    <cellStyle name="Entrada 2 3 3" xfId="910" xr:uid="{00000000-0005-0000-0000-000025070000}"/>
    <cellStyle name="Entrada 2 3 3 2" xfId="2762" xr:uid="{00000000-0005-0000-0000-000026070000}"/>
    <cellStyle name="Entrada 2 3 3 2 2" xfId="6862" xr:uid="{00000000-0005-0000-0000-000026070000}"/>
    <cellStyle name="Entrada 2 3 3 2 3" xfId="8511" xr:uid="{00000000-0005-0000-0000-000026070000}"/>
    <cellStyle name="Entrada 2 3 3 3" xfId="5336" xr:uid="{00000000-0005-0000-0000-000025070000}"/>
    <cellStyle name="Entrada 2 3 3 4" xfId="5548" xr:uid="{00000000-0005-0000-0000-000025070000}"/>
    <cellStyle name="Entrada 2 3 4" xfId="785" xr:uid="{00000000-0005-0000-0000-000027070000}"/>
    <cellStyle name="Entrada 2 3 4 2" xfId="5241" xr:uid="{00000000-0005-0000-0000-000027070000}"/>
    <cellStyle name="Entrada 2 3 4 3" xfId="6374" xr:uid="{00000000-0005-0000-0000-000027070000}"/>
    <cellStyle name="Entrada 2 3 5" xfId="1537" xr:uid="{00000000-0005-0000-0000-000028070000}"/>
    <cellStyle name="Entrada 2 3 5 2" xfId="5714" xr:uid="{00000000-0005-0000-0000-000028070000}"/>
    <cellStyle name="Entrada 2 3 5 3" xfId="7319" xr:uid="{00000000-0005-0000-0000-000028070000}"/>
    <cellStyle name="Entrada 2 3 6" xfId="846" xr:uid="{00000000-0005-0000-0000-000029070000}"/>
    <cellStyle name="Entrada 2 3 6 2" xfId="5291" xr:uid="{00000000-0005-0000-0000-000029070000}"/>
    <cellStyle name="Entrada 2 3 6 3" xfId="5381" xr:uid="{00000000-0005-0000-0000-000029070000}"/>
    <cellStyle name="Entrada 2 3 7" xfId="1605" xr:uid="{00000000-0005-0000-0000-00002A070000}"/>
    <cellStyle name="Entrada 2 3 7 2" xfId="5777" xr:uid="{00000000-0005-0000-0000-00002A070000}"/>
    <cellStyle name="Entrada 2 3 7 3" xfId="7297" xr:uid="{00000000-0005-0000-0000-00002A070000}"/>
    <cellStyle name="Entrada 2 3 8" xfId="2760" xr:uid="{00000000-0005-0000-0000-00002B070000}"/>
    <cellStyle name="Entrada 2 3 8 2" xfId="6860" xr:uid="{00000000-0005-0000-0000-00002B070000}"/>
    <cellStyle name="Entrada 2 3 8 3" xfId="8509" xr:uid="{00000000-0005-0000-0000-00002B070000}"/>
    <cellStyle name="Entrada 2 3 9" xfId="5493" xr:uid="{00000000-0005-0000-0000-00001F070000}"/>
    <cellStyle name="Entrada 2 4" xfId="837" xr:uid="{00000000-0005-0000-0000-00002C070000}"/>
    <cellStyle name="Entrada 2 4 2" xfId="2764" xr:uid="{00000000-0005-0000-0000-00002D070000}"/>
    <cellStyle name="Entrada 2 4 2 2" xfId="6864" xr:uid="{00000000-0005-0000-0000-00002D070000}"/>
    <cellStyle name="Entrada 2 4 2 3" xfId="8513" xr:uid="{00000000-0005-0000-0000-00002D070000}"/>
    <cellStyle name="Entrada 2 4 3" xfId="2765" xr:uid="{00000000-0005-0000-0000-00002E070000}"/>
    <cellStyle name="Entrada 2 4 3 2" xfId="6865" xr:uid="{00000000-0005-0000-0000-00002E070000}"/>
    <cellStyle name="Entrada 2 4 3 3" xfId="8514" xr:uid="{00000000-0005-0000-0000-00002E070000}"/>
    <cellStyle name="Entrada 2 4 4" xfId="2763" xr:uid="{00000000-0005-0000-0000-00002F070000}"/>
    <cellStyle name="Entrada 2 4 4 2" xfId="6863" xr:uid="{00000000-0005-0000-0000-00002F070000}"/>
    <cellStyle name="Entrada 2 4 4 3" xfId="8512" xr:uid="{00000000-0005-0000-0000-00002F070000}"/>
    <cellStyle name="Entrada 2 4 5" xfId="4251" xr:uid="{00000000-0005-0000-0000-000030070000}"/>
    <cellStyle name="Entrada 2 4 5 2" xfId="8070" xr:uid="{00000000-0005-0000-0000-000030070000}"/>
    <cellStyle name="Entrada 2 4 5 3" xfId="9441" xr:uid="{00000000-0005-0000-0000-000030070000}"/>
    <cellStyle name="Entrada 2 4 6" xfId="5284" xr:uid="{00000000-0005-0000-0000-00002C070000}"/>
    <cellStyle name="Entrada 2 4 7" xfId="8232" xr:uid="{00000000-0005-0000-0000-00002C070000}"/>
    <cellStyle name="Entrada 2 5" xfId="847" xr:uid="{00000000-0005-0000-0000-000031070000}"/>
    <cellStyle name="Entrada 2 5 2" xfId="2767" xr:uid="{00000000-0005-0000-0000-000032070000}"/>
    <cellStyle name="Entrada 2 5 2 2" xfId="6867" xr:uid="{00000000-0005-0000-0000-000032070000}"/>
    <cellStyle name="Entrada 2 5 2 3" xfId="8516" xr:uid="{00000000-0005-0000-0000-000032070000}"/>
    <cellStyle name="Entrada 2 5 3" xfId="2768" xr:uid="{00000000-0005-0000-0000-000033070000}"/>
    <cellStyle name="Entrada 2 5 3 2" xfId="6868" xr:uid="{00000000-0005-0000-0000-000033070000}"/>
    <cellStyle name="Entrada 2 5 3 3" xfId="8517" xr:uid="{00000000-0005-0000-0000-000033070000}"/>
    <cellStyle name="Entrada 2 5 4" xfId="2766" xr:uid="{00000000-0005-0000-0000-000034070000}"/>
    <cellStyle name="Entrada 2 5 4 2" xfId="6866" xr:uid="{00000000-0005-0000-0000-000034070000}"/>
    <cellStyle name="Entrada 2 5 4 3" xfId="8515" xr:uid="{00000000-0005-0000-0000-000034070000}"/>
    <cellStyle name="Entrada 2 5 5" xfId="5292" xr:uid="{00000000-0005-0000-0000-000031070000}"/>
    <cellStyle name="Entrada 2 5 6" xfId="8229" xr:uid="{00000000-0005-0000-0000-000031070000}"/>
    <cellStyle name="Entrada 2 6" xfId="1492" xr:uid="{00000000-0005-0000-0000-000035070000}"/>
    <cellStyle name="Entrada 2 6 2" xfId="2770" xr:uid="{00000000-0005-0000-0000-000036070000}"/>
    <cellStyle name="Entrada 2 6 2 2" xfId="6870" xr:uid="{00000000-0005-0000-0000-000036070000}"/>
    <cellStyle name="Entrada 2 6 2 3" xfId="8519" xr:uid="{00000000-0005-0000-0000-000036070000}"/>
    <cellStyle name="Entrada 2 6 3" xfId="2771" xr:uid="{00000000-0005-0000-0000-000037070000}"/>
    <cellStyle name="Entrada 2 6 3 2" xfId="6871" xr:uid="{00000000-0005-0000-0000-000037070000}"/>
    <cellStyle name="Entrada 2 6 3 3" xfId="8520" xr:uid="{00000000-0005-0000-0000-000037070000}"/>
    <cellStyle name="Entrada 2 6 4" xfId="2769" xr:uid="{00000000-0005-0000-0000-000038070000}"/>
    <cellStyle name="Entrada 2 6 4 2" xfId="6869" xr:uid="{00000000-0005-0000-0000-000038070000}"/>
    <cellStyle name="Entrada 2 6 4 3" xfId="8518" xr:uid="{00000000-0005-0000-0000-000038070000}"/>
    <cellStyle name="Entrada 2 6 5" xfId="5683" xr:uid="{00000000-0005-0000-0000-000035070000}"/>
    <cellStyle name="Entrada 2 6 6" xfId="7340" xr:uid="{00000000-0005-0000-0000-000035070000}"/>
    <cellStyle name="Entrada 2 7" xfId="1534" xr:uid="{00000000-0005-0000-0000-000039070000}"/>
    <cellStyle name="Entrada 2 7 2" xfId="2773" xr:uid="{00000000-0005-0000-0000-00003A070000}"/>
    <cellStyle name="Entrada 2 7 2 2" xfId="6873" xr:uid="{00000000-0005-0000-0000-00003A070000}"/>
    <cellStyle name="Entrada 2 7 2 3" xfId="8522" xr:uid="{00000000-0005-0000-0000-00003A070000}"/>
    <cellStyle name="Entrada 2 7 3" xfId="2774" xr:uid="{00000000-0005-0000-0000-00003B070000}"/>
    <cellStyle name="Entrada 2 7 3 2" xfId="6874" xr:uid="{00000000-0005-0000-0000-00003B070000}"/>
    <cellStyle name="Entrada 2 7 3 3" xfId="8523" xr:uid="{00000000-0005-0000-0000-00003B070000}"/>
    <cellStyle name="Entrada 2 7 4" xfId="2772" xr:uid="{00000000-0005-0000-0000-00003C070000}"/>
    <cellStyle name="Entrada 2 7 4 2" xfId="6872" xr:uid="{00000000-0005-0000-0000-00003C070000}"/>
    <cellStyle name="Entrada 2 7 4 3" xfId="8521" xr:uid="{00000000-0005-0000-0000-00003C070000}"/>
    <cellStyle name="Entrada 2 7 5" xfId="5711" xr:uid="{00000000-0005-0000-0000-000039070000}"/>
    <cellStyle name="Entrada 2 7 6" xfId="5442" xr:uid="{00000000-0005-0000-0000-000039070000}"/>
    <cellStyle name="Entrada 2 8" xfId="2775" xr:uid="{00000000-0005-0000-0000-00003D070000}"/>
    <cellStyle name="Entrada 2 8 2" xfId="2776" xr:uid="{00000000-0005-0000-0000-00003E070000}"/>
    <cellStyle name="Entrada 2 8 2 2" xfId="6876" xr:uid="{00000000-0005-0000-0000-00003E070000}"/>
    <cellStyle name="Entrada 2 8 2 3" xfId="8525" xr:uid="{00000000-0005-0000-0000-00003E070000}"/>
    <cellStyle name="Entrada 2 8 3" xfId="2777" xr:uid="{00000000-0005-0000-0000-00003F070000}"/>
    <cellStyle name="Entrada 2 8 3 2" xfId="6877" xr:uid="{00000000-0005-0000-0000-00003F070000}"/>
    <cellStyle name="Entrada 2 8 3 3" xfId="8526" xr:uid="{00000000-0005-0000-0000-00003F070000}"/>
    <cellStyle name="Entrada 2 8 4" xfId="6875" xr:uid="{00000000-0005-0000-0000-00003D070000}"/>
    <cellStyle name="Entrada 2 8 5" xfId="8524" xr:uid="{00000000-0005-0000-0000-00003D070000}"/>
    <cellStyle name="Entrada 2 9" xfId="2778" xr:uid="{00000000-0005-0000-0000-000040070000}"/>
    <cellStyle name="Entrada 2 9 2" xfId="2779" xr:uid="{00000000-0005-0000-0000-000041070000}"/>
    <cellStyle name="Entrada 2 9 2 2" xfId="6879" xr:uid="{00000000-0005-0000-0000-000041070000}"/>
    <cellStyle name="Entrada 2 9 2 3" xfId="8528" xr:uid="{00000000-0005-0000-0000-000041070000}"/>
    <cellStyle name="Entrada 2 9 3" xfId="2780" xr:uid="{00000000-0005-0000-0000-000042070000}"/>
    <cellStyle name="Entrada 2 9 3 2" xfId="6880" xr:uid="{00000000-0005-0000-0000-000042070000}"/>
    <cellStyle name="Entrada 2 9 3 3" xfId="8529" xr:uid="{00000000-0005-0000-0000-000042070000}"/>
    <cellStyle name="Entrada 2 9 4" xfId="6878" xr:uid="{00000000-0005-0000-0000-000040070000}"/>
    <cellStyle name="Entrada 2 9 5" xfId="8527" xr:uid="{00000000-0005-0000-0000-000040070000}"/>
    <cellStyle name="Ergebnis" xfId="273" xr:uid="{00000000-0005-0000-0000-000043070000}"/>
    <cellStyle name="Ergebnis 10" xfId="2782" xr:uid="{00000000-0005-0000-0000-000044070000}"/>
    <cellStyle name="Ergebnis 10 2" xfId="2783" xr:uid="{00000000-0005-0000-0000-000045070000}"/>
    <cellStyle name="Ergebnis 10 2 2" xfId="6883" xr:uid="{00000000-0005-0000-0000-000045070000}"/>
    <cellStyle name="Ergebnis 10 2 3" xfId="8532" xr:uid="{00000000-0005-0000-0000-000045070000}"/>
    <cellStyle name="Ergebnis 10 3" xfId="2784" xr:uid="{00000000-0005-0000-0000-000046070000}"/>
    <cellStyle name="Ergebnis 10 3 2" xfId="6884" xr:uid="{00000000-0005-0000-0000-000046070000}"/>
    <cellStyle name="Ergebnis 10 3 3" xfId="8533" xr:uid="{00000000-0005-0000-0000-000046070000}"/>
    <cellStyle name="Ergebnis 10 4" xfId="6882" xr:uid="{00000000-0005-0000-0000-000044070000}"/>
    <cellStyle name="Ergebnis 10 5" xfId="8531" xr:uid="{00000000-0005-0000-0000-000044070000}"/>
    <cellStyle name="Ergebnis 11" xfId="2785" xr:uid="{00000000-0005-0000-0000-000047070000}"/>
    <cellStyle name="Ergebnis 11 2" xfId="2786" xr:uid="{00000000-0005-0000-0000-000048070000}"/>
    <cellStyle name="Ergebnis 11 2 2" xfId="6886" xr:uid="{00000000-0005-0000-0000-000048070000}"/>
    <cellStyle name="Ergebnis 11 2 3" xfId="8535" xr:uid="{00000000-0005-0000-0000-000048070000}"/>
    <cellStyle name="Ergebnis 11 3" xfId="2787" xr:uid="{00000000-0005-0000-0000-000049070000}"/>
    <cellStyle name="Ergebnis 11 3 2" xfId="6887" xr:uid="{00000000-0005-0000-0000-000049070000}"/>
    <cellStyle name="Ergebnis 11 3 3" xfId="8536" xr:uid="{00000000-0005-0000-0000-000049070000}"/>
    <cellStyle name="Ergebnis 11 4" xfId="6885" xr:uid="{00000000-0005-0000-0000-000047070000}"/>
    <cellStyle name="Ergebnis 11 5" xfId="8534" xr:uid="{00000000-0005-0000-0000-000047070000}"/>
    <cellStyle name="Ergebnis 12" xfId="2788" xr:uid="{00000000-0005-0000-0000-00004A070000}"/>
    <cellStyle name="Ergebnis 12 2" xfId="2789" xr:uid="{00000000-0005-0000-0000-00004B070000}"/>
    <cellStyle name="Ergebnis 12 2 2" xfId="6889" xr:uid="{00000000-0005-0000-0000-00004B070000}"/>
    <cellStyle name="Ergebnis 12 2 3" xfId="8538" xr:uid="{00000000-0005-0000-0000-00004B070000}"/>
    <cellStyle name="Ergebnis 12 3" xfId="2790" xr:uid="{00000000-0005-0000-0000-00004C070000}"/>
    <cellStyle name="Ergebnis 12 3 2" xfId="6890" xr:uid="{00000000-0005-0000-0000-00004C070000}"/>
    <cellStyle name="Ergebnis 12 3 3" xfId="8539" xr:uid="{00000000-0005-0000-0000-00004C070000}"/>
    <cellStyle name="Ergebnis 12 4" xfId="6888" xr:uid="{00000000-0005-0000-0000-00004A070000}"/>
    <cellStyle name="Ergebnis 12 5" xfId="8537" xr:uid="{00000000-0005-0000-0000-00004A070000}"/>
    <cellStyle name="Ergebnis 13" xfId="2791" xr:uid="{00000000-0005-0000-0000-00004D070000}"/>
    <cellStyle name="Ergebnis 13 2" xfId="2792" xr:uid="{00000000-0005-0000-0000-00004E070000}"/>
    <cellStyle name="Ergebnis 13 2 2" xfId="6892" xr:uid="{00000000-0005-0000-0000-00004E070000}"/>
    <cellStyle name="Ergebnis 13 2 3" xfId="8541" xr:uid="{00000000-0005-0000-0000-00004E070000}"/>
    <cellStyle name="Ergebnis 13 3" xfId="2793" xr:uid="{00000000-0005-0000-0000-00004F070000}"/>
    <cellStyle name="Ergebnis 13 3 2" xfId="6893" xr:uid="{00000000-0005-0000-0000-00004F070000}"/>
    <cellStyle name="Ergebnis 13 3 3" xfId="8542" xr:uid="{00000000-0005-0000-0000-00004F070000}"/>
    <cellStyle name="Ergebnis 13 4" xfId="6891" xr:uid="{00000000-0005-0000-0000-00004D070000}"/>
    <cellStyle name="Ergebnis 13 5" xfId="8540" xr:uid="{00000000-0005-0000-0000-00004D070000}"/>
    <cellStyle name="Ergebnis 14" xfId="2794" xr:uid="{00000000-0005-0000-0000-000050070000}"/>
    <cellStyle name="Ergebnis 14 2" xfId="6894" xr:uid="{00000000-0005-0000-0000-000050070000}"/>
    <cellStyle name="Ergebnis 14 3" xfId="8543" xr:uid="{00000000-0005-0000-0000-000050070000}"/>
    <cellStyle name="Ergebnis 15" xfId="2795" xr:uid="{00000000-0005-0000-0000-000051070000}"/>
    <cellStyle name="Ergebnis 15 2" xfId="6895" xr:uid="{00000000-0005-0000-0000-000051070000}"/>
    <cellStyle name="Ergebnis 15 3" xfId="8544" xr:uid="{00000000-0005-0000-0000-000051070000}"/>
    <cellStyle name="Ergebnis 16" xfId="2796" xr:uid="{00000000-0005-0000-0000-000052070000}"/>
    <cellStyle name="Ergebnis 16 2" xfId="6896" xr:uid="{00000000-0005-0000-0000-000052070000}"/>
    <cellStyle name="Ergebnis 16 3" xfId="8545" xr:uid="{00000000-0005-0000-0000-000052070000}"/>
    <cellStyle name="Ergebnis 17" xfId="2781" xr:uid="{00000000-0005-0000-0000-000053070000}"/>
    <cellStyle name="Ergebnis 17 2" xfId="6881" xr:uid="{00000000-0005-0000-0000-000053070000}"/>
    <cellStyle name="Ergebnis 17 3" xfId="8530" xr:uid="{00000000-0005-0000-0000-000053070000}"/>
    <cellStyle name="Ergebnis 18" xfId="7698" xr:uid="{00000000-0005-0000-0000-000043070000}"/>
    <cellStyle name="Ergebnis 2" xfId="698" xr:uid="{00000000-0005-0000-0000-000054070000}"/>
    <cellStyle name="Ergebnis 2 10" xfId="2798" xr:uid="{00000000-0005-0000-0000-000055070000}"/>
    <cellStyle name="Ergebnis 2 10 2" xfId="2799" xr:uid="{00000000-0005-0000-0000-000056070000}"/>
    <cellStyle name="Ergebnis 2 10 2 2" xfId="6899" xr:uid="{00000000-0005-0000-0000-000056070000}"/>
    <cellStyle name="Ergebnis 2 10 2 3" xfId="8548" xr:uid="{00000000-0005-0000-0000-000056070000}"/>
    <cellStyle name="Ergebnis 2 10 3" xfId="2800" xr:uid="{00000000-0005-0000-0000-000057070000}"/>
    <cellStyle name="Ergebnis 2 10 3 2" xfId="6900" xr:uid="{00000000-0005-0000-0000-000057070000}"/>
    <cellStyle name="Ergebnis 2 10 3 3" xfId="8549" xr:uid="{00000000-0005-0000-0000-000057070000}"/>
    <cellStyle name="Ergebnis 2 10 4" xfId="6898" xr:uid="{00000000-0005-0000-0000-000055070000}"/>
    <cellStyle name="Ergebnis 2 10 5" xfId="8547" xr:uid="{00000000-0005-0000-0000-000055070000}"/>
    <cellStyle name="Ergebnis 2 11" xfId="2801" xr:uid="{00000000-0005-0000-0000-000058070000}"/>
    <cellStyle name="Ergebnis 2 11 2" xfId="2802" xr:uid="{00000000-0005-0000-0000-000059070000}"/>
    <cellStyle name="Ergebnis 2 11 2 2" xfId="6902" xr:uid="{00000000-0005-0000-0000-000059070000}"/>
    <cellStyle name="Ergebnis 2 11 2 3" xfId="8551" xr:uid="{00000000-0005-0000-0000-000059070000}"/>
    <cellStyle name="Ergebnis 2 11 3" xfId="2803" xr:uid="{00000000-0005-0000-0000-00005A070000}"/>
    <cellStyle name="Ergebnis 2 11 3 2" xfId="6903" xr:uid="{00000000-0005-0000-0000-00005A070000}"/>
    <cellStyle name="Ergebnis 2 11 3 3" xfId="8552" xr:uid="{00000000-0005-0000-0000-00005A070000}"/>
    <cellStyle name="Ergebnis 2 11 4" xfId="6901" xr:uid="{00000000-0005-0000-0000-000058070000}"/>
    <cellStyle name="Ergebnis 2 11 5" xfId="8550" xr:uid="{00000000-0005-0000-0000-000058070000}"/>
    <cellStyle name="Ergebnis 2 12" xfId="2804" xr:uid="{00000000-0005-0000-0000-00005B070000}"/>
    <cellStyle name="Ergebnis 2 12 2" xfId="2805" xr:uid="{00000000-0005-0000-0000-00005C070000}"/>
    <cellStyle name="Ergebnis 2 12 2 2" xfId="6905" xr:uid="{00000000-0005-0000-0000-00005C070000}"/>
    <cellStyle name="Ergebnis 2 12 2 3" xfId="8554" xr:uid="{00000000-0005-0000-0000-00005C070000}"/>
    <cellStyle name="Ergebnis 2 12 3" xfId="2806" xr:uid="{00000000-0005-0000-0000-00005D070000}"/>
    <cellStyle name="Ergebnis 2 12 3 2" xfId="6906" xr:uid="{00000000-0005-0000-0000-00005D070000}"/>
    <cellStyle name="Ergebnis 2 12 3 3" xfId="8555" xr:uid="{00000000-0005-0000-0000-00005D070000}"/>
    <cellStyle name="Ergebnis 2 12 4" xfId="6904" xr:uid="{00000000-0005-0000-0000-00005B070000}"/>
    <cellStyle name="Ergebnis 2 12 5" xfId="8553" xr:uid="{00000000-0005-0000-0000-00005B070000}"/>
    <cellStyle name="Ergebnis 2 13" xfId="2807" xr:uid="{00000000-0005-0000-0000-00005E070000}"/>
    <cellStyle name="Ergebnis 2 13 2" xfId="6907" xr:uid="{00000000-0005-0000-0000-00005E070000}"/>
    <cellStyle name="Ergebnis 2 13 3" xfId="8556" xr:uid="{00000000-0005-0000-0000-00005E070000}"/>
    <cellStyle name="Ergebnis 2 14" xfId="2808" xr:uid="{00000000-0005-0000-0000-00005F070000}"/>
    <cellStyle name="Ergebnis 2 14 2" xfId="6908" xr:uid="{00000000-0005-0000-0000-00005F070000}"/>
    <cellStyle name="Ergebnis 2 14 3" xfId="8557" xr:uid="{00000000-0005-0000-0000-00005F070000}"/>
    <cellStyle name="Ergebnis 2 15" xfId="2809" xr:uid="{00000000-0005-0000-0000-000060070000}"/>
    <cellStyle name="Ergebnis 2 15 2" xfId="6909" xr:uid="{00000000-0005-0000-0000-000060070000}"/>
    <cellStyle name="Ergebnis 2 15 3" xfId="8558" xr:uid="{00000000-0005-0000-0000-000060070000}"/>
    <cellStyle name="Ergebnis 2 16" xfId="2797" xr:uid="{00000000-0005-0000-0000-000061070000}"/>
    <cellStyle name="Ergebnis 2 16 2" xfId="6897" xr:uid="{00000000-0005-0000-0000-000061070000}"/>
    <cellStyle name="Ergebnis 2 16 3" xfId="8546" xr:uid="{00000000-0005-0000-0000-000061070000}"/>
    <cellStyle name="Ergebnis 2 17" xfId="6299" xr:uid="{00000000-0005-0000-0000-000054070000}"/>
    <cellStyle name="Ergebnis 2 2" xfId="1361" xr:uid="{00000000-0005-0000-0000-000062070000}"/>
    <cellStyle name="Ergebnis 2 2 10" xfId="8388" xr:uid="{00000000-0005-0000-0000-000062070000}"/>
    <cellStyle name="Ergebnis 2 2 2" xfId="1559" xr:uid="{00000000-0005-0000-0000-000063070000}"/>
    <cellStyle name="Ergebnis 2 2 2 2" xfId="2811" xr:uid="{00000000-0005-0000-0000-000064070000}"/>
    <cellStyle name="Ergebnis 2 2 2 2 2" xfId="6911" xr:uid="{00000000-0005-0000-0000-000064070000}"/>
    <cellStyle name="Ergebnis 2 2 2 2 3" xfId="8560" xr:uid="{00000000-0005-0000-0000-000064070000}"/>
    <cellStyle name="Ergebnis 2 2 2 3" xfId="4252" xr:uid="{00000000-0005-0000-0000-000065070000}"/>
    <cellStyle name="Ergebnis 2 2 2 3 2" xfId="8071" xr:uid="{00000000-0005-0000-0000-000065070000}"/>
    <cellStyle name="Ergebnis 2 2 2 3 3" xfId="9442" xr:uid="{00000000-0005-0000-0000-000065070000}"/>
    <cellStyle name="Ergebnis 2 2 2 4" xfId="4253" xr:uid="{00000000-0005-0000-0000-000066070000}"/>
    <cellStyle name="Ergebnis 2 2 2 4 2" xfId="8072" xr:uid="{00000000-0005-0000-0000-000066070000}"/>
    <cellStyle name="Ergebnis 2 2 2 4 3" xfId="9443" xr:uid="{00000000-0005-0000-0000-000066070000}"/>
    <cellStyle name="Ergebnis 2 2 2 5" xfId="4254" xr:uid="{00000000-0005-0000-0000-000067070000}"/>
    <cellStyle name="Ergebnis 2 2 2 5 2" xfId="8073" xr:uid="{00000000-0005-0000-0000-000067070000}"/>
    <cellStyle name="Ergebnis 2 2 2 5 3" xfId="9444" xr:uid="{00000000-0005-0000-0000-000067070000}"/>
    <cellStyle name="Ergebnis 2 2 2 6" xfId="5735" xr:uid="{00000000-0005-0000-0000-000063070000}"/>
    <cellStyle name="Ergebnis 2 2 2 7" xfId="5214" xr:uid="{00000000-0005-0000-0000-000063070000}"/>
    <cellStyle name="Ergebnis 2 2 3" xfId="1594" xr:uid="{00000000-0005-0000-0000-000068070000}"/>
    <cellStyle name="Ergebnis 2 2 3 2" xfId="2812" xr:uid="{00000000-0005-0000-0000-000069070000}"/>
    <cellStyle name="Ergebnis 2 2 3 2 2" xfId="6912" xr:uid="{00000000-0005-0000-0000-000069070000}"/>
    <cellStyle name="Ergebnis 2 2 3 2 3" xfId="8561" xr:uid="{00000000-0005-0000-0000-000069070000}"/>
    <cellStyle name="Ergebnis 2 2 3 3" xfId="5766" xr:uid="{00000000-0005-0000-0000-000068070000}"/>
    <cellStyle name="Ergebnis 2 2 3 4" xfId="8172" xr:uid="{00000000-0005-0000-0000-000068070000}"/>
    <cellStyle name="Ergebnis 2 2 4" xfId="1620" xr:uid="{00000000-0005-0000-0000-00006A070000}"/>
    <cellStyle name="Ergebnis 2 2 4 2" xfId="2813" xr:uid="{00000000-0005-0000-0000-00006B070000}"/>
    <cellStyle name="Ergebnis 2 2 4 2 2" xfId="6913" xr:uid="{00000000-0005-0000-0000-00006B070000}"/>
    <cellStyle name="Ergebnis 2 2 4 2 3" xfId="8562" xr:uid="{00000000-0005-0000-0000-00006B070000}"/>
    <cellStyle name="Ergebnis 2 2 4 3" xfId="5791" xr:uid="{00000000-0005-0000-0000-00006A070000}"/>
    <cellStyle name="Ergebnis 2 2 4 4" xfId="7295" xr:uid="{00000000-0005-0000-0000-00006A070000}"/>
    <cellStyle name="Ergebnis 2 2 5" xfId="1653" xr:uid="{00000000-0005-0000-0000-00006C070000}"/>
    <cellStyle name="Ergebnis 2 2 5 2" xfId="5822" xr:uid="{00000000-0005-0000-0000-00006C070000}"/>
    <cellStyle name="Ergebnis 2 2 5 3" xfId="7283" xr:uid="{00000000-0005-0000-0000-00006C070000}"/>
    <cellStyle name="Ergebnis 2 2 6" xfId="1674" xr:uid="{00000000-0005-0000-0000-00006D070000}"/>
    <cellStyle name="Ergebnis 2 2 6 2" xfId="5843" xr:uid="{00000000-0005-0000-0000-00006D070000}"/>
    <cellStyle name="Ergebnis 2 2 6 3" xfId="5103" xr:uid="{00000000-0005-0000-0000-00006D070000}"/>
    <cellStyle name="Ergebnis 2 2 7" xfId="1708" xr:uid="{00000000-0005-0000-0000-00006E070000}"/>
    <cellStyle name="Ergebnis 2 2 7 2" xfId="5873" xr:uid="{00000000-0005-0000-0000-00006E070000}"/>
    <cellStyle name="Ergebnis 2 2 7 3" xfId="5368" xr:uid="{00000000-0005-0000-0000-00006E070000}"/>
    <cellStyle name="Ergebnis 2 2 8" xfId="2810" xr:uid="{00000000-0005-0000-0000-00006F070000}"/>
    <cellStyle name="Ergebnis 2 2 8 2" xfId="6910" xr:uid="{00000000-0005-0000-0000-00006F070000}"/>
    <cellStyle name="Ergebnis 2 2 8 3" xfId="8559" xr:uid="{00000000-0005-0000-0000-00006F070000}"/>
    <cellStyle name="Ergebnis 2 2 9" xfId="5581" xr:uid="{00000000-0005-0000-0000-000062070000}"/>
    <cellStyle name="Ergebnis 2 3" xfId="1078" xr:uid="{00000000-0005-0000-0000-000070070000}"/>
    <cellStyle name="Ergebnis 2 3 2" xfId="2815" xr:uid="{00000000-0005-0000-0000-000071070000}"/>
    <cellStyle name="Ergebnis 2 3 2 2" xfId="6915" xr:uid="{00000000-0005-0000-0000-000071070000}"/>
    <cellStyle name="Ergebnis 2 3 2 3" xfId="8564" xr:uid="{00000000-0005-0000-0000-000071070000}"/>
    <cellStyle name="Ergebnis 2 3 3" xfId="2816" xr:uid="{00000000-0005-0000-0000-000072070000}"/>
    <cellStyle name="Ergebnis 2 3 3 2" xfId="6916" xr:uid="{00000000-0005-0000-0000-000072070000}"/>
    <cellStyle name="Ergebnis 2 3 3 3" xfId="8565" xr:uid="{00000000-0005-0000-0000-000072070000}"/>
    <cellStyle name="Ergebnis 2 3 4" xfId="2814" xr:uid="{00000000-0005-0000-0000-000073070000}"/>
    <cellStyle name="Ergebnis 2 3 4 2" xfId="6914" xr:uid="{00000000-0005-0000-0000-000073070000}"/>
    <cellStyle name="Ergebnis 2 3 4 3" xfId="8563" xr:uid="{00000000-0005-0000-0000-000073070000}"/>
    <cellStyle name="Ergebnis 2 3 5" xfId="4255" xr:uid="{00000000-0005-0000-0000-000074070000}"/>
    <cellStyle name="Ergebnis 2 3 5 2" xfId="8074" xr:uid="{00000000-0005-0000-0000-000074070000}"/>
    <cellStyle name="Ergebnis 2 3 5 3" xfId="9445" xr:uid="{00000000-0005-0000-0000-000074070000}"/>
    <cellStyle name="Ergebnis 2 3 6" xfId="5415" xr:uid="{00000000-0005-0000-0000-000070070000}"/>
    <cellStyle name="Ergebnis 2 3 7" xfId="8371" xr:uid="{00000000-0005-0000-0000-000070070000}"/>
    <cellStyle name="Ergebnis 2 4" xfId="1434" xr:uid="{00000000-0005-0000-0000-000075070000}"/>
    <cellStyle name="Ergebnis 2 4 2" xfId="2818" xr:uid="{00000000-0005-0000-0000-000076070000}"/>
    <cellStyle name="Ergebnis 2 4 2 2" xfId="6918" xr:uid="{00000000-0005-0000-0000-000076070000}"/>
    <cellStyle name="Ergebnis 2 4 2 3" xfId="8567" xr:uid="{00000000-0005-0000-0000-000076070000}"/>
    <cellStyle name="Ergebnis 2 4 3" xfId="2819" xr:uid="{00000000-0005-0000-0000-000077070000}"/>
    <cellStyle name="Ergebnis 2 4 3 2" xfId="6919" xr:uid="{00000000-0005-0000-0000-000077070000}"/>
    <cellStyle name="Ergebnis 2 4 3 3" xfId="8568" xr:uid="{00000000-0005-0000-0000-000077070000}"/>
    <cellStyle name="Ergebnis 2 4 4" xfId="2817" xr:uid="{00000000-0005-0000-0000-000078070000}"/>
    <cellStyle name="Ergebnis 2 4 4 2" xfId="6917" xr:uid="{00000000-0005-0000-0000-000078070000}"/>
    <cellStyle name="Ergebnis 2 4 4 3" xfId="8566" xr:uid="{00000000-0005-0000-0000-000078070000}"/>
    <cellStyle name="Ergebnis 2 4 5" xfId="5634" xr:uid="{00000000-0005-0000-0000-000075070000}"/>
    <cellStyle name="Ergebnis 2 4 6" xfId="5457" xr:uid="{00000000-0005-0000-0000-000075070000}"/>
    <cellStyle name="Ergebnis 2 5" xfId="1501" xr:uid="{00000000-0005-0000-0000-000079070000}"/>
    <cellStyle name="Ergebnis 2 5 2" xfId="2821" xr:uid="{00000000-0005-0000-0000-00007A070000}"/>
    <cellStyle name="Ergebnis 2 5 2 2" xfId="6921" xr:uid="{00000000-0005-0000-0000-00007A070000}"/>
    <cellStyle name="Ergebnis 2 5 2 3" xfId="8570" xr:uid="{00000000-0005-0000-0000-00007A070000}"/>
    <cellStyle name="Ergebnis 2 5 3" xfId="2822" xr:uid="{00000000-0005-0000-0000-00007B070000}"/>
    <cellStyle name="Ergebnis 2 5 3 2" xfId="6922" xr:uid="{00000000-0005-0000-0000-00007B070000}"/>
    <cellStyle name="Ergebnis 2 5 3 3" xfId="8571" xr:uid="{00000000-0005-0000-0000-00007B070000}"/>
    <cellStyle name="Ergebnis 2 5 4" xfId="2820" xr:uid="{00000000-0005-0000-0000-00007C070000}"/>
    <cellStyle name="Ergebnis 2 5 4 2" xfId="6920" xr:uid="{00000000-0005-0000-0000-00007C070000}"/>
    <cellStyle name="Ergebnis 2 5 4 3" xfId="8569" xr:uid="{00000000-0005-0000-0000-00007C070000}"/>
    <cellStyle name="Ergebnis 2 5 5" xfId="5688" xr:uid="{00000000-0005-0000-0000-000079070000}"/>
    <cellStyle name="Ergebnis 2 5 6" xfId="7335" xr:uid="{00000000-0005-0000-0000-000079070000}"/>
    <cellStyle name="Ergebnis 2 6" xfId="1426" xr:uid="{00000000-0005-0000-0000-00007D070000}"/>
    <cellStyle name="Ergebnis 2 6 2" xfId="2824" xr:uid="{00000000-0005-0000-0000-00007E070000}"/>
    <cellStyle name="Ergebnis 2 6 2 2" xfId="6924" xr:uid="{00000000-0005-0000-0000-00007E070000}"/>
    <cellStyle name="Ergebnis 2 6 2 3" xfId="8573" xr:uid="{00000000-0005-0000-0000-00007E070000}"/>
    <cellStyle name="Ergebnis 2 6 3" xfId="2825" xr:uid="{00000000-0005-0000-0000-00007F070000}"/>
    <cellStyle name="Ergebnis 2 6 3 2" xfId="6925" xr:uid="{00000000-0005-0000-0000-00007F070000}"/>
    <cellStyle name="Ergebnis 2 6 3 3" xfId="8574" xr:uid="{00000000-0005-0000-0000-00007F070000}"/>
    <cellStyle name="Ergebnis 2 6 4" xfId="2823" xr:uid="{00000000-0005-0000-0000-000080070000}"/>
    <cellStyle name="Ergebnis 2 6 4 2" xfId="6923" xr:uid="{00000000-0005-0000-0000-000080070000}"/>
    <cellStyle name="Ergebnis 2 6 4 3" xfId="8572" xr:uid="{00000000-0005-0000-0000-000080070000}"/>
    <cellStyle name="Ergebnis 2 6 5" xfId="5627" xr:uid="{00000000-0005-0000-0000-00007D070000}"/>
    <cellStyle name="Ergebnis 2 6 6" xfId="17" xr:uid="{00000000-0005-0000-0000-00007D070000}"/>
    <cellStyle name="Ergebnis 2 7" xfId="2826" xr:uid="{00000000-0005-0000-0000-000081070000}"/>
    <cellStyle name="Ergebnis 2 7 2" xfId="2827" xr:uid="{00000000-0005-0000-0000-000082070000}"/>
    <cellStyle name="Ergebnis 2 7 2 2" xfId="6927" xr:uid="{00000000-0005-0000-0000-000082070000}"/>
    <cellStyle name="Ergebnis 2 7 2 3" xfId="8576" xr:uid="{00000000-0005-0000-0000-000082070000}"/>
    <cellStyle name="Ergebnis 2 7 3" xfId="2828" xr:uid="{00000000-0005-0000-0000-000083070000}"/>
    <cellStyle name="Ergebnis 2 7 3 2" xfId="6928" xr:uid="{00000000-0005-0000-0000-000083070000}"/>
    <cellStyle name="Ergebnis 2 7 3 3" xfId="8577" xr:uid="{00000000-0005-0000-0000-000083070000}"/>
    <cellStyle name="Ergebnis 2 7 4" xfId="6926" xr:uid="{00000000-0005-0000-0000-000081070000}"/>
    <cellStyle name="Ergebnis 2 7 5" xfId="8575" xr:uid="{00000000-0005-0000-0000-000081070000}"/>
    <cellStyle name="Ergebnis 2 8" xfId="2829" xr:uid="{00000000-0005-0000-0000-000084070000}"/>
    <cellStyle name="Ergebnis 2 8 2" xfId="2830" xr:uid="{00000000-0005-0000-0000-000085070000}"/>
    <cellStyle name="Ergebnis 2 8 2 2" xfId="6930" xr:uid="{00000000-0005-0000-0000-000085070000}"/>
    <cellStyle name="Ergebnis 2 8 2 3" xfId="8579" xr:uid="{00000000-0005-0000-0000-000085070000}"/>
    <cellStyle name="Ergebnis 2 8 3" xfId="2831" xr:uid="{00000000-0005-0000-0000-000086070000}"/>
    <cellStyle name="Ergebnis 2 8 3 2" xfId="6931" xr:uid="{00000000-0005-0000-0000-000086070000}"/>
    <cellStyle name="Ergebnis 2 8 3 3" xfId="8580" xr:uid="{00000000-0005-0000-0000-000086070000}"/>
    <cellStyle name="Ergebnis 2 8 4" xfId="6929" xr:uid="{00000000-0005-0000-0000-000084070000}"/>
    <cellStyle name="Ergebnis 2 8 5" xfId="8578" xr:uid="{00000000-0005-0000-0000-000084070000}"/>
    <cellStyle name="Ergebnis 2 9" xfId="2832" xr:uid="{00000000-0005-0000-0000-000087070000}"/>
    <cellStyle name="Ergebnis 2 9 2" xfId="2833" xr:uid="{00000000-0005-0000-0000-000088070000}"/>
    <cellStyle name="Ergebnis 2 9 2 2" xfId="6933" xr:uid="{00000000-0005-0000-0000-000088070000}"/>
    <cellStyle name="Ergebnis 2 9 2 3" xfId="8582" xr:uid="{00000000-0005-0000-0000-000088070000}"/>
    <cellStyle name="Ergebnis 2 9 3" xfId="2834" xr:uid="{00000000-0005-0000-0000-000089070000}"/>
    <cellStyle name="Ergebnis 2 9 3 2" xfId="6934" xr:uid="{00000000-0005-0000-0000-000089070000}"/>
    <cellStyle name="Ergebnis 2 9 3 3" xfId="8583" xr:uid="{00000000-0005-0000-0000-000089070000}"/>
    <cellStyle name="Ergebnis 2 9 4" xfId="6932" xr:uid="{00000000-0005-0000-0000-000087070000}"/>
    <cellStyle name="Ergebnis 2 9 5" xfId="8581" xr:uid="{00000000-0005-0000-0000-000087070000}"/>
    <cellStyle name="Ergebnis 3" xfId="1197" xr:uid="{00000000-0005-0000-0000-00008A070000}"/>
    <cellStyle name="Ergebnis 3 10" xfId="5568" xr:uid="{00000000-0005-0000-0000-00008A070000}"/>
    <cellStyle name="Ergebnis 3 2" xfId="1479" xr:uid="{00000000-0005-0000-0000-00008B070000}"/>
    <cellStyle name="Ergebnis 3 2 2" xfId="2836" xr:uid="{00000000-0005-0000-0000-00008C070000}"/>
    <cellStyle name="Ergebnis 3 2 2 2" xfId="6936" xr:uid="{00000000-0005-0000-0000-00008C070000}"/>
    <cellStyle name="Ergebnis 3 2 2 3" xfId="8585" xr:uid="{00000000-0005-0000-0000-00008C070000}"/>
    <cellStyle name="Ergebnis 3 2 3" xfId="4256" xr:uid="{00000000-0005-0000-0000-00008D070000}"/>
    <cellStyle name="Ergebnis 3 2 3 2" xfId="8075" xr:uid="{00000000-0005-0000-0000-00008D070000}"/>
    <cellStyle name="Ergebnis 3 2 3 3" xfId="9446" xr:uid="{00000000-0005-0000-0000-00008D070000}"/>
    <cellStyle name="Ergebnis 3 2 4" xfId="4257" xr:uid="{00000000-0005-0000-0000-00008E070000}"/>
    <cellStyle name="Ergebnis 3 2 4 2" xfId="8076" xr:uid="{00000000-0005-0000-0000-00008E070000}"/>
    <cellStyle name="Ergebnis 3 2 4 3" xfId="9447" xr:uid="{00000000-0005-0000-0000-00008E070000}"/>
    <cellStyle name="Ergebnis 3 2 5" xfId="4258" xr:uid="{00000000-0005-0000-0000-00008F070000}"/>
    <cellStyle name="Ergebnis 3 2 5 2" xfId="8077" xr:uid="{00000000-0005-0000-0000-00008F070000}"/>
    <cellStyle name="Ergebnis 3 2 5 3" xfId="9448" xr:uid="{00000000-0005-0000-0000-00008F070000}"/>
    <cellStyle name="Ergebnis 3 2 6" xfId="5673" xr:uid="{00000000-0005-0000-0000-00008B070000}"/>
    <cellStyle name="Ergebnis 3 2 7" xfId="5452" xr:uid="{00000000-0005-0000-0000-00008B070000}"/>
    <cellStyle name="Ergebnis 3 3" xfId="909" xr:uid="{00000000-0005-0000-0000-000090070000}"/>
    <cellStyle name="Ergebnis 3 3 2" xfId="2837" xr:uid="{00000000-0005-0000-0000-000091070000}"/>
    <cellStyle name="Ergebnis 3 3 2 2" xfId="6937" xr:uid="{00000000-0005-0000-0000-000091070000}"/>
    <cellStyle name="Ergebnis 3 3 2 3" xfId="8586" xr:uid="{00000000-0005-0000-0000-000091070000}"/>
    <cellStyle name="Ergebnis 3 3 3" xfId="5335" xr:uid="{00000000-0005-0000-0000-000090070000}"/>
    <cellStyle name="Ergebnis 3 3 4" xfId="7411" xr:uid="{00000000-0005-0000-0000-000090070000}"/>
    <cellStyle name="Ergebnis 3 4" xfId="786" xr:uid="{00000000-0005-0000-0000-000092070000}"/>
    <cellStyle name="Ergebnis 3 4 2" xfId="2838" xr:uid="{00000000-0005-0000-0000-000093070000}"/>
    <cellStyle name="Ergebnis 3 4 2 2" xfId="6938" xr:uid="{00000000-0005-0000-0000-000093070000}"/>
    <cellStyle name="Ergebnis 3 4 2 3" xfId="8587" xr:uid="{00000000-0005-0000-0000-000093070000}"/>
    <cellStyle name="Ergebnis 3 4 3" xfId="5242" xr:uid="{00000000-0005-0000-0000-000092070000}"/>
    <cellStyle name="Ergebnis 3 4 4" xfId="5429" xr:uid="{00000000-0005-0000-0000-000092070000}"/>
    <cellStyle name="Ergebnis 3 5" xfId="1447" xr:uid="{00000000-0005-0000-0000-000094070000}"/>
    <cellStyle name="Ergebnis 3 5 2" xfId="5644" xr:uid="{00000000-0005-0000-0000-000094070000}"/>
    <cellStyle name="Ergebnis 3 5 3" xfId="7358" xr:uid="{00000000-0005-0000-0000-000094070000}"/>
    <cellStyle name="Ergebnis 3 6" xfId="927" xr:uid="{00000000-0005-0000-0000-000095070000}"/>
    <cellStyle name="Ergebnis 3 6 2" xfId="5344" xr:uid="{00000000-0005-0000-0000-000095070000}"/>
    <cellStyle name="Ergebnis 3 6 3" xfId="5143" xr:uid="{00000000-0005-0000-0000-000095070000}"/>
    <cellStyle name="Ergebnis 3 7" xfId="1390" xr:uid="{00000000-0005-0000-0000-000096070000}"/>
    <cellStyle name="Ergebnis 3 7 2" xfId="5599" xr:uid="{00000000-0005-0000-0000-000096070000}"/>
    <cellStyle name="Ergebnis 3 7 3" xfId="7379" xr:uid="{00000000-0005-0000-0000-000096070000}"/>
    <cellStyle name="Ergebnis 3 8" xfId="2835" xr:uid="{00000000-0005-0000-0000-000097070000}"/>
    <cellStyle name="Ergebnis 3 8 2" xfId="6935" xr:uid="{00000000-0005-0000-0000-000097070000}"/>
    <cellStyle name="Ergebnis 3 8 3" xfId="8584" xr:uid="{00000000-0005-0000-0000-000097070000}"/>
    <cellStyle name="Ergebnis 3 9" xfId="5492" xr:uid="{00000000-0005-0000-0000-00008A070000}"/>
    <cellStyle name="Ergebnis 4" xfId="838" xr:uid="{00000000-0005-0000-0000-000098070000}"/>
    <cellStyle name="Ergebnis 4 2" xfId="2840" xr:uid="{00000000-0005-0000-0000-000099070000}"/>
    <cellStyle name="Ergebnis 4 2 2" xfId="6940" xr:uid="{00000000-0005-0000-0000-000099070000}"/>
    <cellStyle name="Ergebnis 4 2 3" xfId="8589" xr:uid="{00000000-0005-0000-0000-000099070000}"/>
    <cellStyle name="Ergebnis 4 3" xfId="2841" xr:uid="{00000000-0005-0000-0000-00009A070000}"/>
    <cellStyle name="Ergebnis 4 3 2" xfId="6941" xr:uid="{00000000-0005-0000-0000-00009A070000}"/>
    <cellStyle name="Ergebnis 4 3 3" xfId="8590" xr:uid="{00000000-0005-0000-0000-00009A070000}"/>
    <cellStyle name="Ergebnis 4 4" xfId="2839" xr:uid="{00000000-0005-0000-0000-00009B070000}"/>
    <cellStyle name="Ergebnis 4 4 2" xfId="6939" xr:uid="{00000000-0005-0000-0000-00009B070000}"/>
    <cellStyle name="Ergebnis 4 4 3" xfId="8588" xr:uid="{00000000-0005-0000-0000-00009B070000}"/>
    <cellStyle name="Ergebnis 4 5" xfId="4259" xr:uid="{00000000-0005-0000-0000-00009C070000}"/>
    <cellStyle name="Ergebnis 4 5 2" xfId="8078" xr:uid="{00000000-0005-0000-0000-00009C070000}"/>
    <cellStyle name="Ergebnis 4 5 3" xfId="9449" xr:uid="{00000000-0005-0000-0000-00009C070000}"/>
    <cellStyle name="Ergebnis 4 6" xfId="5285" xr:uid="{00000000-0005-0000-0000-000098070000}"/>
    <cellStyle name="Ergebnis 4 7" xfId="5382" xr:uid="{00000000-0005-0000-0000-000098070000}"/>
    <cellStyle name="Ergebnis 5" xfId="754" xr:uid="{00000000-0005-0000-0000-00009D070000}"/>
    <cellStyle name="Ergebnis 5 2" xfId="2843" xr:uid="{00000000-0005-0000-0000-00009E070000}"/>
    <cellStyle name="Ergebnis 5 2 2" xfId="6943" xr:uid="{00000000-0005-0000-0000-00009E070000}"/>
    <cellStyle name="Ergebnis 5 2 3" xfId="8592" xr:uid="{00000000-0005-0000-0000-00009E070000}"/>
    <cellStyle name="Ergebnis 5 3" xfId="2844" xr:uid="{00000000-0005-0000-0000-00009F070000}"/>
    <cellStyle name="Ergebnis 5 3 2" xfId="6944" xr:uid="{00000000-0005-0000-0000-00009F070000}"/>
    <cellStyle name="Ergebnis 5 3 3" xfId="8593" xr:uid="{00000000-0005-0000-0000-00009F070000}"/>
    <cellStyle name="Ergebnis 5 4" xfId="2842" xr:uid="{00000000-0005-0000-0000-0000A0070000}"/>
    <cellStyle name="Ergebnis 5 4 2" xfId="6942" xr:uid="{00000000-0005-0000-0000-0000A0070000}"/>
    <cellStyle name="Ergebnis 5 4 3" xfId="8591" xr:uid="{00000000-0005-0000-0000-0000A0070000}"/>
    <cellStyle name="Ergebnis 5 5" xfId="5220" xr:uid="{00000000-0005-0000-0000-00009D070000}"/>
    <cellStyle name="Ergebnis 5 6" xfId="6329" xr:uid="{00000000-0005-0000-0000-00009D070000}"/>
    <cellStyle name="Ergebnis 6" xfId="1570" xr:uid="{00000000-0005-0000-0000-0000A1070000}"/>
    <cellStyle name="Ergebnis 6 2" xfId="2846" xr:uid="{00000000-0005-0000-0000-0000A2070000}"/>
    <cellStyle name="Ergebnis 6 2 2" xfId="6946" xr:uid="{00000000-0005-0000-0000-0000A2070000}"/>
    <cellStyle name="Ergebnis 6 2 3" xfId="8595" xr:uid="{00000000-0005-0000-0000-0000A2070000}"/>
    <cellStyle name="Ergebnis 6 3" xfId="2847" xr:uid="{00000000-0005-0000-0000-0000A3070000}"/>
    <cellStyle name="Ergebnis 6 3 2" xfId="6947" xr:uid="{00000000-0005-0000-0000-0000A3070000}"/>
    <cellStyle name="Ergebnis 6 3 3" xfId="8596" xr:uid="{00000000-0005-0000-0000-0000A3070000}"/>
    <cellStyle name="Ergebnis 6 4" xfId="2845" xr:uid="{00000000-0005-0000-0000-0000A4070000}"/>
    <cellStyle name="Ergebnis 6 4 2" xfId="6945" xr:uid="{00000000-0005-0000-0000-0000A4070000}"/>
    <cellStyle name="Ergebnis 6 4 3" xfId="8594" xr:uid="{00000000-0005-0000-0000-0000A4070000}"/>
    <cellStyle name="Ergebnis 6 5" xfId="5746" xr:uid="{00000000-0005-0000-0000-0000A1070000}"/>
    <cellStyle name="Ergebnis 6 6" xfId="5192" xr:uid="{00000000-0005-0000-0000-0000A1070000}"/>
    <cellStyle name="Ergebnis 7" xfId="750" xr:uid="{00000000-0005-0000-0000-0000A5070000}"/>
    <cellStyle name="Ergebnis 7 2" xfId="2849" xr:uid="{00000000-0005-0000-0000-0000A6070000}"/>
    <cellStyle name="Ergebnis 7 2 2" xfId="6949" xr:uid="{00000000-0005-0000-0000-0000A6070000}"/>
    <cellStyle name="Ergebnis 7 2 3" xfId="8598" xr:uid="{00000000-0005-0000-0000-0000A6070000}"/>
    <cellStyle name="Ergebnis 7 3" xfId="2850" xr:uid="{00000000-0005-0000-0000-0000A7070000}"/>
    <cellStyle name="Ergebnis 7 3 2" xfId="6950" xr:uid="{00000000-0005-0000-0000-0000A7070000}"/>
    <cellStyle name="Ergebnis 7 3 3" xfId="8599" xr:uid="{00000000-0005-0000-0000-0000A7070000}"/>
    <cellStyle name="Ergebnis 7 4" xfId="2848" xr:uid="{00000000-0005-0000-0000-0000A8070000}"/>
    <cellStyle name="Ergebnis 7 4 2" xfId="6948" xr:uid="{00000000-0005-0000-0000-0000A8070000}"/>
    <cellStyle name="Ergebnis 7 4 3" xfId="8597" xr:uid="{00000000-0005-0000-0000-0000A8070000}"/>
    <cellStyle name="Ergebnis 7 5" xfId="5217" xr:uid="{00000000-0005-0000-0000-0000A5070000}"/>
    <cellStyle name="Ergebnis 7 6" xfId="8254" xr:uid="{00000000-0005-0000-0000-0000A5070000}"/>
    <cellStyle name="Ergebnis 8" xfId="2851" xr:uid="{00000000-0005-0000-0000-0000A9070000}"/>
    <cellStyle name="Ergebnis 8 2" xfId="2852" xr:uid="{00000000-0005-0000-0000-0000AA070000}"/>
    <cellStyle name="Ergebnis 8 2 2" xfId="6952" xr:uid="{00000000-0005-0000-0000-0000AA070000}"/>
    <cellStyle name="Ergebnis 8 2 3" xfId="8601" xr:uid="{00000000-0005-0000-0000-0000AA070000}"/>
    <cellStyle name="Ergebnis 8 3" xfId="2853" xr:uid="{00000000-0005-0000-0000-0000AB070000}"/>
    <cellStyle name="Ergebnis 8 3 2" xfId="6953" xr:uid="{00000000-0005-0000-0000-0000AB070000}"/>
    <cellStyle name="Ergebnis 8 3 3" xfId="8602" xr:uid="{00000000-0005-0000-0000-0000AB070000}"/>
    <cellStyle name="Ergebnis 8 4" xfId="6951" xr:uid="{00000000-0005-0000-0000-0000A9070000}"/>
    <cellStyle name="Ergebnis 8 5" xfId="8600" xr:uid="{00000000-0005-0000-0000-0000A9070000}"/>
    <cellStyle name="Ergebnis 9" xfId="2854" xr:uid="{00000000-0005-0000-0000-0000AC070000}"/>
    <cellStyle name="Ergebnis 9 2" xfId="2855" xr:uid="{00000000-0005-0000-0000-0000AD070000}"/>
    <cellStyle name="Ergebnis 9 2 2" xfId="6955" xr:uid="{00000000-0005-0000-0000-0000AD070000}"/>
    <cellStyle name="Ergebnis 9 2 3" xfId="8604" xr:uid="{00000000-0005-0000-0000-0000AD070000}"/>
    <cellStyle name="Ergebnis 9 3" xfId="2856" xr:uid="{00000000-0005-0000-0000-0000AE070000}"/>
    <cellStyle name="Ergebnis 9 3 2" xfId="6956" xr:uid="{00000000-0005-0000-0000-0000AE070000}"/>
    <cellStyle name="Ergebnis 9 3 3" xfId="8605" xr:uid="{00000000-0005-0000-0000-0000AE070000}"/>
    <cellStyle name="Ergebnis 9 4" xfId="6954" xr:uid="{00000000-0005-0000-0000-0000AC070000}"/>
    <cellStyle name="Ergebnis 9 5" xfId="8603" xr:uid="{00000000-0005-0000-0000-0000AC070000}"/>
    <cellStyle name="Erklärender Text" xfId="274" xr:uid="{00000000-0005-0000-0000-0000AF070000}"/>
    <cellStyle name="Estilo 1" xfId="275" xr:uid="{00000000-0005-0000-0000-0000B0070000}"/>
    <cellStyle name="Estilo 1 2" xfId="276" xr:uid="{00000000-0005-0000-0000-0000B1070000}"/>
    <cellStyle name="Euro" xfId="277" xr:uid="{00000000-0005-0000-0000-0000B2070000}"/>
    <cellStyle name="Euro 2" xfId="278" xr:uid="{00000000-0005-0000-0000-0000B3070000}"/>
    <cellStyle name="Euro 3" xfId="279" xr:uid="{00000000-0005-0000-0000-0000B4070000}"/>
    <cellStyle name="Euro 4" xfId="280" xr:uid="{00000000-0005-0000-0000-0000B5070000}"/>
    <cellStyle name="Euro 5" xfId="281" xr:uid="{00000000-0005-0000-0000-0000B6070000}"/>
    <cellStyle name="Explanatory Text" xfId="282" xr:uid="{00000000-0005-0000-0000-0000B7070000}"/>
    <cellStyle name="Explanatory Text 2" xfId="4260" xr:uid="{00000000-0005-0000-0000-0000B8070000}"/>
    <cellStyle name="Explanatory Text 3" xfId="4261" xr:uid="{00000000-0005-0000-0000-0000B9070000}"/>
    <cellStyle name="F2" xfId="283" xr:uid="{00000000-0005-0000-0000-0000BA070000}"/>
    <cellStyle name="F3" xfId="284" xr:uid="{00000000-0005-0000-0000-0000BB070000}"/>
    <cellStyle name="F4" xfId="285" xr:uid="{00000000-0005-0000-0000-0000BC070000}"/>
    <cellStyle name="F5" xfId="286" xr:uid="{00000000-0005-0000-0000-0000BD070000}"/>
    <cellStyle name="F6" xfId="287" xr:uid="{00000000-0005-0000-0000-0000BE070000}"/>
    <cellStyle name="F7" xfId="288" xr:uid="{00000000-0005-0000-0000-0000BF070000}"/>
    <cellStyle name="F8" xfId="289" xr:uid="{00000000-0005-0000-0000-0000C0070000}"/>
    <cellStyle name="Fecha" xfId="290" xr:uid="{00000000-0005-0000-0000-0000C1070000}"/>
    <cellStyle name="Fecha 2" xfId="291" xr:uid="{00000000-0005-0000-0000-0000C2070000}"/>
    <cellStyle name="Fijo" xfId="292" xr:uid="{00000000-0005-0000-0000-0000C3070000}"/>
    <cellStyle name="Fijo 2" xfId="293" xr:uid="{00000000-0005-0000-0000-0000C4070000}"/>
    <cellStyle name="Financiero" xfId="294" xr:uid="{00000000-0005-0000-0000-0000C5070000}"/>
    <cellStyle name="Fixed" xfId="295" xr:uid="{00000000-0005-0000-0000-0000C6070000}"/>
    <cellStyle name="FORMAT 2" xfId="296" xr:uid="{00000000-0005-0000-0000-0000C7070000}"/>
    <cellStyle name="FS_Título 1" xfId="638" xr:uid="{00000000-0005-0000-0000-0000C8070000}"/>
    <cellStyle name="Giriş" xfId="297" xr:uid="{00000000-0005-0000-0000-0000C9070000}"/>
    <cellStyle name="Giriş 10" xfId="2858" xr:uid="{00000000-0005-0000-0000-0000CA070000}"/>
    <cellStyle name="Giriş 10 2" xfId="2859" xr:uid="{00000000-0005-0000-0000-0000CB070000}"/>
    <cellStyle name="Giriş 10 2 2" xfId="6959" xr:uid="{00000000-0005-0000-0000-0000CB070000}"/>
    <cellStyle name="Giriş 10 2 3" xfId="8608" xr:uid="{00000000-0005-0000-0000-0000CB070000}"/>
    <cellStyle name="Giriş 10 3" xfId="2860" xr:uid="{00000000-0005-0000-0000-0000CC070000}"/>
    <cellStyle name="Giriş 10 3 2" xfId="6960" xr:uid="{00000000-0005-0000-0000-0000CC070000}"/>
    <cellStyle name="Giriş 10 3 3" xfId="8609" xr:uid="{00000000-0005-0000-0000-0000CC070000}"/>
    <cellStyle name="Giriş 10 4" xfId="6958" xr:uid="{00000000-0005-0000-0000-0000CA070000}"/>
    <cellStyle name="Giriş 10 5" xfId="8607" xr:uid="{00000000-0005-0000-0000-0000CA070000}"/>
    <cellStyle name="Giriş 11" xfId="2861" xr:uid="{00000000-0005-0000-0000-0000CD070000}"/>
    <cellStyle name="Giriş 11 2" xfId="2862" xr:uid="{00000000-0005-0000-0000-0000CE070000}"/>
    <cellStyle name="Giriş 11 2 2" xfId="6962" xr:uid="{00000000-0005-0000-0000-0000CE070000}"/>
    <cellStyle name="Giriş 11 2 3" xfId="8611" xr:uid="{00000000-0005-0000-0000-0000CE070000}"/>
    <cellStyle name="Giriş 11 3" xfId="2863" xr:uid="{00000000-0005-0000-0000-0000CF070000}"/>
    <cellStyle name="Giriş 11 3 2" xfId="6963" xr:uid="{00000000-0005-0000-0000-0000CF070000}"/>
    <cellStyle name="Giriş 11 3 3" xfId="8612" xr:uid="{00000000-0005-0000-0000-0000CF070000}"/>
    <cellStyle name="Giriş 11 4" xfId="6961" xr:uid="{00000000-0005-0000-0000-0000CD070000}"/>
    <cellStyle name="Giriş 11 5" xfId="8610" xr:uid="{00000000-0005-0000-0000-0000CD070000}"/>
    <cellStyle name="Giriş 12" xfId="2864" xr:uid="{00000000-0005-0000-0000-0000D0070000}"/>
    <cellStyle name="Giriş 12 2" xfId="2865" xr:uid="{00000000-0005-0000-0000-0000D1070000}"/>
    <cellStyle name="Giriş 12 2 2" xfId="6965" xr:uid="{00000000-0005-0000-0000-0000D1070000}"/>
    <cellStyle name="Giriş 12 2 3" xfId="8614" xr:uid="{00000000-0005-0000-0000-0000D1070000}"/>
    <cellStyle name="Giriş 12 3" xfId="2866" xr:uid="{00000000-0005-0000-0000-0000D2070000}"/>
    <cellStyle name="Giriş 12 3 2" xfId="6966" xr:uid="{00000000-0005-0000-0000-0000D2070000}"/>
    <cellStyle name="Giriş 12 3 3" xfId="8615" xr:uid="{00000000-0005-0000-0000-0000D2070000}"/>
    <cellStyle name="Giriş 12 4" xfId="6964" xr:uid="{00000000-0005-0000-0000-0000D0070000}"/>
    <cellStyle name="Giriş 12 5" xfId="8613" xr:uid="{00000000-0005-0000-0000-0000D0070000}"/>
    <cellStyle name="Giriş 13" xfId="2867" xr:uid="{00000000-0005-0000-0000-0000D3070000}"/>
    <cellStyle name="Giriş 13 2" xfId="2868" xr:uid="{00000000-0005-0000-0000-0000D4070000}"/>
    <cellStyle name="Giriş 13 2 2" xfId="6968" xr:uid="{00000000-0005-0000-0000-0000D4070000}"/>
    <cellStyle name="Giriş 13 2 3" xfId="8617" xr:uid="{00000000-0005-0000-0000-0000D4070000}"/>
    <cellStyle name="Giriş 13 3" xfId="2869" xr:uid="{00000000-0005-0000-0000-0000D5070000}"/>
    <cellStyle name="Giriş 13 3 2" xfId="6969" xr:uid="{00000000-0005-0000-0000-0000D5070000}"/>
    <cellStyle name="Giriş 13 3 3" xfId="8618" xr:uid="{00000000-0005-0000-0000-0000D5070000}"/>
    <cellStyle name="Giriş 13 4" xfId="6967" xr:uid="{00000000-0005-0000-0000-0000D3070000}"/>
    <cellStyle name="Giriş 13 5" xfId="8616" xr:uid="{00000000-0005-0000-0000-0000D3070000}"/>
    <cellStyle name="Giriş 14" xfId="2870" xr:uid="{00000000-0005-0000-0000-0000D6070000}"/>
    <cellStyle name="Giriş 14 2" xfId="6970" xr:uid="{00000000-0005-0000-0000-0000D6070000}"/>
    <cellStyle name="Giriş 14 3" xfId="8619" xr:uid="{00000000-0005-0000-0000-0000D6070000}"/>
    <cellStyle name="Giriş 15" xfId="2871" xr:uid="{00000000-0005-0000-0000-0000D7070000}"/>
    <cellStyle name="Giriş 15 2" xfId="6971" xr:uid="{00000000-0005-0000-0000-0000D7070000}"/>
    <cellStyle name="Giriş 15 3" xfId="8620" xr:uid="{00000000-0005-0000-0000-0000D7070000}"/>
    <cellStyle name="Giriş 16" xfId="2857" xr:uid="{00000000-0005-0000-0000-0000D8070000}"/>
    <cellStyle name="Giriş 16 2" xfId="6957" xr:uid="{00000000-0005-0000-0000-0000D8070000}"/>
    <cellStyle name="Giriş 16 3" xfId="8606" xr:uid="{00000000-0005-0000-0000-0000D8070000}"/>
    <cellStyle name="Giriş 17" xfId="5516" xr:uid="{00000000-0005-0000-0000-0000C9070000}"/>
    <cellStyle name="Giriş 2" xfId="699" xr:uid="{00000000-0005-0000-0000-0000D9070000}"/>
    <cellStyle name="Giriş 2 10" xfId="2873" xr:uid="{00000000-0005-0000-0000-0000DA070000}"/>
    <cellStyle name="Giriş 2 10 2" xfId="2874" xr:uid="{00000000-0005-0000-0000-0000DB070000}"/>
    <cellStyle name="Giriş 2 10 2 2" xfId="6974" xr:uid="{00000000-0005-0000-0000-0000DB070000}"/>
    <cellStyle name="Giriş 2 10 2 3" xfId="8623" xr:uid="{00000000-0005-0000-0000-0000DB070000}"/>
    <cellStyle name="Giriş 2 10 3" xfId="2875" xr:uid="{00000000-0005-0000-0000-0000DC070000}"/>
    <cellStyle name="Giriş 2 10 3 2" xfId="6975" xr:uid="{00000000-0005-0000-0000-0000DC070000}"/>
    <cellStyle name="Giriş 2 10 3 3" xfId="8624" xr:uid="{00000000-0005-0000-0000-0000DC070000}"/>
    <cellStyle name="Giriş 2 10 4" xfId="6973" xr:uid="{00000000-0005-0000-0000-0000DA070000}"/>
    <cellStyle name="Giriş 2 10 5" xfId="8622" xr:uid="{00000000-0005-0000-0000-0000DA070000}"/>
    <cellStyle name="Giriş 2 11" xfId="2876" xr:uid="{00000000-0005-0000-0000-0000DD070000}"/>
    <cellStyle name="Giriş 2 11 2" xfId="2877" xr:uid="{00000000-0005-0000-0000-0000DE070000}"/>
    <cellStyle name="Giriş 2 11 2 2" xfId="6977" xr:uid="{00000000-0005-0000-0000-0000DE070000}"/>
    <cellStyle name="Giriş 2 11 2 3" xfId="8626" xr:uid="{00000000-0005-0000-0000-0000DE070000}"/>
    <cellStyle name="Giriş 2 11 3" xfId="2878" xr:uid="{00000000-0005-0000-0000-0000DF070000}"/>
    <cellStyle name="Giriş 2 11 3 2" xfId="6978" xr:uid="{00000000-0005-0000-0000-0000DF070000}"/>
    <cellStyle name="Giriş 2 11 3 3" xfId="8627" xr:uid="{00000000-0005-0000-0000-0000DF070000}"/>
    <cellStyle name="Giriş 2 11 4" xfId="6976" xr:uid="{00000000-0005-0000-0000-0000DD070000}"/>
    <cellStyle name="Giriş 2 11 5" xfId="8625" xr:uid="{00000000-0005-0000-0000-0000DD070000}"/>
    <cellStyle name="Giriş 2 12" xfId="2879" xr:uid="{00000000-0005-0000-0000-0000E0070000}"/>
    <cellStyle name="Giriş 2 12 2" xfId="2880" xr:uid="{00000000-0005-0000-0000-0000E1070000}"/>
    <cellStyle name="Giriş 2 12 2 2" xfId="6980" xr:uid="{00000000-0005-0000-0000-0000E1070000}"/>
    <cellStyle name="Giriş 2 12 2 3" xfId="8629" xr:uid="{00000000-0005-0000-0000-0000E1070000}"/>
    <cellStyle name="Giriş 2 12 3" xfId="2881" xr:uid="{00000000-0005-0000-0000-0000E2070000}"/>
    <cellStyle name="Giriş 2 12 3 2" xfId="6981" xr:uid="{00000000-0005-0000-0000-0000E2070000}"/>
    <cellStyle name="Giriş 2 12 3 3" xfId="8630" xr:uid="{00000000-0005-0000-0000-0000E2070000}"/>
    <cellStyle name="Giriş 2 12 4" xfId="6979" xr:uid="{00000000-0005-0000-0000-0000E0070000}"/>
    <cellStyle name="Giriş 2 12 5" xfId="8628" xr:uid="{00000000-0005-0000-0000-0000E0070000}"/>
    <cellStyle name="Giriş 2 13" xfId="2882" xr:uid="{00000000-0005-0000-0000-0000E3070000}"/>
    <cellStyle name="Giriş 2 13 2" xfId="6982" xr:uid="{00000000-0005-0000-0000-0000E3070000}"/>
    <cellStyle name="Giriş 2 13 3" xfId="8631" xr:uid="{00000000-0005-0000-0000-0000E3070000}"/>
    <cellStyle name="Giriş 2 14" xfId="2883" xr:uid="{00000000-0005-0000-0000-0000E4070000}"/>
    <cellStyle name="Giriş 2 14 2" xfId="6983" xr:uid="{00000000-0005-0000-0000-0000E4070000}"/>
    <cellStyle name="Giriş 2 14 3" xfId="8632" xr:uid="{00000000-0005-0000-0000-0000E4070000}"/>
    <cellStyle name="Giriş 2 15" xfId="2872" xr:uid="{00000000-0005-0000-0000-0000E5070000}"/>
    <cellStyle name="Giriş 2 15 2" xfId="6972" xr:uid="{00000000-0005-0000-0000-0000E5070000}"/>
    <cellStyle name="Giriş 2 15 3" xfId="8621" xr:uid="{00000000-0005-0000-0000-0000E5070000}"/>
    <cellStyle name="Giriş 2 16" xfId="8265" xr:uid="{00000000-0005-0000-0000-0000D9070000}"/>
    <cellStyle name="Giriş 2 2" xfId="1362" xr:uid="{00000000-0005-0000-0000-0000E6070000}"/>
    <cellStyle name="Giriş 2 2 10" xfId="8196" xr:uid="{00000000-0005-0000-0000-0000E6070000}"/>
    <cellStyle name="Giriş 2 2 2" xfId="1560" xr:uid="{00000000-0005-0000-0000-0000E7070000}"/>
    <cellStyle name="Giriş 2 2 2 2" xfId="2885" xr:uid="{00000000-0005-0000-0000-0000E8070000}"/>
    <cellStyle name="Giriş 2 2 2 2 2" xfId="6985" xr:uid="{00000000-0005-0000-0000-0000E8070000}"/>
    <cellStyle name="Giriş 2 2 2 2 3" xfId="8634" xr:uid="{00000000-0005-0000-0000-0000E8070000}"/>
    <cellStyle name="Giriş 2 2 2 3" xfId="4262" xr:uid="{00000000-0005-0000-0000-0000E9070000}"/>
    <cellStyle name="Giriş 2 2 2 3 2" xfId="8081" xr:uid="{00000000-0005-0000-0000-0000E9070000}"/>
    <cellStyle name="Giriş 2 2 2 3 3" xfId="9450" xr:uid="{00000000-0005-0000-0000-0000E9070000}"/>
    <cellStyle name="Giriş 2 2 2 4" xfId="4263" xr:uid="{00000000-0005-0000-0000-0000EA070000}"/>
    <cellStyle name="Giriş 2 2 2 4 2" xfId="8082" xr:uid="{00000000-0005-0000-0000-0000EA070000}"/>
    <cellStyle name="Giriş 2 2 2 4 3" xfId="9451" xr:uid="{00000000-0005-0000-0000-0000EA070000}"/>
    <cellStyle name="Giriş 2 2 2 5" xfId="4264" xr:uid="{00000000-0005-0000-0000-0000EB070000}"/>
    <cellStyle name="Giriş 2 2 2 5 2" xfId="8083" xr:uid="{00000000-0005-0000-0000-0000EB070000}"/>
    <cellStyle name="Giriş 2 2 2 5 3" xfId="9452" xr:uid="{00000000-0005-0000-0000-0000EB070000}"/>
    <cellStyle name="Giriş 2 2 2 6" xfId="5736" xr:uid="{00000000-0005-0000-0000-0000E7070000}"/>
    <cellStyle name="Giriş 2 2 2 7" xfId="5210" xr:uid="{00000000-0005-0000-0000-0000E7070000}"/>
    <cellStyle name="Giriş 2 2 3" xfId="1595" xr:uid="{00000000-0005-0000-0000-0000EC070000}"/>
    <cellStyle name="Giriş 2 2 3 2" xfId="2886" xr:uid="{00000000-0005-0000-0000-0000ED070000}"/>
    <cellStyle name="Giriş 2 2 3 2 2" xfId="6986" xr:uid="{00000000-0005-0000-0000-0000ED070000}"/>
    <cellStyle name="Giriş 2 2 3 2 3" xfId="8635" xr:uid="{00000000-0005-0000-0000-0000ED070000}"/>
    <cellStyle name="Giriş 2 2 3 3" xfId="5767" xr:uid="{00000000-0005-0000-0000-0000EC070000}"/>
    <cellStyle name="Giriş 2 2 3 4" xfId="7303" xr:uid="{00000000-0005-0000-0000-0000EC070000}"/>
    <cellStyle name="Giriş 2 2 4" xfId="1621" xr:uid="{00000000-0005-0000-0000-0000EE070000}"/>
    <cellStyle name="Giriş 2 2 4 2" xfId="5792" xr:uid="{00000000-0005-0000-0000-0000EE070000}"/>
    <cellStyle name="Giriş 2 2 4 3" xfId="5520" xr:uid="{00000000-0005-0000-0000-0000EE070000}"/>
    <cellStyle name="Giriş 2 2 5" xfId="1654" xr:uid="{00000000-0005-0000-0000-0000EF070000}"/>
    <cellStyle name="Giriş 2 2 5 2" xfId="5823" xr:uid="{00000000-0005-0000-0000-0000EF070000}"/>
    <cellStyle name="Giriş 2 2 5 3" xfId="5104" xr:uid="{00000000-0005-0000-0000-0000EF070000}"/>
    <cellStyle name="Giriş 2 2 6" xfId="1675" xr:uid="{00000000-0005-0000-0000-0000F0070000}"/>
    <cellStyle name="Giriş 2 2 6 2" xfId="5844" xr:uid="{00000000-0005-0000-0000-0000F0070000}"/>
    <cellStyle name="Giriş 2 2 6 3" xfId="7271" xr:uid="{00000000-0005-0000-0000-0000F0070000}"/>
    <cellStyle name="Giriş 2 2 7" xfId="1709" xr:uid="{00000000-0005-0000-0000-0000F1070000}"/>
    <cellStyle name="Giriş 2 2 7 2" xfId="5874" xr:uid="{00000000-0005-0000-0000-0000F1070000}"/>
    <cellStyle name="Giriş 2 2 7 3" xfId="8154" xr:uid="{00000000-0005-0000-0000-0000F1070000}"/>
    <cellStyle name="Giriş 2 2 8" xfId="2884" xr:uid="{00000000-0005-0000-0000-0000F2070000}"/>
    <cellStyle name="Giriş 2 2 8 2" xfId="6984" xr:uid="{00000000-0005-0000-0000-0000F2070000}"/>
    <cellStyle name="Giriş 2 2 8 3" xfId="8633" xr:uid="{00000000-0005-0000-0000-0000F2070000}"/>
    <cellStyle name="Giriş 2 2 9" xfId="5582" xr:uid="{00000000-0005-0000-0000-0000E6070000}"/>
    <cellStyle name="Giriş 2 3" xfId="1079" xr:uid="{00000000-0005-0000-0000-0000F3070000}"/>
    <cellStyle name="Giriş 2 3 2" xfId="2888" xr:uid="{00000000-0005-0000-0000-0000F4070000}"/>
    <cellStyle name="Giriş 2 3 2 2" xfId="6988" xr:uid="{00000000-0005-0000-0000-0000F4070000}"/>
    <cellStyle name="Giriş 2 3 2 3" xfId="8637" xr:uid="{00000000-0005-0000-0000-0000F4070000}"/>
    <cellStyle name="Giriş 2 3 3" xfId="2889" xr:uid="{00000000-0005-0000-0000-0000F5070000}"/>
    <cellStyle name="Giriş 2 3 3 2" xfId="6989" xr:uid="{00000000-0005-0000-0000-0000F5070000}"/>
    <cellStyle name="Giriş 2 3 3 3" xfId="8638" xr:uid="{00000000-0005-0000-0000-0000F5070000}"/>
    <cellStyle name="Giriş 2 3 4" xfId="2887" xr:uid="{00000000-0005-0000-0000-0000F6070000}"/>
    <cellStyle name="Giriş 2 3 4 2" xfId="6987" xr:uid="{00000000-0005-0000-0000-0000F6070000}"/>
    <cellStyle name="Giriş 2 3 4 3" xfId="8636" xr:uid="{00000000-0005-0000-0000-0000F6070000}"/>
    <cellStyle name="Giriş 2 3 5" xfId="4265" xr:uid="{00000000-0005-0000-0000-0000F7070000}"/>
    <cellStyle name="Giriş 2 3 5 2" xfId="8084" xr:uid="{00000000-0005-0000-0000-0000F7070000}"/>
    <cellStyle name="Giriş 2 3 5 3" xfId="9453" xr:uid="{00000000-0005-0000-0000-0000F7070000}"/>
    <cellStyle name="Giriş 2 3 6" xfId="5416" xr:uid="{00000000-0005-0000-0000-0000F3070000}"/>
    <cellStyle name="Giriş 2 3 7" xfId="8370" xr:uid="{00000000-0005-0000-0000-0000F3070000}"/>
    <cellStyle name="Giriş 2 4" xfId="1435" xr:uid="{00000000-0005-0000-0000-0000F8070000}"/>
    <cellStyle name="Giriş 2 4 2" xfId="2891" xr:uid="{00000000-0005-0000-0000-0000F9070000}"/>
    <cellStyle name="Giriş 2 4 2 2" xfId="6991" xr:uid="{00000000-0005-0000-0000-0000F9070000}"/>
    <cellStyle name="Giriş 2 4 2 3" xfId="8640" xr:uid="{00000000-0005-0000-0000-0000F9070000}"/>
    <cellStyle name="Giriş 2 4 3" xfId="2892" xr:uid="{00000000-0005-0000-0000-0000FA070000}"/>
    <cellStyle name="Giriş 2 4 3 2" xfId="6992" xr:uid="{00000000-0005-0000-0000-0000FA070000}"/>
    <cellStyle name="Giriş 2 4 3 3" xfId="8641" xr:uid="{00000000-0005-0000-0000-0000FA070000}"/>
    <cellStyle name="Giriş 2 4 4" xfId="2890" xr:uid="{00000000-0005-0000-0000-0000FB070000}"/>
    <cellStyle name="Giriş 2 4 4 2" xfId="6990" xr:uid="{00000000-0005-0000-0000-0000FB070000}"/>
    <cellStyle name="Giriş 2 4 4 3" xfId="8639" xr:uid="{00000000-0005-0000-0000-0000FB070000}"/>
    <cellStyle name="Giriş 2 4 5" xfId="5635" xr:uid="{00000000-0005-0000-0000-0000F8070000}"/>
    <cellStyle name="Giriş 2 4 6" xfId="7363" xr:uid="{00000000-0005-0000-0000-0000F8070000}"/>
    <cellStyle name="Giriş 2 5" xfId="747" xr:uid="{00000000-0005-0000-0000-0000FC070000}"/>
    <cellStyle name="Giriş 2 5 2" xfId="2894" xr:uid="{00000000-0005-0000-0000-0000FD070000}"/>
    <cellStyle name="Giriş 2 5 2 2" xfId="6994" xr:uid="{00000000-0005-0000-0000-0000FD070000}"/>
    <cellStyle name="Giriş 2 5 2 3" xfId="8643" xr:uid="{00000000-0005-0000-0000-0000FD070000}"/>
    <cellStyle name="Giriş 2 5 3" xfId="2895" xr:uid="{00000000-0005-0000-0000-0000FE070000}"/>
    <cellStyle name="Giriş 2 5 3 2" xfId="6995" xr:uid="{00000000-0005-0000-0000-0000FE070000}"/>
    <cellStyle name="Giriş 2 5 3 3" xfId="8644" xr:uid="{00000000-0005-0000-0000-0000FE070000}"/>
    <cellStyle name="Giriş 2 5 4" xfId="2893" xr:uid="{00000000-0005-0000-0000-0000FF070000}"/>
    <cellStyle name="Giriş 2 5 4 2" xfId="6993" xr:uid="{00000000-0005-0000-0000-0000FF070000}"/>
    <cellStyle name="Giriş 2 5 4 3" xfId="8642" xr:uid="{00000000-0005-0000-0000-0000FF070000}"/>
    <cellStyle name="Giriş 2 5 5" xfId="5215" xr:uid="{00000000-0005-0000-0000-0000FC070000}"/>
    <cellStyle name="Giriş 2 5 6" xfId="8256" xr:uid="{00000000-0005-0000-0000-0000FC070000}"/>
    <cellStyle name="Giriş 2 6" xfId="775" xr:uid="{00000000-0005-0000-0000-000000080000}"/>
    <cellStyle name="Giriş 2 6 2" xfId="2897" xr:uid="{00000000-0005-0000-0000-000001080000}"/>
    <cellStyle name="Giriş 2 6 2 2" xfId="6997" xr:uid="{00000000-0005-0000-0000-000001080000}"/>
    <cellStyle name="Giriş 2 6 2 3" xfId="8646" xr:uid="{00000000-0005-0000-0000-000001080000}"/>
    <cellStyle name="Giriş 2 6 3" xfId="2898" xr:uid="{00000000-0005-0000-0000-000002080000}"/>
    <cellStyle name="Giriş 2 6 3 2" xfId="6998" xr:uid="{00000000-0005-0000-0000-000002080000}"/>
    <cellStyle name="Giriş 2 6 3 3" xfId="8647" xr:uid="{00000000-0005-0000-0000-000002080000}"/>
    <cellStyle name="Giriş 2 6 4" xfId="2896" xr:uid="{00000000-0005-0000-0000-000003080000}"/>
    <cellStyle name="Giriş 2 6 4 2" xfId="6996" xr:uid="{00000000-0005-0000-0000-000003080000}"/>
    <cellStyle name="Giriş 2 6 4 3" xfId="8645" xr:uid="{00000000-0005-0000-0000-000003080000}"/>
    <cellStyle name="Giriş 2 6 5" xfId="5234" xr:uid="{00000000-0005-0000-0000-000000080000}"/>
    <cellStyle name="Giriş 2 6 6" xfId="7421" xr:uid="{00000000-0005-0000-0000-000000080000}"/>
    <cellStyle name="Giriş 2 7" xfId="2899" xr:uid="{00000000-0005-0000-0000-000004080000}"/>
    <cellStyle name="Giriş 2 7 2" xfId="2900" xr:uid="{00000000-0005-0000-0000-000005080000}"/>
    <cellStyle name="Giriş 2 7 2 2" xfId="7000" xr:uid="{00000000-0005-0000-0000-000005080000}"/>
    <cellStyle name="Giriş 2 7 2 3" xfId="8649" xr:uid="{00000000-0005-0000-0000-000005080000}"/>
    <cellStyle name="Giriş 2 7 3" xfId="2901" xr:uid="{00000000-0005-0000-0000-000006080000}"/>
    <cellStyle name="Giriş 2 7 3 2" xfId="7001" xr:uid="{00000000-0005-0000-0000-000006080000}"/>
    <cellStyle name="Giriş 2 7 3 3" xfId="8650" xr:uid="{00000000-0005-0000-0000-000006080000}"/>
    <cellStyle name="Giriş 2 7 4" xfId="6999" xr:uid="{00000000-0005-0000-0000-000004080000}"/>
    <cellStyle name="Giriş 2 7 5" xfId="8648" xr:uid="{00000000-0005-0000-0000-000004080000}"/>
    <cellStyle name="Giriş 2 8" xfId="2902" xr:uid="{00000000-0005-0000-0000-000007080000}"/>
    <cellStyle name="Giriş 2 8 2" xfId="2903" xr:uid="{00000000-0005-0000-0000-000008080000}"/>
    <cellStyle name="Giriş 2 8 2 2" xfId="7003" xr:uid="{00000000-0005-0000-0000-000008080000}"/>
    <cellStyle name="Giriş 2 8 2 3" xfId="8652" xr:uid="{00000000-0005-0000-0000-000008080000}"/>
    <cellStyle name="Giriş 2 8 3" xfId="2904" xr:uid="{00000000-0005-0000-0000-000009080000}"/>
    <cellStyle name="Giriş 2 8 3 2" xfId="7004" xr:uid="{00000000-0005-0000-0000-000009080000}"/>
    <cellStyle name="Giriş 2 8 3 3" xfId="8653" xr:uid="{00000000-0005-0000-0000-000009080000}"/>
    <cellStyle name="Giriş 2 8 4" xfId="7002" xr:uid="{00000000-0005-0000-0000-000007080000}"/>
    <cellStyle name="Giriş 2 8 5" xfId="8651" xr:uid="{00000000-0005-0000-0000-000007080000}"/>
    <cellStyle name="Giriş 2 9" xfId="2905" xr:uid="{00000000-0005-0000-0000-00000A080000}"/>
    <cellStyle name="Giriş 2 9 2" xfId="2906" xr:uid="{00000000-0005-0000-0000-00000B080000}"/>
    <cellStyle name="Giriş 2 9 2 2" xfId="7006" xr:uid="{00000000-0005-0000-0000-00000B080000}"/>
    <cellStyle name="Giriş 2 9 2 3" xfId="8655" xr:uid="{00000000-0005-0000-0000-00000B080000}"/>
    <cellStyle name="Giriş 2 9 3" xfId="2907" xr:uid="{00000000-0005-0000-0000-00000C080000}"/>
    <cellStyle name="Giriş 2 9 3 2" xfId="7007" xr:uid="{00000000-0005-0000-0000-00000C080000}"/>
    <cellStyle name="Giriş 2 9 3 3" xfId="8656" xr:uid="{00000000-0005-0000-0000-00000C080000}"/>
    <cellStyle name="Giriş 2 9 4" xfId="7005" xr:uid="{00000000-0005-0000-0000-00000A080000}"/>
    <cellStyle name="Giriş 2 9 5" xfId="8654" xr:uid="{00000000-0005-0000-0000-00000A080000}"/>
    <cellStyle name="Giriş 3" xfId="1195" xr:uid="{00000000-0005-0000-0000-00000D080000}"/>
    <cellStyle name="Giriş 3 10" xfId="7395" xr:uid="{00000000-0005-0000-0000-00000D080000}"/>
    <cellStyle name="Giriş 3 2" xfId="1478" xr:uid="{00000000-0005-0000-0000-00000E080000}"/>
    <cellStyle name="Giriş 3 2 2" xfId="2909" xr:uid="{00000000-0005-0000-0000-00000F080000}"/>
    <cellStyle name="Giriş 3 2 2 2" xfId="7009" xr:uid="{00000000-0005-0000-0000-00000F080000}"/>
    <cellStyle name="Giriş 3 2 2 3" xfId="8658" xr:uid="{00000000-0005-0000-0000-00000F080000}"/>
    <cellStyle name="Giriş 3 2 3" xfId="4266" xr:uid="{00000000-0005-0000-0000-000010080000}"/>
    <cellStyle name="Giriş 3 2 3 2" xfId="8085" xr:uid="{00000000-0005-0000-0000-000010080000}"/>
    <cellStyle name="Giriş 3 2 3 3" xfId="9454" xr:uid="{00000000-0005-0000-0000-000010080000}"/>
    <cellStyle name="Giriş 3 2 4" xfId="4267" xr:uid="{00000000-0005-0000-0000-000011080000}"/>
    <cellStyle name="Giriş 3 2 4 2" xfId="8086" xr:uid="{00000000-0005-0000-0000-000011080000}"/>
    <cellStyle name="Giriş 3 2 4 3" xfId="9455" xr:uid="{00000000-0005-0000-0000-000011080000}"/>
    <cellStyle name="Giriş 3 2 5" xfId="4268" xr:uid="{00000000-0005-0000-0000-000012080000}"/>
    <cellStyle name="Giriş 3 2 5 2" xfId="8087" xr:uid="{00000000-0005-0000-0000-000012080000}"/>
    <cellStyle name="Giriş 3 2 5 3" xfId="9456" xr:uid="{00000000-0005-0000-0000-000012080000}"/>
    <cellStyle name="Giriş 3 2 6" xfId="5672" xr:uid="{00000000-0005-0000-0000-00000E080000}"/>
    <cellStyle name="Giriş 3 2 7" xfId="5560" xr:uid="{00000000-0005-0000-0000-00000E080000}"/>
    <cellStyle name="Giriş 3 3" xfId="908" xr:uid="{00000000-0005-0000-0000-000013080000}"/>
    <cellStyle name="Giriş 3 3 2" xfId="2910" xr:uid="{00000000-0005-0000-0000-000014080000}"/>
    <cellStyle name="Giriş 3 3 2 2" xfId="7010" xr:uid="{00000000-0005-0000-0000-000014080000}"/>
    <cellStyle name="Giriş 3 3 2 3" xfId="8659" xr:uid="{00000000-0005-0000-0000-000014080000}"/>
    <cellStyle name="Giriş 3 3 3" xfId="5334" xr:uid="{00000000-0005-0000-0000-000013080000}"/>
    <cellStyle name="Giriş 3 3 4" xfId="7410" xr:uid="{00000000-0005-0000-0000-000013080000}"/>
    <cellStyle name="Giriş 3 4" xfId="787" xr:uid="{00000000-0005-0000-0000-000015080000}"/>
    <cellStyle name="Giriş 3 4 2" xfId="5243" xr:uid="{00000000-0005-0000-0000-000015080000}"/>
    <cellStyle name="Giriş 3 4 3" xfId="7419" xr:uid="{00000000-0005-0000-0000-000015080000}"/>
    <cellStyle name="Giriş 3 5" xfId="1448" xr:uid="{00000000-0005-0000-0000-000016080000}"/>
    <cellStyle name="Giriş 3 5 2" xfId="5645" xr:uid="{00000000-0005-0000-0000-000016080000}"/>
    <cellStyle name="Giriş 3 5 3" xfId="5565" xr:uid="{00000000-0005-0000-0000-000016080000}"/>
    <cellStyle name="Giriş 3 6" xfId="836" xr:uid="{00000000-0005-0000-0000-000017080000}"/>
    <cellStyle name="Giriş 3 6 2" xfId="5283" xr:uid="{00000000-0005-0000-0000-000017080000}"/>
    <cellStyle name="Giriş 3 6 3" xfId="6313" xr:uid="{00000000-0005-0000-0000-000017080000}"/>
    <cellStyle name="Giriş 3 7" xfId="954" xr:uid="{00000000-0005-0000-0000-000018080000}"/>
    <cellStyle name="Giriş 3 7 2" xfId="5357" xr:uid="{00000000-0005-0000-0000-000018080000}"/>
    <cellStyle name="Giriş 3 7 3" xfId="6193" xr:uid="{00000000-0005-0000-0000-000018080000}"/>
    <cellStyle name="Giriş 3 8" xfId="2908" xr:uid="{00000000-0005-0000-0000-000019080000}"/>
    <cellStyle name="Giriş 3 8 2" xfId="7008" xr:uid="{00000000-0005-0000-0000-000019080000}"/>
    <cellStyle name="Giriş 3 8 3" xfId="8657" xr:uid="{00000000-0005-0000-0000-000019080000}"/>
    <cellStyle name="Giriş 3 9" xfId="5491" xr:uid="{00000000-0005-0000-0000-00000D080000}"/>
    <cellStyle name="Giriş 4" xfId="842" xr:uid="{00000000-0005-0000-0000-00001A080000}"/>
    <cellStyle name="Giriş 4 2" xfId="2912" xr:uid="{00000000-0005-0000-0000-00001B080000}"/>
    <cellStyle name="Giriş 4 2 2" xfId="7012" xr:uid="{00000000-0005-0000-0000-00001B080000}"/>
    <cellStyle name="Giriş 4 2 3" xfId="8661" xr:uid="{00000000-0005-0000-0000-00001B080000}"/>
    <cellStyle name="Giriş 4 3" xfId="2913" xr:uid="{00000000-0005-0000-0000-00001C080000}"/>
    <cellStyle name="Giriş 4 3 2" xfId="7013" xr:uid="{00000000-0005-0000-0000-00001C080000}"/>
    <cellStyle name="Giriş 4 3 3" xfId="8662" xr:uid="{00000000-0005-0000-0000-00001C080000}"/>
    <cellStyle name="Giriş 4 4" xfId="2911" xr:uid="{00000000-0005-0000-0000-00001D080000}"/>
    <cellStyle name="Giriş 4 4 2" xfId="7011" xr:uid="{00000000-0005-0000-0000-00001D080000}"/>
    <cellStyle name="Giriş 4 4 3" xfId="8660" xr:uid="{00000000-0005-0000-0000-00001D080000}"/>
    <cellStyle name="Giriş 4 5" xfId="4269" xr:uid="{00000000-0005-0000-0000-00001E080000}"/>
    <cellStyle name="Giriş 4 5 2" xfId="8088" xr:uid="{00000000-0005-0000-0000-00001E080000}"/>
    <cellStyle name="Giriş 4 5 3" xfId="9457" xr:uid="{00000000-0005-0000-0000-00001E080000}"/>
    <cellStyle name="Giriş 4 6" xfId="5288" xr:uid="{00000000-0005-0000-0000-00001A080000}"/>
    <cellStyle name="Giriş 4 7" xfId="5519" xr:uid="{00000000-0005-0000-0000-00001A080000}"/>
    <cellStyle name="Giriş 5" xfId="867" xr:uid="{00000000-0005-0000-0000-00001F080000}"/>
    <cellStyle name="Giriş 5 2" xfId="2915" xr:uid="{00000000-0005-0000-0000-000020080000}"/>
    <cellStyle name="Giriş 5 2 2" xfId="7015" xr:uid="{00000000-0005-0000-0000-000020080000}"/>
    <cellStyle name="Giriş 5 2 3" xfId="8664" xr:uid="{00000000-0005-0000-0000-000020080000}"/>
    <cellStyle name="Giriş 5 3" xfId="2916" xr:uid="{00000000-0005-0000-0000-000021080000}"/>
    <cellStyle name="Giriş 5 3 2" xfId="7016" xr:uid="{00000000-0005-0000-0000-000021080000}"/>
    <cellStyle name="Giriş 5 3 3" xfId="8665" xr:uid="{00000000-0005-0000-0000-000021080000}"/>
    <cellStyle name="Giriş 5 4" xfId="2914" xr:uid="{00000000-0005-0000-0000-000022080000}"/>
    <cellStyle name="Giriş 5 4 2" xfId="7014" xr:uid="{00000000-0005-0000-0000-000022080000}"/>
    <cellStyle name="Giriş 5 4 3" xfId="8663" xr:uid="{00000000-0005-0000-0000-000022080000}"/>
    <cellStyle name="Giriş 5 5" xfId="5308" xr:uid="{00000000-0005-0000-0000-00001F080000}"/>
    <cellStyle name="Giriş 5 6" xfId="5171" xr:uid="{00000000-0005-0000-0000-00001F080000}"/>
    <cellStyle name="Giriş 6" xfId="752" xr:uid="{00000000-0005-0000-0000-000023080000}"/>
    <cellStyle name="Giriş 6 2" xfId="2918" xr:uid="{00000000-0005-0000-0000-000024080000}"/>
    <cellStyle name="Giriş 6 2 2" xfId="7018" xr:uid="{00000000-0005-0000-0000-000024080000}"/>
    <cellStyle name="Giriş 6 2 3" xfId="8667" xr:uid="{00000000-0005-0000-0000-000024080000}"/>
    <cellStyle name="Giriş 6 3" xfId="2919" xr:uid="{00000000-0005-0000-0000-000025080000}"/>
    <cellStyle name="Giriş 6 3 2" xfId="7019" xr:uid="{00000000-0005-0000-0000-000025080000}"/>
    <cellStyle name="Giriş 6 3 3" xfId="8668" xr:uid="{00000000-0005-0000-0000-000025080000}"/>
    <cellStyle name="Giriş 6 4" xfId="2917" xr:uid="{00000000-0005-0000-0000-000026080000}"/>
    <cellStyle name="Giriş 6 4 2" xfId="7017" xr:uid="{00000000-0005-0000-0000-000026080000}"/>
    <cellStyle name="Giriş 6 4 3" xfId="8666" xr:uid="{00000000-0005-0000-0000-000026080000}"/>
    <cellStyle name="Giriş 6 5" xfId="5219" xr:uid="{00000000-0005-0000-0000-000023080000}"/>
    <cellStyle name="Giriş 6 6" xfId="5531" xr:uid="{00000000-0005-0000-0000-000023080000}"/>
    <cellStyle name="Giriş 7" xfId="1645" xr:uid="{00000000-0005-0000-0000-000027080000}"/>
    <cellStyle name="Giriş 7 2" xfId="2921" xr:uid="{00000000-0005-0000-0000-000028080000}"/>
    <cellStyle name="Giriş 7 2 2" xfId="7021" xr:uid="{00000000-0005-0000-0000-000028080000}"/>
    <cellStyle name="Giriş 7 2 3" xfId="8670" xr:uid="{00000000-0005-0000-0000-000028080000}"/>
    <cellStyle name="Giriş 7 3" xfId="2922" xr:uid="{00000000-0005-0000-0000-000029080000}"/>
    <cellStyle name="Giriş 7 3 2" xfId="7022" xr:uid="{00000000-0005-0000-0000-000029080000}"/>
    <cellStyle name="Giriş 7 3 3" xfId="8671" xr:uid="{00000000-0005-0000-0000-000029080000}"/>
    <cellStyle name="Giriş 7 4" xfId="2920" xr:uid="{00000000-0005-0000-0000-00002A080000}"/>
    <cellStyle name="Giriş 7 4 2" xfId="7020" xr:uid="{00000000-0005-0000-0000-00002A080000}"/>
    <cellStyle name="Giriş 7 4 3" xfId="8669" xr:uid="{00000000-0005-0000-0000-00002A080000}"/>
    <cellStyle name="Giriş 7 5" xfId="5814" xr:uid="{00000000-0005-0000-0000-000027080000}"/>
    <cellStyle name="Giriş 7 6" xfId="5108" xr:uid="{00000000-0005-0000-0000-000027080000}"/>
    <cellStyle name="Giriş 8" xfId="2923" xr:uid="{00000000-0005-0000-0000-00002B080000}"/>
    <cellStyle name="Giriş 8 2" xfId="2924" xr:uid="{00000000-0005-0000-0000-00002C080000}"/>
    <cellStyle name="Giriş 8 2 2" xfId="7024" xr:uid="{00000000-0005-0000-0000-00002C080000}"/>
    <cellStyle name="Giriş 8 2 3" xfId="8673" xr:uid="{00000000-0005-0000-0000-00002C080000}"/>
    <cellStyle name="Giriş 8 3" xfId="2925" xr:uid="{00000000-0005-0000-0000-00002D080000}"/>
    <cellStyle name="Giriş 8 3 2" xfId="7025" xr:uid="{00000000-0005-0000-0000-00002D080000}"/>
    <cellStyle name="Giriş 8 3 3" xfId="8674" xr:uid="{00000000-0005-0000-0000-00002D080000}"/>
    <cellStyle name="Giriş 8 4" xfId="7023" xr:uid="{00000000-0005-0000-0000-00002B080000}"/>
    <cellStyle name="Giriş 8 5" xfId="8672" xr:uid="{00000000-0005-0000-0000-00002B080000}"/>
    <cellStyle name="Giriş 9" xfId="2926" xr:uid="{00000000-0005-0000-0000-00002E080000}"/>
    <cellStyle name="Giriş 9 2" xfId="2927" xr:uid="{00000000-0005-0000-0000-00002F080000}"/>
    <cellStyle name="Giriş 9 2 2" xfId="7027" xr:uid="{00000000-0005-0000-0000-00002F080000}"/>
    <cellStyle name="Giriş 9 2 3" xfId="8676" xr:uid="{00000000-0005-0000-0000-00002F080000}"/>
    <cellStyle name="Giriş 9 3" xfId="2928" xr:uid="{00000000-0005-0000-0000-000030080000}"/>
    <cellStyle name="Giriş 9 3 2" xfId="7028" xr:uid="{00000000-0005-0000-0000-000030080000}"/>
    <cellStyle name="Giriş 9 3 3" xfId="8677" xr:uid="{00000000-0005-0000-0000-000030080000}"/>
    <cellStyle name="Giriş 9 4" xfId="7026" xr:uid="{00000000-0005-0000-0000-00002E080000}"/>
    <cellStyle name="Giriş 9 5" xfId="8675" xr:uid="{00000000-0005-0000-0000-00002E080000}"/>
    <cellStyle name="Good" xfId="298" xr:uid="{00000000-0005-0000-0000-000031080000}"/>
    <cellStyle name="Good 2" xfId="4270" xr:uid="{00000000-0005-0000-0000-000032080000}"/>
    <cellStyle name="Good 3" xfId="4271" xr:uid="{00000000-0005-0000-0000-000033080000}"/>
    <cellStyle name="Green shade" xfId="299" xr:uid="{00000000-0005-0000-0000-000034080000}"/>
    <cellStyle name="Grey" xfId="300" xr:uid="{00000000-0005-0000-0000-000035080000}"/>
    <cellStyle name="Gut" xfId="301" xr:uid="{00000000-0005-0000-0000-000036080000}"/>
    <cellStyle name="HEADER" xfId="302" xr:uid="{00000000-0005-0000-0000-000037080000}"/>
    <cellStyle name="Header1" xfId="303" xr:uid="{00000000-0005-0000-0000-000038080000}"/>
    <cellStyle name="Header1 2" xfId="5065" xr:uid="{00000000-0005-0000-0000-000038080000}"/>
    <cellStyle name="Header1 3" xfId="8324" xr:uid="{00000000-0005-0000-0000-000038080000}"/>
    <cellStyle name="Header2" xfId="304" xr:uid="{00000000-0005-0000-0000-000039080000}"/>
    <cellStyle name="Header2 10" xfId="2930" xr:uid="{00000000-0005-0000-0000-00003A080000}"/>
    <cellStyle name="Header2 10 2" xfId="7030" xr:uid="{00000000-0005-0000-0000-00003A080000}"/>
    <cellStyle name="Header2 10 3" xfId="8679" xr:uid="{00000000-0005-0000-0000-00003A080000}"/>
    <cellStyle name="Header2 11" xfId="2931" xr:uid="{00000000-0005-0000-0000-00003B080000}"/>
    <cellStyle name="Header2 11 2" xfId="7031" xr:uid="{00000000-0005-0000-0000-00003B080000}"/>
    <cellStyle name="Header2 11 3" xfId="8680" xr:uid="{00000000-0005-0000-0000-00003B080000}"/>
    <cellStyle name="Header2 12" xfId="2929" xr:uid="{00000000-0005-0000-0000-00003C080000}"/>
    <cellStyle name="Header2 12 2" xfId="7029" xr:uid="{00000000-0005-0000-0000-00003C080000}"/>
    <cellStyle name="Header2 12 3" xfId="8678" xr:uid="{00000000-0005-0000-0000-00003C080000}"/>
    <cellStyle name="Header2 13" xfId="5066" xr:uid="{00000000-0005-0000-0000-000039080000}"/>
    <cellStyle name="Header2 14" xfId="8323" xr:uid="{00000000-0005-0000-0000-000039080000}"/>
    <cellStyle name="Header2 2" xfId="700" xr:uid="{00000000-0005-0000-0000-00003D080000}"/>
    <cellStyle name="Header2 2 10" xfId="2933" xr:uid="{00000000-0005-0000-0000-00003E080000}"/>
    <cellStyle name="Header2 2 10 2" xfId="7033" xr:uid="{00000000-0005-0000-0000-00003E080000}"/>
    <cellStyle name="Header2 2 10 3" xfId="8682" xr:uid="{00000000-0005-0000-0000-00003E080000}"/>
    <cellStyle name="Header2 2 11" xfId="2932" xr:uid="{00000000-0005-0000-0000-00003F080000}"/>
    <cellStyle name="Header2 2 11 2" xfId="7032" xr:uid="{00000000-0005-0000-0000-00003F080000}"/>
    <cellStyle name="Header2 2 11 3" xfId="8681" xr:uid="{00000000-0005-0000-0000-00003F080000}"/>
    <cellStyle name="Header2 2 12" xfId="5206" xr:uid="{00000000-0005-0000-0000-00003D080000}"/>
    <cellStyle name="Header2 2 13" xfId="5374" xr:uid="{00000000-0005-0000-0000-00003D080000}"/>
    <cellStyle name="Header2 2 2" xfId="1289" xr:uid="{00000000-0005-0000-0000-000040080000}"/>
    <cellStyle name="Header2 2 2 2" xfId="1521" xr:uid="{00000000-0005-0000-0000-000041080000}"/>
    <cellStyle name="Header2 2 2 2 2" xfId="2935" xr:uid="{00000000-0005-0000-0000-000042080000}"/>
    <cellStyle name="Header2 2 2 2 2 2" xfId="7035" xr:uid="{00000000-0005-0000-0000-000042080000}"/>
    <cellStyle name="Header2 2 2 2 2 3" xfId="8684" xr:uid="{00000000-0005-0000-0000-000042080000}"/>
    <cellStyle name="Header2 2 2 2 3" xfId="4272" xr:uid="{00000000-0005-0000-0000-000043080000}"/>
    <cellStyle name="Header2 2 2 2 3 2" xfId="8091" xr:uid="{00000000-0005-0000-0000-000043080000}"/>
    <cellStyle name="Header2 2 2 2 3 3" xfId="9458" xr:uid="{00000000-0005-0000-0000-000043080000}"/>
    <cellStyle name="Header2 2 2 2 4" xfId="4273" xr:uid="{00000000-0005-0000-0000-000044080000}"/>
    <cellStyle name="Header2 2 2 2 4 2" xfId="8092" xr:uid="{00000000-0005-0000-0000-000044080000}"/>
    <cellStyle name="Header2 2 2 2 4 3" xfId="9459" xr:uid="{00000000-0005-0000-0000-000044080000}"/>
    <cellStyle name="Header2 2 2 2 5" xfId="4274" xr:uid="{00000000-0005-0000-0000-000045080000}"/>
    <cellStyle name="Header2 2 2 2 5 2" xfId="8093" xr:uid="{00000000-0005-0000-0000-000045080000}"/>
    <cellStyle name="Header2 2 2 2 5 3" xfId="9460" xr:uid="{00000000-0005-0000-0000-000045080000}"/>
    <cellStyle name="Header2 2 2 2 6" xfId="5705" xr:uid="{00000000-0005-0000-0000-000041080000}"/>
    <cellStyle name="Header2 2 2 2 7" xfId="7327" xr:uid="{00000000-0005-0000-0000-000041080000}"/>
    <cellStyle name="Header2 2 2 3" xfId="869" xr:uid="{00000000-0005-0000-0000-000046080000}"/>
    <cellStyle name="Header2 2 2 3 2" xfId="2936" xr:uid="{00000000-0005-0000-0000-000047080000}"/>
    <cellStyle name="Header2 2 2 3 2 2" xfId="7036" xr:uid="{00000000-0005-0000-0000-000047080000}"/>
    <cellStyle name="Header2 2 2 3 2 3" xfId="8685" xr:uid="{00000000-0005-0000-0000-000047080000}"/>
    <cellStyle name="Header2 2 2 3 3" xfId="4275" xr:uid="{00000000-0005-0000-0000-000048080000}"/>
    <cellStyle name="Header2 2 2 3 3 2" xfId="8094" xr:uid="{00000000-0005-0000-0000-000048080000}"/>
    <cellStyle name="Header2 2 2 3 3 3" xfId="9461" xr:uid="{00000000-0005-0000-0000-000048080000}"/>
    <cellStyle name="Header2 2 2 3 4" xfId="4276" xr:uid="{00000000-0005-0000-0000-000049080000}"/>
    <cellStyle name="Header2 2 2 3 4 2" xfId="8095" xr:uid="{00000000-0005-0000-0000-000049080000}"/>
    <cellStyle name="Header2 2 2 3 4 3" xfId="9462" xr:uid="{00000000-0005-0000-0000-000049080000}"/>
    <cellStyle name="Header2 2 2 3 5" xfId="5310" xr:uid="{00000000-0005-0000-0000-000046080000}"/>
    <cellStyle name="Header2 2 2 3 6" xfId="5170" xr:uid="{00000000-0005-0000-0000-000046080000}"/>
    <cellStyle name="Header2 2 2 4" xfId="1693" xr:uid="{00000000-0005-0000-0000-00004A080000}"/>
    <cellStyle name="Header2 2 2 4 2" xfId="2937" xr:uid="{00000000-0005-0000-0000-00004B080000}"/>
    <cellStyle name="Header2 2 2 4 2 2" xfId="7037" xr:uid="{00000000-0005-0000-0000-00004B080000}"/>
    <cellStyle name="Header2 2 2 4 2 3" xfId="8686" xr:uid="{00000000-0005-0000-0000-00004B080000}"/>
    <cellStyle name="Header2 2 2 4 3" xfId="5861" xr:uid="{00000000-0005-0000-0000-00004A080000}"/>
    <cellStyle name="Header2 2 2 4 4" xfId="7270" xr:uid="{00000000-0005-0000-0000-00004A080000}"/>
    <cellStyle name="Header2 2 2 5" xfId="2938" xr:uid="{00000000-0005-0000-0000-00004C080000}"/>
    <cellStyle name="Header2 2 2 5 2" xfId="7038" xr:uid="{00000000-0005-0000-0000-00004C080000}"/>
    <cellStyle name="Header2 2 2 5 3" xfId="8687" xr:uid="{00000000-0005-0000-0000-00004C080000}"/>
    <cellStyle name="Header2 2 2 6" xfId="2934" xr:uid="{00000000-0005-0000-0000-00004D080000}"/>
    <cellStyle name="Header2 2 2 6 2" xfId="7034" xr:uid="{00000000-0005-0000-0000-00004D080000}"/>
    <cellStyle name="Header2 2 2 6 3" xfId="8683" xr:uid="{00000000-0005-0000-0000-00004D080000}"/>
    <cellStyle name="Header2 2 2 7" xfId="5541" xr:uid="{00000000-0005-0000-0000-000040080000}"/>
    <cellStyle name="Header2 2 2 8" xfId="7385" xr:uid="{00000000-0005-0000-0000-000040080000}"/>
    <cellStyle name="Header2 2 3" xfId="1080" xr:uid="{00000000-0005-0000-0000-00004E080000}"/>
    <cellStyle name="Header2 2 3 2" xfId="2940" xr:uid="{00000000-0005-0000-0000-00004F080000}"/>
    <cellStyle name="Header2 2 3 2 2" xfId="7040" xr:uid="{00000000-0005-0000-0000-00004F080000}"/>
    <cellStyle name="Header2 2 3 2 3" xfId="8689" xr:uid="{00000000-0005-0000-0000-00004F080000}"/>
    <cellStyle name="Header2 2 3 3" xfId="2941" xr:uid="{00000000-0005-0000-0000-000050080000}"/>
    <cellStyle name="Header2 2 3 3 2" xfId="7041" xr:uid="{00000000-0005-0000-0000-000050080000}"/>
    <cellStyle name="Header2 2 3 3 3" xfId="8690" xr:uid="{00000000-0005-0000-0000-000050080000}"/>
    <cellStyle name="Header2 2 3 4" xfId="2939" xr:uid="{00000000-0005-0000-0000-000051080000}"/>
    <cellStyle name="Header2 2 3 4 2" xfId="7039" xr:uid="{00000000-0005-0000-0000-000051080000}"/>
    <cellStyle name="Header2 2 3 4 3" xfId="8688" xr:uid="{00000000-0005-0000-0000-000051080000}"/>
    <cellStyle name="Header2 2 3 5" xfId="4277" xr:uid="{00000000-0005-0000-0000-000052080000}"/>
    <cellStyle name="Header2 2 3 5 2" xfId="8096" xr:uid="{00000000-0005-0000-0000-000052080000}"/>
    <cellStyle name="Header2 2 3 5 3" xfId="9463" xr:uid="{00000000-0005-0000-0000-000052080000}"/>
    <cellStyle name="Header2 2 3 6" xfId="5417" xr:uid="{00000000-0005-0000-0000-00004E080000}"/>
    <cellStyle name="Header2 2 3 7" xfId="8369" xr:uid="{00000000-0005-0000-0000-00004E080000}"/>
    <cellStyle name="Header2 2 4" xfId="1421" xr:uid="{00000000-0005-0000-0000-000053080000}"/>
    <cellStyle name="Header2 2 4 2" xfId="2943" xr:uid="{00000000-0005-0000-0000-000054080000}"/>
    <cellStyle name="Header2 2 4 2 2" xfId="7043" xr:uid="{00000000-0005-0000-0000-000054080000}"/>
    <cellStyle name="Header2 2 4 2 3" xfId="8692" xr:uid="{00000000-0005-0000-0000-000054080000}"/>
    <cellStyle name="Header2 2 4 3" xfId="2944" xr:uid="{00000000-0005-0000-0000-000055080000}"/>
    <cellStyle name="Header2 2 4 3 2" xfId="7044" xr:uid="{00000000-0005-0000-0000-000055080000}"/>
    <cellStyle name="Header2 2 4 3 3" xfId="8693" xr:uid="{00000000-0005-0000-0000-000055080000}"/>
    <cellStyle name="Header2 2 4 4" xfId="2942" xr:uid="{00000000-0005-0000-0000-000056080000}"/>
    <cellStyle name="Header2 2 4 4 2" xfId="7042" xr:uid="{00000000-0005-0000-0000-000056080000}"/>
    <cellStyle name="Header2 2 4 4 3" xfId="8691" xr:uid="{00000000-0005-0000-0000-000056080000}"/>
    <cellStyle name="Header2 2 4 5" xfId="5622" xr:uid="{00000000-0005-0000-0000-000053080000}"/>
    <cellStyle name="Header2 2 4 6" xfId="5512" xr:uid="{00000000-0005-0000-0000-000053080000}"/>
    <cellStyle name="Header2 2 5" xfId="2945" xr:uid="{00000000-0005-0000-0000-000057080000}"/>
    <cellStyle name="Header2 2 5 2" xfId="2946" xr:uid="{00000000-0005-0000-0000-000058080000}"/>
    <cellStyle name="Header2 2 5 2 2" xfId="7046" xr:uid="{00000000-0005-0000-0000-000058080000}"/>
    <cellStyle name="Header2 2 5 2 3" xfId="8695" xr:uid="{00000000-0005-0000-0000-000058080000}"/>
    <cellStyle name="Header2 2 5 3" xfId="2947" xr:uid="{00000000-0005-0000-0000-000059080000}"/>
    <cellStyle name="Header2 2 5 3 2" xfId="7047" xr:uid="{00000000-0005-0000-0000-000059080000}"/>
    <cellStyle name="Header2 2 5 3 3" xfId="8696" xr:uid="{00000000-0005-0000-0000-000059080000}"/>
    <cellStyle name="Header2 2 5 4" xfId="7045" xr:uid="{00000000-0005-0000-0000-000057080000}"/>
    <cellStyle name="Header2 2 5 5" xfId="8694" xr:uid="{00000000-0005-0000-0000-000057080000}"/>
    <cellStyle name="Header2 2 6" xfId="2948" xr:uid="{00000000-0005-0000-0000-00005A080000}"/>
    <cellStyle name="Header2 2 6 2" xfId="2949" xr:uid="{00000000-0005-0000-0000-00005B080000}"/>
    <cellStyle name="Header2 2 6 2 2" xfId="7049" xr:uid="{00000000-0005-0000-0000-00005B080000}"/>
    <cellStyle name="Header2 2 6 2 3" xfId="8698" xr:uid="{00000000-0005-0000-0000-00005B080000}"/>
    <cellStyle name="Header2 2 6 3" xfId="2950" xr:uid="{00000000-0005-0000-0000-00005C080000}"/>
    <cellStyle name="Header2 2 6 3 2" xfId="7050" xr:uid="{00000000-0005-0000-0000-00005C080000}"/>
    <cellStyle name="Header2 2 6 3 3" xfId="8699" xr:uid="{00000000-0005-0000-0000-00005C080000}"/>
    <cellStyle name="Header2 2 6 4" xfId="7048" xr:uid="{00000000-0005-0000-0000-00005A080000}"/>
    <cellStyle name="Header2 2 6 5" xfId="8697" xr:uid="{00000000-0005-0000-0000-00005A080000}"/>
    <cellStyle name="Header2 2 7" xfId="2951" xr:uid="{00000000-0005-0000-0000-00005D080000}"/>
    <cellStyle name="Header2 2 7 2" xfId="2952" xr:uid="{00000000-0005-0000-0000-00005E080000}"/>
    <cellStyle name="Header2 2 7 2 2" xfId="7052" xr:uid="{00000000-0005-0000-0000-00005E080000}"/>
    <cellStyle name="Header2 2 7 2 3" xfId="8701" xr:uid="{00000000-0005-0000-0000-00005E080000}"/>
    <cellStyle name="Header2 2 7 3" xfId="2953" xr:uid="{00000000-0005-0000-0000-00005F080000}"/>
    <cellStyle name="Header2 2 7 3 2" xfId="7053" xr:uid="{00000000-0005-0000-0000-00005F080000}"/>
    <cellStyle name="Header2 2 7 3 3" xfId="8702" xr:uid="{00000000-0005-0000-0000-00005F080000}"/>
    <cellStyle name="Header2 2 7 4" xfId="7051" xr:uid="{00000000-0005-0000-0000-00005D080000}"/>
    <cellStyle name="Header2 2 7 5" xfId="8700" xr:uid="{00000000-0005-0000-0000-00005D080000}"/>
    <cellStyle name="Header2 2 8" xfId="2954" xr:uid="{00000000-0005-0000-0000-000060080000}"/>
    <cellStyle name="Header2 2 8 2" xfId="7054" xr:uid="{00000000-0005-0000-0000-000060080000}"/>
    <cellStyle name="Header2 2 8 3" xfId="8703" xr:uid="{00000000-0005-0000-0000-000060080000}"/>
    <cellStyle name="Header2 2 9" xfId="2955" xr:uid="{00000000-0005-0000-0000-000061080000}"/>
    <cellStyle name="Header2 2 9 2" xfId="7055" xr:uid="{00000000-0005-0000-0000-000061080000}"/>
    <cellStyle name="Header2 2 9 3" xfId="8704" xr:uid="{00000000-0005-0000-0000-000061080000}"/>
    <cellStyle name="Header2 3" xfId="1182" xr:uid="{00000000-0005-0000-0000-000062080000}"/>
    <cellStyle name="Header2 3 2" xfId="1473" xr:uid="{00000000-0005-0000-0000-000063080000}"/>
    <cellStyle name="Header2 3 2 2" xfId="2957" xr:uid="{00000000-0005-0000-0000-000064080000}"/>
    <cellStyle name="Header2 3 2 2 2" xfId="7057" xr:uid="{00000000-0005-0000-0000-000064080000}"/>
    <cellStyle name="Header2 3 2 2 3" xfId="8706" xr:uid="{00000000-0005-0000-0000-000064080000}"/>
    <cellStyle name="Header2 3 2 3" xfId="4278" xr:uid="{00000000-0005-0000-0000-000065080000}"/>
    <cellStyle name="Header2 3 2 3 2" xfId="8097" xr:uid="{00000000-0005-0000-0000-000065080000}"/>
    <cellStyle name="Header2 3 2 3 3" xfId="9464" xr:uid="{00000000-0005-0000-0000-000065080000}"/>
    <cellStyle name="Header2 3 2 4" xfId="4279" xr:uid="{00000000-0005-0000-0000-000066080000}"/>
    <cellStyle name="Header2 3 2 4 2" xfId="8098" xr:uid="{00000000-0005-0000-0000-000066080000}"/>
    <cellStyle name="Header2 3 2 4 3" xfId="9465" xr:uid="{00000000-0005-0000-0000-000066080000}"/>
    <cellStyle name="Header2 3 2 5" xfId="4280" xr:uid="{00000000-0005-0000-0000-000067080000}"/>
    <cellStyle name="Header2 3 2 5 2" xfId="8099" xr:uid="{00000000-0005-0000-0000-000067080000}"/>
    <cellStyle name="Header2 3 2 5 3" xfId="9466" xr:uid="{00000000-0005-0000-0000-000067080000}"/>
    <cellStyle name="Header2 3 2 6" xfId="5667" xr:uid="{00000000-0005-0000-0000-000063080000}"/>
    <cellStyle name="Header2 3 2 7" xfId="5561" xr:uid="{00000000-0005-0000-0000-000063080000}"/>
    <cellStyle name="Header2 3 3" xfId="1584" xr:uid="{00000000-0005-0000-0000-000068080000}"/>
    <cellStyle name="Header2 3 3 2" xfId="2958" xr:uid="{00000000-0005-0000-0000-000069080000}"/>
    <cellStyle name="Header2 3 3 2 2" xfId="7058" xr:uid="{00000000-0005-0000-0000-000069080000}"/>
    <cellStyle name="Header2 3 3 2 3" xfId="8707" xr:uid="{00000000-0005-0000-0000-000069080000}"/>
    <cellStyle name="Header2 3 3 3" xfId="4281" xr:uid="{00000000-0005-0000-0000-00006A080000}"/>
    <cellStyle name="Header2 3 3 3 2" xfId="8100" xr:uid="{00000000-0005-0000-0000-00006A080000}"/>
    <cellStyle name="Header2 3 3 3 3" xfId="9467" xr:uid="{00000000-0005-0000-0000-00006A080000}"/>
    <cellStyle name="Header2 3 3 4" xfId="4282" xr:uid="{00000000-0005-0000-0000-00006B080000}"/>
    <cellStyle name="Header2 3 3 4 2" xfId="8101" xr:uid="{00000000-0005-0000-0000-00006B080000}"/>
    <cellStyle name="Header2 3 3 4 3" xfId="9468" xr:uid="{00000000-0005-0000-0000-00006B080000}"/>
    <cellStyle name="Header2 3 3 5" xfId="5756" xr:uid="{00000000-0005-0000-0000-000068080000}"/>
    <cellStyle name="Header2 3 3 6" xfId="8175" xr:uid="{00000000-0005-0000-0000-000068080000}"/>
    <cellStyle name="Header2 3 4" xfId="1071" xr:uid="{00000000-0005-0000-0000-00006C080000}"/>
    <cellStyle name="Header2 3 4 2" xfId="2959" xr:uid="{00000000-0005-0000-0000-00006D080000}"/>
    <cellStyle name="Header2 3 4 2 2" xfId="7059" xr:uid="{00000000-0005-0000-0000-00006D080000}"/>
    <cellStyle name="Header2 3 4 2 3" xfId="8708" xr:uid="{00000000-0005-0000-0000-00006D080000}"/>
    <cellStyle name="Header2 3 4 3" xfId="5409" xr:uid="{00000000-0005-0000-0000-00006C080000}"/>
    <cellStyle name="Header2 3 4 4" xfId="8210" xr:uid="{00000000-0005-0000-0000-00006C080000}"/>
    <cellStyle name="Header2 3 5" xfId="2960" xr:uid="{00000000-0005-0000-0000-00006E080000}"/>
    <cellStyle name="Header2 3 5 2" xfId="7060" xr:uid="{00000000-0005-0000-0000-00006E080000}"/>
    <cellStyle name="Header2 3 5 3" xfId="8709" xr:uid="{00000000-0005-0000-0000-00006E080000}"/>
    <cellStyle name="Header2 3 6" xfId="2956" xr:uid="{00000000-0005-0000-0000-00006F080000}"/>
    <cellStyle name="Header2 3 6 2" xfId="7056" xr:uid="{00000000-0005-0000-0000-00006F080000}"/>
    <cellStyle name="Header2 3 6 3" xfId="8705" xr:uid="{00000000-0005-0000-0000-00006F080000}"/>
    <cellStyle name="Header2 3 7" xfId="5483" xr:uid="{00000000-0005-0000-0000-000062080000}"/>
    <cellStyle name="Header2 3 8" xfId="7397" xr:uid="{00000000-0005-0000-0000-000062080000}"/>
    <cellStyle name="Header2 4" xfId="845" xr:uid="{00000000-0005-0000-0000-000070080000}"/>
    <cellStyle name="Header2 4 2" xfId="2962" xr:uid="{00000000-0005-0000-0000-000071080000}"/>
    <cellStyle name="Header2 4 2 2" xfId="7062" xr:uid="{00000000-0005-0000-0000-000071080000}"/>
    <cellStyle name="Header2 4 2 3" xfId="8711" xr:uid="{00000000-0005-0000-0000-000071080000}"/>
    <cellStyle name="Header2 4 3" xfId="2963" xr:uid="{00000000-0005-0000-0000-000072080000}"/>
    <cellStyle name="Header2 4 3 2" xfId="7063" xr:uid="{00000000-0005-0000-0000-000072080000}"/>
    <cellStyle name="Header2 4 3 3" xfId="8712" xr:uid="{00000000-0005-0000-0000-000072080000}"/>
    <cellStyle name="Header2 4 4" xfId="2961" xr:uid="{00000000-0005-0000-0000-000073080000}"/>
    <cellStyle name="Header2 4 4 2" xfId="7061" xr:uid="{00000000-0005-0000-0000-000073080000}"/>
    <cellStyle name="Header2 4 4 3" xfId="8710" xr:uid="{00000000-0005-0000-0000-000073080000}"/>
    <cellStyle name="Header2 4 5" xfId="4283" xr:uid="{00000000-0005-0000-0000-000074080000}"/>
    <cellStyle name="Header2 4 5 2" xfId="8102" xr:uid="{00000000-0005-0000-0000-000074080000}"/>
    <cellStyle name="Header2 4 5 3" xfId="9469" xr:uid="{00000000-0005-0000-0000-000074080000}"/>
    <cellStyle name="Header2 4 6" xfId="5290" xr:uid="{00000000-0005-0000-0000-000070080000}"/>
    <cellStyle name="Header2 4 7" xfId="8230" xr:uid="{00000000-0005-0000-0000-000070080000}"/>
    <cellStyle name="Header2 5" xfId="852" xr:uid="{00000000-0005-0000-0000-000075080000}"/>
    <cellStyle name="Header2 5 2" xfId="2965" xr:uid="{00000000-0005-0000-0000-000076080000}"/>
    <cellStyle name="Header2 5 2 2" xfId="7065" xr:uid="{00000000-0005-0000-0000-000076080000}"/>
    <cellStyle name="Header2 5 2 3" xfId="8714" xr:uid="{00000000-0005-0000-0000-000076080000}"/>
    <cellStyle name="Header2 5 3" xfId="2966" xr:uid="{00000000-0005-0000-0000-000077080000}"/>
    <cellStyle name="Header2 5 3 2" xfId="7066" xr:uid="{00000000-0005-0000-0000-000077080000}"/>
    <cellStyle name="Header2 5 3 3" xfId="8715" xr:uid="{00000000-0005-0000-0000-000077080000}"/>
    <cellStyle name="Header2 5 4" xfId="2964" xr:uid="{00000000-0005-0000-0000-000078080000}"/>
    <cellStyle name="Header2 5 4 2" xfId="7064" xr:uid="{00000000-0005-0000-0000-000078080000}"/>
    <cellStyle name="Header2 5 4 3" xfId="8713" xr:uid="{00000000-0005-0000-0000-000078080000}"/>
    <cellStyle name="Header2 5 5" xfId="5297" xr:uid="{00000000-0005-0000-0000-000075080000}"/>
    <cellStyle name="Header2 5 6" xfId="6309" xr:uid="{00000000-0005-0000-0000-000075080000}"/>
    <cellStyle name="Header2 6" xfId="2967" xr:uid="{00000000-0005-0000-0000-000079080000}"/>
    <cellStyle name="Header2 6 2" xfId="2968" xr:uid="{00000000-0005-0000-0000-00007A080000}"/>
    <cellStyle name="Header2 6 2 2" xfId="7068" xr:uid="{00000000-0005-0000-0000-00007A080000}"/>
    <cellStyle name="Header2 6 2 3" xfId="8717" xr:uid="{00000000-0005-0000-0000-00007A080000}"/>
    <cellStyle name="Header2 6 3" xfId="2969" xr:uid="{00000000-0005-0000-0000-00007B080000}"/>
    <cellStyle name="Header2 6 3 2" xfId="7069" xr:uid="{00000000-0005-0000-0000-00007B080000}"/>
    <cellStyle name="Header2 6 3 3" xfId="8718" xr:uid="{00000000-0005-0000-0000-00007B080000}"/>
    <cellStyle name="Header2 6 4" xfId="7067" xr:uid="{00000000-0005-0000-0000-000079080000}"/>
    <cellStyle name="Header2 6 5" xfId="8716" xr:uid="{00000000-0005-0000-0000-000079080000}"/>
    <cellStyle name="Header2 7" xfId="2970" xr:uid="{00000000-0005-0000-0000-00007C080000}"/>
    <cellStyle name="Header2 7 2" xfId="2971" xr:uid="{00000000-0005-0000-0000-00007D080000}"/>
    <cellStyle name="Header2 7 2 2" xfId="7071" xr:uid="{00000000-0005-0000-0000-00007D080000}"/>
    <cellStyle name="Header2 7 2 3" xfId="8720" xr:uid="{00000000-0005-0000-0000-00007D080000}"/>
    <cellStyle name="Header2 7 3" xfId="2972" xr:uid="{00000000-0005-0000-0000-00007E080000}"/>
    <cellStyle name="Header2 7 3 2" xfId="7072" xr:uid="{00000000-0005-0000-0000-00007E080000}"/>
    <cellStyle name="Header2 7 3 3" xfId="8721" xr:uid="{00000000-0005-0000-0000-00007E080000}"/>
    <cellStyle name="Header2 7 4" xfId="7070" xr:uid="{00000000-0005-0000-0000-00007C080000}"/>
    <cellStyle name="Header2 7 5" xfId="8719" xr:uid="{00000000-0005-0000-0000-00007C080000}"/>
    <cellStyle name="Header2 8" xfId="2973" xr:uid="{00000000-0005-0000-0000-00007F080000}"/>
    <cellStyle name="Header2 8 2" xfId="2974" xr:uid="{00000000-0005-0000-0000-000080080000}"/>
    <cellStyle name="Header2 8 2 2" xfId="7074" xr:uid="{00000000-0005-0000-0000-000080080000}"/>
    <cellStyle name="Header2 8 2 3" xfId="8723" xr:uid="{00000000-0005-0000-0000-000080080000}"/>
    <cellStyle name="Header2 8 3" xfId="2975" xr:uid="{00000000-0005-0000-0000-000081080000}"/>
    <cellStyle name="Header2 8 3 2" xfId="7075" xr:uid="{00000000-0005-0000-0000-000081080000}"/>
    <cellStyle name="Header2 8 3 3" xfId="8724" xr:uid="{00000000-0005-0000-0000-000081080000}"/>
    <cellStyle name="Header2 8 4" xfId="7073" xr:uid="{00000000-0005-0000-0000-00007F080000}"/>
    <cellStyle name="Header2 8 5" xfId="8722" xr:uid="{00000000-0005-0000-0000-00007F080000}"/>
    <cellStyle name="Header2 9" xfId="2976" xr:uid="{00000000-0005-0000-0000-000082080000}"/>
    <cellStyle name="Header2 9 2" xfId="7076" xr:uid="{00000000-0005-0000-0000-000082080000}"/>
    <cellStyle name="Header2 9 3" xfId="8725" xr:uid="{00000000-0005-0000-0000-000082080000}"/>
    <cellStyle name="Heading" xfId="305" xr:uid="{00000000-0005-0000-0000-000083080000}"/>
    <cellStyle name="Heading 1" xfId="306" xr:uid="{00000000-0005-0000-0000-000084080000}"/>
    <cellStyle name="Heading 1 2" xfId="307" xr:uid="{00000000-0005-0000-0000-000085080000}"/>
    <cellStyle name="Heading 1 3" xfId="4284" xr:uid="{00000000-0005-0000-0000-000086080000}"/>
    <cellStyle name="Heading 1 4" xfId="4285" xr:uid="{00000000-0005-0000-0000-000087080000}"/>
    <cellStyle name="Heading 2" xfId="308" xr:uid="{00000000-0005-0000-0000-000088080000}"/>
    <cellStyle name="Heading 2 2" xfId="309" xr:uid="{00000000-0005-0000-0000-000089080000}"/>
    <cellStyle name="Heading 2 3" xfId="4286" xr:uid="{00000000-0005-0000-0000-00008A080000}"/>
    <cellStyle name="Heading 2 4" xfId="4287" xr:uid="{00000000-0005-0000-0000-00008B080000}"/>
    <cellStyle name="Heading 3" xfId="310" xr:uid="{00000000-0005-0000-0000-00008C080000}"/>
    <cellStyle name="Heading 3 2" xfId="2977" xr:uid="{00000000-0005-0000-0000-00008D080000}"/>
    <cellStyle name="Heading 3 3" xfId="4288" xr:uid="{00000000-0005-0000-0000-00008E080000}"/>
    <cellStyle name="Heading 4" xfId="311" xr:uid="{00000000-0005-0000-0000-00008F080000}"/>
    <cellStyle name="Heading 4 2" xfId="2978" xr:uid="{00000000-0005-0000-0000-000090080000}"/>
    <cellStyle name="Heading 4 3" xfId="4289" xr:uid="{00000000-0005-0000-0000-000091080000}"/>
    <cellStyle name="Heading1" xfId="312" xr:uid="{00000000-0005-0000-0000-000092080000}"/>
    <cellStyle name="Heading2" xfId="313" xr:uid="{00000000-0005-0000-0000-000093080000}"/>
    <cellStyle name="Helv 10 Bold" xfId="314" xr:uid="{00000000-0005-0000-0000-000094080000}"/>
    <cellStyle name="Helv 12 Bold" xfId="315" xr:uid="{00000000-0005-0000-0000-000095080000}"/>
    <cellStyle name="Helv8_PFD4.XLS" xfId="316" xr:uid="{00000000-0005-0000-0000-000096080000}"/>
    <cellStyle name="Hesaplama" xfId="317" xr:uid="{00000000-0005-0000-0000-000097080000}"/>
    <cellStyle name="Hesaplama 10" xfId="2980" xr:uid="{00000000-0005-0000-0000-000098080000}"/>
    <cellStyle name="Hesaplama 10 2" xfId="2981" xr:uid="{00000000-0005-0000-0000-000099080000}"/>
    <cellStyle name="Hesaplama 10 2 2" xfId="7081" xr:uid="{00000000-0005-0000-0000-000099080000}"/>
    <cellStyle name="Hesaplama 10 2 3" xfId="8728" xr:uid="{00000000-0005-0000-0000-000099080000}"/>
    <cellStyle name="Hesaplama 10 3" xfId="2982" xr:uid="{00000000-0005-0000-0000-00009A080000}"/>
    <cellStyle name="Hesaplama 10 3 2" xfId="7082" xr:uid="{00000000-0005-0000-0000-00009A080000}"/>
    <cellStyle name="Hesaplama 10 3 3" xfId="8729" xr:uid="{00000000-0005-0000-0000-00009A080000}"/>
    <cellStyle name="Hesaplama 10 4" xfId="7080" xr:uid="{00000000-0005-0000-0000-000098080000}"/>
    <cellStyle name="Hesaplama 10 5" xfId="8727" xr:uid="{00000000-0005-0000-0000-000098080000}"/>
    <cellStyle name="Hesaplama 11" xfId="2983" xr:uid="{00000000-0005-0000-0000-00009B080000}"/>
    <cellStyle name="Hesaplama 11 2" xfId="2984" xr:uid="{00000000-0005-0000-0000-00009C080000}"/>
    <cellStyle name="Hesaplama 11 2 2" xfId="7084" xr:uid="{00000000-0005-0000-0000-00009C080000}"/>
    <cellStyle name="Hesaplama 11 2 3" xfId="8731" xr:uid="{00000000-0005-0000-0000-00009C080000}"/>
    <cellStyle name="Hesaplama 11 3" xfId="2985" xr:uid="{00000000-0005-0000-0000-00009D080000}"/>
    <cellStyle name="Hesaplama 11 3 2" xfId="7085" xr:uid="{00000000-0005-0000-0000-00009D080000}"/>
    <cellStyle name="Hesaplama 11 3 3" xfId="8732" xr:uid="{00000000-0005-0000-0000-00009D080000}"/>
    <cellStyle name="Hesaplama 11 4" xfId="7083" xr:uid="{00000000-0005-0000-0000-00009B080000}"/>
    <cellStyle name="Hesaplama 11 5" xfId="8730" xr:uid="{00000000-0005-0000-0000-00009B080000}"/>
    <cellStyle name="Hesaplama 12" xfId="2986" xr:uid="{00000000-0005-0000-0000-00009E080000}"/>
    <cellStyle name="Hesaplama 12 2" xfId="2987" xr:uid="{00000000-0005-0000-0000-00009F080000}"/>
    <cellStyle name="Hesaplama 12 2 2" xfId="7087" xr:uid="{00000000-0005-0000-0000-00009F080000}"/>
    <cellStyle name="Hesaplama 12 2 3" xfId="8734" xr:uid="{00000000-0005-0000-0000-00009F080000}"/>
    <cellStyle name="Hesaplama 12 3" xfId="2988" xr:uid="{00000000-0005-0000-0000-0000A0080000}"/>
    <cellStyle name="Hesaplama 12 3 2" xfId="7088" xr:uid="{00000000-0005-0000-0000-0000A0080000}"/>
    <cellStyle name="Hesaplama 12 3 3" xfId="8735" xr:uid="{00000000-0005-0000-0000-0000A0080000}"/>
    <cellStyle name="Hesaplama 12 4" xfId="7086" xr:uid="{00000000-0005-0000-0000-00009E080000}"/>
    <cellStyle name="Hesaplama 12 5" xfId="8733" xr:uid="{00000000-0005-0000-0000-00009E080000}"/>
    <cellStyle name="Hesaplama 13" xfId="2989" xr:uid="{00000000-0005-0000-0000-0000A1080000}"/>
    <cellStyle name="Hesaplama 13 2" xfId="2990" xr:uid="{00000000-0005-0000-0000-0000A2080000}"/>
    <cellStyle name="Hesaplama 13 2 2" xfId="7090" xr:uid="{00000000-0005-0000-0000-0000A2080000}"/>
    <cellStyle name="Hesaplama 13 2 3" xfId="8737" xr:uid="{00000000-0005-0000-0000-0000A2080000}"/>
    <cellStyle name="Hesaplama 13 3" xfId="2991" xr:uid="{00000000-0005-0000-0000-0000A3080000}"/>
    <cellStyle name="Hesaplama 13 3 2" xfId="7091" xr:uid="{00000000-0005-0000-0000-0000A3080000}"/>
    <cellStyle name="Hesaplama 13 3 3" xfId="8738" xr:uid="{00000000-0005-0000-0000-0000A3080000}"/>
    <cellStyle name="Hesaplama 13 4" xfId="7089" xr:uid="{00000000-0005-0000-0000-0000A1080000}"/>
    <cellStyle name="Hesaplama 13 5" xfId="8736" xr:uid="{00000000-0005-0000-0000-0000A1080000}"/>
    <cellStyle name="Hesaplama 14" xfId="2992" xr:uid="{00000000-0005-0000-0000-0000A4080000}"/>
    <cellStyle name="Hesaplama 14 2" xfId="7092" xr:uid="{00000000-0005-0000-0000-0000A4080000}"/>
    <cellStyle name="Hesaplama 14 3" xfId="8739" xr:uid="{00000000-0005-0000-0000-0000A4080000}"/>
    <cellStyle name="Hesaplama 15" xfId="2993" xr:uid="{00000000-0005-0000-0000-0000A5080000}"/>
    <cellStyle name="Hesaplama 15 2" xfId="7093" xr:uid="{00000000-0005-0000-0000-0000A5080000}"/>
    <cellStyle name="Hesaplama 15 3" xfId="8740" xr:uid="{00000000-0005-0000-0000-0000A5080000}"/>
    <cellStyle name="Hesaplama 16" xfId="2979" xr:uid="{00000000-0005-0000-0000-0000A6080000}"/>
    <cellStyle name="Hesaplama 16 2" xfId="7079" xr:uid="{00000000-0005-0000-0000-0000A6080000}"/>
    <cellStyle name="Hesaplama 16 3" xfId="8726" xr:uid="{00000000-0005-0000-0000-0000A6080000}"/>
    <cellStyle name="Hesaplama 17" xfId="5153" xr:uid="{00000000-0005-0000-0000-000097080000}"/>
    <cellStyle name="Hesaplama 2" xfId="701" xr:uid="{00000000-0005-0000-0000-0000A7080000}"/>
    <cellStyle name="Hesaplama 2 10" xfId="2995" xr:uid="{00000000-0005-0000-0000-0000A8080000}"/>
    <cellStyle name="Hesaplama 2 10 2" xfId="2996" xr:uid="{00000000-0005-0000-0000-0000A9080000}"/>
    <cellStyle name="Hesaplama 2 10 2 2" xfId="7096" xr:uid="{00000000-0005-0000-0000-0000A9080000}"/>
    <cellStyle name="Hesaplama 2 10 2 3" xfId="8743" xr:uid="{00000000-0005-0000-0000-0000A9080000}"/>
    <cellStyle name="Hesaplama 2 10 3" xfId="2997" xr:uid="{00000000-0005-0000-0000-0000AA080000}"/>
    <cellStyle name="Hesaplama 2 10 3 2" xfId="7097" xr:uid="{00000000-0005-0000-0000-0000AA080000}"/>
    <cellStyle name="Hesaplama 2 10 3 3" xfId="8744" xr:uid="{00000000-0005-0000-0000-0000AA080000}"/>
    <cellStyle name="Hesaplama 2 10 4" xfId="7095" xr:uid="{00000000-0005-0000-0000-0000A8080000}"/>
    <cellStyle name="Hesaplama 2 10 5" xfId="8742" xr:uid="{00000000-0005-0000-0000-0000A8080000}"/>
    <cellStyle name="Hesaplama 2 11" xfId="2998" xr:uid="{00000000-0005-0000-0000-0000AB080000}"/>
    <cellStyle name="Hesaplama 2 11 2" xfId="2999" xr:uid="{00000000-0005-0000-0000-0000AC080000}"/>
    <cellStyle name="Hesaplama 2 11 2 2" xfId="7099" xr:uid="{00000000-0005-0000-0000-0000AC080000}"/>
    <cellStyle name="Hesaplama 2 11 2 3" xfId="8746" xr:uid="{00000000-0005-0000-0000-0000AC080000}"/>
    <cellStyle name="Hesaplama 2 11 3" xfId="3000" xr:uid="{00000000-0005-0000-0000-0000AD080000}"/>
    <cellStyle name="Hesaplama 2 11 3 2" xfId="7100" xr:uid="{00000000-0005-0000-0000-0000AD080000}"/>
    <cellStyle name="Hesaplama 2 11 3 3" xfId="8747" xr:uid="{00000000-0005-0000-0000-0000AD080000}"/>
    <cellStyle name="Hesaplama 2 11 4" xfId="7098" xr:uid="{00000000-0005-0000-0000-0000AB080000}"/>
    <cellStyle name="Hesaplama 2 11 5" xfId="8745" xr:uid="{00000000-0005-0000-0000-0000AB080000}"/>
    <cellStyle name="Hesaplama 2 12" xfId="3001" xr:uid="{00000000-0005-0000-0000-0000AE080000}"/>
    <cellStyle name="Hesaplama 2 12 2" xfId="3002" xr:uid="{00000000-0005-0000-0000-0000AF080000}"/>
    <cellStyle name="Hesaplama 2 12 2 2" xfId="7102" xr:uid="{00000000-0005-0000-0000-0000AF080000}"/>
    <cellStyle name="Hesaplama 2 12 2 3" xfId="8749" xr:uid="{00000000-0005-0000-0000-0000AF080000}"/>
    <cellStyle name="Hesaplama 2 12 3" xfId="3003" xr:uid="{00000000-0005-0000-0000-0000B0080000}"/>
    <cellStyle name="Hesaplama 2 12 3 2" xfId="7103" xr:uid="{00000000-0005-0000-0000-0000B0080000}"/>
    <cellStyle name="Hesaplama 2 12 3 3" xfId="8750" xr:uid="{00000000-0005-0000-0000-0000B0080000}"/>
    <cellStyle name="Hesaplama 2 12 4" xfId="7101" xr:uid="{00000000-0005-0000-0000-0000AE080000}"/>
    <cellStyle name="Hesaplama 2 12 5" xfId="8748" xr:uid="{00000000-0005-0000-0000-0000AE080000}"/>
    <cellStyle name="Hesaplama 2 13" xfId="3004" xr:uid="{00000000-0005-0000-0000-0000B1080000}"/>
    <cellStyle name="Hesaplama 2 13 2" xfId="7104" xr:uid="{00000000-0005-0000-0000-0000B1080000}"/>
    <cellStyle name="Hesaplama 2 13 3" xfId="8751" xr:uid="{00000000-0005-0000-0000-0000B1080000}"/>
    <cellStyle name="Hesaplama 2 14" xfId="3005" xr:uid="{00000000-0005-0000-0000-0000B2080000}"/>
    <cellStyle name="Hesaplama 2 14 2" xfId="7105" xr:uid="{00000000-0005-0000-0000-0000B2080000}"/>
    <cellStyle name="Hesaplama 2 14 3" xfId="8752" xr:uid="{00000000-0005-0000-0000-0000B2080000}"/>
    <cellStyle name="Hesaplama 2 15" xfId="2994" xr:uid="{00000000-0005-0000-0000-0000B3080000}"/>
    <cellStyle name="Hesaplama 2 15 2" xfId="7094" xr:uid="{00000000-0005-0000-0000-0000B3080000}"/>
    <cellStyle name="Hesaplama 2 15 3" xfId="8741" xr:uid="{00000000-0005-0000-0000-0000B3080000}"/>
    <cellStyle name="Hesaplama 2 16" xfId="8264" xr:uid="{00000000-0005-0000-0000-0000A7080000}"/>
    <cellStyle name="Hesaplama 2 2" xfId="1363" xr:uid="{00000000-0005-0000-0000-0000B4080000}"/>
    <cellStyle name="Hesaplama 2 2 10" xfId="8195" xr:uid="{00000000-0005-0000-0000-0000B4080000}"/>
    <cellStyle name="Hesaplama 2 2 2" xfId="1561" xr:uid="{00000000-0005-0000-0000-0000B5080000}"/>
    <cellStyle name="Hesaplama 2 2 2 2" xfId="3007" xr:uid="{00000000-0005-0000-0000-0000B6080000}"/>
    <cellStyle name="Hesaplama 2 2 2 2 2" xfId="7107" xr:uid="{00000000-0005-0000-0000-0000B6080000}"/>
    <cellStyle name="Hesaplama 2 2 2 2 3" xfId="8754" xr:uid="{00000000-0005-0000-0000-0000B6080000}"/>
    <cellStyle name="Hesaplama 2 2 2 3" xfId="4290" xr:uid="{00000000-0005-0000-0000-0000B7080000}"/>
    <cellStyle name="Hesaplama 2 2 2 3 2" xfId="8109" xr:uid="{00000000-0005-0000-0000-0000B7080000}"/>
    <cellStyle name="Hesaplama 2 2 2 3 3" xfId="9470" xr:uid="{00000000-0005-0000-0000-0000B7080000}"/>
    <cellStyle name="Hesaplama 2 2 2 4" xfId="4291" xr:uid="{00000000-0005-0000-0000-0000B8080000}"/>
    <cellStyle name="Hesaplama 2 2 2 4 2" xfId="8110" xr:uid="{00000000-0005-0000-0000-0000B8080000}"/>
    <cellStyle name="Hesaplama 2 2 2 4 3" xfId="9471" xr:uid="{00000000-0005-0000-0000-0000B8080000}"/>
    <cellStyle name="Hesaplama 2 2 2 5" xfId="4292" xr:uid="{00000000-0005-0000-0000-0000B9080000}"/>
    <cellStyle name="Hesaplama 2 2 2 5 2" xfId="8111" xr:uid="{00000000-0005-0000-0000-0000B9080000}"/>
    <cellStyle name="Hesaplama 2 2 2 5 3" xfId="9472" xr:uid="{00000000-0005-0000-0000-0000B9080000}"/>
    <cellStyle name="Hesaplama 2 2 2 6" xfId="5737" xr:uid="{00000000-0005-0000-0000-0000B5080000}"/>
    <cellStyle name="Hesaplama 2 2 2 7" xfId="5209" xr:uid="{00000000-0005-0000-0000-0000B5080000}"/>
    <cellStyle name="Hesaplama 2 2 3" xfId="1596" xr:uid="{00000000-0005-0000-0000-0000BA080000}"/>
    <cellStyle name="Hesaplama 2 2 3 2" xfId="3008" xr:uid="{00000000-0005-0000-0000-0000BB080000}"/>
    <cellStyle name="Hesaplama 2 2 3 2 2" xfId="7108" xr:uid="{00000000-0005-0000-0000-0000BB080000}"/>
    <cellStyle name="Hesaplama 2 2 3 2 3" xfId="8755" xr:uid="{00000000-0005-0000-0000-0000BB080000}"/>
    <cellStyle name="Hesaplama 2 2 3 3" xfId="5768" xr:uid="{00000000-0005-0000-0000-0000BA080000}"/>
    <cellStyle name="Hesaplama 2 2 3 4" xfId="5527" xr:uid="{00000000-0005-0000-0000-0000BA080000}"/>
    <cellStyle name="Hesaplama 2 2 4" xfId="1622" xr:uid="{00000000-0005-0000-0000-0000BC080000}"/>
    <cellStyle name="Hesaplama 2 2 4 2" xfId="5793" xr:uid="{00000000-0005-0000-0000-0000BC080000}"/>
    <cellStyle name="Hesaplama 2 2 4 3" xfId="5176" xr:uid="{00000000-0005-0000-0000-0000BC080000}"/>
    <cellStyle name="Hesaplama 2 2 5" xfId="1655" xr:uid="{00000000-0005-0000-0000-0000BD080000}"/>
    <cellStyle name="Hesaplama 2 2 5 2" xfId="5824" xr:uid="{00000000-0005-0000-0000-0000BD080000}"/>
    <cellStyle name="Hesaplama 2 2 5 3" xfId="7276" xr:uid="{00000000-0005-0000-0000-0000BD080000}"/>
    <cellStyle name="Hesaplama 2 2 6" xfId="1676" xr:uid="{00000000-0005-0000-0000-0000BE080000}"/>
    <cellStyle name="Hesaplama 2 2 6 2" xfId="5845" xr:uid="{00000000-0005-0000-0000-0000BE080000}"/>
    <cellStyle name="Hesaplama 2 2 6 3" xfId="6160" xr:uid="{00000000-0005-0000-0000-0000BE080000}"/>
    <cellStyle name="Hesaplama 2 2 7" xfId="1710" xr:uid="{00000000-0005-0000-0000-0000BF080000}"/>
    <cellStyle name="Hesaplama 2 2 7 2" xfId="5875" xr:uid="{00000000-0005-0000-0000-0000BF080000}"/>
    <cellStyle name="Hesaplama 2 2 7 3" xfId="8153" xr:uid="{00000000-0005-0000-0000-0000BF080000}"/>
    <cellStyle name="Hesaplama 2 2 8" xfId="3006" xr:uid="{00000000-0005-0000-0000-0000C0080000}"/>
    <cellStyle name="Hesaplama 2 2 8 2" xfId="7106" xr:uid="{00000000-0005-0000-0000-0000C0080000}"/>
    <cellStyle name="Hesaplama 2 2 8 3" xfId="8753" xr:uid="{00000000-0005-0000-0000-0000C0080000}"/>
    <cellStyle name="Hesaplama 2 2 9" xfId="5583" xr:uid="{00000000-0005-0000-0000-0000B4080000}"/>
    <cellStyle name="Hesaplama 2 3" xfId="1081" xr:uid="{00000000-0005-0000-0000-0000C1080000}"/>
    <cellStyle name="Hesaplama 2 3 2" xfId="3010" xr:uid="{00000000-0005-0000-0000-0000C2080000}"/>
    <cellStyle name="Hesaplama 2 3 2 2" xfId="7110" xr:uid="{00000000-0005-0000-0000-0000C2080000}"/>
    <cellStyle name="Hesaplama 2 3 2 3" xfId="8757" xr:uid="{00000000-0005-0000-0000-0000C2080000}"/>
    <cellStyle name="Hesaplama 2 3 3" xfId="3011" xr:uid="{00000000-0005-0000-0000-0000C3080000}"/>
    <cellStyle name="Hesaplama 2 3 3 2" xfId="7111" xr:uid="{00000000-0005-0000-0000-0000C3080000}"/>
    <cellStyle name="Hesaplama 2 3 3 3" xfId="8758" xr:uid="{00000000-0005-0000-0000-0000C3080000}"/>
    <cellStyle name="Hesaplama 2 3 4" xfId="3009" xr:uid="{00000000-0005-0000-0000-0000C4080000}"/>
    <cellStyle name="Hesaplama 2 3 4 2" xfId="7109" xr:uid="{00000000-0005-0000-0000-0000C4080000}"/>
    <cellStyle name="Hesaplama 2 3 4 3" xfId="8756" xr:uid="{00000000-0005-0000-0000-0000C4080000}"/>
    <cellStyle name="Hesaplama 2 3 5" xfId="4293" xr:uid="{00000000-0005-0000-0000-0000C5080000}"/>
    <cellStyle name="Hesaplama 2 3 5 2" xfId="8112" xr:uid="{00000000-0005-0000-0000-0000C5080000}"/>
    <cellStyle name="Hesaplama 2 3 5 3" xfId="9473" xr:uid="{00000000-0005-0000-0000-0000C5080000}"/>
    <cellStyle name="Hesaplama 2 3 6" xfId="5418" xr:uid="{00000000-0005-0000-0000-0000C1080000}"/>
    <cellStyle name="Hesaplama 2 3 7" xfId="5127" xr:uid="{00000000-0005-0000-0000-0000C1080000}"/>
    <cellStyle name="Hesaplama 2 4" xfId="1436" xr:uid="{00000000-0005-0000-0000-0000C6080000}"/>
    <cellStyle name="Hesaplama 2 4 2" xfId="3013" xr:uid="{00000000-0005-0000-0000-0000C7080000}"/>
    <cellStyle name="Hesaplama 2 4 2 2" xfId="7113" xr:uid="{00000000-0005-0000-0000-0000C7080000}"/>
    <cellStyle name="Hesaplama 2 4 2 3" xfId="8760" xr:uid="{00000000-0005-0000-0000-0000C7080000}"/>
    <cellStyle name="Hesaplama 2 4 3" xfId="3014" xr:uid="{00000000-0005-0000-0000-0000C8080000}"/>
    <cellStyle name="Hesaplama 2 4 3 2" xfId="7114" xr:uid="{00000000-0005-0000-0000-0000C8080000}"/>
    <cellStyle name="Hesaplama 2 4 3 3" xfId="8761" xr:uid="{00000000-0005-0000-0000-0000C8080000}"/>
    <cellStyle name="Hesaplama 2 4 4" xfId="3012" xr:uid="{00000000-0005-0000-0000-0000C9080000}"/>
    <cellStyle name="Hesaplama 2 4 4 2" xfId="7112" xr:uid="{00000000-0005-0000-0000-0000C9080000}"/>
    <cellStyle name="Hesaplama 2 4 4 3" xfId="8759" xr:uid="{00000000-0005-0000-0000-0000C9080000}"/>
    <cellStyle name="Hesaplama 2 4 5" xfId="5636" xr:uid="{00000000-0005-0000-0000-0000C6080000}"/>
    <cellStyle name="Hesaplama 2 4 6" xfId="7365" xr:uid="{00000000-0005-0000-0000-0000C6080000}"/>
    <cellStyle name="Hesaplama 2 5" xfId="1484" xr:uid="{00000000-0005-0000-0000-0000CA080000}"/>
    <cellStyle name="Hesaplama 2 5 2" xfId="3016" xr:uid="{00000000-0005-0000-0000-0000CB080000}"/>
    <cellStyle name="Hesaplama 2 5 2 2" xfId="7116" xr:uid="{00000000-0005-0000-0000-0000CB080000}"/>
    <cellStyle name="Hesaplama 2 5 2 3" xfId="8763" xr:uid="{00000000-0005-0000-0000-0000CB080000}"/>
    <cellStyle name="Hesaplama 2 5 3" xfId="3017" xr:uid="{00000000-0005-0000-0000-0000CC080000}"/>
    <cellStyle name="Hesaplama 2 5 3 2" xfId="7117" xr:uid="{00000000-0005-0000-0000-0000CC080000}"/>
    <cellStyle name="Hesaplama 2 5 3 3" xfId="8764" xr:uid="{00000000-0005-0000-0000-0000CC080000}"/>
    <cellStyle name="Hesaplama 2 5 4" xfId="3015" xr:uid="{00000000-0005-0000-0000-0000CD080000}"/>
    <cellStyle name="Hesaplama 2 5 4 2" xfId="7115" xr:uid="{00000000-0005-0000-0000-0000CD080000}"/>
    <cellStyle name="Hesaplama 2 5 4 3" xfId="8762" xr:uid="{00000000-0005-0000-0000-0000CD080000}"/>
    <cellStyle name="Hesaplama 2 5 5" xfId="5678" xr:uid="{00000000-0005-0000-0000-0000CA080000}"/>
    <cellStyle name="Hesaplama 2 5 6" xfId="7342" xr:uid="{00000000-0005-0000-0000-0000CA080000}"/>
    <cellStyle name="Hesaplama 2 6" xfId="1456" xr:uid="{00000000-0005-0000-0000-0000CE080000}"/>
    <cellStyle name="Hesaplama 2 6 2" xfId="3019" xr:uid="{00000000-0005-0000-0000-0000CF080000}"/>
    <cellStyle name="Hesaplama 2 6 2 2" xfId="7119" xr:uid="{00000000-0005-0000-0000-0000CF080000}"/>
    <cellStyle name="Hesaplama 2 6 2 3" xfId="8766" xr:uid="{00000000-0005-0000-0000-0000CF080000}"/>
    <cellStyle name="Hesaplama 2 6 3" xfId="3020" xr:uid="{00000000-0005-0000-0000-0000D0080000}"/>
    <cellStyle name="Hesaplama 2 6 3 2" xfId="7120" xr:uid="{00000000-0005-0000-0000-0000D0080000}"/>
    <cellStyle name="Hesaplama 2 6 3 3" xfId="8767" xr:uid="{00000000-0005-0000-0000-0000D0080000}"/>
    <cellStyle name="Hesaplama 2 6 4" xfId="3018" xr:uid="{00000000-0005-0000-0000-0000D1080000}"/>
    <cellStyle name="Hesaplama 2 6 4 2" xfId="7118" xr:uid="{00000000-0005-0000-0000-0000D1080000}"/>
    <cellStyle name="Hesaplama 2 6 4 3" xfId="8765" xr:uid="{00000000-0005-0000-0000-0000D1080000}"/>
    <cellStyle name="Hesaplama 2 6 5" xfId="5652" xr:uid="{00000000-0005-0000-0000-0000CE080000}"/>
    <cellStyle name="Hesaplama 2 6 6" xfId="7354" xr:uid="{00000000-0005-0000-0000-0000CE080000}"/>
    <cellStyle name="Hesaplama 2 7" xfId="3021" xr:uid="{00000000-0005-0000-0000-0000D2080000}"/>
    <cellStyle name="Hesaplama 2 7 2" xfId="3022" xr:uid="{00000000-0005-0000-0000-0000D3080000}"/>
    <cellStyle name="Hesaplama 2 7 2 2" xfId="7122" xr:uid="{00000000-0005-0000-0000-0000D3080000}"/>
    <cellStyle name="Hesaplama 2 7 2 3" xfId="8769" xr:uid="{00000000-0005-0000-0000-0000D3080000}"/>
    <cellStyle name="Hesaplama 2 7 3" xfId="3023" xr:uid="{00000000-0005-0000-0000-0000D4080000}"/>
    <cellStyle name="Hesaplama 2 7 3 2" xfId="7123" xr:uid="{00000000-0005-0000-0000-0000D4080000}"/>
    <cellStyle name="Hesaplama 2 7 3 3" xfId="8770" xr:uid="{00000000-0005-0000-0000-0000D4080000}"/>
    <cellStyle name="Hesaplama 2 7 4" xfId="7121" xr:uid="{00000000-0005-0000-0000-0000D2080000}"/>
    <cellStyle name="Hesaplama 2 7 5" xfId="8768" xr:uid="{00000000-0005-0000-0000-0000D2080000}"/>
    <cellStyle name="Hesaplama 2 8" xfId="3024" xr:uid="{00000000-0005-0000-0000-0000D5080000}"/>
    <cellStyle name="Hesaplama 2 8 2" xfId="3025" xr:uid="{00000000-0005-0000-0000-0000D6080000}"/>
    <cellStyle name="Hesaplama 2 8 2 2" xfId="7125" xr:uid="{00000000-0005-0000-0000-0000D6080000}"/>
    <cellStyle name="Hesaplama 2 8 2 3" xfId="8772" xr:uid="{00000000-0005-0000-0000-0000D6080000}"/>
    <cellStyle name="Hesaplama 2 8 3" xfId="3026" xr:uid="{00000000-0005-0000-0000-0000D7080000}"/>
    <cellStyle name="Hesaplama 2 8 3 2" xfId="7126" xr:uid="{00000000-0005-0000-0000-0000D7080000}"/>
    <cellStyle name="Hesaplama 2 8 3 3" xfId="8773" xr:uid="{00000000-0005-0000-0000-0000D7080000}"/>
    <cellStyle name="Hesaplama 2 8 4" xfId="7124" xr:uid="{00000000-0005-0000-0000-0000D5080000}"/>
    <cellStyle name="Hesaplama 2 8 5" xfId="8771" xr:uid="{00000000-0005-0000-0000-0000D5080000}"/>
    <cellStyle name="Hesaplama 2 9" xfId="3027" xr:uid="{00000000-0005-0000-0000-0000D8080000}"/>
    <cellStyle name="Hesaplama 2 9 2" xfId="3028" xr:uid="{00000000-0005-0000-0000-0000D9080000}"/>
    <cellStyle name="Hesaplama 2 9 2 2" xfId="7128" xr:uid="{00000000-0005-0000-0000-0000D9080000}"/>
    <cellStyle name="Hesaplama 2 9 2 3" xfId="8775" xr:uid="{00000000-0005-0000-0000-0000D9080000}"/>
    <cellStyle name="Hesaplama 2 9 3" xfId="3029" xr:uid="{00000000-0005-0000-0000-0000DA080000}"/>
    <cellStyle name="Hesaplama 2 9 3 2" xfId="7129" xr:uid="{00000000-0005-0000-0000-0000DA080000}"/>
    <cellStyle name="Hesaplama 2 9 3 3" xfId="8776" xr:uid="{00000000-0005-0000-0000-0000DA080000}"/>
    <cellStyle name="Hesaplama 2 9 4" xfId="7127" xr:uid="{00000000-0005-0000-0000-0000D8080000}"/>
    <cellStyle name="Hesaplama 2 9 5" xfId="8774" xr:uid="{00000000-0005-0000-0000-0000D8080000}"/>
    <cellStyle name="Hesaplama 3" xfId="1190" xr:uid="{00000000-0005-0000-0000-0000DB080000}"/>
    <cellStyle name="Hesaplama 3 10" xfId="8203" xr:uid="{00000000-0005-0000-0000-0000DB080000}"/>
    <cellStyle name="Hesaplama 3 2" xfId="1475" xr:uid="{00000000-0005-0000-0000-0000DC080000}"/>
    <cellStyle name="Hesaplama 3 2 2" xfId="3031" xr:uid="{00000000-0005-0000-0000-0000DD080000}"/>
    <cellStyle name="Hesaplama 3 2 2 2" xfId="7131" xr:uid="{00000000-0005-0000-0000-0000DD080000}"/>
    <cellStyle name="Hesaplama 3 2 2 3" xfId="8778" xr:uid="{00000000-0005-0000-0000-0000DD080000}"/>
    <cellStyle name="Hesaplama 3 2 3" xfId="4294" xr:uid="{00000000-0005-0000-0000-0000DE080000}"/>
    <cellStyle name="Hesaplama 3 2 3 2" xfId="8113" xr:uid="{00000000-0005-0000-0000-0000DE080000}"/>
    <cellStyle name="Hesaplama 3 2 3 3" xfId="9474" xr:uid="{00000000-0005-0000-0000-0000DE080000}"/>
    <cellStyle name="Hesaplama 3 2 4" xfId="4295" xr:uid="{00000000-0005-0000-0000-0000DF080000}"/>
    <cellStyle name="Hesaplama 3 2 4 2" xfId="8114" xr:uid="{00000000-0005-0000-0000-0000DF080000}"/>
    <cellStyle name="Hesaplama 3 2 4 3" xfId="9475" xr:uid="{00000000-0005-0000-0000-0000DF080000}"/>
    <cellStyle name="Hesaplama 3 2 5" xfId="4296" xr:uid="{00000000-0005-0000-0000-0000E0080000}"/>
    <cellStyle name="Hesaplama 3 2 5 2" xfId="8115" xr:uid="{00000000-0005-0000-0000-0000E0080000}"/>
    <cellStyle name="Hesaplama 3 2 5 3" xfId="9476" xr:uid="{00000000-0005-0000-0000-0000E0080000}"/>
    <cellStyle name="Hesaplama 3 2 6" xfId="5669" xr:uid="{00000000-0005-0000-0000-0000DC080000}"/>
    <cellStyle name="Hesaplama 3 2 7" xfId="7343" xr:uid="{00000000-0005-0000-0000-0000DC080000}"/>
    <cellStyle name="Hesaplama 3 3" xfId="905" xr:uid="{00000000-0005-0000-0000-0000E1080000}"/>
    <cellStyle name="Hesaplama 3 3 2" xfId="3032" xr:uid="{00000000-0005-0000-0000-0000E2080000}"/>
    <cellStyle name="Hesaplama 3 3 2 2" xfId="7132" xr:uid="{00000000-0005-0000-0000-0000E2080000}"/>
    <cellStyle name="Hesaplama 3 3 2 3" xfId="8779" xr:uid="{00000000-0005-0000-0000-0000E2080000}"/>
    <cellStyle name="Hesaplama 3 3 3" xfId="5332" xr:uid="{00000000-0005-0000-0000-0000E1080000}"/>
    <cellStyle name="Hesaplama 3 3 4" xfId="8218" xr:uid="{00000000-0005-0000-0000-0000E1080000}"/>
    <cellStyle name="Hesaplama 3 4" xfId="1398" xr:uid="{00000000-0005-0000-0000-0000E3080000}"/>
    <cellStyle name="Hesaplama 3 4 2" xfId="5605" xr:uid="{00000000-0005-0000-0000-0000E3080000}"/>
    <cellStyle name="Hesaplama 3 4 3" xfId="7376" xr:uid="{00000000-0005-0000-0000-0000E3080000}"/>
    <cellStyle name="Hesaplama 3 5" xfId="835" xr:uid="{00000000-0005-0000-0000-0000E4080000}"/>
    <cellStyle name="Hesaplama 3 5 2" xfId="5282" xr:uid="{00000000-0005-0000-0000-0000E4080000}"/>
    <cellStyle name="Hesaplama 3 5 3" xfId="5179" xr:uid="{00000000-0005-0000-0000-0000E4080000}"/>
    <cellStyle name="Hesaplama 3 6" xfId="1443" xr:uid="{00000000-0005-0000-0000-0000E5080000}"/>
    <cellStyle name="Hesaplama 3 6 2" xfId="5642" xr:uid="{00000000-0005-0000-0000-0000E5080000}"/>
    <cellStyle name="Hesaplama 3 6 3" xfId="5566" xr:uid="{00000000-0005-0000-0000-0000E5080000}"/>
    <cellStyle name="Hesaplama 3 7" xfId="1606" xr:uid="{00000000-0005-0000-0000-0000E6080000}"/>
    <cellStyle name="Hesaplama 3 7 2" xfId="5778" xr:uid="{00000000-0005-0000-0000-0000E6080000}"/>
    <cellStyle name="Hesaplama 3 7 3" xfId="6318" xr:uid="{00000000-0005-0000-0000-0000E6080000}"/>
    <cellStyle name="Hesaplama 3 8" xfId="3030" xr:uid="{00000000-0005-0000-0000-0000E7080000}"/>
    <cellStyle name="Hesaplama 3 8 2" xfId="7130" xr:uid="{00000000-0005-0000-0000-0000E7080000}"/>
    <cellStyle name="Hesaplama 3 8 3" xfId="8777" xr:uid="{00000000-0005-0000-0000-0000E7080000}"/>
    <cellStyle name="Hesaplama 3 9" xfId="5489" xr:uid="{00000000-0005-0000-0000-0000DB080000}"/>
    <cellStyle name="Hesaplama 4" xfId="849" xr:uid="{00000000-0005-0000-0000-0000E8080000}"/>
    <cellStyle name="Hesaplama 4 2" xfId="3034" xr:uid="{00000000-0005-0000-0000-0000E9080000}"/>
    <cellStyle name="Hesaplama 4 2 2" xfId="7134" xr:uid="{00000000-0005-0000-0000-0000E9080000}"/>
    <cellStyle name="Hesaplama 4 2 3" xfId="8781" xr:uid="{00000000-0005-0000-0000-0000E9080000}"/>
    <cellStyle name="Hesaplama 4 3" xfId="3035" xr:uid="{00000000-0005-0000-0000-0000EA080000}"/>
    <cellStyle name="Hesaplama 4 3 2" xfId="7135" xr:uid="{00000000-0005-0000-0000-0000EA080000}"/>
    <cellStyle name="Hesaplama 4 3 3" xfId="8782" xr:uid="{00000000-0005-0000-0000-0000EA080000}"/>
    <cellStyle name="Hesaplama 4 4" xfId="3033" xr:uid="{00000000-0005-0000-0000-0000EB080000}"/>
    <cellStyle name="Hesaplama 4 4 2" xfId="7133" xr:uid="{00000000-0005-0000-0000-0000EB080000}"/>
    <cellStyle name="Hesaplama 4 4 3" xfId="8780" xr:uid="{00000000-0005-0000-0000-0000EB080000}"/>
    <cellStyle name="Hesaplama 4 5" xfId="4297" xr:uid="{00000000-0005-0000-0000-0000EC080000}"/>
    <cellStyle name="Hesaplama 4 5 2" xfId="8116" xr:uid="{00000000-0005-0000-0000-0000EC080000}"/>
    <cellStyle name="Hesaplama 4 5 3" xfId="9477" xr:uid="{00000000-0005-0000-0000-0000EC080000}"/>
    <cellStyle name="Hesaplama 4 6" xfId="5294" xr:uid="{00000000-0005-0000-0000-0000E8080000}"/>
    <cellStyle name="Hesaplama 4 7" xfId="7414" xr:uid="{00000000-0005-0000-0000-0000E8080000}"/>
    <cellStyle name="Hesaplama 5" xfId="861" xr:uid="{00000000-0005-0000-0000-0000ED080000}"/>
    <cellStyle name="Hesaplama 5 2" xfId="3037" xr:uid="{00000000-0005-0000-0000-0000EE080000}"/>
    <cellStyle name="Hesaplama 5 2 2" xfId="7137" xr:uid="{00000000-0005-0000-0000-0000EE080000}"/>
    <cellStyle name="Hesaplama 5 2 3" xfId="8784" xr:uid="{00000000-0005-0000-0000-0000EE080000}"/>
    <cellStyle name="Hesaplama 5 3" xfId="3038" xr:uid="{00000000-0005-0000-0000-0000EF080000}"/>
    <cellStyle name="Hesaplama 5 3 2" xfId="7138" xr:uid="{00000000-0005-0000-0000-0000EF080000}"/>
    <cellStyle name="Hesaplama 5 3 3" xfId="8785" xr:uid="{00000000-0005-0000-0000-0000EF080000}"/>
    <cellStyle name="Hesaplama 5 4" xfId="3036" xr:uid="{00000000-0005-0000-0000-0000F0080000}"/>
    <cellStyle name="Hesaplama 5 4 2" xfId="7136" xr:uid="{00000000-0005-0000-0000-0000F0080000}"/>
    <cellStyle name="Hesaplama 5 4 3" xfId="8783" xr:uid="{00000000-0005-0000-0000-0000F0080000}"/>
    <cellStyle name="Hesaplama 5 5" xfId="5304" xr:uid="{00000000-0005-0000-0000-0000ED080000}"/>
    <cellStyle name="Hesaplama 5 6" xfId="8225" xr:uid="{00000000-0005-0000-0000-0000ED080000}"/>
    <cellStyle name="Hesaplama 6" xfId="914" xr:uid="{00000000-0005-0000-0000-0000F1080000}"/>
    <cellStyle name="Hesaplama 6 2" xfId="3040" xr:uid="{00000000-0005-0000-0000-0000F2080000}"/>
    <cellStyle name="Hesaplama 6 2 2" xfId="7140" xr:uid="{00000000-0005-0000-0000-0000F2080000}"/>
    <cellStyle name="Hesaplama 6 2 3" xfId="8787" xr:uid="{00000000-0005-0000-0000-0000F2080000}"/>
    <cellStyle name="Hesaplama 6 3" xfId="3041" xr:uid="{00000000-0005-0000-0000-0000F3080000}"/>
    <cellStyle name="Hesaplama 6 3 2" xfId="7141" xr:uid="{00000000-0005-0000-0000-0000F3080000}"/>
    <cellStyle name="Hesaplama 6 3 3" xfId="8788" xr:uid="{00000000-0005-0000-0000-0000F3080000}"/>
    <cellStyle name="Hesaplama 6 4" xfId="3039" xr:uid="{00000000-0005-0000-0000-0000F4080000}"/>
    <cellStyle name="Hesaplama 6 4 2" xfId="7139" xr:uid="{00000000-0005-0000-0000-0000F4080000}"/>
    <cellStyle name="Hesaplama 6 4 3" xfId="8786" xr:uid="{00000000-0005-0000-0000-0000F4080000}"/>
    <cellStyle name="Hesaplama 6 5" xfId="5340" xr:uid="{00000000-0005-0000-0000-0000F1080000}"/>
    <cellStyle name="Hesaplama 6 6" xfId="5390" xr:uid="{00000000-0005-0000-0000-0000F1080000}"/>
    <cellStyle name="Hesaplama 7" xfId="1429" xr:uid="{00000000-0005-0000-0000-0000F5080000}"/>
    <cellStyle name="Hesaplama 7 2" xfId="3043" xr:uid="{00000000-0005-0000-0000-0000F6080000}"/>
    <cellStyle name="Hesaplama 7 2 2" xfId="7143" xr:uid="{00000000-0005-0000-0000-0000F6080000}"/>
    <cellStyle name="Hesaplama 7 2 3" xfId="8790" xr:uid="{00000000-0005-0000-0000-0000F6080000}"/>
    <cellStyle name="Hesaplama 7 3" xfId="3044" xr:uid="{00000000-0005-0000-0000-0000F7080000}"/>
    <cellStyle name="Hesaplama 7 3 2" xfId="7144" xr:uid="{00000000-0005-0000-0000-0000F7080000}"/>
    <cellStyle name="Hesaplama 7 3 3" xfId="8791" xr:uid="{00000000-0005-0000-0000-0000F7080000}"/>
    <cellStyle name="Hesaplama 7 4" xfId="3042" xr:uid="{00000000-0005-0000-0000-0000F8080000}"/>
    <cellStyle name="Hesaplama 7 4 2" xfId="7142" xr:uid="{00000000-0005-0000-0000-0000F8080000}"/>
    <cellStyle name="Hesaplama 7 4 3" xfId="8789" xr:uid="{00000000-0005-0000-0000-0000F8080000}"/>
    <cellStyle name="Hesaplama 7 5" xfId="5629" xr:uid="{00000000-0005-0000-0000-0000F5080000}"/>
    <cellStyle name="Hesaplama 7 6" xfId="4866" xr:uid="{00000000-0005-0000-0000-0000F5080000}"/>
    <cellStyle name="Hesaplama 8" xfId="3045" xr:uid="{00000000-0005-0000-0000-0000F9080000}"/>
    <cellStyle name="Hesaplama 8 2" xfId="3046" xr:uid="{00000000-0005-0000-0000-0000FA080000}"/>
    <cellStyle name="Hesaplama 8 2 2" xfId="7146" xr:uid="{00000000-0005-0000-0000-0000FA080000}"/>
    <cellStyle name="Hesaplama 8 2 3" xfId="8793" xr:uid="{00000000-0005-0000-0000-0000FA080000}"/>
    <cellStyle name="Hesaplama 8 3" xfId="3047" xr:uid="{00000000-0005-0000-0000-0000FB080000}"/>
    <cellStyle name="Hesaplama 8 3 2" xfId="7147" xr:uid="{00000000-0005-0000-0000-0000FB080000}"/>
    <cellStyle name="Hesaplama 8 3 3" xfId="8794" xr:uid="{00000000-0005-0000-0000-0000FB080000}"/>
    <cellStyle name="Hesaplama 8 4" xfId="7145" xr:uid="{00000000-0005-0000-0000-0000F9080000}"/>
    <cellStyle name="Hesaplama 8 5" xfId="8792" xr:uid="{00000000-0005-0000-0000-0000F9080000}"/>
    <cellStyle name="Hesaplama 9" xfId="3048" xr:uid="{00000000-0005-0000-0000-0000FC080000}"/>
    <cellStyle name="Hesaplama 9 2" xfId="3049" xr:uid="{00000000-0005-0000-0000-0000FD080000}"/>
    <cellStyle name="Hesaplama 9 2 2" xfId="7149" xr:uid="{00000000-0005-0000-0000-0000FD080000}"/>
    <cellStyle name="Hesaplama 9 2 3" xfId="8796" xr:uid="{00000000-0005-0000-0000-0000FD080000}"/>
    <cellStyle name="Hesaplama 9 3" xfId="3050" xr:uid="{00000000-0005-0000-0000-0000FE080000}"/>
    <cellStyle name="Hesaplama 9 3 2" xfId="7150" xr:uid="{00000000-0005-0000-0000-0000FE080000}"/>
    <cellStyle name="Hesaplama 9 3 3" xfId="8797" xr:uid="{00000000-0005-0000-0000-0000FE080000}"/>
    <cellStyle name="Hesaplama 9 4" xfId="7148" xr:uid="{00000000-0005-0000-0000-0000FC080000}"/>
    <cellStyle name="Hesaplama 9 5" xfId="8795" xr:uid="{00000000-0005-0000-0000-0000FC080000}"/>
    <cellStyle name="Hipervínculo 2" xfId="318" xr:uid="{00000000-0005-0000-0000-0000FF080000}"/>
    <cellStyle name="Hyperlink 2" xfId="319" xr:uid="{00000000-0005-0000-0000-000000090000}"/>
    <cellStyle name="Incorrecto 2" xfId="320" xr:uid="{00000000-0005-0000-0000-000001090000}"/>
    <cellStyle name="Input" xfId="321" xr:uid="{00000000-0005-0000-0000-000002090000}"/>
    <cellStyle name="Input [yellow]" xfId="322" xr:uid="{00000000-0005-0000-0000-000003090000}"/>
    <cellStyle name="Input [yellow] 10" xfId="3053" xr:uid="{00000000-0005-0000-0000-000004090000}"/>
    <cellStyle name="Input [yellow] 10 2" xfId="7153" xr:uid="{00000000-0005-0000-0000-000004090000}"/>
    <cellStyle name="Input [yellow] 10 3" xfId="8800" xr:uid="{00000000-0005-0000-0000-000004090000}"/>
    <cellStyle name="Input [yellow] 11" xfId="3052" xr:uid="{00000000-0005-0000-0000-000005090000}"/>
    <cellStyle name="Input [yellow] 11 2" xfId="7152" xr:uid="{00000000-0005-0000-0000-000005090000}"/>
    <cellStyle name="Input [yellow] 11 3" xfId="8799" xr:uid="{00000000-0005-0000-0000-000005090000}"/>
    <cellStyle name="Input [yellow] 2" xfId="1183" xr:uid="{00000000-0005-0000-0000-000006090000}"/>
    <cellStyle name="Input [yellow] 2 10" xfId="5569" xr:uid="{00000000-0005-0000-0000-000006090000}"/>
    <cellStyle name="Input [yellow] 2 2" xfId="1474" xr:uid="{00000000-0005-0000-0000-000007090000}"/>
    <cellStyle name="Input [yellow] 2 2 2" xfId="3055" xr:uid="{00000000-0005-0000-0000-000008090000}"/>
    <cellStyle name="Input [yellow] 2 2 2 2" xfId="4298" xr:uid="{00000000-0005-0000-0000-000009090000}"/>
    <cellStyle name="Input [yellow] 2 2 2 2 2" xfId="8117" xr:uid="{00000000-0005-0000-0000-000009090000}"/>
    <cellStyle name="Input [yellow] 2 2 2 2 3" xfId="9478" xr:uid="{00000000-0005-0000-0000-000009090000}"/>
    <cellStyle name="Input [yellow] 2 2 2 3" xfId="4299" xr:uid="{00000000-0005-0000-0000-00000A090000}"/>
    <cellStyle name="Input [yellow] 2 2 2 3 2" xfId="8118" xr:uid="{00000000-0005-0000-0000-00000A090000}"/>
    <cellStyle name="Input [yellow] 2 2 2 3 3" xfId="9479" xr:uid="{00000000-0005-0000-0000-00000A090000}"/>
    <cellStyle name="Input [yellow] 2 2 2 4" xfId="4300" xr:uid="{00000000-0005-0000-0000-00000B090000}"/>
    <cellStyle name="Input [yellow] 2 2 2 4 2" xfId="8119" xr:uid="{00000000-0005-0000-0000-00000B090000}"/>
    <cellStyle name="Input [yellow] 2 2 2 4 3" xfId="9480" xr:uid="{00000000-0005-0000-0000-00000B090000}"/>
    <cellStyle name="Input [yellow] 2 2 3" xfId="4301" xr:uid="{00000000-0005-0000-0000-00000C090000}"/>
    <cellStyle name="Input [yellow] 2 2 3 2" xfId="8120" xr:uid="{00000000-0005-0000-0000-00000C090000}"/>
    <cellStyle name="Input [yellow] 2 2 3 3" xfId="9481" xr:uid="{00000000-0005-0000-0000-00000C090000}"/>
    <cellStyle name="Input [yellow] 2 2 4" xfId="4302" xr:uid="{00000000-0005-0000-0000-00000D090000}"/>
    <cellStyle name="Input [yellow] 2 2 4 2" xfId="8121" xr:uid="{00000000-0005-0000-0000-00000D090000}"/>
    <cellStyle name="Input [yellow] 2 2 4 3" xfId="9482" xr:uid="{00000000-0005-0000-0000-00000D090000}"/>
    <cellStyle name="Input [yellow] 2 2 5" xfId="4303" xr:uid="{00000000-0005-0000-0000-00000E090000}"/>
    <cellStyle name="Input [yellow] 2 2 5 2" xfId="8122" xr:uid="{00000000-0005-0000-0000-00000E090000}"/>
    <cellStyle name="Input [yellow] 2 2 5 3" xfId="9483" xr:uid="{00000000-0005-0000-0000-00000E090000}"/>
    <cellStyle name="Input [yellow] 2 3" xfId="1518" xr:uid="{00000000-0005-0000-0000-00000F090000}"/>
    <cellStyle name="Input [yellow] 2 3 2" xfId="3056" xr:uid="{00000000-0005-0000-0000-000010090000}"/>
    <cellStyle name="Input [yellow] 2 3 2 2" xfId="7156" xr:uid="{00000000-0005-0000-0000-000010090000}"/>
    <cellStyle name="Input [yellow] 2 3 2 3" xfId="8802" xr:uid="{00000000-0005-0000-0000-000010090000}"/>
    <cellStyle name="Input [yellow] 2 3 3" xfId="4304" xr:uid="{00000000-0005-0000-0000-000011090000}"/>
    <cellStyle name="Input [yellow] 2 3 3 2" xfId="8123" xr:uid="{00000000-0005-0000-0000-000011090000}"/>
    <cellStyle name="Input [yellow] 2 3 3 3" xfId="9484" xr:uid="{00000000-0005-0000-0000-000011090000}"/>
    <cellStyle name="Input [yellow] 2 3 4" xfId="5703" xr:uid="{00000000-0005-0000-0000-00000F090000}"/>
    <cellStyle name="Input [yellow] 2 3 5" xfId="5554" xr:uid="{00000000-0005-0000-0000-00000F090000}"/>
    <cellStyle name="Input [yellow] 2 4" xfId="879" xr:uid="{00000000-0005-0000-0000-000012090000}"/>
    <cellStyle name="Input [yellow] 2 4 2" xfId="5315" xr:uid="{00000000-0005-0000-0000-000012090000}"/>
    <cellStyle name="Input [yellow] 2 4 3" xfId="5156" xr:uid="{00000000-0005-0000-0000-000012090000}"/>
    <cellStyle name="Input [yellow] 2 5" xfId="1038" xr:uid="{00000000-0005-0000-0000-000013090000}"/>
    <cellStyle name="Input [yellow] 2 5 2" xfId="5384" xr:uid="{00000000-0005-0000-0000-000013090000}"/>
    <cellStyle name="Input [yellow] 2 5 3" xfId="8385" xr:uid="{00000000-0005-0000-0000-000013090000}"/>
    <cellStyle name="Input [yellow] 2 6" xfId="1104" xr:uid="{00000000-0005-0000-0000-000014090000}"/>
    <cellStyle name="Input [yellow] 2 6 2" xfId="5432" xr:uid="{00000000-0005-0000-0000-000014090000}"/>
    <cellStyle name="Input [yellow] 2 6 3" xfId="8352" xr:uid="{00000000-0005-0000-0000-000014090000}"/>
    <cellStyle name="Input [yellow] 2 7" xfId="1509" xr:uid="{00000000-0005-0000-0000-000015090000}"/>
    <cellStyle name="Input [yellow] 2 7 2" xfId="5694" xr:uid="{00000000-0005-0000-0000-000015090000}"/>
    <cellStyle name="Input [yellow] 2 7 3" xfId="5447" xr:uid="{00000000-0005-0000-0000-000015090000}"/>
    <cellStyle name="Input [yellow] 2 8" xfId="3054" xr:uid="{00000000-0005-0000-0000-000016090000}"/>
    <cellStyle name="Input [yellow] 2 8 2" xfId="7154" xr:uid="{00000000-0005-0000-0000-000016090000}"/>
    <cellStyle name="Input [yellow] 2 8 3" xfId="8801" xr:uid="{00000000-0005-0000-0000-000016090000}"/>
    <cellStyle name="Input [yellow] 2 9" xfId="5484" xr:uid="{00000000-0005-0000-0000-000006090000}"/>
    <cellStyle name="Input [yellow] 3" xfId="851" xr:uid="{00000000-0005-0000-0000-000017090000}"/>
    <cellStyle name="Input [yellow] 3 2" xfId="3058" xr:uid="{00000000-0005-0000-0000-000018090000}"/>
    <cellStyle name="Input [yellow] 3 2 2" xfId="7158" xr:uid="{00000000-0005-0000-0000-000018090000}"/>
    <cellStyle name="Input [yellow] 3 2 3" xfId="8804" xr:uid="{00000000-0005-0000-0000-000018090000}"/>
    <cellStyle name="Input [yellow] 3 3" xfId="3059" xr:uid="{00000000-0005-0000-0000-000019090000}"/>
    <cellStyle name="Input [yellow] 3 3 2" xfId="7159" xr:uid="{00000000-0005-0000-0000-000019090000}"/>
    <cellStyle name="Input [yellow] 3 3 3" xfId="8805" xr:uid="{00000000-0005-0000-0000-000019090000}"/>
    <cellStyle name="Input [yellow] 3 4" xfId="3057" xr:uid="{00000000-0005-0000-0000-00001A090000}"/>
    <cellStyle name="Input [yellow] 3 4 2" xfId="7157" xr:uid="{00000000-0005-0000-0000-00001A090000}"/>
    <cellStyle name="Input [yellow] 3 4 3" xfId="8803" xr:uid="{00000000-0005-0000-0000-00001A090000}"/>
    <cellStyle name="Input [yellow] 3 5" xfId="5296" xr:uid="{00000000-0005-0000-0000-000017090000}"/>
    <cellStyle name="Input [yellow] 3 6" xfId="5174" xr:uid="{00000000-0005-0000-0000-000017090000}"/>
    <cellStyle name="Input [yellow] 4" xfId="3060" xr:uid="{00000000-0005-0000-0000-00001B090000}"/>
    <cellStyle name="Input [yellow] 4 2" xfId="3061" xr:uid="{00000000-0005-0000-0000-00001C090000}"/>
    <cellStyle name="Input [yellow] 4 2 2" xfId="7161" xr:uid="{00000000-0005-0000-0000-00001C090000}"/>
    <cellStyle name="Input [yellow] 4 2 3" xfId="8807" xr:uid="{00000000-0005-0000-0000-00001C090000}"/>
    <cellStyle name="Input [yellow] 4 3" xfId="7160" xr:uid="{00000000-0005-0000-0000-00001B090000}"/>
    <cellStyle name="Input [yellow] 4 4" xfId="8806" xr:uid="{00000000-0005-0000-0000-00001B090000}"/>
    <cellStyle name="Input [yellow] 5" xfId="3062" xr:uid="{00000000-0005-0000-0000-00001D090000}"/>
    <cellStyle name="Input [yellow] 5 2" xfId="3063" xr:uid="{00000000-0005-0000-0000-00001E090000}"/>
    <cellStyle name="Input [yellow] 5 2 2" xfId="7163" xr:uid="{00000000-0005-0000-0000-00001E090000}"/>
    <cellStyle name="Input [yellow] 5 2 3" xfId="8809" xr:uid="{00000000-0005-0000-0000-00001E090000}"/>
    <cellStyle name="Input [yellow] 5 3" xfId="3064" xr:uid="{00000000-0005-0000-0000-00001F090000}"/>
    <cellStyle name="Input [yellow] 5 3 2" xfId="7164" xr:uid="{00000000-0005-0000-0000-00001F090000}"/>
    <cellStyle name="Input [yellow] 5 3 3" xfId="8810" xr:uid="{00000000-0005-0000-0000-00001F090000}"/>
    <cellStyle name="Input [yellow] 5 4" xfId="7162" xr:uid="{00000000-0005-0000-0000-00001D090000}"/>
    <cellStyle name="Input [yellow] 5 5" xfId="8808" xr:uid="{00000000-0005-0000-0000-00001D090000}"/>
    <cellStyle name="Input [yellow] 6" xfId="3065" xr:uid="{00000000-0005-0000-0000-000020090000}"/>
    <cellStyle name="Input [yellow] 6 2" xfId="3066" xr:uid="{00000000-0005-0000-0000-000021090000}"/>
    <cellStyle name="Input [yellow] 6 2 2" xfId="7166" xr:uid="{00000000-0005-0000-0000-000021090000}"/>
    <cellStyle name="Input [yellow] 6 2 3" xfId="8812" xr:uid="{00000000-0005-0000-0000-000021090000}"/>
    <cellStyle name="Input [yellow] 6 3" xfId="7165" xr:uid="{00000000-0005-0000-0000-000020090000}"/>
    <cellStyle name="Input [yellow] 6 4" xfId="8811" xr:uid="{00000000-0005-0000-0000-000020090000}"/>
    <cellStyle name="Input [yellow] 7" xfId="3067" xr:uid="{00000000-0005-0000-0000-000022090000}"/>
    <cellStyle name="Input [yellow] 7 2" xfId="3068" xr:uid="{00000000-0005-0000-0000-000023090000}"/>
    <cellStyle name="Input [yellow] 7 2 2" xfId="7168" xr:uid="{00000000-0005-0000-0000-000023090000}"/>
    <cellStyle name="Input [yellow] 7 2 3" xfId="8814" xr:uid="{00000000-0005-0000-0000-000023090000}"/>
    <cellStyle name="Input [yellow] 7 3" xfId="3069" xr:uid="{00000000-0005-0000-0000-000024090000}"/>
    <cellStyle name="Input [yellow] 7 3 2" xfId="7169" xr:uid="{00000000-0005-0000-0000-000024090000}"/>
    <cellStyle name="Input [yellow] 7 3 3" xfId="8815" xr:uid="{00000000-0005-0000-0000-000024090000}"/>
    <cellStyle name="Input [yellow] 7 4" xfId="7167" xr:uid="{00000000-0005-0000-0000-000022090000}"/>
    <cellStyle name="Input [yellow] 7 5" xfId="8813" xr:uid="{00000000-0005-0000-0000-000022090000}"/>
    <cellStyle name="Input [yellow] 8" xfId="3070" xr:uid="{00000000-0005-0000-0000-000025090000}"/>
    <cellStyle name="Input [yellow] 8 2" xfId="3071" xr:uid="{00000000-0005-0000-0000-000026090000}"/>
    <cellStyle name="Input [yellow] 8 2 2" xfId="7171" xr:uid="{00000000-0005-0000-0000-000026090000}"/>
    <cellStyle name="Input [yellow] 8 2 3" xfId="8817" xr:uid="{00000000-0005-0000-0000-000026090000}"/>
    <cellStyle name="Input [yellow] 8 3" xfId="3072" xr:uid="{00000000-0005-0000-0000-000027090000}"/>
    <cellStyle name="Input [yellow] 8 3 2" xfId="7172" xr:uid="{00000000-0005-0000-0000-000027090000}"/>
    <cellStyle name="Input [yellow] 8 3 3" xfId="8818" xr:uid="{00000000-0005-0000-0000-000027090000}"/>
    <cellStyle name="Input [yellow] 8 4" xfId="7170" xr:uid="{00000000-0005-0000-0000-000025090000}"/>
    <cellStyle name="Input [yellow] 8 5" xfId="8816" xr:uid="{00000000-0005-0000-0000-000025090000}"/>
    <cellStyle name="Input [yellow] 9" xfId="3073" xr:uid="{00000000-0005-0000-0000-000028090000}"/>
    <cellStyle name="Input [yellow] 9 2" xfId="3074" xr:uid="{00000000-0005-0000-0000-000029090000}"/>
    <cellStyle name="Input [yellow] 9 2 2" xfId="7174" xr:uid="{00000000-0005-0000-0000-000029090000}"/>
    <cellStyle name="Input [yellow] 9 2 3" xfId="8820" xr:uid="{00000000-0005-0000-0000-000029090000}"/>
    <cellStyle name="Input [yellow] 9 3" xfId="3075" xr:uid="{00000000-0005-0000-0000-00002A090000}"/>
    <cellStyle name="Input [yellow] 9 3 2" xfId="7175" xr:uid="{00000000-0005-0000-0000-00002A090000}"/>
    <cellStyle name="Input [yellow] 9 3 3" xfId="8821" xr:uid="{00000000-0005-0000-0000-00002A090000}"/>
    <cellStyle name="Input [yellow] 9 4" xfId="7173" xr:uid="{00000000-0005-0000-0000-000028090000}"/>
    <cellStyle name="Input [yellow] 9 5" xfId="8819" xr:uid="{00000000-0005-0000-0000-000028090000}"/>
    <cellStyle name="Input 10" xfId="3076" xr:uid="{00000000-0005-0000-0000-00002B090000}"/>
    <cellStyle name="Input 10 2" xfId="3077" xr:uid="{00000000-0005-0000-0000-00002C090000}"/>
    <cellStyle name="Input 10 2 2" xfId="7177" xr:uid="{00000000-0005-0000-0000-00002C090000}"/>
    <cellStyle name="Input 10 2 3" xfId="8823" xr:uid="{00000000-0005-0000-0000-00002C090000}"/>
    <cellStyle name="Input 10 3" xfId="3078" xr:uid="{00000000-0005-0000-0000-00002D090000}"/>
    <cellStyle name="Input 10 3 2" xfId="7178" xr:uid="{00000000-0005-0000-0000-00002D090000}"/>
    <cellStyle name="Input 10 3 3" xfId="8824" xr:uid="{00000000-0005-0000-0000-00002D090000}"/>
    <cellStyle name="Input 10 4" xfId="7176" xr:uid="{00000000-0005-0000-0000-00002B090000}"/>
    <cellStyle name="Input 10 5" xfId="8822" xr:uid="{00000000-0005-0000-0000-00002B090000}"/>
    <cellStyle name="Input 11" xfId="3079" xr:uid="{00000000-0005-0000-0000-00002E090000}"/>
    <cellStyle name="Input 11 2" xfId="3080" xr:uid="{00000000-0005-0000-0000-00002F090000}"/>
    <cellStyle name="Input 11 2 2" xfId="7180" xr:uid="{00000000-0005-0000-0000-00002F090000}"/>
    <cellStyle name="Input 11 2 3" xfId="8826" xr:uid="{00000000-0005-0000-0000-00002F090000}"/>
    <cellStyle name="Input 11 3" xfId="3081" xr:uid="{00000000-0005-0000-0000-000030090000}"/>
    <cellStyle name="Input 11 3 2" xfId="7181" xr:uid="{00000000-0005-0000-0000-000030090000}"/>
    <cellStyle name="Input 11 3 3" xfId="8827" xr:uid="{00000000-0005-0000-0000-000030090000}"/>
    <cellStyle name="Input 11 4" xfId="7179" xr:uid="{00000000-0005-0000-0000-00002E090000}"/>
    <cellStyle name="Input 11 5" xfId="8825" xr:uid="{00000000-0005-0000-0000-00002E090000}"/>
    <cellStyle name="Input 12" xfId="3082" xr:uid="{00000000-0005-0000-0000-000031090000}"/>
    <cellStyle name="Input 12 2" xfId="3083" xr:uid="{00000000-0005-0000-0000-000032090000}"/>
    <cellStyle name="Input 12 2 2" xfId="7183" xr:uid="{00000000-0005-0000-0000-000032090000}"/>
    <cellStyle name="Input 12 2 3" xfId="8829" xr:uid="{00000000-0005-0000-0000-000032090000}"/>
    <cellStyle name="Input 12 3" xfId="3084" xr:uid="{00000000-0005-0000-0000-000033090000}"/>
    <cellStyle name="Input 12 3 2" xfId="7184" xr:uid="{00000000-0005-0000-0000-000033090000}"/>
    <cellStyle name="Input 12 3 3" xfId="8830" xr:uid="{00000000-0005-0000-0000-000033090000}"/>
    <cellStyle name="Input 12 4" xfId="7182" xr:uid="{00000000-0005-0000-0000-000031090000}"/>
    <cellStyle name="Input 12 5" xfId="8828" xr:uid="{00000000-0005-0000-0000-000031090000}"/>
    <cellStyle name="Input 13" xfId="3085" xr:uid="{00000000-0005-0000-0000-000034090000}"/>
    <cellStyle name="Input 13 2" xfId="3086" xr:uid="{00000000-0005-0000-0000-000035090000}"/>
    <cellStyle name="Input 13 2 2" xfId="7186" xr:uid="{00000000-0005-0000-0000-000035090000}"/>
    <cellStyle name="Input 13 2 3" xfId="8832" xr:uid="{00000000-0005-0000-0000-000035090000}"/>
    <cellStyle name="Input 13 3" xfId="3087" xr:uid="{00000000-0005-0000-0000-000036090000}"/>
    <cellStyle name="Input 13 3 2" xfId="7187" xr:uid="{00000000-0005-0000-0000-000036090000}"/>
    <cellStyle name="Input 13 3 3" xfId="8833" xr:uid="{00000000-0005-0000-0000-000036090000}"/>
    <cellStyle name="Input 13 4" xfId="7185" xr:uid="{00000000-0005-0000-0000-000034090000}"/>
    <cellStyle name="Input 13 5" xfId="8831" xr:uid="{00000000-0005-0000-0000-000034090000}"/>
    <cellStyle name="Input 14" xfId="3088" xr:uid="{00000000-0005-0000-0000-000037090000}"/>
    <cellStyle name="Input 14 2" xfId="3089" xr:uid="{00000000-0005-0000-0000-000038090000}"/>
    <cellStyle name="Input 14 2 2" xfId="7189" xr:uid="{00000000-0005-0000-0000-000038090000}"/>
    <cellStyle name="Input 14 2 3" xfId="8835" xr:uid="{00000000-0005-0000-0000-000038090000}"/>
    <cellStyle name="Input 14 3" xfId="3090" xr:uid="{00000000-0005-0000-0000-000039090000}"/>
    <cellStyle name="Input 14 3 2" xfId="7190" xr:uid="{00000000-0005-0000-0000-000039090000}"/>
    <cellStyle name="Input 14 3 3" xfId="8836" xr:uid="{00000000-0005-0000-0000-000039090000}"/>
    <cellStyle name="Input 14 4" xfId="7188" xr:uid="{00000000-0005-0000-0000-000037090000}"/>
    <cellStyle name="Input 14 5" xfId="8834" xr:uid="{00000000-0005-0000-0000-000037090000}"/>
    <cellStyle name="Input 15" xfId="3091" xr:uid="{00000000-0005-0000-0000-00003A090000}"/>
    <cellStyle name="Input 15 2" xfId="7191" xr:uid="{00000000-0005-0000-0000-00003A090000}"/>
    <cellStyle name="Input 15 3" xfId="8837" xr:uid="{00000000-0005-0000-0000-00003A090000}"/>
    <cellStyle name="Input 16" xfId="3092" xr:uid="{00000000-0005-0000-0000-00003B090000}"/>
    <cellStyle name="Input 16 2" xfId="7192" xr:uid="{00000000-0005-0000-0000-00003B090000}"/>
    <cellStyle name="Input 16 3" xfId="8838" xr:uid="{00000000-0005-0000-0000-00003B090000}"/>
    <cellStyle name="Input 17" xfId="3051" xr:uid="{00000000-0005-0000-0000-00003C090000}"/>
    <cellStyle name="Input 17 2" xfId="7151" xr:uid="{00000000-0005-0000-0000-00003C090000}"/>
    <cellStyle name="Input 17 3" xfId="8798" xr:uid="{00000000-0005-0000-0000-00003C090000}"/>
    <cellStyle name="Input 18" xfId="5083" xr:uid="{00000000-0005-0000-0000-000002090000}"/>
    <cellStyle name="Input 19" xfId="5152" xr:uid="{00000000-0005-0000-0000-000002090000}"/>
    <cellStyle name="Input 2" xfId="702" xr:uid="{00000000-0005-0000-0000-00003D090000}"/>
    <cellStyle name="Input 2 10" xfId="3094" xr:uid="{00000000-0005-0000-0000-00003E090000}"/>
    <cellStyle name="Input 2 10 2" xfId="3095" xr:uid="{00000000-0005-0000-0000-00003F090000}"/>
    <cellStyle name="Input 2 10 2 2" xfId="7195" xr:uid="{00000000-0005-0000-0000-00003F090000}"/>
    <cellStyle name="Input 2 10 2 3" xfId="8841" xr:uid="{00000000-0005-0000-0000-00003F090000}"/>
    <cellStyle name="Input 2 10 3" xfId="3096" xr:uid="{00000000-0005-0000-0000-000040090000}"/>
    <cellStyle name="Input 2 10 3 2" xfId="7196" xr:uid="{00000000-0005-0000-0000-000040090000}"/>
    <cellStyle name="Input 2 10 3 3" xfId="8842" xr:uid="{00000000-0005-0000-0000-000040090000}"/>
    <cellStyle name="Input 2 10 4" xfId="7194" xr:uid="{00000000-0005-0000-0000-00003E090000}"/>
    <cellStyle name="Input 2 10 5" xfId="8840" xr:uid="{00000000-0005-0000-0000-00003E090000}"/>
    <cellStyle name="Input 2 11" xfId="3097" xr:uid="{00000000-0005-0000-0000-000041090000}"/>
    <cellStyle name="Input 2 11 2" xfId="3098" xr:uid="{00000000-0005-0000-0000-000042090000}"/>
    <cellStyle name="Input 2 11 2 2" xfId="7198" xr:uid="{00000000-0005-0000-0000-000042090000}"/>
    <cellStyle name="Input 2 11 2 3" xfId="8844" xr:uid="{00000000-0005-0000-0000-000042090000}"/>
    <cellStyle name="Input 2 11 3" xfId="3099" xr:uid="{00000000-0005-0000-0000-000043090000}"/>
    <cellStyle name="Input 2 11 3 2" xfId="7199" xr:uid="{00000000-0005-0000-0000-000043090000}"/>
    <cellStyle name="Input 2 11 3 3" xfId="8845" xr:uid="{00000000-0005-0000-0000-000043090000}"/>
    <cellStyle name="Input 2 11 4" xfId="7197" xr:uid="{00000000-0005-0000-0000-000041090000}"/>
    <cellStyle name="Input 2 11 5" xfId="8843" xr:uid="{00000000-0005-0000-0000-000041090000}"/>
    <cellStyle name="Input 2 12" xfId="3100" xr:uid="{00000000-0005-0000-0000-000044090000}"/>
    <cellStyle name="Input 2 12 2" xfId="3101" xr:uid="{00000000-0005-0000-0000-000045090000}"/>
    <cellStyle name="Input 2 12 2 2" xfId="7201" xr:uid="{00000000-0005-0000-0000-000045090000}"/>
    <cellStyle name="Input 2 12 2 3" xfId="8847" xr:uid="{00000000-0005-0000-0000-000045090000}"/>
    <cellStyle name="Input 2 12 3" xfId="3102" xr:uid="{00000000-0005-0000-0000-000046090000}"/>
    <cellStyle name="Input 2 12 3 2" xfId="7202" xr:uid="{00000000-0005-0000-0000-000046090000}"/>
    <cellStyle name="Input 2 12 3 3" xfId="8848" xr:uid="{00000000-0005-0000-0000-000046090000}"/>
    <cellStyle name="Input 2 12 4" xfId="7200" xr:uid="{00000000-0005-0000-0000-000044090000}"/>
    <cellStyle name="Input 2 12 5" xfId="8846" xr:uid="{00000000-0005-0000-0000-000044090000}"/>
    <cellStyle name="Input 2 13" xfId="3103" xr:uid="{00000000-0005-0000-0000-000047090000}"/>
    <cellStyle name="Input 2 13 2" xfId="7203" xr:uid="{00000000-0005-0000-0000-000047090000}"/>
    <cellStyle name="Input 2 13 3" xfId="8849" xr:uid="{00000000-0005-0000-0000-000047090000}"/>
    <cellStyle name="Input 2 14" xfId="3104" xr:uid="{00000000-0005-0000-0000-000048090000}"/>
    <cellStyle name="Input 2 14 2" xfId="7204" xr:uid="{00000000-0005-0000-0000-000048090000}"/>
    <cellStyle name="Input 2 14 3" xfId="8850" xr:uid="{00000000-0005-0000-0000-000048090000}"/>
    <cellStyle name="Input 2 15" xfId="3093" xr:uid="{00000000-0005-0000-0000-000049090000}"/>
    <cellStyle name="Input 2 15 2" xfId="7193" xr:uid="{00000000-0005-0000-0000-000049090000}"/>
    <cellStyle name="Input 2 15 3" xfId="8839" xr:uid="{00000000-0005-0000-0000-000049090000}"/>
    <cellStyle name="Input 2 16" xfId="8263" xr:uid="{00000000-0005-0000-0000-00003D090000}"/>
    <cellStyle name="Input 2 2" xfId="1364" xr:uid="{00000000-0005-0000-0000-00004A090000}"/>
    <cellStyle name="Input 2 2 10" xfId="8194" xr:uid="{00000000-0005-0000-0000-00004A090000}"/>
    <cellStyle name="Input 2 2 2" xfId="1562" xr:uid="{00000000-0005-0000-0000-00004B090000}"/>
    <cellStyle name="Input 2 2 2 2" xfId="3106" xr:uid="{00000000-0005-0000-0000-00004C090000}"/>
    <cellStyle name="Input 2 2 2 2 2" xfId="7206" xr:uid="{00000000-0005-0000-0000-00004C090000}"/>
    <cellStyle name="Input 2 2 2 2 3" xfId="8852" xr:uid="{00000000-0005-0000-0000-00004C090000}"/>
    <cellStyle name="Input 2 2 2 3" xfId="4305" xr:uid="{00000000-0005-0000-0000-00004D090000}"/>
    <cellStyle name="Input 2 2 2 3 2" xfId="8124" xr:uid="{00000000-0005-0000-0000-00004D090000}"/>
    <cellStyle name="Input 2 2 2 3 3" xfId="9485" xr:uid="{00000000-0005-0000-0000-00004D090000}"/>
    <cellStyle name="Input 2 2 2 4" xfId="4306" xr:uid="{00000000-0005-0000-0000-00004E090000}"/>
    <cellStyle name="Input 2 2 2 4 2" xfId="8125" xr:uid="{00000000-0005-0000-0000-00004E090000}"/>
    <cellStyle name="Input 2 2 2 4 3" xfId="9486" xr:uid="{00000000-0005-0000-0000-00004E090000}"/>
    <cellStyle name="Input 2 2 2 5" xfId="4307" xr:uid="{00000000-0005-0000-0000-00004F090000}"/>
    <cellStyle name="Input 2 2 2 5 2" xfId="8126" xr:uid="{00000000-0005-0000-0000-00004F090000}"/>
    <cellStyle name="Input 2 2 2 5 3" xfId="9487" xr:uid="{00000000-0005-0000-0000-00004F090000}"/>
    <cellStyle name="Input 2 2 2 6" xfId="5738" xr:uid="{00000000-0005-0000-0000-00004B090000}"/>
    <cellStyle name="Input 2 2 2 7" xfId="7308" xr:uid="{00000000-0005-0000-0000-00004B090000}"/>
    <cellStyle name="Input 2 2 3" xfId="1597" xr:uid="{00000000-0005-0000-0000-000050090000}"/>
    <cellStyle name="Input 2 2 3 2" xfId="3107" xr:uid="{00000000-0005-0000-0000-000051090000}"/>
    <cellStyle name="Input 2 2 3 2 2" xfId="7207" xr:uid="{00000000-0005-0000-0000-000051090000}"/>
    <cellStyle name="Input 2 2 3 2 3" xfId="8853" xr:uid="{00000000-0005-0000-0000-000051090000}"/>
    <cellStyle name="Input 2 2 3 3" xfId="5769" xr:uid="{00000000-0005-0000-0000-000050090000}"/>
    <cellStyle name="Input 2 2 3 4" xfId="7300" xr:uid="{00000000-0005-0000-0000-000050090000}"/>
    <cellStyle name="Input 2 2 4" xfId="1623" xr:uid="{00000000-0005-0000-0000-000052090000}"/>
    <cellStyle name="Input 2 2 4 2" xfId="5794" xr:uid="{00000000-0005-0000-0000-000052090000}"/>
    <cellStyle name="Input 2 2 4 3" xfId="8386" xr:uid="{00000000-0005-0000-0000-000052090000}"/>
    <cellStyle name="Input 2 2 5" xfId="1656" xr:uid="{00000000-0005-0000-0000-000053090000}"/>
    <cellStyle name="Input 2 2 5 2" xfId="5825" xr:uid="{00000000-0005-0000-0000-000053090000}"/>
    <cellStyle name="Input 2 2 5 3" xfId="6161" xr:uid="{00000000-0005-0000-0000-000053090000}"/>
    <cellStyle name="Input 2 2 6" xfId="1677" xr:uid="{00000000-0005-0000-0000-000054090000}"/>
    <cellStyle name="Input 2 2 6 2" xfId="5846" xr:uid="{00000000-0005-0000-0000-000054090000}"/>
    <cellStyle name="Input 2 2 6 3" xfId="7275" xr:uid="{00000000-0005-0000-0000-000054090000}"/>
    <cellStyle name="Input 2 2 7" xfId="1711" xr:uid="{00000000-0005-0000-0000-000055090000}"/>
    <cellStyle name="Input 2 2 7 2" xfId="5876" xr:uid="{00000000-0005-0000-0000-000055090000}"/>
    <cellStyle name="Input 2 2 7 3" xfId="7265" xr:uid="{00000000-0005-0000-0000-000055090000}"/>
    <cellStyle name="Input 2 2 8" xfId="3105" xr:uid="{00000000-0005-0000-0000-000056090000}"/>
    <cellStyle name="Input 2 2 8 2" xfId="7205" xr:uid="{00000000-0005-0000-0000-000056090000}"/>
    <cellStyle name="Input 2 2 8 3" xfId="8851" xr:uid="{00000000-0005-0000-0000-000056090000}"/>
    <cellStyle name="Input 2 2 9" xfId="5584" xr:uid="{00000000-0005-0000-0000-00004A090000}"/>
    <cellStyle name="Input 2 3" xfId="1082" xr:uid="{00000000-0005-0000-0000-000057090000}"/>
    <cellStyle name="Input 2 3 2" xfId="3109" xr:uid="{00000000-0005-0000-0000-000058090000}"/>
    <cellStyle name="Input 2 3 2 2" xfId="7209" xr:uid="{00000000-0005-0000-0000-000058090000}"/>
    <cellStyle name="Input 2 3 2 3" xfId="8855" xr:uid="{00000000-0005-0000-0000-000058090000}"/>
    <cellStyle name="Input 2 3 3" xfId="3110" xr:uid="{00000000-0005-0000-0000-000059090000}"/>
    <cellStyle name="Input 2 3 3 2" xfId="7210" xr:uid="{00000000-0005-0000-0000-000059090000}"/>
    <cellStyle name="Input 2 3 3 3" xfId="8856" xr:uid="{00000000-0005-0000-0000-000059090000}"/>
    <cellStyle name="Input 2 3 4" xfId="3108" xr:uid="{00000000-0005-0000-0000-00005A090000}"/>
    <cellStyle name="Input 2 3 4 2" xfId="7208" xr:uid="{00000000-0005-0000-0000-00005A090000}"/>
    <cellStyle name="Input 2 3 4 3" xfId="8854" xr:uid="{00000000-0005-0000-0000-00005A090000}"/>
    <cellStyle name="Input 2 3 5" xfId="4308" xr:uid="{00000000-0005-0000-0000-00005B090000}"/>
    <cellStyle name="Input 2 3 5 2" xfId="8127" xr:uid="{00000000-0005-0000-0000-00005B090000}"/>
    <cellStyle name="Input 2 3 5 3" xfId="9488" xr:uid="{00000000-0005-0000-0000-00005B090000}"/>
    <cellStyle name="Input 2 3 6" xfId="5419" xr:uid="{00000000-0005-0000-0000-000057090000}"/>
    <cellStyle name="Input 2 3 7" xfId="8368" xr:uid="{00000000-0005-0000-0000-000057090000}"/>
    <cellStyle name="Input 2 4" xfId="1437" xr:uid="{00000000-0005-0000-0000-00005C090000}"/>
    <cellStyle name="Input 2 4 2" xfId="3112" xr:uid="{00000000-0005-0000-0000-00005D090000}"/>
    <cellStyle name="Input 2 4 2 2" xfId="7212" xr:uid="{00000000-0005-0000-0000-00005D090000}"/>
    <cellStyle name="Input 2 4 2 3" xfId="8858" xr:uid="{00000000-0005-0000-0000-00005D090000}"/>
    <cellStyle name="Input 2 4 3" xfId="3113" xr:uid="{00000000-0005-0000-0000-00005E090000}"/>
    <cellStyle name="Input 2 4 3 2" xfId="7213" xr:uid="{00000000-0005-0000-0000-00005E090000}"/>
    <cellStyle name="Input 2 4 3 3" xfId="8859" xr:uid="{00000000-0005-0000-0000-00005E090000}"/>
    <cellStyle name="Input 2 4 4" xfId="3111" xr:uid="{00000000-0005-0000-0000-00005F090000}"/>
    <cellStyle name="Input 2 4 4 2" xfId="7211" xr:uid="{00000000-0005-0000-0000-00005F090000}"/>
    <cellStyle name="Input 2 4 4 3" xfId="8857" xr:uid="{00000000-0005-0000-0000-00005F090000}"/>
    <cellStyle name="Input 2 4 5" xfId="5637" xr:uid="{00000000-0005-0000-0000-00005C090000}"/>
    <cellStyle name="Input 2 4 6" xfId="7364" xr:uid="{00000000-0005-0000-0000-00005C090000}"/>
    <cellStyle name="Input 2 5" xfId="1407" xr:uid="{00000000-0005-0000-0000-000060090000}"/>
    <cellStyle name="Input 2 5 2" xfId="3115" xr:uid="{00000000-0005-0000-0000-000061090000}"/>
    <cellStyle name="Input 2 5 2 2" xfId="7215" xr:uid="{00000000-0005-0000-0000-000061090000}"/>
    <cellStyle name="Input 2 5 2 3" xfId="8861" xr:uid="{00000000-0005-0000-0000-000061090000}"/>
    <cellStyle name="Input 2 5 3" xfId="3116" xr:uid="{00000000-0005-0000-0000-000062090000}"/>
    <cellStyle name="Input 2 5 3 2" xfId="7216" xr:uid="{00000000-0005-0000-0000-000062090000}"/>
    <cellStyle name="Input 2 5 3 3" xfId="8862" xr:uid="{00000000-0005-0000-0000-000062090000}"/>
    <cellStyle name="Input 2 5 4" xfId="3114" xr:uid="{00000000-0005-0000-0000-000063090000}"/>
    <cellStyle name="Input 2 5 4 2" xfId="7214" xr:uid="{00000000-0005-0000-0000-000063090000}"/>
    <cellStyle name="Input 2 5 4 3" xfId="8860" xr:uid="{00000000-0005-0000-0000-000063090000}"/>
    <cellStyle name="Input 2 5 5" xfId="5613" xr:uid="{00000000-0005-0000-0000-000060090000}"/>
    <cellStyle name="Input 2 5 6" xfId="6166" xr:uid="{00000000-0005-0000-0000-000060090000}"/>
    <cellStyle name="Input 2 6" xfId="1391" xr:uid="{00000000-0005-0000-0000-000064090000}"/>
    <cellStyle name="Input 2 6 2" xfId="3118" xr:uid="{00000000-0005-0000-0000-000065090000}"/>
    <cellStyle name="Input 2 6 2 2" xfId="7218" xr:uid="{00000000-0005-0000-0000-000065090000}"/>
    <cellStyle name="Input 2 6 2 3" xfId="8864" xr:uid="{00000000-0005-0000-0000-000065090000}"/>
    <cellStyle name="Input 2 6 3" xfId="3119" xr:uid="{00000000-0005-0000-0000-000066090000}"/>
    <cellStyle name="Input 2 6 3 2" xfId="7219" xr:uid="{00000000-0005-0000-0000-000066090000}"/>
    <cellStyle name="Input 2 6 3 3" xfId="8865" xr:uid="{00000000-0005-0000-0000-000066090000}"/>
    <cellStyle name="Input 2 6 4" xfId="3117" xr:uid="{00000000-0005-0000-0000-000067090000}"/>
    <cellStyle name="Input 2 6 4 2" xfId="7217" xr:uid="{00000000-0005-0000-0000-000067090000}"/>
    <cellStyle name="Input 2 6 4 3" xfId="8863" xr:uid="{00000000-0005-0000-0000-000067090000}"/>
    <cellStyle name="Input 2 6 5" xfId="5600" xr:uid="{00000000-0005-0000-0000-000064090000}"/>
    <cellStyle name="Input 2 6 6" xfId="5468" xr:uid="{00000000-0005-0000-0000-000064090000}"/>
    <cellStyle name="Input 2 7" xfId="3120" xr:uid="{00000000-0005-0000-0000-000068090000}"/>
    <cellStyle name="Input 2 7 2" xfId="3121" xr:uid="{00000000-0005-0000-0000-000069090000}"/>
    <cellStyle name="Input 2 7 2 2" xfId="7221" xr:uid="{00000000-0005-0000-0000-000069090000}"/>
    <cellStyle name="Input 2 7 2 3" xfId="8867" xr:uid="{00000000-0005-0000-0000-000069090000}"/>
    <cellStyle name="Input 2 7 3" xfId="3122" xr:uid="{00000000-0005-0000-0000-00006A090000}"/>
    <cellStyle name="Input 2 7 3 2" xfId="7222" xr:uid="{00000000-0005-0000-0000-00006A090000}"/>
    <cellStyle name="Input 2 7 3 3" xfId="8868" xr:uid="{00000000-0005-0000-0000-00006A090000}"/>
    <cellStyle name="Input 2 7 4" xfId="7220" xr:uid="{00000000-0005-0000-0000-000068090000}"/>
    <cellStyle name="Input 2 7 5" xfId="8866" xr:uid="{00000000-0005-0000-0000-000068090000}"/>
    <cellStyle name="Input 2 8" xfId="3123" xr:uid="{00000000-0005-0000-0000-00006B090000}"/>
    <cellStyle name="Input 2 8 2" xfId="3124" xr:uid="{00000000-0005-0000-0000-00006C090000}"/>
    <cellStyle name="Input 2 8 2 2" xfId="7224" xr:uid="{00000000-0005-0000-0000-00006C090000}"/>
    <cellStyle name="Input 2 8 2 3" xfId="8870" xr:uid="{00000000-0005-0000-0000-00006C090000}"/>
    <cellStyle name="Input 2 8 3" xfId="3125" xr:uid="{00000000-0005-0000-0000-00006D090000}"/>
    <cellStyle name="Input 2 8 3 2" xfId="7225" xr:uid="{00000000-0005-0000-0000-00006D090000}"/>
    <cellStyle name="Input 2 8 3 3" xfId="8871" xr:uid="{00000000-0005-0000-0000-00006D090000}"/>
    <cellStyle name="Input 2 8 4" xfId="7223" xr:uid="{00000000-0005-0000-0000-00006B090000}"/>
    <cellStyle name="Input 2 8 5" xfId="8869" xr:uid="{00000000-0005-0000-0000-00006B090000}"/>
    <cellStyle name="Input 2 9" xfId="3126" xr:uid="{00000000-0005-0000-0000-00006E090000}"/>
    <cellStyle name="Input 2 9 2" xfId="3127" xr:uid="{00000000-0005-0000-0000-00006F090000}"/>
    <cellStyle name="Input 2 9 2 2" xfId="7227" xr:uid="{00000000-0005-0000-0000-00006F090000}"/>
    <cellStyle name="Input 2 9 2 3" xfId="8873" xr:uid="{00000000-0005-0000-0000-00006F090000}"/>
    <cellStyle name="Input 2 9 3" xfId="3128" xr:uid="{00000000-0005-0000-0000-000070090000}"/>
    <cellStyle name="Input 2 9 3 2" xfId="7228" xr:uid="{00000000-0005-0000-0000-000070090000}"/>
    <cellStyle name="Input 2 9 3 3" xfId="8874" xr:uid="{00000000-0005-0000-0000-000070090000}"/>
    <cellStyle name="Input 2 9 4" xfId="7226" xr:uid="{00000000-0005-0000-0000-00006E090000}"/>
    <cellStyle name="Input 2 9 5" xfId="8872" xr:uid="{00000000-0005-0000-0000-00006E090000}"/>
    <cellStyle name="Input 3" xfId="1271" xr:uid="{00000000-0005-0000-0000-000071090000}"/>
    <cellStyle name="Input 3 10" xfId="5550" xr:uid="{00000000-0005-0000-0000-000071090000}"/>
    <cellStyle name="Input 3 2" xfId="1511" xr:uid="{00000000-0005-0000-0000-000072090000}"/>
    <cellStyle name="Input 3 2 2" xfId="3130" xr:uid="{00000000-0005-0000-0000-000073090000}"/>
    <cellStyle name="Input 3 2 2 2" xfId="7230" xr:uid="{00000000-0005-0000-0000-000073090000}"/>
    <cellStyle name="Input 3 2 2 3" xfId="8876" xr:uid="{00000000-0005-0000-0000-000073090000}"/>
    <cellStyle name="Input 3 2 3" xfId="4309" xr:uid="{00000000-0005-0000-0000-000074090000}"/>
    <cellStyle name="Input 3 2 3 2" xfId="8128" xr:uid="{00000000-0005-0000-0000-000074090000}"/>
    <cellStyle name="Input 3 2 3 3" xfId="9489" xr:uid="{00000000-0005-0000-0000-000074090000}"/>
    <cellStyle name="Input 3 2 4" xfId="4310" xr:uid="{00000000-0005-0000-0000-000075090000}"/>
    <cellStyle name="Input 3 2 4 2" xfId="8129" xr:uid="{00000000-0005-0000-0000-000075090000}"/>
    <cellStyle name="Input 3 2 4 3" xfId="9490" xr:uid="{00000000-0005-0000-0000-000075090000}"/>
    <cellStyle name="Input 3 2 5" xfId="4311" xr:uid="{00000000-0005-0000-0000-000076090000}"/>
    <cellStyle name="Input 3 2 5 2" xfId="8130" xr:uid="{00000000-0005-0000-0000-000076090000}"/>
    <cellStyle name="Input 3 2 5 3" xfId="9491" xr:uid="{00000000-0005-0000-0000-000076090000}"/>
    <cellStyle name="Input 3 2 6" xfId="5696" xr:uid="{00000000-0005-0000-0000-000072090000}"/>
    <cellStyle name="Input 3 2 7" xfId="7330" xr:uid="{00000000-0005-0000-0000-000072090000}"/>
    <cellStyle name="Input 3 3" xfId="937" xr:uid="{00000000-0005-0000-0000-000077090000}"/>
    <cellStyle name="Input 3 3 2" xfId="3131" xr:uid="{00000000-0005-0000-0000-000078090000}"/>
    <cellStyle name="Input 3 3 2 2" xfId="7231" xr:uid="{00000000-0005-0000-0000-000078090000}"/>
    <cellStyle name="Input 3 3 2 3" xfId="8877" xr:uid="{00000000-0005-0000-0000-000078090000}"/>
    <cellStyle name="Input 3 3 3" xfId="5348" xr:uid="{00000000-0005-0000-0000-000077090000}"/>
    <cellStyle name="Input 3 3 4" xfId="5135" xr:uid="{00000000-0005-0000-0000-000077090000}"/>
    <cellStyle name="Input 3 4" xfId="769" xr:uid="{00000000-0005-0000-0000-000079090000}"/>
    <cellStyle name="Input 3 4 2" xfId="5229" xr:uid="{00000000-0005-0000-0000-000079090000}"/>
    <cellStyle name="Input 3 4 3" xfId="5187" xr:uid="{00000000-0005-0000-0000-000079090000}"/>
    <cellStyle name="Input 3 5" xfId="1632" xr:uid="{00000000-0005-0000-0000-00007A090000}"/>
    <cellStyle name="Input 3 5 2" xfId="5802" xr:uid="{00000000-0005-0000-0000-00007A090000}"/>
    <cellStyle name="Input 3 5 3" xfId="8168" xr:uid="{00000000-0005-0000-0000-00007A090000}"/>
    <cellStyle name="Input 3 6" xfId="1575" xr:uid="{00000000-0005-0000-0000-00007B090000}"/>
    <cellStyle name="Input 3 6 2" xfId="5748" xr:uid="{00000000-0005-0000-0000-00007B090000}"/>
    <cellStyle name="Input 3 6 3" xfId="8177" xr:uid="{00000000-0005-0000-0000-00007B090000}"/>
    <cellStyle name="Input 3 7" xfId="1685" xr:uid="{00000000-0005-0000-0000-00007C090000}"/>
    <cellStyle name="Input 3 7 2" xfId="5854" xr:uid="{00000000-0005-0000-0000-00007C090000}"/>
    <cellStyle name="Input 3 7 3" xfId="7273" xr:uid="{00000000-0005-0000-0000-00007C090000}"/>
    <cellStyle name="Input 3 8" xfId="3129" xr:uid="{00000000-0005-0000-0000-00007D090000}"/>
    <cellStyle name="Input 3 8 2" xfId="7229" xr:uid="{00000000-0005-0000-0000-00007D090000}"/>
    <cellStyle name="Input 3 8 3" xfId="8875" xr:uid="{00000000-0005-0000-0000-00007D090000}"/>
    <cellStyle name="Input 3 9" xfId="5529" xr:uid="{00000000-0005-0000-0000-000071090000}"/>
    <cellStyle name="Input 4" xfId="850" xr:uid="{00000000-0005-0000-0000-00007E090000}"/>
    <cellStyle name="Input 4 2" xfId="3133" xr:uid="{00000000-0005-0000-0000-00007F090000}"/>
    <cellStyle name="Input 4 2 2" xfId="4312" xr:uid="{00000000-0005-0000-0000-000080090000}"/>
    <cellStyle name="Input 4 2 2 2" xfId="8131" xr:uid="{00000000-0005-0000-0000-000080090000}"/>
    <cellStyle name="Input 4 2 2 3" xfId="9492" xr:uid="{00000000-0005-0000-0000-000080090000}"/>
    <cellStyle name="Input 4 2 3" xfId="4313" xr:uid="{00000000-0005-0000-0000-000081090000}"/>
    <cellStyle name="Input 4 2 3 2" xfId="8132" xr:uid="{00000000-0005-0000-0000-000081090000}"/>
    <cellStyle name="Input 4 2 3 3" xfId="9493" xr:uid="{00000000-0005-0000-0000-000081090000}"/>
    <cellStyle name="Input 4 2 4" xfId="4314" xr:uid="{00000000-0005-0000-0000-000082090000}"/>
    <cellStyle name="Input 4 2 4 2" xfId="8133" xr:uid="{00000000-0005-0000-0000-000082090000}"/>
    <cellStyle name="Input 4 2 4 3" xfId="9494" xr:uid="{00000000-0005-0000-0000-000082090000}"/>
    <cellStyle name="Input 4 2 5" xfId="4315" xr:uid="{00000000-0005-0000-0000-000083090000}"/>
    <cellStyle name="Input 4 2 5 2" xfId="8134" xr:uid="{00000000-0005-0000-0000-000083090000}"/>
    <cellStyle name="Input 4 2 5 3" xfId="9495" xr:uid="{00000000-0005-0000-0000-000083090000}"/>
    <cellStyle name="Input 4 2 6" xfId="7233" xr:uid="{00000000-0005-0000-0000-00007F090000}"/>
    <cellStyle name="Input 4 2 7" xfId="8879" xr:uid="{00000000-0005-0000-0000-00007F090000}"/>
    <cellStyle name="Input 4 3" xfId="3134" xr:uid="{00000000-0005-0000-0000-000084090000}"/>
    <cellStyle name="Input 4 3 2" xfId="7234" xr:uid="{00000000-0005-0000-0000-000084090000}"/>
    <cellStyle name="Input 4 3 3" xfId="8880" xr:uid="{00000000-0005-0000-0000-000084090000}"/>
    <cellStyle name="Input 4 4" xfId="3132" xr:uid="{00000000-0005-0000-0000-000085090000}"/>
    <cellStyle name="Input 4 4 2" xfId="7232" xr:uid="{00000000-0005-0000-0000-000085090000}"/>
    <cellStyle name="Input 4 4 3" xfId="8878" xr:uid="{00000000-0005-0000-0000-000085090000}"/>
    <cellStyle name="Input 4 5" xfId="4316" xr:uid="{00000000-0005-0000-0000-000086090000}"/>
    <cellStyle name="Input 4 5 2" xfId="8135" xr:uid="{00000000-0005-0000-0000-000086090000}"/>
    <cellStyle name="Input 4 5 3" xfId="9496" xr:uid="{00000000-0005-0000-0000-000086090000}"/>
    <cellStyle name="Input 4 6" xfId="5295" xr:uid="{00000000-0005-0000-0000-00007E090000}"/>
    <cellStyle name="Input 4 7" xfId="5518" xr:uid="{00000000-0005-0000-0000-00007E090000}"/>
    <cellStyle name="Input 5" xfId="1400" xr:uid="{00000000-0005-0000-0000-000087090000}"/>
    <cellStyle name="Input 5 2" xfId="3136" xr:uid="{00000000-0005-0000-0000-000088090000}"/>
    <cellStyle name="Input 5 2 2" xfId="4317" xr:uid="{00000000-0005-0000-0000-000089090000}"/>
    <cellStyle name="Input 5 2 2 2" xfId="8136" xr:uid="{00000000-0005-0000-0000-000089090000}"/>
    <cellStyle name="Input 5 2 2 3" xfId="9497" xr:uid="{00000000-0005-0000-0000-000089090000}"/>
    <cellStyle name="Input 5 2 3" xfId="4318" xr:uid="{00000000-0005-0000-0000-00008A090000}"/>
    <cellStyle name="Input 5 2 3 2" xfId="8137" xr:uid="{00000000-0005-0000-0000-00008A090000}"/>
    <cellStyle name="Input 5 2 3 3" xfId="9498" xr:uid="{00000000-0005-0000-0000-00008A090000}"/>
    <cellStyle name="Input 5 2 4" xfId="4319" xr:uid="{00000000-0005-0000-0000-00008B090000}"/>
    <cellStyle name="Input 5 2 4 2" xfId="8138" xr:uid="{00000000-0005-0000-0000-00008B090000}"/>
    <cellStyle name="Input 5 2 4 3" xfId="9499" xr:uid="{00000000-0005-0000-0000-00008B090000}"/>
    <cellStyle name="Input 5 2 5" xfId="7236" xr:uid="{00000000-0005-0000-0000-000088090000}"/>
    <cellStyle name="Input 5 2 6" xfId="8882" xr:uid="{00000000-0005-0000-0000-000088090000}"/>
    <cellStyle name="Input 5 3" xfId="3137" xr:uid="{00000000-0005-0000-0000-00008C090000}"/>
    <cellStyle name="Input 5 3 2" xfId="7237" xr:uid="{00000000-0005-0000-0000-00008C090000}"/>
    <cellStyle name="Input 5 3 3" xfId="8883" xr:uid="{00000000-0005-0000-0000-00008C090000}"/>
    <cellStyle name="Input 5 4" xfId="3135" xr:uid="{00000000-0005-0000-0000-00008D090000}"/>
    <cellStyle name="Input 5 4 2" xfId="7235" xr:uid="{00000000-0005-0000-0000-00008D090000}"/>
    <cellStyle name="Input 5 4 3" xfId="8881" xr:uid="{00000000-0005-0000-0000-00008D090000}"/>
    <cellStyle name="Input 5 5" xfId="4320" xr:uid="{00000000-0005-0000-0000-00008E090000}"/>
    <cellStyle name="Input 5 5 2" xfId="8139" xr:uid="{00000000-0005-0000-0000-00008E090000}"/>
    <cellStyle name="Input 5 5 3" xfId="9500" xr:uid="{00000000-0005-0000-0000-00008E090000}"/>
    <cellStyle name="Input 5 6" xfId="5607" xr:uid="{00000000-0005-0000-0000-000087090000}"/>
    <cellStyle name="Input 5 7" xfId="8188" xr:uid="{00000000-0005-0000-0000-000087090000}"/>
    <cellStyle name="Input 6" xfId="856" xr:uid="{00000000-0005-0000-0000-00008F090000}"/>
    <cellStyle name="Input 6 2" xfId="3139" xr:uid="{00000000-0005-0000-0000-000090090000}"/>
    <cellStyle name="Input 6 2 2" xfId="4321" xr:uid="{00000000-0005-0000-0000-000091090000}"/>
    <cellStyle name="Input 6 2 2 2" xfId="8140" xr:uid="{00000000-0005-0000-0000-000091090000}"/>
    <cellStyle name="Input 6 2 2 3" xfId="9501" xr:uid="{00000000-0005-0000-0000-000091090000}"/>
    <cellStyle name="Input 6 2 3" xfId="4322" xr:uid="{00000000-0005-0000-0000-000092090000}"/>
    <cellStyle name="Input 6 2 3 2" xfId="8141" xr:uid="{00000000-0005-0000-0000-000092090000}"/>
    <cellStyle name="Input 6 2 3 3" xfId="9502" xr:uid="{00000000-0005-0000-0000-000092090000}"/>
    <cellStyle name="Input 6 2 4" xfId="4323" xr:uid="{00000000-0005-0000-0000-000093090000}"/>
    <cellStyle name="Input 6 2 4 2" xfId="8142" xr:uid="{00000000-0005-0000-0000-000093090000}"/>
    <cellStyle name="Input 6 2 4 3" xfId="9503" xr:uid="{00000000-0005-0000-0000-000093090000}"/>
    <cellStyle name="Input 6 2 5" xfId="4324" xr:uid="{00000000-0005-0000-0000-000094090000}"/>
    <cellStyle name="Input 6 2 5 2" xfId="8143" xr:uid="{00000000-0005-0000-0000-000094090000}"/>
    <cellStyle name="Input 6 2 5 3" xfId="9504" xr:uid="{00000000-0005-0000-0000-000094090000}"/>
    <cellStyle name="Input 6 2 6" xfId="7239" xr:uid="{00000000-0005-0000-0000-000090090000}"/>
    <cellStyle name="Input 6 2 7" xfId="8885" xr:uid="{00000000-0005-0000-0000-000090090000}"/>
    <cellStyle name="Input 6 3" xfId="3140" xr:uid="{00000000-0005-0000-0000-000095090000}"/>
    <cellStyle name="Input 6 3 2" xfId="7240" xr:uid="{00000000-0005-0000-0000-000095090000}"/>
    <cellStyle name="Input 6 3 3" xfId="8886" xr:uid="{00000000-0005-0000-0000-000095090000}"/>
    <cellStyle name="Input 6 4" xfId="3138" xr:uid="{00000000-0005-0000-0000-000096090000}"/>
    <cellStyle name="Input 6 4 2" xfId="7238" xr:uid="{00000000-0005-0000-0000-000096090000}"/>
    <cellStyle name="Input 6 4 3" xfId="8884" xr:uid="{00000000-0005-0000-0000-000096090000}"/>
    <cellStyle name="Input 6 5" xfId="4325" xr:uid="{00000000-0005-0000-0000-000097090000}"/>
    <cellStyle name="Input 6 5 2" xfId="8144" xr:uid="{00000000-0005-0000-0000-000097090000}"/>
    <cellStyle name="Input 6 5 3" xfId="9505" xr:uid="{00000000-0005-0000-0000-000097090000}"/>
    <cellStyle name="Input 6 6" xfId="5299" xr:uid="{00000000-0005-0000-0000-00008F090000}"/>
    <cellStyle name="Input 6 7" xfId="8226" xr:uid="{00000000-0005-0000-0000-00008F090000}"/>
    <cellStyle name="Input 7" xfId="1582" xr:uid="{00000000-0005-0000-0000-000098090000}"/>
    <cellStyle name="Input 7 2" xfId="3142" xr:uid="{00000000-0005-0000-0000-000099090000}"/>
    <cellStyle name="Input 7 2 2" xfId="7242" xr:uid="{00000000-0005-0000-0000-000099090000}"/>
    <cellStyle name="Input 7 2 3" xfId="8888" xr:uid="{00000000-0005-0000-0000-000099090000}"/>
    <cellStyle name="Input 7 3" xfId="3143" xr:uid="{00000000-0005-0000-0000-00009A090000}"/>
    <cellStyle name="Input 7 3 2" xfId="7243" xr:uid="{00000000-0005-0000-0000-00009A090000}"/>
    <cellStyle name="Input 7 3 3" xfId="8889" xr:uid="{00000000-0005-0000-0000-00009A090000}"/>
    <cellStyle name="Input 7 4" xfId="3141" xr:uid="{00000000-0005-0000-0000-00009B090000}"/>
    <cellStyle name="Input 7 4 2" xfId="7241" xr:uid="{00000000-0005-0000-0000-00009B090000}"/>
    <cellStyle name="Input 7 4 3" xfId="8887" xr:uid="{00000000-0005-0000-0000-00009B090000}"/>
    <cellStyle name="Input 7 5" xfId="5754" xr:uid="{00000000-0005-0000-0000-000098090000}"/>
    <cellStyle name="Input 7 6" xfId="7306" xr:uid="{00000000-0005-0000-0000-000098090000}"/>
    <cellStyle name="Input 8" xfId="848" xr:uid="{00000000-0005-0000-0000-00009C090000}"/>
    <cellStyle name="Input 8 2" xfId="3145" xr:uid="{00000000-0005-0000-0000-00009D090000}"/>
    <cellStyle name="Input 8 2 2" xfId="7245" xr:uid="{00000000-0005-0000-0000-00009D090000}"/>
    <cellStyle name="Input 8 2 3" xfId="8891" xr:uid="{00000000-0005-0000-0000-00009D090000}"/>
    <cellStyle name="Input 8 3" xfId="3146" xr:uid="{00000000-0005-0000-0000-00009E090000}"/>
    <cellStyle name="Input 8 3 2" xfId="7246" xr:uid="{00000000-0005-0000-0000-00009E090000}"/>
    <cellStyle name="Input 8 3 3" xfId="8892" xr:uid="{00000000-0005-0000-0000-00009E090000}"/>
    <cellStyle name="Input 8 4" xfId="3144" xr:uid="{00000000-0005-0000-0000-00009F090000}"/>
    <cellStyle name="Input 8 4 2" xfId="7244" xr:uid="{00000000-0005-0000-0000-00009F090000}"/>
    <cellStyle name="Input 8 4 3" xfId="8890" xr:uid="{00000000-0005-0000-0000-00009F090000}"/>
    <cellStyle name="Input 8 5" xfId="5293" xr:uid="{00000000-0005-0000-0000-00009C090000}"/>
    <cellStyle name="Input 8 6" xfId="8228" xr:uid="{00000000-0005-0000-0000-00009C090000}"/>
    <cellStyle name="Input 9" xfId="969" xr:uid="{00000000-0005-0000-0000-0000A0090000}"/>
    <cellStyle name="Input 9 2" xfId="3148" xr:uid="{00000000-0005-0000-0000-0000A1090000}"/>
    <cellStyle name="Input 9 2 2" xfId="7248" xr:uid="{00000000-0005-0000-0000-0000A1090000}"/>
    <cellStyle name="Input 9 2 3" xfId="8894" xr:uid="{00000000-0005-0000-0000-0000A1090000}"/>
    <cellStyle name="Input 9 3" xfId="3149" xr:uid="{00000000-0005-0000-0000-0000A2090000}"/>
    <cellStyle name="Input 9 3 2" xfId="7249" xr:uid="{00000000-0005-0000-0000-0000A2090000}"/>
    <cellStyle name="Input 9 3 3" xfId="8895" xr:uid="{00000000-0005-0000-0000-0000A2090000}"/>
    <cellStyle name="Input 9 4" xfId="3147" xr:uid="{00000000-0005-0000-0000-0000A3090000}"/>
    <cellStyle name="Input 9 4 2" xfId="7247" xr:uid="{00000000-0005-0000-0000-0000A3090000}"/>
    <cellStyle name="Input 9 4 3" xfId="8893" xr:uid="{00000000-0005-0000-0000-0000A3090000}"/>
    <cellStyle name="Input 9 5" xfId="5359" xr:uid="{00000000-0005-0000-0000-0000A0090000}"/>
    <cellStyle name="Input 9 6" xfId="5132" xr:uid="{00000000-0005-0000-0000-0000A0090000}"/>
    <cellStyle name="Input Cells" xfId="323" xr:uid="{00000000-0005-0000-0000-0000A4090000}"/>
    <cellStyle name="Input_~1636703" xfId="324" xr:uid="{00000000-0005-0000-0000-0000A5090000}"/>
    <cellStyle name="İşaretli Hücre" xfId="325" xr:uid="{00000000-0005-0000-0000-0000A6090000}"/>
    <cellStyle name="İyi" xfId="326" xr:uid="{00000000-0005-0000-0000-0000A7090000}"/>
    <cellStyle name="Komma [0]_CM_DATA_TRAXIS" xfId="327" xr:uid="{00000000-0005-0000-0000-0000A8090000}"/>
    <cellStyle name="Komma_CM_DATA_TRAXIS" xfId="328" xr:uid="{00000000-0005-0000-0000-0000A9090000}"/>
    <cellStyle name="Kötü" xfId="329" xr:uid="{00000000-0005-0000-0000-0000AA090000}"/>
    <cellStyle name="Link Currency (0)" xfId="330" xr:uid="{00000000-0005-0000-0000-0000AB090000}"/>
    <cellStyle name="Link Currency (2)" xfId="331" xr:uid="{00000000-0005-0000-0000-0000AC090000}"/>
    <cellStyle name="Link Units (0)" xfId="332" xr:uid="{00000000-0005-0000-0000-0000AD090000}"/>
    <cellStyle name="Link Units (1)" xfId="333" xr:uid="{00000000-0005-0000-0000-0000AE090000}"/>
    <cellStyle name="Link Units (1) 2" xfId="3150" xr:uid="{00000000-0005-0000-0000-0000AF090000}"/>
    <cellStyle name="Link Units (2)" xfId="334" xr:uid="{00000000-0005-0000-0000-0000B0090000}"/>
    <cellStyle name="Linked Cell" xfId="335" xr:uid="{00000000-0005-0000-0000-0000B1090000}"/>
    <cellStyle name="Linked Cell 2" xfId="4326" xr:uid="{00000000-0005-0000-0000-0000B2090000}"/>
    <cellStyle name="Linked Cell 3" xfId="4327" xr:uid="{00000000-0005-0000-0000-0000B3090000}"/>
    <cellStyle name="Linked Cells" xfId="336" xr:uid="{00000000-0005-0000-0000-0000B4090000}"/>
    <cellStyle name="Millares" xfId="2" builtinId="3"/>
    <cellStyle name="Millares [0] 2" xfId="337" xr:uid="{00000000-0005-0000-0000-0000B6090000}"/>
    <cellStyle name="Millares [0] 2 2" xfId="12" xr:uid="{00000000-0005-0000-0000-0000B7090000}"/>
    <cellStyle name="Millares [0] 3" xfId="338" xr:uid="{00000000-0005-0000-0000-0000B8090000}"/>
    <cellStyle name="Millares 10" xfId="339" xr:uid="{00000000-0005-0000-0000-0000BA090000}"/>
    <cellStyle name="Millares 10 2" xfId="340" xr:uid="{00000000-0005-0000-0000-0000BB090000}"/>
    <cellStyle name="Millares 10 2 2" xfId="3151" xr:uid="{00000000-0005-0000-0000-0000BC090000}"/>
    <cellStyle name="Millares 10 3" xfId="3152" xr:uid="{00000000-0005-0000-0000-0000BD090000}"/>
    <cellStyle name="Millares 11" xfId="341" xr:uid="{00000000-0005-0000-0000-0000BE090000}"/>
    <cellStyle name="Millares 11 2" xfId="594" xr:uid="{00000000-0005-0000-0000-0000BF090000}"/>
    <cellStyle name="Millares 11 2 2" xfId="1226" xr:uid="{00000000-0005-0000-0000-0000C0090000}"/>
    <cellStyle name="Millares 11 2 2 2" xfId="3155" xr:uid="{00000000-0005-0000-0000-0000C1090000}"/>
    <cellStyle name="Millares 11 2 2 2 2" xfId="4328" xr:uid="{00000000-0005-0000-0000-0000C2090000}"/>
    <cellStyle name="Millares 11 2 2 3" xfId="4329" xr:uid="{00000000-0005-0000-0000-0000C3090000}"/>
    <cellStyle name="Millares 11 2 3" xfId="999" xr:uid="{00000000-0005-0000-0000-0000C4090000}"/>
    <cellStyle name="Millares 11 2 3 2" xfId="3156" xr:uid="{00000000-0005-0000-0000-0000C5090000}"/>
    <cellStyle name="Millares 11 2 4" xfId="2158" xr:uid="{00000000-0005-0000-0000-0000C6090000}"/>
    <cellStyle name="Millares 11 2 5" xfId="3154" xr:uid="{00000000-0005-0000-0000-0000C7090000}"/>
    <cellStyle name="Millares 11 3" xfId="1184" xr:uid="{00000000-0005-0000-0000-0000C8090000}"/>
    <cellStyle name="Millares 11 3 2" xfId="3157" xr:uid="{00000000-0005-0000-0000-0000C9090000}"/>
    <cellStyle name="Millares 11 3 2 2" xfId="4330" xr:uid="{00000000-0005-0000-0000-0000CA090000}"/>
    <cellStyle name="Millares 11 3 3" xfId="4331" xr:uid="{00000000-0005-0000-0000-0000CB090000}"/>
    <cellStyle name="Millares 11 4" xfId="858" xr:uid="{00000000-0005-0000-0000-0000CC090000}"/>
    <cellStyle name="Millares 11 4 2" xfId="3158" xr:uid="{00000000-0005-0000-0000-0000CD090000}"/>
    <cellStyle name="Millares 11 5" xfId="2009" xr:uid="{00000000-0005-0000-0000-0000CE090000}"/>
    <cellStyle name="Millares 11 6" xfId="3153" xr:uid="{00000000-0005-0000-0000-0000CF090000}"/>
    <cellStyle name="Millares 12" xfId="342" xr:uid="{00000000-0005-0000-0000-0000D0090000}"/>
    <cellStyle name="Millares 12 2" xfId="595" xr:uid="{00000000-0005-0000-0000-0000D1090000}"/>
    <cellStyle name="Millares 12 2 2" xfId="1227" xr:uid="{00000000-0005-0000-0000-0000D2090000}"/>
    <cellStyle name="Millares 12 2 2 2" xfId="3161" xr:uid="{00000000-0005-0000-0000-0000D3090000}"/>
    <cellStyle name="Millares 12 2 2 2 2" xfId="4332" xr:uid="{00000000-0005-0000-0000-0000D4090000}"/>
    <cellStyle name="Millares 12 2 2 3" xfId="4333" xr:uid="{00000000-0005-0000-0000-0000D5090000}"/>
    <cellStyle name="Millares 12 2 3" xfId="1000" xr:uid="{00000000-0005-0000-0000-0000D6090000}"/>
    <cellStyle name="Millares 12 2 3 2" xfId="3162" xr:uid="{00000000-0005-0000-0000-0000D7090000}"/>
    <cellStyle name="Millares 12 2 4" xfId="2159" xr:uid="{00000000-0005-0000-0000-0000D8090000}"/>
    <cellStyle name="Millares 12 2 5" xfId="3160" xr:uid="{00000000-0005-0000-0000-0000D9090000}"/>
    <cellStyle name="Millares 12 3" xfId="1185" xr:uid="{00000000-0005-0000-0000-0000DA090000}"/>
    <cellStyle name="Millares 12 3 2" xfId="3163" xr:uid="{00000000-0005-0000-0000-0000DB090000}"/>
    <cellStyle name="Millares 12 3 2 2" xfId="4334" xr:uid="{00000000-0005-0000-0000-0000DC090000}"/>
    <cellStyle name="Millares 12 3 3" xfId="4335" xr:uid="{00000000-0005-0000-0000-0000DD090000}"/>
    <cellStyle name="Millares 12 4" xfId="859" xr:uid="{00000000-0005-0000-0000-0000DE090000}"/>
    <cellStyle name="Millares 12 4 2" xfId="3164" xr:uid="{00000000-0005-0000-0000-0000DF090000}"/>
    <cellStyle name="Millares 12 5" xfId="2010" xr:uid="{00000000-0005-0000-0000-0000E0090000}"/>
    <cellStyle name="Millares 12 6" xfId="3159" xr:uid="{00000000-0005-0000-0000-0000E1090000}"/>
    <cellStyle name="Millares 13" xfId="343" xr:uid="{00000000-0005-0000-0000-0000E2090000}"/>
    <cellStyle name="Millares 13 2" xfId="596" xr:uid="{00000000-0005-0000-0000-0000E3090000}"/>
    <cellStyle name="Millares 13 2 2" xfId="1228" xr:uid="{00000000-0005-0000-0000-0000E4090000}"/>
    <cellStyle name="Millares 13 2 2 2" xfId="3167" xr:uid="{00000000-0005-0000-0000-0000E5090000}"/>
    <cellStyle name="Millares 13 2 2 2 2" xfId="4336" xr:uid="{00000000-0005-0000-0000-0000E6090000}"/>
    <cellStyle name="Millares 13 2 2 3" xfId="4337" xr:uid="{00000000-0005-0000-0000-0000E7090000}"/>
    <cellStyle name="Millares 13 2 3" xfId="1001" xr:uid="{00000000-0005-0000-0000-0000E8090000}"/>
    <cellStyle name="Millares 13 2 3 2" xfId="3168" xr:uid="{00000000-0005-0000-0000-0000E9090000}"/>
    <cellStyle name="Millares 13 2 4" xfId="2160" xr:uid="{00000000-0005-0000-0000-0000EA090000}"/>
    <cellStyle name="Millares 13 2 5" xfId="3166" xr:uid="{00000000-0005-0000-0000-0000EB090000}"/>
    <cellStyle name="Millares 13 3" xfId="1186" xr:uid="{00000000-0005-0000-0000-0000EC090000}"/>
    <cellStyle name="Millares 13 3 2" xfId="3169" xr:uid="{00000000-0005-0000-0000-0000ED090000}"/>
    <cellStyle name="Millares 13 3 2 2" xfId="4338" xr:uid="{00000000-0005-0000-0000-0000EE090000}"/>
    <cellStyle name="Millares 13 3 3" xfId="4339" xr:uid="{00000000-0005-0000-0000-0000EF090000}"/>
    <cellStyle name="Millares 13 4" xfId="860" xr:uid="{00000000-0005-0000-0000-0000F0090000}"/>
    <cellStyle name="Millares 13 4 2" xfId="3170" xr:uid="{00000000-0005-0000-0000-0000F1090000}"/>
    <cellStyle name="Millares 13 5" xfId="2011" xr:uid="{00000000-0005-0000-0000-0000F2090000}"/>
    <cellStyle name="Millares 13 6" xfId="3165" xr:uid="{00000000-0005-0000-0000-0000F3090000}"/>
    <cellStyle name="Millares 14" xfId="344" xr:uid="{00000000-0005-0000-0000-0000F4090000}"/>
    <cellStyle name="Millares 14 2" xfId="345" xr:uid="{00000000-0005-0000-0000-0000F5090000}"/>
    <cellStyle name="Millares 14 2 2" xfId="3171" xr:uid="{00000000-0005-0000-0000-0000F6090000}"/>
    <cellStyle name="Millares 14 3" xfId="3172" xr:uid="{00000000-0005-0000-0000-0000F7090000}"/>
    <cellStyle name="Millares 15" xfId="346" xr:uid="{00000000-0005-0000-0000-0000F8090000}"/>
    <cellStyle name="Millares 15 2" xfId="597" xr:uid="{00000000-0005-0000-0000-0000F9090000}"/>
    <cellStyle name="Millares 15 2 2" xfId="1229" xr:uid="{00000000-0005-0000-0000-0000FA090000}"/>
    <cellStyle name="Millares 15 2 2 2" xfId="3175" xr:uid="{00000000-0005-0000-0000-0000FB090000}"/>
    <cellStyle name="Millares 15 2 2 2 2" xfId="4340" xr:uid="{00000000-0005-0000-0000-0000FC090000}"/>
    <cellStyle name="Millares 15 2 2 3" xfId="4341" xr:uid="{00000000-0005-0000-0000-0000FD090000}"/>
    <cellStyle name="Millares 15 2 3" xfId="1002" xr:uid="{00000000-0005-0000-0000-0000FE090000}"/>
    <cellStyle name="Millares 15 2 3 2" xfId="3176" xr:uid="{00000000-0005-0000-0000-0000FF090000}"/>
    <cellStyle name="Millares 15 2 4" xfId="2161" xr:uid="{00000000-0005-0000-0000-0000000A0000}"/>
    <cellStyle name="Millares 15 2 5" xfId="3174" xr:uid="{00000000-0005-0000-0000-0000010A0000}"/>
    <cellStyle name="Millares 15 3" xfId="1187" xr:uid="{00000000-0005-0000-0000-0000020A0000}"/>
    <cellStyle name="Millares 15 3 2" xfId="3177" xr:uid="{00000000-0005-0000-0000-0000030A0000}"/>
    <cellStyle name="Millares 15 3 2 2" xfId="4342" xr:uid="{00000000-0005-0000-0000-0000040A0000}"/>
    <cellStyle name="Millares 15 3 3" xfId="4343" xr:uid="{00000000-0005-0000-0000-0000050A0000}"/>
    <cellStyle name="Millares 15 4" xfId="862" xr:uid="{00000000-0005-0000-0000-0000060A0000}"/>
    <cellStyle name="Millares 15 4 2" xfId="3178" xr:uid="{00000000-0005-0000-0000-0000070A0000}"/>
    <cellStyle name="Millares 15 5" xfId="2013" xr:uid="{00000000-0005-0000-0000-0000080A0000}"/>
    <cellStyle name="Millares 15 6" xfId="3173" xr:uid="{00000000-0005-0000-0000-0000090A0000}"/>
    <cellStyle name="Millares 16" xfId="347" xr:uid="{00000000-0005-0000-0000-00000A0A0000}"/>
    <cellStyle name="Millares 16 2" xfId="598" xr:uid="{00000000-0005-0000-0000-00000B0A0000}"/>
    <cellStyle name="Millares 16 2 2" xfId="1230" xr:uid="{00000000-0005-0000-0000-00000C0A0000}"/>
    <cellStyle name="Millares 16 2 2 2" xfId="3181" xr:uid="{00000000-0005-0000-0000-00000D0A0000}"/>
    <cellStyle name="Millares 16 2 2 2 2" xfId="4344" xr:uid="{00000000-0005-0000-0000-00000E0A0000}"/>
    <cellStyle name="Millares 16 2 2 3" xfId="4345" xr:uid="{00000000-0005-0000-0000-00000F0A0000}"/>
    <cellStyle name="Millares 16 2 3" xfId="1003" xr:uid="{00000000-0005-0000-0000-0000100A0000}"/>
    <cellStyle name="Millares 16 2 3 2" xfId="3182" xr:uid="{00000000-0005-0000-0000-0000110A0000}"/>
    <cellStyle name="Millares 16 2 4" xfId="2162" xr:uid="{00000000-0005-0000-0000-0000120A0000}"/>
    <cellStyle name="Millares 16 2 5" xfId="3180" xr:uid="{00000000-0005-0000-0000-0000130A0000}"/>
    <cellStyle name="Millares 16 3" xfId="656" xr:uid="{00000000-0005-0000-0000-0000140A0000}"/>
    <cellStyle name="Millares 16 3 2" xfId="4838" xr:uid="{00000000-0005-0000-0000-0000150A0000}"/>
    <cellStyle name="Millares 16 4" xfId="1188" xr:uid="{00000000-0005-0000-0000-0000160A0000}"/>
    <cellStyle name="Millares 16 4 2" xfId="3183" xr:uid="{00000000-0005-0000-0000-0000170A0000}"/>
    <cellStyle name="Millares 16 4 2 2" xfId="4346" xr:uid="{00000000-0005-0000-0000-0000180A0000}"/>
    <cellStyle name="Millares 16 4 3" xfId="4347" xr:uid="{00000000-0005-0000-0000-0000190A0000}"/>
    <cellStyle name="Millares 16 5" xfId="863" xr:uid="{00000000-0005-0000-0000-00001A0A0000}"/>
    <cellStyle name="Millares 16 5 2" xfId="3184" xr:uid="{00000000-0005-0000-0000-00001B0A0000}"/>
    <cellStyle name="Millares 16 6" xfId="2014" xr:uid="{00000000-0005-0000-0000-00001C0A0000}"/>
    <cellStyle name="Millares 16 7" xfId="3179" xr:uid="{00000000-0005-0000-0000-00001D0A0000}"/>
    <cellStyle name="Millares 17" xfId="348" xr:uid="{00000000-0005-0000-0000-00001E0A0000}"/>
    <cellStyle name="Millares 17 2" xfId="3186" xr:uid="{00000000-0005-0000-0000-00001F0A0000}"/>
    <cellStyle name="Millares 17 3" xfId="3185" xr:uid="{00000000-0005-0000-0000-0000200A0000}"/>
    <cellStyle name="Millares 18" xfId="349" xr:uid="{00000000-0005-0000-0000-0000210A0000}"/>
    <cellStyle name="Millares 18 2" xfId="3187" xr:uid="{00000000-0005-0000-0000-0000220A0000}"/>
    <cellStyle name="Millares 19" xfId="639" xr:uid="{00000000-0005-0000-0000-0000230A0000}"/>
    <cellStyle name="Millares 2" xfId="350" xr:uid="{00000000-0005-0000-0000-0000240A0000}"/>
    <cellStyle name="Millares 2 2" xfId="351" xr:uid="{00000000-0005-0000-0000-0000250A0000}"/>
    <cellStyle name="Millares 2 2 2" xfId="11" xr:uid="{00000000-0005-0000-0000-0000260A0000}"/>
    <cellStyle name="Millares 2 3" xfId="352" xr:uid="{00000000-0005-0000-0000-0000270A0000}"/>
    <cellStyle name="Millares 2 3 2" xfId="599" xr:uid="{00000000-0005-0000-0000-0000280A0000}"/>
    <cellStyle name="Millares 2 3 2 2" xfId="1231" xr:uid="{00000000-0005-0000-0000-0000290A0000}"/>
    <cellStyle name="Millares 2 3 2 2 2" xfId="3191" xr:uid="{00000000-0005-0000-0000-00002A0A0000}"/>
    <cellStyle name="Millares 2 3 2 2 2 2" xfId="4348" xr:uid="{00000000-0005-0000-0000-00002B0A0000}"/>
    <cellStyle name="Millares 2 3 2 2 3" xfId="4349" xr:uid="{00000000-0005-0000-0000-00002C0A0000}"/>
    <cellStyle name="Millares 2 3 2 3" xfId="1004" xr:uid="{00000000-0005-0000-0000-00002D0A0000}"/>
    <cellStyle name="Millares 2 3 2 3 2" xfId="3192" xr:uid="{00000000-0005-0000-0000-00002E0A0000}"/>
    <cellStyle name="Millares 2 3 2 4" xfId="2163" xr:uid="{00000000-0005-0000-0000-00002F0A0000}"/>
    <cellStyle name="Millares 2 3 2 5" xfId="3190" xr:uid="{00000000-0005-0000-0000-0000300A0000}"/>
    <cellStyle name="Millares 2 3 3" xfId="1189" xr:uid="{00000000-0005-0000-0000-0000310A0000}"/>
    <cellStyle name="Millares 2 3 3 2" xfId="3193" xr:uid="{00000000-0005-0000-0000-0000320A0000}"/>
    <cellStyle name="Millares 2 3 3 2 2" xfId="4350" xr:uid="{00000000-0005-0000-0000-0000330A0000}"/>
    <cellStyle name="Millares 2 3 3 3" xfId="4351" xr:uid="{00000000-0005-0000-0000-0000340A0000}"/>
    <cellStyle name="Millares 2 3 4" xfId="865" xr:uid="{00000000-0005-0000-0000-0000350A0000}"/>
    <cellStyle name="Millares 2 3 4 2" xfId="3194" xr:uid="{00000000-0005-0000-0000-0000360A0000}"/>
    <cellStyle name="Millares 2 3 5" xfId="2017" xr:uid="{00000000-0005-0000-0000-0000370A0000}"/>
    <cellStyle name="Millares 2 3 6" xfId="3189" xr:uid="{00000000-0005-0000-0000-0000380A0000}"/>
    <cellStyle name="Millares 2 4" xfId="3195" xr:uid="{00000000-0005-0000-0000-0000390A0000}"/>
    <cellStyle name="Millares 2 5" xfId="3196" xr:uid="{00000000-0005-0000-0000-00003A0A0000}"/>
    <cellStyle name="Millares 2 6" xfId="3188" xr:uid="{00000000-0005-0000-0000-00003B0A0000}"/>
    <cellStyle name="Millares 2 7" xfId="4787" xr:uid="{00000000-0005-0000-0000-00003C0A0000}"/>
    <cellStyle name="Millares 2 8" xfId="4857" xr:uid="{00000000-0005-0000-0000-00003D0A0000}"/>
    <cellStyle name="Millares 20" xfId="637" xr:uid="{00000000-0005-0000-0000-00003E0A0000}"/>
    <cellStyle name="Millares 20 2" xfId="1259" xr:uid="{00000000-0005-0000-0000-00003F0A0000}"/>
    <cellStyle name="Millares 20 2 2" xfId="3198" xr:uid="{00000000-0005-0000-0000-0000400A0000}"/>
    <cellStyle name="Millares 20 2 2 2" xfId="4352" xr:uid="{00000000-0005-0000-0000-0000410A0000}"/>
    <cellStyle name="Millares 20 2 3" xfId="4353" xr:uid="{00000000-0005-0000-0000-0000420A0000}"/>
    <cellStyle name="Millares 20 3" xfId="1037" xr:uid="{00000000-0005-0000-0000-0000430A0000}"/>
    <cellStyle name="Millares 20 3 2" xfId="3199" xr:uid="{00000000-0005-0000-0000-0000440A0000}"/>
    <cellStyle name="Millares 20 4" xfId="2198" xr:uid="{00000000-0005-0000-0000-0000450A0000}"/>
    <cellStyle name="Millares 20 5" xfId="3197" xr:uid="{00000000-0005-0000-0000-0000460A0000}"/>
    <cellStyle name="Millares 21" xfId="644" xr:uid="{00000000-0005-0000-0000-0000470A0000}"/>
    <cellStyle name="Millares 21 2" xfId="1261" xr:uid="{00000000-0005-0000-0000-0000480A0000}"/>
    <cellStyle name="Millares 21 2 2" xfId="3201" xr:uid="{00000000-0005-0000-0000-0000490A0000}"/>
    <cellStyle name="Millares 21 2 2 2" xfId="4354" xr:uid="{00000000-0005-0000-0000-00004A0A0000}"/>
    <cellStyle name="Millares 21 2 3" xfId="4355" xr:uid="{00000000-0005-0000-0000-00004B0A0000}"/>
    <cellStyle name="Millares 21 3" xfId="1040" xr:uid="{00000000-0005-0000-0000-00004C0A0000}"/>
    <cellStyle name="Millares 21 3 2" xfId="3202" xr:uid="{00000000-0005-0000-0000-00004D0A0000}"/>
    <cellStyle name="Millares 21 4" xfId="2202" xr:uid="{00000000-0005-0000-0000-00004E0A0000}"/>
    <cellStyle name="Millares 21 5" xfId="3200" xr:uid="{00000000-0005-0000-0000-00004F0A0000}"/>
    <cellStyle name="Millares 22" xfId="650" xr:uid="{00000000-0005-0000-0000-0000500A0000}"/>
    <cellStyle name="Millares 22 2" xfId="727" xr:uid="{00000000-0005-0000-0000-0000510A0000}"/>
    <cellStyle name="Millares 22 2 2" xfId="1302" xr:uid="{00000000-0005-0000-0000-0000520A0000}"/>
    <cellStyle name="Millares 22 2 2 2" xfId="3205" xr:uid="{00000000-0005-0000-0000-0000530A0000}"/>
    <cellStyle name="Millares 22 2 3" xfId="1102" xr:uid="{00000000-0005-0000-0000-0000540A0000}"/>
    <cellStyle name="Millares 22 2 3 2" xfId="3206" xr:uid="{00000000-0005-0000-0000-0000550A0000}"/>
    <cellStyle name="Millares 22 2 4" xfId="2272" xr:uid="{00000000-0005-0000-0000-0000560A0000}"/>
    <cellStyle name="Millares 22 2 5" xfId="3204" xr:uid="{00000000-0005-0000-0000-0000570A0000}"/>
    <cellStyle name="Millares 22 3" xfId="1267" xr:uid="{00000000-0005-0000-0000-0000580A0000}"/>
    <cellStyle name="Millares 22 3 2" xfId="3207" xr:uid="{00000000-0005-0000-0000-0000590A0000}"/>
    <cellStyle name="Millares 22 3 2 2" xfId="4356" xr:uid="{00000000-0005-0000-0000-00005A0A0000}"/>
    <cellStyle name="Millares 22 3 3" xfId="4357" xr:uid="{00000000-0005-0000-0000-00005B0A0000}"/>
    <cellStyle name="Millares 22 4" xfId="1046" xr:uid="{00000000-0005-0000-0000-00005C0A0000}"/>
    <cellStyle name="Millares 22 4 2" xfId="3208" xr:uid="{00000000-0005-0000-0000-00005D0A0000}"/>
    <cellStyle name="Millares 22 5" xfId="2208" xr:uid="{00000000-0005-0000-0000-00005E0A0000}"/>
    <cellStyle name="Millares 22 6" xfId="3203" xr:uid="{00000000-0005-0000-0000-00005F0A0000}"/>
    <cellStyle name="Millares 23" xfId="659" xr:uid="{00000000-0005-0000-0000-0000600A0000}"/>
    <cellStyle name="Millares 23 2" xfId="1272" xr:uid="{00000000-0005-0000-0000-0000610A0000}"/>
    <cellStyle name="Millares 23 2 2" xfId="3210" xr:uid="{00000000-0005-0000-0000-0000620A0000}"/>
    <cellStyle name="Millares 23 2 2 2" xfId="4358" xr:uid="{00000000-0005-0000-0000-0000630A0000}"/>
    <cellStyle name="Millares 23 2 3" xfId="4359" xr:uid="{00000000-0005-0000-0000-0000640A0000}"/>
    <cellStyle name="Millares 23 3" xfId="1051" xr:uid="{00000000-0005-0000-0000-0000650A0000}"/>
    <cellStyle name="Millares 23 3 2" xfId="3211" xr:uid="{00000000-0005-0000-0000-0000660A0000}"/>
    <cellStyle name="Millares 23 4" xfId="2214" xr:uid="{00000000-0005-0000-0000-0000670A0000}"/>
    <cellStyle name="Millares 23 5" xfId="3209" xr:uid="{00000000-0005-0000-0000-0000680A0000}"/>
    <cellStyle name="Millares 24" xfId="662" xr:uid="{00000000-0005-0000-0000-0000690A0000}"/>
    <cellStyle name="Millares 24 2" xfId="1275" xr:uid="{00000000-0005-0000-0000-00006A0A0000}"/>
    <cellStyle name="Millares 24 2 2" xfId="3213" xr:uid="{00000000-0005-0000-0000-00006B0A0000}"/>
    <cellStyle name="Millares 24 2 2 2" xfId="4360" xr:uid="{00000000-0005-0000-0000-00006C0A0000}"/>
    <cellStyle name="Millares 24 2 3" xfId="4361" xr:uid="{00000000-0005-0000-0000-00006D0A0000}"/>
    <cellStyle name="Millares 24 3" xfId="1054" xr:uid="{00000000-0005-0000-0000-00006E0A0000}"/>
    <cellStyle name="Millares 24 3 2" xfId="3214" xr:uid="{00000000-0005-0000-0000-00006F0A0000}"/>
    <cellStyle name="Millares 24 4" xfId="2217" xr:uid="{00000000-0005-0000-0000-0000700A0000}"/>
    <cellStyle name="Millares 24 5" xfId="3212" xr:uid="{00000000-0005-0000-0000-0000710A0000}"/>
    <cellStyle name="Millares 25" xfId="663" xr:uid="{00000000-0005-0000-0000-0000720A0000}"/>
    <cellStyle name="Millares 25 2" xfId="1276" xr:uid="{00000000-0005-0000-0000-0000730A0000}"/>
    <cellStyle name="Millares 25 2 2" xfId="3216" xr:uid="{00000000-0005-0000-0000-0000740A0000}"/>
    <cellStyle name="Millares 25 2 2 2" xfId="4362" xr:uid="{00000000-0005-0000-0000-0000750A0000}"/>
    <cellStyle name="Millares 25 2 3" xfId="4363" xr:uid="{00000000-0005-0000-0000-0000760A0000}"/>
    <cellStyle name="Millares 25 3" xfId="1055" xr:uid="{00000000-0005-0000-0000-0000770A0000}"/>
    <cellStyle name="Millares 25 3 2" xfId="3217" xr:uid="{00000000-0005-0000-0000-0000780A0000}"/>
    <cellStyle name="Millares 25 4" xfId="2218" xr:uid="{00000000-0005-0000-0000-0000790A0000}"/>
    <cellStyle name="Millares 25 5" xfId="3215" xr:uid="{00000000-0005-0000-0000-00007A0A0000}"/>
    <cellStyle name="Millares 26" xfId="703" xr:uid="{00000000-0005-0000-0000-00007B0A0000}"/>
    <cellStyle name="Millares 27" xfId="704" xr:uid="{00000000-0005-0000-0000-00007C0A0000}"/>
    <cellStyle name="Millares 28" xfId="728" xr:uid="{00000000-0005-0000-0000-00007D0A0000}"/>
    <cellStyle name="Millares 28 2" xfId="1303" xr:uid="{00000000-0005-0000-0000-00007E0A0000}"/>
    <cellStyle name="Millares 28 2 2" xfId="3219" xr:uid="{00000000-0005-0000-0000-00007F0A0000}"/>
    <cellStyle name="Millares 28 3" xfId="1103" xr:uid="{00000000-0005-0000-0000-0000800A0000}"/>
    <cellStyle name="Millares 28 3 2" xfId="3220" xr:uid="{00000000-0005-0000-0000-0000810A0000}"/>
    <cellStyle name="Millares 28 4" xfId="2273" xr:uid="{00000000-0005-0000-0000-0000820A0000}"/>
    <cellStyle name="Millares 28 5" xfId="3218" xr:uid="{00000000-0005-0000-0000-0000830A0000}"/>
    <cellStyle name="Millares 29" xfId="1113" xr:uid="{00000000-0005-0000-0000-0000840A0000}"/>
    <cellStyle name="Millares 29 2" xfId="1306" xr:uid="{00000000-0005-0000-0000-0000850A0000}"/>
    <cellStyle name="Millares 29 2 2" xfId="3222" xr:uid="{00000000-0005-0000-0000-0000860A0000}"/>
    <cellStyle name="Millares 29 3" xfId="3223" xr:uid="{00000000-0005-0000-0000-0000870A0000}"/>
    <cellStyle name="Millares 29 4" xfId="3221" xr:uid="{00000000-0005-0000-0000-0000880A0000}"/>
    <cellStyle name="Millares 3" xfId="353" xr:uid="{00000000-0005-0000-0000-0000890A0000}"/>
    <cellStyle name="Millares 3 2" xfId="16" xr:uid="{00000000-0005-0000-0000-00008A0A0000}"/>
    <cellStyle name="Millares 3 3" xfId="354" xr:uid="{00000000-0005-0000-0000-00008B0A0000}"/>
    <cellStyle name="Millares 3 3 2" xfId="657" xr:uid="{00000000-0005-0000-0000-00008C0A0000}"/>
    <cellStyle name="Millares 3 4" xfId="355" xr:uid="{00000000-0005-0000-0000-00008D0A0000}"/>
    <cellStyle name="Millares 3 5" xfId="3224" xr:uid="{00000000-0005-0000-0000-00008E0A0000}"/>
    <cellStyle name="Millares 3 6" xfId="4364" xr:uid="{00000000-0005-0000-0000-00008F0A0000}"/>
    <cellStyle name="Millares 3 6 2" xfId="4365" xr:uid="{00000000-0005-0000-0000-0000900A0000}"/>
    <cellStyle name="Millares 30" xfId="1116" xr:uid="{00000000-0005-0000-0000-0000910A0000}"/>
    <cellStyle name="Millares 30 2" xfId="1309" xr:uid="{00000000-0005-0000-0000-0000920A0000}"/>
    <cellStyle name="Millares 30 2 2" xfId="3226" xr:uid="{00000000-0005-0000-0000-0000930A0000}"/>
    <cellStyle name="Millares 30 3" xfId="3227" xr:uid="{00000000-0005-0000-0000-0000940A0000}"/>
    <cellStyle name="Millares 30 4" xfId="3225" xr:uid="{00000000-0005-0000-0000-0000950A0000}"/>
    <cellStyle name="Millares 31" xfId="1119" xr:uid="{00000000-0005-0000-0000-0000960A0000}"/>
    <cellStyle name="Millares 31 2" xfId="1312" xr:uid="{00000000-0005-0000-0000-0000970A0000}"/>
    <cellStyle name="Millares 31 2 2" xfId="3229" xr:uid="{00000000-0005-0000-0000-0000980A0000}"/>
    <cellStyle name="Millares 31 3" xfId="3230" xr:uid="{00000000-0005-0000-0000-0000990A0000}"/>
    <cellStyle name="Millares 31 4" xfId="3228" xr:uid="{00000000-0005-0000-0000-00009A0A0000}"/>
    <cellStyle name="Millares 32" xfId="1121" xr:uid="{00000000-0005-0000-0000-00009B0A0000}"/>
    <cellStyle name="Millares 32 2" xfId="1314" xr:uid="{00000000-0005-0000-0000-00009C0A0000}"/>
    <cellStyle name="Millares 32 2 2" xfId="3232" xr:uid="{00000000-0005-0000-0000-00009D0A0000}"/>
    <cellStyle name="Millares 32 3" xfId="3233" xr:uid="{00000000-0005-0000-0000-00009E0A0000}"/>
    <cellStyle name="Millares 32 4" xfId="3231" xr:uid="{00000000-0005-0000-0000-00009F0A0000}"/>
    <cellStyle name="Millares 33" xfId="1123" xr:uid="{00000000-0005-0000-0000-0000A00A0000}"/>
    <cellStyle name="Millares 33 2" xfId="1316" xr:uid="{00000000-0005-0000-0000-0000A10A0000}"/>
    <cellStyle name="Millares 33 2 2" xfId="3235" xr:uid="{00000000-0005-0000-0000-0000A20A0000}"/>
    <cellStyle name="Millares 33 3" xfId="3236" xr:uid="{00000000-0005-0000-0000-0000A30A0000}"/>
    <cellStyle name="Millares 33 4" xfId="3234" xr:uid="{00000000-0005-0000-0000-0000A40A0000}"/>
    <cellStyle name="Millares 34" xfId="1125" xr:uid="{00000000-0005-0000-0000-0000A50A0000}"/>
    <cellStyle name="Millares 34 2" xfId="1318" xr:uid="{00000000-0005-0000-0000-0000A60A0000}"/>
    <cellStyle name="Millares 34 2 2" xfId="3238" xr:uid="{00000000-0005-0000-0000-0000A70A0000}"/>
    <cellStyle name="Millares 34 3" xfId="3239" xr:uid="{00000000-0005-0000-0000-0000A80A0000}"/>
    <cellStyle name="Millares 34 4" xfId="3237" xr:uid="{00000000-0005-0000-0000-0000A90A0000}"/>
    <cellStyle name="Millares 35" xfId="1127" xr:uid="{00000000-0005-0000-0000-0000AA0A0000}"/>
    <cellStyle name="Millares 35 2" xfId="1320" xr:uid="{00000000-0005-0000-0000-0000AB0A0000}"/>
    <cellStyle name="Millares 35 2 2" xfId="3241" xr:uid="{00000000-0005-0000-0000-0000AC0A0000}"/>
    <cellStyle name="Millares 35 3" xfId="3242" xr:uid="{00000000-0005-0000-0000-0000AD0A0000}"/>
    <cellStyle name="Millares 35 4" xfId="3240" xr:uid="{00000000-0005-0000-0000-0000AE0A0000}"/>
    <cellStyle name="Millares 36" xfId="1129" xr:uid="{00000000-0005-0000-0000-0000AF0A0000}"/>
    <cellStyle name="Millares 36 2" xfId="1322" xr:uid="{00000000-0005-0000-0000-0000B00A0000}"/>
    <cellStyle name="Millares 36 2 2" xfId="3244" xr:uid="{00000000-0005-0000-0000-0000B10A0000}"/>
    <cellStyle name="Millares 36 3" xfId="3245" xr:uid="{00000000-0005-0000-0000-0000B20A0000}"/>
    <cellStyle name="Millares 36 4" xfId="3243" xr:uid="{00000000-0005-0000-0000-0000B30A0000}"/>
    <cellStyle name="Millares 37" xfId="1130" xr:uid="{00000000-0005-0000-0000-0000B40A0000}"/>
    <cellStyle name="Millares 37 2" xfId="1323" xr:uid="{00000000-0005-0000-0000-0000B50A0000}"/>
    <cellStyle name="Millares 37 2 2" xfId="3247" xr:uid="{00000000-0005-0000-0000-0000B60A0000}"/>
    <cellStyle name="Millares 37 3" xfId="3248" xr:uid="{00000000-0005-0000-0000-0000B70A0000}"/>
    <cellStyle name="Millares 37 4" xfId="3246" xr:uid="{00000000-0005-0000-0000-0000B80A0000}"/>
    <cellStyle name="Millares 38" xfId="1132" xr:uid="{00000000-0005-0000-0000-0000B90A0000}"/>
    <cellStyle name="Millares 38 2" xfId="1325" xr:uid="{00000000-0005-0000-0000-0000BA0A0000}"/>
    <cellStyle name="Millares 38 2 2" xfId="3250" xr:uid="{00000000-0005-0000-0000-0000BB0A0000}"/>
    <cellStyle name="Millares 38 3" xfId="3251" xr:uid="{00000000-0005-0000-0000-0000BC0A0000}"/>
    <cellStyle name="Millares 38 4" xfId="3249" xr:uid="{00000000-0005-0000-0000-0000BD0A0000}"/>
    <cellStyle name="Millares 39" xfId="1137" xr:uid="{00000000-0005-0000-0000-0000BE0A0000}"/>
    <cellStyle name="Millares 39 2" xfId="1330" xr:uid="{00000000-0005-0000-0000-0000BF0A0000}"/>
    <cellStyle name="Millares 39 2 2" xfId="3253" xr:uid="{00000000-0005-0000-0000-0000C00A0000}"/>
    <cellStyle name="Millares 39 3" xfId="3254" xr:uid="{00000000-0005-0000-0000-0000C10A0000}"/>
    <cellStyle name="Millares 39 4" xfId="3252" xr:uid="{00000000-0005-0000-0000-0000C20A0000}"/>
    <cellStyle name="Millares 4" xfId="356" xr:uid="{00000000-0005-0000-0000-0000C30A0000}"/>
    <cellStyle name="Millares 4 2" xfId="357" xr:uid="{00000000-0005-0000-0000-0000C40A0000}"/>
    <cellStyle name="Millares 4 3" xfId="358" xr:uid="{00000000-0005-0000-0000-0000C50A0000}"/>
    <cellStyle name="Millares 4 3 2" xfId="3255" xr:uid="{00000000-0005-0000-0000-0000C60A0000}"/>
    <cellStyle name="Millares 4 4" xfId="359" xr:uid="{00000000-0005-0000-0000-0000C70A0000}"/>
    <cellStyle name="Millares 4 4 2" xfId="3256" xr:uid="{00000000-0005-0000-0000-0000C80A0000}"/>
    <cellStyle name="Millares 4 5" xfId="4366" xr:uid="{00000000-0005-0000-0000-0000C90A0000}"/>
    <cellStyle name="Millares 4 6" xfId="4367" xr:uid="{00000000-0005-0000-0000-0000CA0A0000}"/>
    <cellStyle name="Millares 4 7" xfId="4368" xr:uid="{00000000-0005-0000-0000-0000CB0A0000}"/>
    <cellStyle name="Millares 4 7 2" xfId="4369" xr:uid="{00000000-0005-0000-0000-0000CC0A0000}"/>
    <cellStyle name="Millares 40" xfId="1139" xr:uid="{00000000-0005-0000-0000-0000CD0A0000}"/>
    <cellStyle name="Millares 40 2" xfId="1332" xr:uid="{00000000-0005-0000-0000-0000CE0A0000}"/>
    <cellStyle name="Millares 40 2 2" xfId="3258" xr:uid="{00000000-0005-0000-0000-0000CF0A0000}"/>
    <cellStyle name="Millares 40 3" xfId="3259" xr:uid="{00000000-0005-0000-0000-0000D00A0000}"/>
    <cellStyle name="Millares 40 4" xfId="3257" xr:uid="{00000000-0005-0000-0000-0000D10A0000}"/>
    <cellStyle name="Millares 41" xfId="1141" xr:uid="{00000000-0005-0000-0000-0000D20A0000}"/>
    <cellStyle name="Millares 41 2" xfId="1334" xr:uid="{00000000-0005-0000-0000-0000D30A0000}"/>
    <cellStyle name="Millares 41 2 2" xfId="3261" xr:uid="{00000000-0005-0000-0000-0000D40A0000}"/>
    <cellStyle name="Millares 41 3" xfId="3262" xr:uid="{00000000-0005-0000-0000-0000D50A0000}"/>
    <cellStyle name="Millares 41 4" xfId="3260" xr:uid="{00000000-0005-0000-0000-0000D60A0000}"/>
    <cellStyle name="Millares 42" xfId="1143" xr:uid="{00000000-0005-0000-0000-0000D70A0000}"/>
    <cellStyle name="Millares 42 2" xfId="1336" xr:uid="{00000000-0005-0000-0000-0000D80A0000}"/>
    <cellStyle name="Millares 42 2 2" xfId="3264" xr:uid="{00000000-0005-0000-0000-0000D90A0000}"/>
    <cellStyle name="Millares 42 3" xfId="3265" xr:uid="{00000000-0005-0000-0000-0000DA0A0000}"/>
    <cellStyle name="Millares 42 4" xfId="3263" xr:uid="{00000000-0005-0000-0000-0000DB0A0000}"/>
    <cellStyle name="Millares 43" xfId="1144" xr:uid="{00000000-0005-0000-0000-0000DC0A0000}"/>
    <cellStyle name="Millares 43 2" xfId="1337" xr:uid="{00000000-0005-0000-0000-0000DD0A0000}"/>
    <cellStyle name="Millares 43 2 2" xfId="3267" xr:uid="{00000000-0005-0000-0000-0000DE0A0000}"/>
    <cellStyle name="Millares 43 3" xfId="3268" xr:uid="{00000000-0005-0000-0000-0000DF0A0000}"/>
    <cellStyle name="Millares 43 4" xfId="3266" xr:uid="{00000000-0005-0000-0000-0000E00A0000}"/>
    <cellStyle name="Millares 44" xfId="1135" xr:uid="{00000000-0005-0000-0000-0000E10A0000}"/>
    <cellStyle name="Millares 44 2" xfId="1328" xr:uid="{00000000-0005-0000-0000-0000E20A0000}"/>
    <cellStyle name="Millares 44 2 2" xfId="3270" xr:uid="{00000000-0005-0000-0000-0000E30A0000}"/>
    <cellStyle name="Millares 44 3" xfId="3271" xr:uid="{00000000-0005-0000-0000-0000E40A0000}"/>
    <cellStyle name="Millares 44 4" xfId="3269" xr:uid="{00000000-0005-0000-0000-0000E50A0000}"/>
    <cellStyle name="Millares 45" xfId="1148" xr:uid="{00000000-0005-0000-0000-0000E60A0000}"/>
    <cellStyle name="Millares 45 2" xfId="1341" xr:uid="{00000000-0005-0000-0000-0000E70A0000}"/>
    <cellStyle name="Millares 45 2 2" xfId="3273" xr:uid="{00000000-0005-0000-0000-0000E80A0000}"/>
    <cellStyle name="Millares 45 3" xfId="3274" xr:uid="{00000000-0005-0000-0000-0000E90A0000}"/>
    <cellStyle name="Millares 45 4" xfId="3272" xr:uid="{00000000-0005-0000-0000-0000EA0A0000}"/>
    <cellStyle name="Millares 46" xfId="1150" xr:uid="{00000000-0005-0000-0000-0000EB0A0000}"/>
    <cellStyle name="Millares 46 2" xfId="1343" xr:uid="{00000000-0005-0000-0000-0000EC0A0000}"/>
    <cellStyle name="Millares 46 2 2" xfId="3276" xr:uid="{00000000-0005-0000-0000-0000ED0A0000}"/>
    <cellStyle name="Millares 46 3" xfId="3277" xr:uid="{00000000-0005-0000-0000-0000EE0A0000}"/>
    <cellStyle name="Millares 46 4" xfId="3275" xr:uid="{00000000-0005-0000-0000-0000EF0A0000}"/>
    <cellStyle name="Millares 47" xfId="1152" xr:uid="{00000000-0005-0000-0000-0000F00A0000}"/>
    <cellStyle name="Millares 47 2" xfId="1345" xr:uid="{00000000-0005-0000-0000-0000F10A0000}"/>
    <cellStyle name="Millares 47 2 2" xfId="3279" xr:uid="{00000000-0005-0000-0000-0000F20A0000}"/>
    <cellStyle name="Millares 47 3" xfId="3280" xr:uid="{00000000-0005-0000-0000-0000F30A0000}"/>
    <cellStyle name="Millares 47 4" xfId="3278" xr:uid="{00000000-0005-0000-0000-0000F40A0000}"/>
    <cellStyle name="Millares 48" xfId="1153" xr:uid="{00000000-0005-0000-0000-0000F50A0000}"/>
    <cellStyle name="Millares 48 2" xfId="1346" xr:uid="{00000000-0005-0000-0000-0000F60A0000}"/>
    <cellStyle name="Millares 48 2 2" xfId="3282" xr:uid="{00000000-0005-0000-0000-0000F70A0000}"/>
    <cellStyle name="Millares 48 3" xfId="3283" xr:uid="{00000000-0005-0000-0000-0000F80A0000}"/>
    <cellStyle name="Millares 48 4" xfId="3281" xr:uid="{00000000-0005-0000-0000-0000F90A0000}"/>
    <cellStyle name="Millares 49" xfId="1146" xr:uid="{00000000-0005-0000-0000-0000FA0A0000}"/>
    <cellStyle name="Millares 49 2" xfId="1339" xr:uid="{00000000-0005-0000-0000-0000FB0A0000}"/>
    <cellStyle name="Millares 49 2 2" xfId="3285" xr:uid="{00000000-0005-0000-0000-0000FC0A0000}"/>
    <cellStyle name="Millares 49 3" xfId="3286" xr:uid="{00000000-0005-0000-0000-0000FD0A0000}"/>
    <cellStyle name="Millares 49 4" xfId="3284" xr:uid="{00000000-0005-0000-0000-0000FE0A0000}"/>
    <cellStyle name="Millares 5" xfId="13" xr:uid="{00000000-0005-0000-0000-0000FF0A0000}"/>
    <cellStyle name="Millares 5 10" xfId="1726" xr:uid="{00000000-0005-0000-0000-0000000B0000}"/>
    <cellStyle name="Millares 5 11" xfId="3287" xr:uid="{00000000-0005-0000-0000-0000010B0000}"/>
    <cellStyle name="Millares 5 2" xfId="10" xr:uid="{00000000-0005-0000-0000-0000020B0000}"/>
    <cellStyle name="Millares 5 2 2" xfId="3288" xr:uid="{00000000-0005-0000-0000-0000030B0000}"/>
    <cellStyle name="Millares 5 3" xfId="360" xr:uid="{00000000-0005-0000-0000-0000040B0000}"/>
    <cellStyle name="Millares 5 3 2" xfId="361" xr:uid="{00000000-0005-0000-0000-0000050B0000}"/>
    <cellStyle name="Millares 5 3 3" xfId="600" xr:uid="{00000000-0005-0000-0000-0000060B0000}"/>
    <cellStyle name="Millares 5 3 3 2" xfId="1232" xr:uid="{00000000-0005-0000-0000-0000070B0000}"/>
    <cellStyle name="Millares 5 3 3 2 2" xfId="3291" xr:uid="{00000000-0005-0000-0000-0000080B0000}"/>
    <cellStyle name="Millares 5 3 3 2 2 2" xfId="4370" xr:uid="{00000000-0005-0000-0000-0000090B0000}"/>
    <cellStyle name="Millares 5 3 3 2 3" xfId="4371" xr:uid="{00000000-0005-0000-0000-00000A0B0000}"/>
    <cellStyle name="Millares 5 3 3 3" xfId="1005" xr:uid="{00000000-0005-0000-0000-00000B0B0000}"/>
    <cellStyle name="Millares 5 3 3 3 2" xfId="3292" xr:uid="{00000000-0005-0000-0000-00000C0B0000}"/>
    <cellStyle name="Millares 5 3 3 4" xfId="2164" xr:uid="{00000000-0005-0000-0000-00000D0B0000}"/>
    <cellStyle name="Millares 5 3 3 5" xfId="3290" xr:uid="{00000000-0005-0000-0000-00000E0B0000}"/>
    <cellStyle name="Millares 5 3 4" xfId="1191" xr:uid="{00000000-0005-0000-0000-00000F0B0000}"/>
    <cellStyle name="Millares 5 3 4 2" xfId="3293" xr:uid="{00000000-0005-0000-0000-0000100B0000}"/>
    <cellStyle name="Millares 5 3 4 2 2" xfId="4372" xr:uid="{00000000-0005-0000-0000-0000110B0000}"/>
    <cellStyle name="Millares 5 3 4 3" xfId="4373" xr:uid="{00000000-0005-0000-0000-0000120B0000}"/>
    <cellStyle name="Millares 5 3 5" xfId="868" xr:uid="{00000000-0005-0000-0000-0000130B0000}"/>
    <cellStyle name="Millares 5 3 5 2" xfId="3294" xr:uid="{00000000-0005-0000-0000-0000140B0000}"/>
    <cellStyle name="Millares 5 3 6" xfId="2020" xr:uid="{00000000-0005-0000-0000-0000150B0000}"/>
    <cellStyle name="Millares 5 3 7" xfId="3289" xr:uid="{00000000-0005-0000-0000-0000160B0000}"/>
    <cellStyle name="Millares 5 4" xfId="362" xr:uid="{00000000-0005-0000-0000-0000170B0000}"/>
    <cellStyle name="Millares 5 5" xfId="587" xr:uid="{00000000-0005-0000-0000-0000180B0000}"/>
    <cellStyle name="Millares 5 5 2" xfId="1219" xr:uid="{00000000-0005-0000-0000-0000190B0000}"/>
    <cellStyle name="Millares 5 5 2 2" xfId="3296" xr:uid="{00000000-0005-0000-0000-00001A0B0000}"/>
    <cellStyle name="Millares 5 5 2 2 2" xfId="4374" xr:uid="{00000000-0005-0000-0000-00001B0B0000}"/>
    <cellStyle name="Millares 5 5 2 3" xfId="4375" xr:uid="{00000000-0005-0000-0000-00001C0B0000}"/>
    <cellStyle name="Millares 5 5 3" xfId="992" xr:uid="{00000000-0005-0000-0000-00001D0B0000}"/>
    <cellStyle name="Millares 5 5 3 2" xfId="3297" xr:uid="{00000000-0005-0000-0000-00001E0B0000}"/>
    <cellStyle name="Millares 5 5 4" xfId="2153" xr:uid="{00000000-0005-0000-0000-00001F0B0000}"/>
    <cellStyle name="Millares 5 5 5" xfId="3295" xr:uid="{00000000-0005-0000-0000-0000200B0000}"/>
    <cellStyle name="Millares 5 6" xfId="1163" xr:uid="{00000000-0005-0000-0000-0000210B0000}"/>
    <cellStyle name="Millares 5 6 2" xfId="3298" xr:uid="{00000000-0005-0000-0000-0000220B0000}"/>
    <cellStyle name="Millares 5 6 2 2" xfId="4376" xr:uid="{00000000-0005-0000-0000-0000230B0000}"/>
    <cellStyle name="Millares 5 6 3" xfId="4377" xr:uid="{00000000-0005-0000-0000-0000240B0000}"/>
    <cellStyle name="Millares 5 7" xfId="1165" xr:uid="{00000000-0005-0000-0000-0000250B0000}"/>
    <cellStyle name="Millares 5 7 2" xfId="3300" xr:uid="{00000000-0005-0000-0000-0000260B0000}"/>
    <cellStyle name="Millares 5 7 3" xfId="3299" xr:uid="{00000000-0005-0000-0000-0000270B0000}"/>
    <cellStyle name="Millares 5 8" xfId="1372" xr:uid="{00000000-0005-0000-0000-0000280B0000}"/>
    <cellStyle name="Millares 5 8 2" xfId="3301" xr:uid="{00000000-0005-0000-0000-0000290B0000}"/>
    <cellStyle name="Millares 5 9" xfId="748" xr:uid="{00000000-0005-0000-0000-00002A0B0000}"/>
    <cellStyle name="Millares 5 9 2" xfId="3302" xr:uid="{00000000-0005-0000-0000-00002B0B0000}"/>
    <cellStyle name="Millares 50" xfId="1159" xr:uid="{00000000-0005-0000-0000-00002C0B0000}"/>
    <cellStyle name="Millares 50 2" xfId="1349" xr:uid="{00000000-0005-0000-0000-00002D0B0000}"/>
    <cellStyle name="Millares 50 2 2" xfId="3304" xr:uid="{00000000-0005-0000-0000-00002E0B0000}"/>
    <cellStyle name="Millares 50 3" xfId="3305" xr:uid="{00000000-0005-0000-0000-00002F0B0000}"/>
    <cellStyle name="Millares 50 4" xfId="3303" xr:uid="{00000000-0005-0000-0000-0000300B0000}"/>
    <cellStyle name="Millares 51" xfId="3306" xr:uid="{00000000-0005-0000-0000-0000310B0000}"/>
    <cellStyle name="Millares 52" xfId="3307" xr:uid="{00000000-0005-0000-0000-0000320B0000}"/>
    <cellStyle name="Millares 53" xfId="3308" xr:uid="{00000000-0005-0000-0000-0000330B0000}"/>
    <cellStyle name="Millares 54" xfId="4836" xr:uid="{00000000-0005-0000-0000-0000340B0000}"/>
    <cellStyle name="Millares 55" xfId="4837" xr:uid="{00000000-0005-0000-0000-0000350B0000}"/>
    <cellStyle name="Millares 56" xfId="4840" xr:uid="{00000000-0005-0000-0000-0000360B0000}"/>
    <cellStyle name="Millares 57" xfId="4850" xr:uid="{00000000-0005-0000-0000-0000370B0000}"/>
    <cellStyle name="Millares 58" xfId="4852" xr:uid="{00000000-0005-0000-0000-0000380B0000}"/>
    <cellStyle name="Millares 59" xfId="4860" xr:uid="{00000000-0005-0000-0000-0000390B0000}"/>
    <cellStyle name="Millares 6" xfId="363" xr:uid="{00000000-0005-0000-0000-00003A0B0000}"/>
    <cellStyle name="Millares 6 2" xfId="364" xr:uid="{00000000-0005-0000-0000-00003B0B0000}"/>
    <cellStyle name="Millares 6 2 2" xfId="4378" xr:uid="{00000000-0005-0000-0000-00003C0B0000}"/>
    <cellStyle name="Millares 6 2 3" xfId="4379" xr:uid="{00000000-0005-0000-0000-00003D0B0000}"/>
    <cellStyle name="Millares 6 2 3 2" xfId="4380" xr:uid="{00000000-0005-0000-0000-00003E0B0000}"/>
    <cellStyle name="Millares 6 3" xfId="4381" xr:uid="{00000000-0005-0000-0000-00003F0B0000}"/>
    <cellStyle name="Millares 6 4" xfId="4382" xr:uid="{00000000-0005-0000-0000-0000400B0000}"/>
    <cellStyle name="Millares 6 5" xfId="4383" xr:uid="{00000000-0005-0000-0000-0000410B0000}"/>
    <cellStyle name="Millares 6 5 2" xfId="4384" xr:uid="{00000000-0005-0000-0000-0000420B0000}"/>
    <cellStyle name="Millares 60" xfId="4863" xr:uid="{00000000-0005-0000-0000-0000430B0000}"/>
    <cellStyle name="Millares 61" xfId="4796" xr:uid="{00000000-0005-0000-0000-0000E9090000}"/>
    <cellStyle name="Millares 62" xfId="8364" xr:uid="{00000000-0005-0000-0000-00007B190000}"/>
    <cellStyle name="Millares 63" xfId="9621" xr:uid="{00000000-0005-0000-0000-0000B0220000}"/>
    <cellStyle name="Millares 7" xfId="365" xr:uid="{00000000-0005-0000-0000-0000440B0000}"/>
    <cellStyle name="Millares 7 2" xfId="3309" xr:uid="{00000000-0005-0000-0000-0000450B0000}"/>
    <cellStyle name="Millares 7 2 2" xfId="4385" xr:uid="{00000000-0005-0000-0000-0000460B0000}"/>
    <cellStyle name="Millares 7 3" xfId="4386" xr:uid="{00000000-0005-0000-0000-0000470B0000}"/>
    <cellStyle name="Millares 7 4" xfId="4387" xr:uid="{00000000-0005-0000-0000-0000480B0000}"/>
    <cellStyle name="Millares 7 4 2" xfId="4388" xr:uid="{00000000-0005-0000-0000-0000490B0000}"/>
    <cellStyle name="Millares 8" xfId="366" xr:uid="{00000000-0005-0000-0000-00004A0B0000}"/>
    <cellStyle name="Millares 9" xfId="367" xr:uid="{00000000-0005-0000-0000-00004B0B0000}"/>
    <cellStyle name="Milliers [0]_!!!GO" xfId="368" xr:uid="{00000000-0005-0000-0000-00004C0B0000}"/>
    <cellStyle name="Milliers_!!!GO" xfId="369" xr:uid="{00000000-0005-0000-0000-00004D0B0000}"/>
    <cellStyle name="Model" xfId="370" xr:uid="{00000000-0005-0000-0000-00004E0B0000}"/>
    <cellStyle name="Model 2" xfId="705" xr:uid="{00000000-0005-0000-0000-00004F0B0000}"/>
    <cellStyle name="Model 2 2" xfId="3310" xr:uid="{00000000-0005-0000-0000-0000500B0000}"/>
    <cellStyle name="Model 2 2 2" xfId="7384" xr:uid="{00000000-0005-0000-0000-0000500B0000}"/>
    <cellStyle name="Moneda [0] 2" xfId="3311" xr:uid="{00000000-0005-0000-0000-0000510B0000}"/>
    <cellStyle name="Moneda 2" xfId="371" xr:uid="{00000000-0005-0000-0000-0000530B0000}"/>
    <cellStyle name="Moneda 2 2" xfId="372" xr:uid="{00000000-0005-0000-0000-0000540B0000}"/>
    <cellStyle name="Moneda 2 3" xfId="4389" xr:uid="{00000000-0005-0000-0000-0000550B0000}"/>
    <cellStyle name="Moneda 2 4" xfId="4390" xr:uid="{00000000-0005-0000-0000-0000560B0000}"/>
    <cellStyle name="Moneda 3" xfId="373" xr:uid="{00000000-0005-0000-0000-0000570B0000}"/>
    <cellStyle name="Moneda 3 2" xfId="601" xr:uid="{00000000-0005-0000-0000-0000580B0000}"/>
    <cellStyle name="Moneda 3 2 2" xfId="1233" xr:uid="{00000000-0005-0000-0000-0000590B0000}"/>
    <cellStyle name="Moneda 3 2 2 2" xfId="3314" xr:uid="{00000000-0005-0000-0000-00005A0B0000}"/>
    <cellStyle name="Moneda 3 2 2 2 2" xfId="4391" xr:uid="{00000000-0005-0000-0000-00005B0B0000}"/>
    <cellStyle name="Moneda 3 2 2 3" xfId="4392" xr:uid="{00000000-0005-0000-0000-00005C0B0000}"/>
    <cellStyle name="Moneda 3 2 3" xfId="1006" xr:uid="{00000000-0005-0000-0000-00005D0B0000}"/>
    <cellStyle name="Moneda 3 2 3 2" xfId="3315" xr:uid="{00000000-0005-0000-0000-00005E0B0000}"/>
    <cellStyle name="Moneda 3 2 4" xfId="2165" xr:uid="{00000000-0005-0000-0000-00005F0B0000}"/>
    <cellStyle name="Moneda 3 2 5" xfId="3313" xr:uid="{00000000-0005-0000-0000-0000600B0000}"/>
    <cellStyle name="Moneda 3 3" xfId="1192" xr:uid="{00000000-0005-0000-0000-0000610B0000}"/>
    <cellStyle name="Moneda 3 3 2" xfId="3316" xr:uid="{00000000-0005-0000-0000-0000620B0000}"/>
    <cellStyle name="Moneda 3 3 2 2" xfId="4393" xr:uid="{00000000-0005-0000-0000-0000630B0000}"/>
    <cellStyle name="Moneda 3 3 3" xfId="4394" xr:uid="{00000000-0005-0000-0000-0000640B0000}"/>
    <cellStyle name="Moneda 3 4" xfId="875" xr:uid="{00000000-0005-0000-0000-0000650B0000}"/>
    <cellStyle name="Moneda 3 4 2" xfId="3317" xr:uid="{00000000-0005-0000-0000-0000660B0000}"/>
    <cellStyle name="Moneda 3 5" xfId="2027" xr:uid="{00000000-0005-0000-0000-0000670B0000}"/>
    <cellStyle name="Moneda 3 6" xfId="3312" xr:uid="{00000000-0005-0000-0000-0000680B0000}"/>
    <cellStyle name="Moneda 4" xfId="374" xr:uid="{00000000-0005-0000-0000-0000690B0000}"/>
    <cellStyle name="Moneda 4 2" xfId="602" xr:uid="{00000000-0005-0000-0000-00006A0B0000}"/>
    <cellStyle name="Moneda 4 2 2" xfId="1234" xr:uid="{00000000-0005-0000-0000-00006B0B0000}"/>
    <cellStyle name="Moneda 4 2 2 2" xfId="3320" xr:uid="{00000000-0005-0000-0000-00006C0B0000}"/>
    <cellStyle name="Moneda 4 2 2 2 2" xfId="4395" xr:uid="{00000000-0005-0000-0000-00006D0B0000}"/>
    <cellStyle name="Moneda 4 2 2 3" xfId="4396" xr:uid="{00000000-0005-0000-0000-00006E0B0000}"/>
    <cellStyle name="Moneda 4 2 3" xfId="1007" xr:uid="{00000000-0005-0000-0000-00006F0B0000}"/>
    <cellStyle name="Moneda 4 2 3 2" xfId="3321" xr:uid="{00000000-0005-0000-0000-0000700B0000}"/>
    <cellStyle name="Moneda 4 2 4" xfId="2166" xr:uid="{00000000-0005-0000-0000-0000710B0000}"/>
    <cellStyle name="Moneda 4 2 5" xfId="3319" xr:uid="{00000000-0005-0000-0000-0000720B0000}"/>
    <cellStyle name="Moneda 4 3" xfId="1193" xr:uid="{00000000-0005-0000-0000-0000730B0000}"/>
    <cellStyle name="Moneda 4 3 2" xfId="3322" xr:uid="{00000000-0005-0000-0000-0000740B0000}"/>
    <cellStyle name="Moneda 4 3 2 2" xfId="4397" xr:uid="{00000000-0005-0000-0000-0000750B0000}"/>
    <cellStyle name="Moneda 4 3 3" xfId="4398" xr:uid="{00000000-0005-0000-0000-0000760B0000}"/>
    <cellStyle name="Moneda 4 4" xfId="876" xr:uid="{00000000-0005-0000-0000-0000770B0000}"/>
    <cellStyle name="Moneda 4 4 2" xfId="3323" xr:uid="{00000000-0005-0000-0000-0000780B0000}"/>
    <cellStyle name="Moneda 4 5" xfId="2028" xr:uid="{00000000-0005-0000-0000-0000790B0000}"/>
    <cellStyle name="Moneda 4 6" xfId="3318" xr:uid="{00000000-0005-0000-0000-00007A0B0000}"/>
    <cellStyle name="Moneda 5" xfId="375" xr:uid="{00000000-0005-0000-0000-00007B0B0000}"/>
    <cellStyle name="Moneda 5 2" xfId="603" xr:uid="{00000000-0005-0000-0000-00007C0B0000}"/>
    <cellStyle name="Moneda 5 2 2" xfId="1235" xr:uid="{00000000-0005-0000-0000-00007D0B0000}"/>
    <cellStyle name="Moneda 5 2 2 2" xfId="3326" xr:uid="{00000000-0005-0000-0000-00007E0B0000}"/>
    <cellStyle name="Moneda 5 2 2 2 2" xfId="4399" xr:uid="{00000000-0005-0000-0000-00007F0B0000}"/>
    <cellStyle name="Moneda 5 2 2 3" xfId="4400" xr:uid="{00000000-0005-0000-0000-0000800B0000}"/>
    <cellStyle name="Moneda 5 2 3" xfId="1008" xr:uid="{00000000-0005-0000-0000-0000810B0000}"/>
    <cellStyle name="Moneda 5 2 3 2" xfId="3327" xr:uid="{00000000-0005-0000-0000-0000820B0000}"/>
    <cellStyle name="Moneda 5 2 4" xfId="2167" xr:uid="{00000000-0005-0000-0000-0000830B0000}"/>
    <cellStyle name="Moneda 5 2 5" xfId="3325" xr:uid="{00000000-0005-0000-0000-0000840B0000}"/>
    <cellStyle name="Moneda 5 3" xfId="1194" xr:uid="{00000000-0005-0000-0000-0000850B0000}"/>
    <cellStyle name="Moneda 5 3 2" xfId="3328" xr:uid="{00000000-0005-0000-0000-0000860B0000}"/>
    <cellStyle name="Moneda 5 3 2 2" xfId="4401" xr:uid="{00000000-0005-0000-0000-0000870B0000}"/>
    <cellStyle name="Moneda 5 3 3" xfId="4402" xr:uid="{00000000-0005-0000-0000-0000880B0000}"/>
    <cellStyle name="Moneda 5 4" xfId="877" xr:uid="{00000000-0005-0000-0000-0000890B0000}"/>
    <cellStyle name="Moneda 5 4 2" xfId="3329" xr:uid="{00000000-0005-0000-0000-00008A0B0000}"/>
    <cellStyle name="Moneda 5 5" xfId="2029" xr:uid="{00000000-0005-0000-0000-00008B0B0000}"/>
    <cellStyle name="Moneda 5 6" xfId="3324" xr:uid="{00000000-0005-0000-0000-00008C0B0000}"/>
    <cellStyle name="Moneda0" xfId="633" xr:uid="{00000000-0005-0000-0000-00008D0B0000}"/>
    <cellStyle name="Monétaire [0]_!!!GO" xfId="376" xr:uid="{00000000-0005-0000-0000-00008E0B0000}"/>
    <cellStyle name="Monétaire_!!!GO" xfId="377" xr:uid="{00000000-0005-0000-0000-00008F0B0000}"/>
    <cellStyle name="Monetario" xfId="378" xr:uid="{00000000-0005-0000-0000-0000900B0000}"/>
    <cellStyle name="Monetario0" xfId="379" xr:uid="{00000000-0005-0000-0000-0000910B0000}"/>
    <cellStyle name="MS_Arabic" xfId="380" xr:uid="{00000000-0005-0000-0000-0000920B0000}"/>
    <cellStyle name="Neutral 2" xfId="381" xr:uid="{00000000-0005-0000-0000-0000930B0000}"/>
    <cellStyle name="no dec" xfId="382" xr:uid="{00000000-0005-0000-0000-0000940B0000}"/>
    <cellStyle name="Normal" xfId="0" builtinId="0"/>
    <cellStyle name="Normal - Style1" xfId="383" xr:uid="{00000000-0005-0000-0000-0000960B0000}"/>
    <cellStyle name="Normal - Style2" xfId="384" xr:uid="{00000000-0005-0000-0000-0000970B0000}"/>
    <cellStyle name="Normal 10" xfId="385" xr:uid="{00000000-0005-0000-0000-0000980B0000}"/>
    <cellStyle name="Normal 10 10" xfId="6" xr:uid="{9454ED5B-243D-44BF-98ED-5F0739741E14}"/>
    <cellStyle name="Normal 10 2" xfId="4403" xr:uid="{00000000-0005-0000-0000-00009A0B0000}"/>
    <cellStyle name="Normal 10 2 2 4" xfId="640" xr:uid="{00000000-0005-0000-0000-00009B0B0000}"/>
    <cellStyle name="Normal 10 3" xfId="4404" xr:uid="{00000000-0005-0000-0000-00009C0B0000}"/>
    <cellStyle name="Normal 10 3 2" xfId="4405" xr:uid="{00000000-0005-0000-0000-00009D0B0000}"/>
    <cellStyle name="Normal 100" xfId="1118" xr:uid="{00000000-0005-0000-0000-00009E0B0000}"/>
    <cellStyle name="Normal 100 2" xfId="1311" xr:uid="{00000000-0005-0000-0000-00009F0B0000}"/>
    <cellStyle name="Normal 100 2 2" xfId="3331" xr:uid="{00000000-0005-0000-0000-0000A00B0000}"/>
    <cellStyle name="Normal 100 3" xfId="3330" xr:uid="{00000000-0005-0000-0000-0000A10B0000}"/>
    <cellStyle name="Normal 101" xfId="1120" xr:uid="{00000000-0005-0000-0000-0000A20B0000}"/>
    <cellStyle name="Normal 101 2" xfId="1313" xr:uid="{00000000-0005-0000-0000-0000A30B0000}"/>
    <cellStyle name="Normal 101 2 2" xfId="3333" xr:uid="{00000000-0005-0000-0000-0000A40B0000}"/>
    <cellStyle name="Normal 101 3" xfId="3332" xr:uid="{00000000-0005-0000-0000-0000A50B0000}"/>
    <cellStyle name="Normal 102" xfId="1122" xr:uid="{00000000-0005-0000-0000-0000A60B0000}"/>
    <cellStyle name="Normal 102 2" xfId="1315" xr:uid="{00000000-0005-0000-0000-0000A70B0000}"/>
    <cellStyle name="Normal 102 2 2" xfId="3335" xr:uid="{00000000-0005-0000-0000-0000A80B0000}"/>
    <cellStyle name="Normal 102 3" xfId="3334" xr:uid="{00000000-0005-0000-0000-0000A90B0000}"/>
    <cellStyle name="Normal 103" xfId="1124" xr:uid="{00000000-0005-0000-0000-0000AA0B0000}"/>
    <cellStyle name="Normal 103 2" xfId="1317" xr:uid="{00000000-0005-0000-0000-0000AB0B0000}"/>
    <cellStyle name="Normal 103 2 2" xfId="3337" xr:uid="{00000000-0005-0000-0000-0000AC0B0000}"/>
    <cellStyle name="Normal 103 3" xfId="3336" xr:uid="{00000000-0005-0000-0000-0000AD0B0000}"/>
    <cellStyle name="Normal 104" xfId="1126" xr:uid="{00000000-0005-0000-0000-0000AE0B0000}"/>
    <cellStyle name="Normal 104 2" xfId="1319" xr:uid="{00000000-0005-0000-0000-0000AF0B0000}"/>
    <cellStyle name="Normal 104 2 2" xfId="3339" xr:uid="{00000000-0005-0000-0000-0000B00B0000}"/>
    <cellStyle name="Normal 104 3" xfId="3338" xr:uid="{00000000-0005-0000-0000-0000B10B0000}"/>
    <cellStyle name="Normal 105" xfId="1128" xr:uid="{00000000-0005-0000-0000-0000B20B0000}"/>
    <cellStyle name="Normal 105 2" xfId="1321" xr:uid="{00000000-0005-0000-0000-0000B30B0000}"/>
    <cellStyle name="Normal 105 2 2" xfId="3341" xr:uid="{00000000-0005-0000-0000-0000B40B0000}"/>
    <cellStyle name="Normal 105 3" xfId="3340" xr:uid="{00000000-0005-0000-0000-0000B50B0000}"/>
    <cellStyle name="Normal 106" xfId="1131" xr:uid="{00000000-0005-0000-0000-0000B60B0000}"/>
    <cellStyle name="Normal 106 2" xfId="1324" xr:uid="{00000000-0005-0000-0000-0000B70B0000}"/>
    <cellStyle name="Normal 106 2 2" xfId="3343" xr:uid="{00000000-0005-0000-0000-0000B80B0000}"/>
    <cellStyle name="Normal 106 3" xfId="3342" xr:uid="{00000000-0005-0000-0000-0000B90B0000}"/>
    <cellStyle name="Normal 106 4" xfId="3953" xr:uid="{00000000-0005-0000-0000-0000BA0B0000}"/>
    <cellStyle name="Normal 107" xfId="1133" xr:uid="{00000000-0005-0000-0000-0000BB0B0000}"/>
    <cellStyle name="Normal 107 2" xfId="1326" xr:uid="{00000000-0005-0000-0000-0000BC0B0000}"/>
    <cellStyle name="Normal 107 2 2" xfId="3345" xr:uid="{00000000-0005-0000-0000-0000BD0B0000}"/>
    <cellStyle name="Normal 107 3" xfId="3344" xr:uid="{00000000-0005-0000-0000-0000BE0B0000}"/>
    <cellStyle name="Normal 108" xfId="1136" xr:uid="{00000000-0005-0000-0000-0000BF0B0000}"/>
    <cellStyle name="Normal 108 2" xfId="1329" xr:uid="{00000000-0005-0000-0000-0000C00B0000}"/>
    <cellStyle name="Normal 108 2 2" xfId="3347" xr:uid="{00000000-0005-0000-0000-0000C10B0000}"/>
    <cellStyle name="Normal 108 3" xfId="3346" xr:uid="{00000000-0005-0000-0000-0000C20B0000}"/>
    <cellStyle name="Normal 109" xfId="1138" xr:uid="{00000000-0005-0000-0000-0000C30B0000}"/>
    <cellStyle name="Normal 109 2" xfId="1331" xr:uid="{00000000-0005-0000-0000-0000C40B0000}"/>
    <cellStyle name="Normal 109 2 2" xfId="3349" xr:uid="{00000000-0005-0000-0000-0000C50B0000}"/>
    <cellStyle name="Normal 109 3" xfId="3348" xr:uid="{00000000-0005-0000-0000-0000C60B0000}"/>
    <cellStyle name="Normal 11" xfId="386" xr:uid="{00000000-0005-0000-0000-0000C70B0000}"/>
    <cellStyle name="Normal 11 2" xfId="4406" xr:uid="{00000000-0005-0000-0000-0000C80B0000}"/>
    <cellStyle name="Normal 11 3" xfId="4407" xr:uid="{00000000-0005-0000-0000-0000C90B0000}"/>
    <cellStyle name="Normal 11 4" xfId="4408" xr:uid="{00000000-0005-0000-0000-0000CA0B0000}"/>
    <cellStyle name="Normal 11 4 2" xfId="4409" xr:uid="{00000000-0005-0000-0000-0000CB0B0000}"/>
    <cellStyle name="Normal 110" xfId="1140" xr:uid="{00000000-0005-0000-0000-0000CC0B0000}"/>
    <cellStyle name="Normal 110 2" xfId="1333" xr:uid="{00000000-0005-0000-0000-0000CD0B0000}"/>
    <cellStyle name="Normal 110 2 2" xfId="3351" xr:uid="{00000000-0005-0000-0000-0000CE0B0000}"/>
    <cellStyle name="Normal 110 3" xfId="3350" xr:uid="{00000000-0005-0000-0000-0000CF0B0000}"/>
    <cellStyle name="Normal 111" xfId="1142" xr:uid="{00000000-0005-0000-0000-0000D00B0000}"/>
    <cellStyle name="Normal 111 2" xfId="1335" xr:uid="{00000000-0005-0000-0000-0000D10B0000}"/>
    <cellStyle name="Normal 111 2 2" xfId="3353" xr:uid="{00000000-0005-0000-0000-0000D20B0000}"/>
    <cellStyle name="Normal 111 3" xfId="3352" xr:uid="{00000000-0005-0000-0000-0000D30B0000}"/>
    <cellStyle name="Normal 112" xfId="1134" xr:uid="{00000000-0005-0000-0000-0000D40B0000}"/>
    <cellStyle name="Normal 112 2" xfId="1327" xr:uid="{00000000-0005-0000-0000-0000D50B0000}"/>
    <cellStyle name="Normal 112 2 2" xfId="3355" xr:uid="{00000000-0005-0000-0000-0000D60B0000}"/>
    <cellStyle name="Normal 112 3" xfId="3354" xr:uid="{00000000-0005-0000-0000-0000D70B0000}"/>
    <cellStyle name="Normal 113" xfId="1145" xr:uid="{00000000-0005-0000-0000-0000D80B0000}"/>
    <cellStyle name="Normal 113 2" xfId="1338" xr:uid="{00000000-0005-0000-0000-0000D90B0000}"/>
    <cellStyle name="Normal 113 2 2" xfId="3357" xr:uid="{00000000-0005-0000-0000-0000DA0B0000}"/>
    <cellStyle name="Normal 113 3" xfId="3356" xr:uid="{00000000-0005-0000-0000-0000DB0B0000}"/>
    <cellStyle name="Normal 114" xfId="1147" xr:uid="{00000000-0005-0000-0000-0000DC0B0000}"/>
    <cellStyle name="Normal 114 2" xfId="1340" xr:uid="{00000000-0005-0000-0000-0000DD0B0000}"/>
    <cellStyle name="Normal 114 2 2" xfId="3359" xr:uid="{00000000-0005-0000-0000-0000DE0B0000}"/>
    <cellStyle name="Normal 114 3" xfId="3358" xr:uid="{00000000-0005-0000-0000-0000DF0B0000}"/>
    <cellStyle name="Normal 115" xfId="1149" xr:uid="{00000000-0005-0000-0000-0000E00B0000}"/>
    <cellStyle name="Normal 115 2" xfId="1342" xr:uid="{00000000-0005-0000-0000-0000E10B0000}"/>
    <cellStyle name="Normal 115 2 2" xfId="3361" xr:uid="{00000000-0005-0000-0000-0000E20B0000}"/>
    <cellStyle name="Normal 115 3" xfId="3360" xr:uid="{00000000-0005-0000-0000-0000E30B0000}"/>
    <cellStyle name="Normal 116" xfId="1151" xr:uid="{00000000-0005-0000-0000-0000E40B0000}"/>
    <cellStyle name="Normal 116 2" xfId="1344" xr:uid="{00000000-0005-0000-0000-0000E50B0000}"/>
    <cellStyle name="Normal 116 2 2" xfId="3363" xr:uid="{00000000-0005-0000-0000-0000E60B0000}"/>
    <cellStyle name="Normal 116 3" xfId="3362" xr:uid="{00000000-0005-0000-0000-0000E70B0000}"/>
    <cellStyle name="Normal 117" xfId="1154" xr:uid="{00000000-0005-0000-0000-0000E80B0000}"/>
    <cellStyle name="Normal 117 2" xfId="1347" xr:uid="{00000000-0005-0000-0000-0000E90B0000}"/>
    <cellStyle name="Normal 117 2 2" xfId="3365" xr:uid="{00000000-0005-0000-0000-0000EA0B0000}"/>
    <cellStyle name="Normal 117 3" xfId="3364" xr:uid="{00000000-0005-0000-0000-0000EB0B0000}"/>
    <cellStyle name="Normal 118" xfId="1155" xr:uid="{00000000-0005-0000-0000-0000EC0B0000}"/>
    <cellStyle name="Normal 119" xfId="1156" xr:uid="{00000000-0005-0000-0000-0000ED0B0000}"/>
    <cellStyle name="Normal 119 2" xfId="4410" xr:uid="{00000000-0005-0000-0000-0000EE0B0000}"/>
    <cellStyle name="Normal 12" xfId="387" xr:uid="{00000000-0005-0000-0000-0000EF0B0000}"/>
    <cellStyle name="Normal 12 2" xfId="4411" xr:uid="{00000000-0005-0000-0000-0000F00B0000}"/>
    <cellStyle name="Normal 12 3" xfId="4412" xr:uid="{00000000-0005-0000-0000-0000F10B0000}"/>
    <cellStyle name="Normal 12 4" xfId="4413" xr:uid="{00000000-0005-0000-0000-0000F20B0000}"/>
    <cellStyle name="Normal 12 4 2" xfId="4414" xr:uid="{00000000-0005-0000-0000-0000F30B0000}"/>
    <cellStyle name="Normal 120" xfId="1157" xr:uid="{00000000-0005-0000-0000-0000F40B0000}"/>
    <cellStyle name="Normal 120 2" xfId="4415" xr:uid="{00000000-0005-0000-0000-0000F50B0000}"/>
    <cellStyle name="Normal 121" xfId="1158" xr:uid="{00000000-0005-0000-0000-0000F60B0000}"/>
    <cellStyle name="Normal 121 2" xfId="1348" xr:uid="{00000000-0005-0000-0000-0000F70B0000}"/>
    <cellStyle name="Normal 121 2 2" xfId="3367" xr:uid="{00000000-0005-0000-0000-0000F80B0000}"/>
    <cellStyle name="Normal 121 3" xfId="3368" xr:uid="{00000000-0005-0000-0000-0000F90B0000}"/>
    <cellStyle name="Normal 121 4" xfId="3366" xr:uid="{00000000-0005-0000-0000-0000FA0B0000}"/>
    <cellStyle name="Normal 122" xfId="1160" xr:uid="{00000000-0005-0000-0000-0000FB0B0000}"/>
    <cellStyle name="Normal 122 2" xfId="1350" xr:uid="{00000000-0005-0000-0000-0000FC0B0000}"/>
    <cellStyle name="Normal 123" xfId="1161" xr:uid="{00000000-0005-0000-0000-0000FD0B0000}"/>
    <cellStyle name="Normal 123 2" xfId="1351" xr:uid="{00000000-0005-0000-0000-0000FE0B0000}"/>
    <cellStyle name="Normal 124" xfId="1162" xr:uid="{00000000-0005-0000-0000-0000FF0B0000}"/>
    <cellStyle name="Normal 125" xfId="1164" xr:uid="{00000000-0005-0000-0000-0000000C0000}"/>
    <cellStyle name="Normal 125 2" xfId="3370" xr:uid="{00000000-0005-0000-0000-0000010C0000}"/>
    <cellStyle name="Normal 125 3" xfId="3369" xr:uid="{00000000-0005-0000-0000-0000020C0000}"/>
    <cellStyle name="Normal 126" xfId="1218" xr:uid="{00000000-0005-0000-0000-0000030C0000}"/>
    <cellStyle name="Normal 126 2" xfId="3372" xr:uid="{00000000-0005-0000-0000-0000040C0000}"/>
    <cellStyle name="Normal 126 3" xfId="3371" xr:uid="{00000000-0005-0000-0000-0000050C0000}"/>
    <cellStyle name="Normal 127" xfId="1373" xr:uid="{00000000-0005-0000-0000-0000060C0000}"/>
    <cellStyle name="Normal 128" xfId="746" xr:uid="{00000000-0005-0000-0000-0000070C0000}"/>
    <cellStyle name="Normal 128 2" xfId="3373" xr:uid="{00000000-0005-0000-0000-0000080C0000}"/>
    <cellStyle name="Normal 129" xfId="970" xr:uid="{00000000-0005-0000-0000-0000090C0000}"/>
    <cellStyle name="Normal 129 2" xfId="3374" xr:uid="{00000000-0005-0000-0000-00000A0C0000}"/>
    <cellStyle name="Normal 13" xfId="388" xr:uid="{00000000-0005-0000-0000-00000B0C0000}"/>
    <cellStyle name="Normal 13 2" xfId="654" xr:uid="{00000000-0005-0000-0000-00000C0C0000}"/>
    <cellStyle name="Normal 13 3" xfId="4416" xr:uid="{00000000-0005-0000-0000-00000D0C0000}"/>
    <cellStyle name="Normal 13 4" xfId="4417" xr:uid="{00000000-0005-0000-0000-00000E0C0000}"/>
    <cellStyle name="Normal 13 4 2" xfId="4418" xr:uid="{00000000-0005-0000-0000-00000F0C0000}"/>
    <cellStyle name="Normal 130" xfId="1388" xr:uid="{00000000-0005-0000-0000-0000100C0000}"/>
    <cellStyle name="Normal 130 2" xfId="3375" xr:uid="{00000000-0005-0000-0000-0000110C0000}"/>
    <cellStyle name="Normal 131" xfId="840" xr:uid="{00000000-0005-0000-0000-0000120C0000}"/>
    <cellStyle name="Normal 131 2" xfId="3376" xr:uid="{00000000-0005-0000-0000-0000130C0000}"/>
    <cellStyle name="Normal 132" xfId="1384" xr:uid="{00000000-0005-0000-0000-0000140C0000}"/>
    <cellStyle name="Normal 132 2" xfId="3377" xr:uid="{00000000-0005-0000-0000-0000150C0000}"/>
    <cellStyle name="Normal 133" xfId="855" xr:uid="{00000000-0005-0000-0000-0000160C0000}"/>
    <cellStyle name="Normal 133 2" xfId="3378" xr:uid="{00000000-0005-0000-0000-0000170C0000}"/>
    <cellStyle name="Normal 134" xfId="1420" xr:uid="{00000000-0005-0000-0000-0000180C0000}"/>
    <cellStyle name="Normal 134 2" xfId="3379" xr:uid="{00000000-0005-0000-0000-0000190C0000}"/>
    <cellStyle name="Normal 135" xfId="3380" xr:uid="{00000000-0005-0000-0000-00001A0C0000}"/>
    <cellStyle name="Normal 136" xfId="3381" xr:uid="{00000000-0005-0000-0000-00001B0C0000}"/>
    <cellStyle name="Normal 137" xfId="3382" xr:uid="{00000000-0005-0000-0000-00001C0C0000}"/>
    <cellStyle name="Normal 138" xfId="3383" xr:uid="{00000000-0005-0000-0000-00001D0C0000}"/>
    <cellStyle name="Normal 139" xfId="3384" xr:uid="{00000000-0005-0000-0000-00001E0C0000}"/>
    <cellStyle name="Normal 14" xfId="389" xr:uid="{00000000-0005-0000-0000-00001F0C0000}"/>
    <cellStyle name="Normal 14 2" xfId="390" xr:uid="{00000000-0005-0000-0000-0000200C0000}"/>
    <cellStyle name="Normal 14 2 2" xfId="3385" xr:uid="{00000000-0005-0000-0000-0000210C0000}"/>
    <cellStyle name="Normal 14 2 3" xfId="4419" xr:uid="{00000000-0005-0000-0000-0000220C0000}"/>
    <cellStyle name="Normal 14 2 3 2" xfId="4420" xr:uid="{00000000-0005-0000-0000-0000230C0000}"/>
    <cellStyle name="Normal 14 3" xfId="4421" xr:uid="{00000000-0005-0000-0000-0000240C0000}"/>
    <cellStyle name="Normal 14 4" xfId="4422" xr:uid="{00000000-0005-0000-0000-0000250C0000}"/>
    <cellStyle name="Normal 14 4 2" xfId="4423" xr:uid="{00000000-0005-0000-0000-0000260C0000}"/>
    <cellStyle name="Normal 140" xfId="3386" xr:uid="{00000000-0005-0000-0000-0000270C0000}"/>
    <cellStyle name="Normal 141" xfId="3387" xr:uid="{00000000-0005-0000-0000-0000280C0000}"/>
    <cellStyle name="Normal 142" xfId="3388" xr:uid="{00000000-0005-0000-0000-0000290C0000}"/>
    <cellStyle name="Normal 143" xfId="3389" xr:uid="{00000000-0005-0000-0000-00002A0C0000}"/>
    <cellStyle name="Normal 144" xfId="2149" xr:uid="{00000000-0005-0000-0000-00002B0C0000}"/>
    <cellStyle name="Normal 145" xfId="3952" xr:uid="{00000000-0005-0000-0000-00002C0C0000}"/>
    <cellStyle name="Normal 146" xfId="4424" xr:uid="{00000000-0005-0000-0000-00002D0C0000}"/>
    <cellStyle name="Normal 147" xfId="4774" xr:uid="{00000000-0005-0000-0000-00002E0C0000}"/>
    <cellStyle name="Normal 148" xfId="4775" xr:uid="{00000000-0005-0000-0000-00002F0C0000}"/>
    <cellStyle name="Normal 149" xfId="4776" xr:uid="{00000000-0005-0000-0000-0000300C0000}"/>
    <cellStyle name="Normal 15" xfId="391" xr:uid="{00000000-0005-0000-0000-0000310C0000}"/>
    <cellStyle name="Normal 15 2" xfId="392" xr:uid="{00000000-0005-0000-0000-0000320C0000}"/>
    <cellStyle name="Normal 15 2 2" xfId="604" xr:uid="{00000000-0005-0000-0000-0000330C0000}"/>
    <cellStyle name="Normal 15 2 2 2" xfId="1236" xr:uid="{00000000-0005-0000-0000-0000340C0000}"/>
    <cellStyle name="Normal 15 2 2 2 2" xfId="3390" xr:uid="{00000000-0005-0000-0000-0000350C0000}"/>
    <cellStyle name="Normal 15 2 2 2 2 2" xfId="4425" xr:uid="{00000000-0005-0000-0000-0000360C0000}"/>
    <cellStyle name="Normal 15 2 2 2 3" xfId="4426" xr:uid="{00000000-0005-0000-0000-0000370C0000}"/>
    <cellStyle name="Normal 15 2 2 3" xfId="1009" xr:uid="{00000000-0005-0000-0000-0000380C0000}"/>
    <cellStyle name="Normal 15 2 2 3 2" xfId="4427" xr:uid="{00000000-0005-0000-0000-0000390C0000}"/>
    <cellStyle name="Normal 15 2 2 4" xfId="2168" xr:uid="{00000000-0005-0000-0000-00003A0C0000}"/>
    <cellStyle name="Normal 15 2 3" xfId="1196" xr:uid="{00000000-0005-0000-0000-00003B0C0000}"/>
    <cellStyle name="Normal 15 2 3 2" xfId="3391" xr:uid="{00000000-0005-0000-0000-00003C0C0000}"/>
    <cellStyle name="Normal 15 2 3 2 2" xfId="4428" xr:uid="{00000000-0005-0000-0000-00003D0C0000}"/>
    <cellStyle name="Normal 15 2 3 3" xfId="4429" xr:uid="{00000000-0005-0000-0000-00003E0C0000}"/>
    <cellStyle name="Normal 15 2 4" xfId="881" xr:uid="{00000000-0005-0000-0000-00003F0C0000}"/>
    <cellStyle name="Normal 15 2 4 2" xfId="4430" xr:uid="{00000000-0005-0000-0000-0000400C0000}"/>
    <cellStyle name="Normal 15 2 5" xfId="2038" xr:uid="{00000000-0005-0000-0000-0000410C0000}"/>
    <cellStyle name="Normal 15 2 5 2" xfId="4431" xr:uid="{00000000-0005-0000-0000-0000420C0000}"/>
    <cellStyle name="Normal 15 2 6" xfId="4432" xr:uid="{00000000-0005-0000-0000-0000430C0000}"/>
    <cellStyle name="Normal 15 3" xfId="4433" xr:uid="{00000000-0005-0000-0000-0000440C0000}"/>
    <cellStyle name="Normal 15 4" xfId="4434" xr:uid="{00000000-0005-0000-0000-0000450C0000}"/>
    <cellStyle name="Normal 150" xfId="4777" xr:uid="{00000000-0005-0000-0000-0000460C0000}"/>
    <cellStyle name="Normal 151" xfId="4778" xr:uid="{00000000-0005-0000-0000-0000470C0000}"/>
    <cellStyle name="Normal 151 2" xfId="4842" xr:uid="{00000000-0005-0000-0000-0000480C0000}"/>
    <cellStyle name="Normal 152" xfId="4780" xr:uid="{00000000-0005-0000-0000-0000490C0000}"/>
    <cellStyle name="Normal 153" xfId="4781" xr:uid="{00000000-0005-0000-0000-00004A0C0000}"/>
    <cellStyle name="Normal 154" xfId="4782" xr:uid="{00000000-0005-0000-0000-00004B0C0000}"/>
    <cellStyle name="Normal 155" xfId="4783" xr:uid="{00000000-0005-0000-0000-00004C0C0000}"/>
    <cellStyle name="Normal 156" xfId="4784" xr:uid="{00000000-0005-0000-0000-00004D0C0000}"/>
    <cellStyle name="Normal 157" xfId="4788" xr:uid="{00000000-0005-0000-0000-00004E0C0000}"/>
    <cellStyle name="Normal 158" xfId="4779" xr:uid="{00000000-0005-0000-0000-00004F0C0000}"/>
    <cellStyle name="Normal 158 2" xfId="5" xr:uid="{EAD46434-8B3E-4119-B16D-D1BCFB5294E2}"/>
    <cellStyle name="Normal 159" xfId="4789" xr:uid="{00000000-0005-0000-0000-0000510C0000}"/>
    <cellStyle name="Normal 16" xfId="393" xr:uid="{00000000-0005-0000-0000-0000520C0000}"/>
    <cellStyle name="Normal 160" xfId="4790" xr:uid="{00000000-0005-0000-0000-0000530C0000}"/>
    <cellStyle name="Normal 161" xfId="4791" xr:uid="{00000000-0005-0000-0000-0000540C0000}"/>
    <cellStyle name="Normal 162" xfId="4792" xr:uid="{00000000-0005-0000-0000-0000550C0000}"/>
    <cellStyle name="Normal 163" xfId="4793" xr:uid="{00000000-0005-0000-0000-0000560C0000}"/>
    <cellStyle name="Normal 164" xfId="4794" xr:uid="{00000000-0005-0000-0000-0000570C0000}"/>
    <cellStyle name="Normal 165" xfId="4795" xr:uid="{00000000-0005-0000-0000-0000580C0000}"/>
    <cellStyle name="Normal 166" xfId="4797" xr:uid="{00000000-0005-0000-0000-0000590C0000}"/>
    <cellStyle name="Normal 167" xfId="4798" xr:uid="{00000000-0005-0000-0000-00005A0C0000}"/>
    <cellStyle name="Normal 168" xfId="4799" xr:uid="{00000000-0005-0000-0000-00005B0C0000}"/>
    <cellStyle name="Normal 169" xfId="4800" xr:uid="{00000000-0005-0000-0000-00005C0C0000}"/>
    <cellStyle name="Normal 17" xfId="394" xr:uid="{00000000-0005-0000-0000-00005D0C0000}"/>
    <cellStyle name="Normal 170" xfId="4802" xr:uid="{00000000-0005-0000-0000-00005E0C0000}"/>
    <cellStyle name="Normal 171" xfId="4803" xr:uid="{00000000-0005-0000-0000-00005F0C0000}"/>
    <cellStyle name="Normal 172" xfId="4804" xr:uid="{00000000-0005-0000-0000-0000600C0000}"/>
    <cellStyle name="Normal 173" xfId="4805" xr:uid="{00000000-0005-0000-0000-0000610C0000}"/>
    <cellStyle name="Normal 174" xfId="4806" xr:uid="{00000000-0005-0000-0000-0000620C0000}"/>
    <cellStyle name="Normal 175" xfId="4807" xr:uid="{00000000-0005-0000-0000-0000630C0000}"/>
    <cellStyle name="Normal 176" xfId="4808" xr:uid="{00000000-0005-0000-0000-0000640C0000}"/>
    <cellStyle name="Normal 177" xfId="4809" xr:uid="{00000000-0005-0000-0000-0000650C0000}"/>
    <cellStyle name="Normal 178" xfId="4810" xr:uid="{00000000-0005-0000-0000-0000660C0000}"/>
    <cellStyle name="Normal 179" xfId="4435" xr:uid="{00000000-0005-0000-0000-0000670C0000}"/>
    <cellStyle name="Normal 18" xfId="395" xr:uid="{00000000-0005-0000-0000-0000680C0000}"/>
    <cellStyle name="Normal 180" xfId="4436" xr:uid="{00000000-0005-0000-0000-0000690C0000}"/>
    <cellStyle name="Normal 181" xfId="4437" xr:uid="{00000000-0005-0000-0000-00006A0C0000}"/>
    <cellStyle name="Normal 181 2" xfId="4438" xr:uid="{00000000-0005-0000-0000-00006B0C0000}"/>
    <cellStyle name="Normal 181 2 2" xfId="4439" xr:uid="{00000000-0005-0000-0000-00006C0C0000}"/>
    <cellStyle name="Normal 181 3" xfId="4440" xr:uid="{00000000-0005-0000-0000-00006D0C0000}"/>
    <cellStyle name="Normal 182" xfId="4441" xr:uid="{00000000-0005-0000-0000-00006E0C0000}"/>
    <cellStyle name="Normal 183" xfId="4442" xr:uid="{00000000-0005-0000-0000-00006F0C0000}"/>
    <cellStyle name="Normal 184" xfId="4811" xr:uid="{00000000-0005-0000-0000-0000700C0000}"/>
    <cellStyle name="Normal 185" xfId="4443" xr:uid="{00000000-0005-0000-0000-0000710C0000}"/>
    <cellStyle name="Normal 186" xfId="4444" xr:uid="{00000000-0005-0000-0000-0000720C0000}"/>
    <cellStyle name="Normal 187" xfId="4445" xr:uid="{00000000-0005-0000-0000-0000730C0000}"/>
    <cellStyle name="Normal 188" xfId="4446" xr:uid="{00000000-0005-0000-0000-0000740C0000}"/>
    <cellStyle name="Normal 189" xfId="4447" xr:uid="{00000000-0005-0000-0000-0000750C0000}"/>
    <cellStyle name="Normal 19" xfId="396" xr:uid="{00000000-0005-0000-0000-0000760C0000}"/>
    <cellStyle name="Normal 190" xfId="4812" xr:uid="{00000000-0005-0000-0000-0000770C0000}"/>
    <cellStyle name="Normal 191" xfId="4813" xr:uid="{00000000-0005-0000-0000-0000780C0000}"/>
    <cellStyle name="Normal 192" xfId="3392" xr:uid="{00000000-0005-0000-0000-0000790C0000}"/>
    <cellStyle name="Normal 193" xfId="4814" xr:uid="{00000000-0005-0000-0000-00007A0C0000}"/>
    <cellStyle name="Normal 194" xfId="4815" xr:uid="{00000000-0005-0000-0000-00007B0C0000}"/>
    <cellStyle name="Normal 195" xfId="4448" xr:uid="{00000000-0005-0000-0000-00007C0C0000}"/>
    <cellStyle name="Normal 196" xfId="4816" xr:uid="{00000000-0005-0000-0000-00007D0C0000}"/>
    <cellStyle name="Normal 197" xfId="4817" xr:uid="{00000000-0005-0000-0000-00007E0C0000}"/>
    <cellStyle name="Normal 198" xfId="4818" xr:uid="{00000000-0005-0000-0000-00007F0C0000}"/>
    <cellStyle name="Normal 199" xfId="4819" xr:uid="{00000000-0005-0000-0000-0000800C0000}"/>
    <cellStyle name="Normal 2" xfId="1" xr:uid="{00000000-0005-0000-0000-000001000000}"/>
    <cellStyle name="Normal 2 10" xfId="658" xr:uid="{00000000-0005-0000-0000-0000820C0000}"/>
    <cellStyle name="Normal 2 11" xfId="680" xr:uid="{00000000-0005-0000-0000-0000830C0000}"/>
    <cellStyle name="Normal 2 12" xfId="4449" xr:uid="{00000000-0005-0000-0000-0000840C0000}"/>
    <cellStyle name="Normal 2 13" xfId="4450" xr:uid="{00000000-0005-0000-0000-0000850C0000}"/>
    <cellStyle name="Normal 2 13 2" xfId="4451" xr:uid="{00000000-0005-0000-0000-0000860C0000}"/>
    <cellStyle name="Normal 2 14" xfId="4785" xr:uid="{00000000-0005-0000-0000-0000870C0000}"/>
    <cellStyle name="Normal 2 15" xfId="4856" xr:uid="{00000000-0005-0000-0000-0000880C0000}"/>
    <cellStyle name="Normal 2 16" xfId="397" xr:uid="{00000000-0005-0000-0000-0000810C0000}"/>
    <cellStyle name="Normal 2 2" xfId="398" xr:uid="{00000000-0005-0000-0000-0000890C0000}"/>
    <cellStyle name="Normal 2 2 2" xfId="23" xr:uid="{00000000-0005-0000-0000-00008A0C0000}"/>
    <cellStyle name="Normal 2 2 2 3" xfId="4452" xr:uid="{00000000-0005-0000-0000-00008B0C0000}"/>
    <cellStyle name="Normal 2 2 3" xfId="584" xr:uid="{00000000-0005-0000-0000-00008C0C0000}"/>
    <cellStyle name="Normal 2 2 3 2" xfId="3394" xr:uid="{00000000-0005-0000-0000-00008D0C0000}"/>
    <cellStyle name="Normal 2 2 4" xfId="3395" xr:uid="{00000000-0005-0000-0000-00008E0C0000}"/>
    <cellStyle name="Normal 2 2 4 2" xfId="3396" xr:uid="{00000000-0005-0000-0000-00008F0C0000}"/>
    <cellStyle name="Normal 2 2 5" xfId="3397" xr:uid="{00000000-0005-0000-0000-0000900C0000}"/>
    <cellStyle name="Normal 2 2 6" xfId="3393" xr:uid="{00000000-0005-0000-0000-0000910C0000}"/>
    <cellStyle name="Normal 2 3" xfId="7" xr:uid="{A00BE42F-4D6E-4650-AB6E-952F26204547}"/>
    <cellStyle name="Normal 2 3 2" xfId="399" xr:uid="{00000000-0005-0000-0000-0000930C0000}"/>
    <cellStyle name="Normal 2 3 2 2" xfId="3398" xr:uid="{00000000-0005-0000-0000-0000940C0000}"/>
    <cellStyle name="Normal 2 3 3" xfId="4453" xr:uid="{00000000-0005-0000-0000-0000950C0000}"/>
    <cellStyle name="Normal 2 4" xfId="18" xr:uid="{00000000-0005-0000-0000-0000960C0000}"/>
    <cellStyle name="Normal 2 4 2" xfId="3399" xr:uid="{00000000-0005-0000-0000-0000970C0000}"/>
    <cellStyle name="Normal 2 5" xfId="400" xr:uid="{00000000-0005-0000-0000-0000980C0000}"/>
    <cellStyle name="Normal 2 5 2" xfId="3401" xr:uid="{00000000-0005-0000-0000-0000990C0000}"/>
    <cellStyle name="Normal 2 5 3" xfId="3402" xr:uid="{00000000-0005-0000-0000-00009A0C0000}"/>
    <cellStyle name="Normal 2 5 4" xfId="3400" xr:uid="{00000000-0005-0000-0000-00009B0C0000}"/>
    <cellStyle name="Normal 2 6" xfId="401" xr:uid="{00000000-0005-0000-0000-00009C0C0000}"/>
    <cellStyle name="Normal 2 7" xfId="402" xr:uid="{00000000-0005-0000-0000-00009D0C0000}"/>
    <cellStyle name="Normal 2 8" xfId="403" xr:uid="{00000000-0005-0000-0000-00009E0C0000}"/>
    <cellStyle name="Normal 2 9" xfId="24" xr:uid="{00000000-0005-0000-0000-00009F0C0000}"/>
    <cellStyle name="Normal 2 9 2" xfId="3403" xr:uid="{00000000-0005-0000-0000-0000A00C0000}"/>
    <cellStyle name="Normal 2_13 ZC Contractor Building and Open Workshop" xfId="404" xr:uid="{00000000-0005-0000-0000-0000A10C0000}"/>
    <cellStyle name="Normal 20" xfId="405" xr:uid="{00000000-0005-0000-0000-0000A20C0000}"/>
    <cellStyle name="Normal 20 2" xfId="4454" xr:uid="{00000000-0005-0000-0000-0000A30C0000}"/>
    <cellStyle name="Normal 200" xfId="4820" xr:uid="{00000000-0005-0000-0000-0000A40C0000}"/>
    <cellStyle name="Normal 201" xfId="4821" xr:uid="{00000000-0005-0000-0000-0000A50C0000}"/>
    <cellStyle name="Normal 202" xfId="4822" xr:uid="{00000000-0005-0000-0000-0000A60C0000}"/>
    <cellStyle name="Normal 203" xfId="4823" xr:uid="{00000000-0005-0000-0000-0000A70C0000}"/>
    <cellStyle name="Normal 204" xfId="4824" xr:uid="{00000000-0005-0000-0000-0000A80C0000}"/>
    <cellStyle name="Normal 205" xfId="4825" xr:uid="{00000000-0005-0000-0000-0000A90C0000}"/>
    <cellStyle name="Normal 206" xfId="4826" xr:uid="{00000000-0005-0000-0000-0000AA0C0000}"/>
    <cellStyle name="Normal 207" xfId="4827" xr:uid="{00000000-0005-0000-0000-0000AB0C0000}"/>
    <cellStyle name="Normal 208" xfId="4828" xr:uid="{00000000-0005-0000-0000-0000AC0C0000}"/>
    <cellStyle name="Normal 209" xfId="4830" xr:uid="{00000000-0005-0000-0000-0000AD0C0000}"/>
    <cellStyle name="Normal 21" xfId="406" xr:uid="{00000000-0005-0000-0000-0000AE0C0000}"/>
    <cellStyle name="Normal 210" xfId="4831" xr:uid="{00000000-0005-0000-0000-0000AF0C0000}"/>
    <cellStyle name="Normal 211" xfId="4832" xr:uid="{00000000-0005-0000-0000-0000B00C0000}"/>
    <cellStyle name="Normal 212" xfId="4833" xr:uid="{00000000-0005-0000-0000-0000B10C0000}"/>
    <cellStyle name="Normal 213" xfId="4834" xr:uid="{00000000-0005-0000-0000-0000B20C0000}"/>
    <cellStyle name="Normal 213 2" xfId="4839" xr:uid="{00000000-0005-0000-0000-0000B30C0000}"/>
    <cellStyle name="Normal 214" xfId="4835" xr:uid="{00000000-0005-0000-0000-0000B40C0000}"/>
    <cellStyle name="Normal 215" xfId="4841" xr:uid="{00000000-0005-0000-0000-0000B50C0000}"/>
    <cellStyle name="Normal 216" xfId="4843" xr:uid="{00000000-0005-0000-0000-0000B60C0000}"/>
    <cellStyle name="Normal 217" xfId="4844" xr:uid="{00000000-0005-0000-0000-0000B70C0000}"/>
    <cellStyle name="Normal 218" xfId="4845" xr:uid="{00000000-0005-0000-0000-0000B80C0000}"/>
    <cellStyle name="Normal 219" xfId="4846" xr:uid="{00000000-0005-0000-0000-0000B90C0000}"/>
    <cellStyle name="Normal 22" xfId="407" xr:uid="{00000000-0005-0000-0000-0000BA0C0000}"/>
    <cellStyle name="Normal 220" xfId="4847" xr:uid="{00000000-0005-0000-0000-0000BB0C0000}"/>
    <cellStyle name="Normal 221" xfId="4848" xr:uid="{00000000-0005-0000-0000-0000BC0C0000}"/>
    <cellStyle name="Normal 222" xfId="4849" xr:uid="{00000000-0005-0000-0000-0000BD0C0000}"/>
    <cellStyle name="Normal 223" xfId="4851" xr:uid="{00000000-0005-0000-0000-0000BE0C0000}"/>
    <cellStyle name="Normal 224" xfId="4853" xr:uid="{00000000-0005-0000-0000-0000BF0C0000}"/>
    <cellStyle name="Normal 225" xfId="4854" xr:uid="{00000000-0005-0000-0000-0000C00C0000}"/>
    <cellStyle name="Normal 226" xfId="4858" xr:uid="{00000000-0005-0000-0000-0000C10C0000}"/>
    <cellStyle name="Normal 227" xfId="4859" xr:uid="{00000000-0005-0000-0000-0000C20C0000}"/>
    <cellStyle name="Normal 228" xfId="4861" xr:uid="{00000000-0005-0000-0000-0000C30C0000}"/>
    <cellStyle name="Normal 229" xfId="4864" xr:uid="{00000000-0005-0000-0000-00002A130000}"/>
    <cellStyle name="Normal 23" xfId="408" xr:uid="{00000000-0005-0000-0000-0000C40C0000}"/>
    <cellStyle name="Normal 23 6" xfId="641" xr:uid="{00000000-0005-0000-0000-0000C50C0000}"/>
    <cellStyle name="Normal 23 6 2" xfId="3404" xr:uid="{00000000-0005-0000-0000-0000C60C0000}"/>
    <cellStyle name="Normal 230" xfId="712" xr:uid="{00000000-0005-0000-0000-00007D190000}"/>
    <cellStyle name="Normal 231" xfId="5360" xr:uid="{00000000-0005-0000-0000-0000B1220000}"/>
    <cellStyle name="Normal 232" xfId="9622" xr:uid="{7829DA48-0634-449B-9E65-1C9959CA90E0}"/>
    <cellStyle name="Normal 24" xfId="409" xr:uid="{00000000-0005-0000-0000-0000C70C0000}"/>
    <cellStyle name="Normal 25" xfId="410" xr:uid="{00000000-0005-0000-0000-0000C80C0000}"/>
    <cellStyle name="Normal 26" xfId="411" xr:uid="{00000000-0005-0000-0000-0000C90C0000}"/>
    <cellStyle name="Normal 27" xfId="412" xr:uid="{00000000-0005-0000-0000-0000CA0C0000}"/>
    <cellStyle name="Normal 28" xfId="413" xr:uid="{00000000-0005-0000-0000-0000CB0C0000}"/>
    <cellStyle name="Normal 29" xfId="414" xr:uid="{00000000-0005-0000-0000-0000CC0C0000}"/>
    <cellStyle name="Normal 29 2" xfId="605" xr:uid="{00000000-0005-0000-0000-0000CD0C0000}"/>
    <cellStyle name="Normal 29 2 2" xfId="1237" xr:uid="{00000000-0005-0000-0000-0000CE0C0000}"/>
    <cellStyle name="Normal 29 2 2 2" xfId="3405" xr:uid="{00000000-0005-0000-0000-0000CF0C0000}"/>
    <cellStyle name="Normal 29 2 2 2 2" xfId="4455" xr:uid="{00000000-0005-0000-0000-0000D00C0000}"/>
    <cellStyle name="Normal 29 2 2 3" xfId="4456" xr:uid="{00000000-0005-0000-0000-0000D10C0000}"/>
    <cellStyle name="Normal 29 2 3" xfId="1010" xr:uid="{00000000-0005-0000-0000-0000D20C0000}"/>
    <cellStyle name="Normal 29 2 3 2" xfId="4457" xr:uid="{00000000-0005-0000-0000-0000D30C0000}"/>
    <cellStyle name="Normal 29 2 4" xfId="2169" xr:uid="{00000000-0005-0000-0000-0000D40C0000}"/>
    <cellStyle name="Normal 29 3" xfId="1201" xr:uid="{00000000-0005-0000-0000-0000D50C0000}"/>
    <cellStyle name="Normal 29 3 2" xfId="3406" xr:uid="{00000000-0005-0000-0000-0000D60C0000}"/>
    <cellStyle name="Normal 29 3 2 2" xfId="4458" xr:uid="{00000000-0005-0000-0000-0000D70C0000}"/>
    <cellStyle name="Normal 29 3 3" xfId="4459" xr:uid="{00000000-0005-0000-0000-0000D80C0000}"/>
    <cellStyle name="Normal 29 4" xfId="885" xr:uid="{00000000-0005-0000-0000-0000D90C0000}"/>
    <cellStyle name="Normal 29 4 2" xfId="4460" xr:uid="{00000000-0005-0000-0000-0000DA0C0000}"/>
    <cellStyle name="Normal 29 5" xfId="2050" xr:uid="{00000000-0005-0000-0000-0000DB0C0000}"/>
    <cellStyle name="Normal 3" xfId="4" xr:uid="{A2DC1BF5-F053-4936-9207-E1ED74BC8CB6}"/>
    <cellStyle name="Normal 3 2" xfId="415" xr:uid="{00000000-0005-0000-0000-0000DD0C0000}"/>
    <cellStyle name="Normal 3 2 2" xfId="3409" xr:uid="{00000000-0005-0000-0000-0000DE0C0000}"/>
    <cellStyle name="Normal 3 2 3" xfId="3410" xr:uid="{00000000-0005-0000-0000-0000DF0C0000}"/>
    <cellStyle name="Normal 3 2 4" xfId="3408" xr:uid="{00000000-0005-0000-0000-0000E00C0000}"/>
    <cellStyle name="Normal 3 22" xfId="4461" xr:uid="{00000000-0005-0000-0000-0000E10C0000}"/>
    <cellStyle name="Normal 3 3" xfId="416" xr:uid="{00000000-0005-0000-0000-0000E20C0000}"/>
    <cellStyle name="Normal 3 3 2" xfId="3411" xr:uid="{00000000-0005-0000-0000-0000E30C0000}"/>
    <cellStyle name="Normal 3 3 3" xfId="3412" xr:uid="{00000000-0005-0000-0000-0000E40C0000}"/>
    <cellStyle name="Normal 3 4" xfId="3413" xr:uid="{00000000-0005-0000-0000-0000E50C0000}"/>
    <cellStyle name="Normal 3 5" xfId="3414" xr:uid="{00000000-0005-0000-0000-0000E60C0000}"/>
    <cellStyle name="Normal 3 6" xfId="3415" xr:uid="{00000000-0005-0000-0000-0000E70C0000}"/>
    <cellStyle name="Normal 3 7" xfId="3407" xr:uid="{00000000-0005-0000-0000-0000E80C0000}"/>
    <cellStyle name="Normal 3 8" xfId="19" xr:uid="{00000000-0005-0000-0000-0000DC0C0000}"/>
    <cellStyle name="Normal 30" xfId="417" xr:uid="{00000000-0005-0000-0000-0000E90C0000}"/>
    <cellStyle name="Normal 30 2" xfId="418" xr:uid="{00000000-0005-0000-0000-0000EA0C0000}"/>
    <cellStyle name="Normal 31" xfId="419" xr:uid="{00000000-0005-0000-0000-0000EB0C0000}"/>
    <cellStyle name="Normal 31 2" xfId="420" xr:uid="{00000000-0005-0000-0000-0000EC0C0000}"/>
    <cellStyle name="Normal 32" xfId="421" xr:uid="{00000000-0005-0000-0000-0000ED0C0000}"/>
    <cellStyle name="Normal 33" xfId="422" xr:uid="{00000000-0005-0000-0000-0000EE0C0000}"/>
    <cellStyle name="Normal 33 2" xfId="423" xr:uid="{00000000-0005-0000-0000-0000EF0C0000}"/>
    <cellStyle name="Normal 34" xfId="424" xr:uid="{00000000-0005-0000-0000-0000F00C0000}"/>
    <cellStyle name="Normal 35" xfId="425" xr:uid="{00000000-0005-0000-0000-0000F10C0000}"/>
    <cellStyle name="Normal 35 2" xfId="426" xr:uid="{00000000-0005-0000-0000-0000F20C0000}"/>
    <cellStyle name="Normal 36" xfId="427" xr:uid="{00000000-0005-0000-0000-0000F30C0000}"/>
    <cellStyle name="Normal 36 2" xfId="428" xr:uid="{00000000-0005-0000-0000-0000F40C0000}"/>
    <cellStyle name="Normal 37" xfId="429" xr:uid="{00000000-0005-0000-0000-0000F50C0000}"/>
    <cellStyle name="Normal 37 2" xfId="430" xr:uid="{00000000-0005-0000-0000-0000F60C0000}"/>
    <cellStyle name="Normal 37 3" xfId="431" xr:uid="{00000000-0005-0000-0000-0000F70C0000}"/>
    <cellStyle name="Normal 38" xfId="432" xr:uid="{00000000-0005-0000-0000-0000F80C0000}"/>
    <cellStyle name="Normal 39" xfId="433" xr:uid="{00000000-0005-0000-0000-0000F90C0000}"/>
    <cellStyle name="Normal 4" xfId="434" xr:uid="{00000000-0005-0000-0000-0000FA0C0000}"/>
    <cellStyle name="Normal 4 2" xfId="20" xr:uid="{00000000-0005-0000-0000-0000FB0C0000}"/>
    <cellStyle name="Normal 4 3" xfId="652" xr:uid="{00000000-0005-0000-0000-0000FC0C0000}"/>
    <cellStyle name="Normal 4 3 2" xfId="3417" xr:uid="{00000000-0005-0000-0000-0000FD0C0000}"/>
    <cellStyle name="Normal 4 4" xfId="655" xr:uid="{00000000-0005-0000-0000-0000FE0C0000}"/>
    <cellStyle name="Normal 4 4 2" xfId="1270" xr:uid="{00000000-0005-0000-0000-0000FF0C0000}"/>
    <cellStyle name="Normal 4 4 2 2" xfId="3418" xr:uid="{00000000-0005-0000-0000-0000000D0000}"/>
    <cellStyle name="Normal 4 4 2 2 2" xfId="4462" xr:uid="{00000000-0005-0000-0000-0000010D0000}"/>
    <cellStyle name="Normal 4 4 2 3" xfId="4463" xr:uid="{00000000-0005-0000-0000-0000020D0000}"/>
    <cellStyle name="Normal 4 4 3" xfId="1049" xr:uid="{00000000-0005-0000-0000-0000030D0000}"/>
    <cellStyle name="Normal 4 4 3 2" xfId="4464" xr:uid="{00000000-0005-0000-0000-0000040D0000}"/>
    <cellStyle name="Normal 4 4 4" xfId="2212" xr:uid="{00000000-0005-0000-0000-0000050D0000}"/>
    <cellStyle name="Normal 4 5" xfId="1114" xr:uid="{00000000-0005-0000-0000-0000060D0000}"/>
    <cellStyle name="Normal 4 5 2" xfId="1307" xr:uid="{00000000-0005-0000-0000-0000070D0000}"/>
    <cellStyle name="Normal 4 5 2 2" xfId="3420" xr:uid="{00000000-0005-0000-0000-0000080D0000}"/>
    <cellStyle name="Normal 4 5 3" xfId="3419" xr:uid="{00000000-0005-0000-0000-0000090D0000}"/>
    <cellStyle name="Normal 4 6" xfId="3421" xr:uid="{00000000-0005-0000-0000-00000A0D0000}"/>
    <cellStyle name="Normal 4 7" xfId="3416" xr:uid="{00000000-0005-0000-0000-00000B0D0000}"/>
    <cellStyle name="Normal 4 7 2" xfId="4465" xr:uid="{00000000-0005-0000-0000-00000C0D0000}"/>
    <cellStyle name="Normal 4 8" xfId="4786" xr:uid="{00000000-0005-0000-0000-00000D0D0000}"/>
    <cellStyle name="Normal 40" xfId="435" xr:uid="{00000000-0005-0000-0000-00000E0D0000}"/>
    <cellStyle name="Normal 41" xfId="436" xr:uid="{00000000-0005-0000-0000-00000F0D0000}"/>
    <cellStyle name="Normal 42" xfId="437" xr:uid="{00000000-0005-0000-0000-0000100D0000}"/>
    <cellStyle name="Normal 43" xfId="438" xr:uid="{00000000-0005-0000-0000-0000110D0000}"/>
    <cellStyle name="Normal 44" xfId="439" xr:uid="{00000000-0005-0000-0000-0000120D0000}"/>
    <cellStyle name="Normal 45" xfId="440" xr:uid="{00000000-0005-0000-0000-0000130D0000}"/>
    <cellStyle name="Normal 46" xfId="441" xr:uid="{00000000-0005-0000-0000-0000140D0000}"/>
    <cellStyle name="Normal 47" xfId="442" xr:uid="{00000000-0005-0000-0000-0000150D0000}"/>
    <cellStyle name="Normal 48" xfId="443" xr:uid="{00000000-0005-0000-0000-0000160D0000}"/>
    <cellStyle name="Normal 48 2" xfId="606" xr:uid="{00000000-0005-0000-0000-0000170D0000}"/>
    <cellStyle name="Normal 48 2 2" xfId="1238" xr:uid="{00000000-0005-0000-0000-0000180D0000}"/>
    <cellStyle name="Normal 48 2 2 2" xfId="3422" xr:uid="{00000000-0005-0000-0000-0000190D0000}"/>
    <cellStyle name="Normal 48 2 2 2 2" xfId="4466" xr:uid="{00000000-0005-0000-0000-00001A0D0000}"/>
    <cellStyle name="Normal 48 2 2 3" xfId="4467" xr:uid="{00000000-0005-0000-0000-00001B0D0000}"/>
    <cellStyle name="Normal 48 2 3" xfId="1011" xr:uid="{00000000-0005-0000-0000-00001C0D0000}"/>
    <cellStyle name="Normal 48 2 3 2" xfId="4468" xr:uid="{00000000-0005-0000-0000-00001D0D0000}"/>
    <cellStyle name="Normal 48 2 4" xfId="2170" xr:uid="{00000000-0005-0000-0000-00001E0D0000}"/>
    <cellStyle name="Normal 48 3" xfId="1202" xr:uid="{00000000-0005-0000-0000-00001F0D0000}"/>
    <cellStyle name="Normal 48 3 2" xfId="3423" xr:uid="{00000000-0005-0000-0000-0000200D0000}"/>
    <cellStyle name="Normal 48 3 2 2" xfId="4469" xr:uid="{00000000-0005-0000-0000-0000210D0000}"/>
    <cellStyle name="Normal 48 3 3" xfId="4470" xr:uid="{00000000-0005-0000-0000-0000220D0000}"/>
    <cellStyle name="Normal 48 4" xfId="892" xr:uid="{00000000-0005-0000-0000-0000230D0000}"/>
    <cellStyle name="Normal 48 4 2" xfId="4471" xr:uid="{00000000-0005-0000-0000-0000240D0000}"/>
    <cellStyle name="Normal 48 5" xfId="2067" xr:uid="{00000000-0005-0000-0000-0000250D0000}"/>
    <cellStyle name="Normal 49" xfId="586" xr:uid="{00000000-0005-0000-0000-0000260D0000}"/>
    <cellStyle name="Normal 5" xfId="444" xr:uid="{00000000-0005-0000-0000-0000270D0000}"/>
    <cellStyle name="Normal 5 2" xfId="628" xr:uid="{00000000-0005-0000-0000-0000280D0000}"/>
    <cellStyle name="Normal 5 3" xfId="3424" xr:uid="{00000000-0005-0000-0000-0000290D0000}"/>
    <cellStyle name="Normal 5 3 2" xfId="4472" xr:uid="{00000000-0005-0000-0000-00002A0D0000}"/>
    <cellStyle name="Normal 5 3 2 2" xfId="4473" xr:uid="{00000000-0005-0000-0000-00002B0D0000}"/>
    <cellStyle name="Normal 5 3 3" xfId="4474" xr:uid="{00000000-0005-0000-0000-00002C0D0000}"/>
    <cellStyle name="Normal 5 4" xfId="4475" xr:uid="{00000000-0005-0000-0000-00002D0D0000}"/>
    <cellStyle name="Normal 5 5" xfId="4476" xr:uid="{00000000-0005-0000-0000-00002E0D0000}"/>
    <cellStyle name="Normal 5 5 2" xfId="4477" xr:uid="{00000000-0005-0000-0000-00002F0D0000}"/>
    <cellStyle name="Normal 50" xfId="623" xr:uid="{00000000-0005-0000-0000-0000300D0000}"/>
    <cellStyle name="Normal 51" xfId="624" xr:uid="{00000000-0005-0000-0000-0000310D0000}"/>
    <cellStyle name="Normal 52" xfId="626" xr:uid="{00000000-0005-0000-0000-0000320D0000}"/>
    <cellStyle name="Normal 52 2" xfId="1254" xr:uid="{00000000-0005-0000-0000-0000330D0000}"/>
    <cellStyle name="Normal 52 2 2" xfId="3425" xr:uid="{00000000-0005-0000-0000-0000340D0000}"/>
    <cellStyle name="Normal 52 2 2 2" xfId="4478" xr:uid="{00000000-0005-0000-0000-0000350D0000}"/>
    <cellStyle name="Normal 52 2 3" xfId="4479" xr:uid="{00000000-0005-0000-0000-0000360D0000}"/>
    <cellStyle name="Normal 52 3" xfId="1030" xr:uid="{00000000-0005-0000-0000-0000370D0000}"/>
    <cellStyle name="Normal 52 3 2" xfId="4480" xr:uid="{00000000-0005-0000-0000-0000380D0000}"/>
    <cellStyle name="Normal 52 4" xfId="2188" xr:uid="{00000000-0005-0000-0000-0000390D0000}"/>
    <cellStyle name="Normal 53" xfId="629" xr:uid="{00000000-0005-0000-0000-00003A0D0000}"/>
    <cellStyle name="Normal 53 2" xfId="1255" xr:uid="{00000000-0005-0000-0000-00003B0D0000}"/>
    <cellStyle name="Normal 53 2 2" xfId="3426" xr:uid="{00000000-0005-0000-0000-00003C0D0000}"/>
    <cellStyle name="Normal 53 2 2 2" xfId="4481" xr:uid="{00000000-0005-0000-0000-00003D0D0000}"/>
    <cellStyle name="Normal 53 2 3" xfId="4482" xr:uid="{00000000-0005-0000-0000-00003E0D0000}"/>
    <cellStyle name="Normal 53 3" xfId="1031" xr:uid="{00000000-0005-0000-0000-00003F0D0000}"/>
    <cellStyle name="Normal 53 3 2" xfId="4483" xr:uid="{00000000-0005-0000-0000-0000400D0000}"/>
    <cellStyle name="Normal 53 4" xfId="2191" xr:uid="{00000000-0005-0000-0000-0000410D0000}"/>
    <cellStyle name="Normal 54" xfId="634" xr:uid="{00000000-0005-0000-0000-0000420D0000}"/>
    <cellStyle name="Normal 54 2" xfId="1256" xr:uid="{00000000-0005-0000-0000-0000430D0000}"/>
    <cellStyle name="Normal 54 2 2" xfId="3427" xr:uid="{00000000-0005-0000-0000-0000440D0000}"/>
    <cellStyle name="Normal 54 2 2 2" xfId="4484" xr:uid="{00000000-0005-0000-0000-0000450D0000}"/>
    <cellStyle name="Normal 54 2 3" xfId="4485" xr:uid="{00000000-0005-0000-0000-0000460D0000}"/>
    <cellStyle name="Normal 54 3" xfId="1034" xr:uid="{00000000-0005-0000-0000-0000470D0000}"/>
    <cellStyle name="Normal 54 3 2" xfId="4486" xr:uid="{00000000-0005-0000-0000-0000480D0000}"/>
    <cellStyle name="Normal 54 4" xfId="2195" xr:uid="{00000000-0005-0000-0000-0000490D0000}"/>
    <cellStyle name="Normal 55" xfId="636" xr:uid="{00000000-0005-0000-0000-00004A0D0000}"/>
    <cellStyle name="Normal 55 2" xfId="1258" xr:uid="{00000000-0005-0000-0000-00004B0D0000}"/>
    <cellStyle name="Normal 55 2 2" xfId="3428" xr:uid="{00000000-0005-0000-0000-00004C0D0000}"/>
    <cellStyle name="Normal 55 2 2 2" xfId="4487" xr:uid="{00000000-0005-0000-0000-00004D0D0000}"/>
    <cellStyle name="Normal 55 2 3" xfId="4488" xr:uid="{00000000-0005-0000-0000-00004E0D0000}"/>
    <cellStyle name="Normal 55 3" xfId="1036" xr:uid="{00000000-0005-0000-0000-00004F0D0000}"/>
    <cellStyle name="Normal 55 3 2" xfId="4489" xr:uid="{00000000-0005-0000-0000-0000500D0000}"/>
    <cellStyle name="Normal 55 4" xfId="2197" xr:uid="{00000000-0005-0000-0000-0000510D0000}"/>
    <cellStyle name="Normal 56" xfId="643" xr:uid="{00000000-0005-0000-0000-0000520D0000}"/>
    <cellStyle name="Normal 56 2" xfId="1260" xr:uid="{00000000-0005-0000-0000-0000530D0000}"/>
    <cellStyle name="Normal 56 2 2" xfId="3429" xr:uid="{00000000-0005-0000-0000-0000540D0000}"/>
    <cellStyle name="Normal 56 2 2 2" xfId="4490" xr:uid="{00000000-0005-0000-0000-0000550D0000}"/>
    <cellStyle name="Normal 56 2 3" xfId="4491" xr:uid="{00000000-0005-0000-0000-0000560D0000}"/>
    <cellStyle name="Normal 56 3" xfId="1039" xr:uid="{00000000-0005-0000-0000-0000570D0000}"/>
    <cellStyle name="Normal 56 3 2" xfId="4492" xr:uid="{00000000-0005-0000-0000-0000580D0000}"/>
    <cellStyle name="Normal 56 4" xfId="2201" xr:uid="{00000000-0005-0000-0000-0000590D0000}"/>
    <cellStyle name="Normal 57" xfId="645" xr:uid="{00000000-0005-0000-0000-00005A0D0000}"/>
    <cellStyle name="Normal 57 2" xfId="1262" xr:uid="{00000000-0005-0000-0000-00005B0D0000}"/>
    <cellStyle name="Normal 57 2 2" xfId="3430" xr:uid="{00000000-0005-0000-0000-00005C0D0000}"/>
    <cellStyle name="Normal 57 2 2 2" xfId="4493" xr:uid="{00000000-0005-0000-0000-00005D0D0000}"/>
    <cellStyle name="Normal 57 2 3" xfId="4494" xr:uid="{00000000-0005-0000-0000-00005E0D0000}"/>
    <cellStyle name="Normal 57 3" xfId="1041" xr:uid="{00000000-0005-0000-0000-00005F0D0000}"/>
    <cellStyle name="Normal 57 3 2" xfId="4495" xr:uid="{00000000-0005-0000-0000-0000600D0000}"/>
    <cellStyle name="Normal 57 4" xfId="2203" xr:uid="{00000000-0005-0000-0000-0000610D0000}"/>
    <cellStyle name="Normal 58" xfId="646" xr:uid="{00000000-0005-0000-0000-0000620D0000}"/>
    <cellStyle name="Normal 58 2" xfId="1263" xr:uid="{00000000-0005-0000-0000-0000630D0000}"/>
    <cellStyle name="Normal 58 2 2" xfId="3431" xr:uid="{00000000-0005-0000-0000-0000640D0000}"/>
    <cellStyle name="Normal 58 2 2 2" xfId="4496" xr:uid="{00000000-0005-0000-0000-0000650D0000}"/>
    <cellStyle name="Normal 58 2 3" xfId="4497" xr:uid="{00000000-0005-0000-0000-0000660D0000}"/>
    <cellStyle name="Normal 58 3" xfId="1042" xr:uid="{00000000-0005-0000-0000-0000670D0000}"/>
    <cellStyle name="Normal 58 3 2" xfId="4498" xr:uid="{00000000-0005-0000-0000-0000680D0000}"/>
    <cellStyle name="Normal 58 4" xfId="2204" xr:uid="{00000000-0005-0000-0000-0000690D0000}"/>
    <cellStyle name="Normal 59" xfId="647" xr:uid="{00000000-0005-0000-0000-00006A0D0000}"/>
    <cellStyle name="Normal 59 2" xfId="1264" xr:uid="{00000000-0005-0000-0000-00006B0D0000}"/>
    <cellStyle name="Normal 59 2 2" xfId="3432" xr:uid="{00000000-0005-0000-0000-00006C0D0000}"/>
    <cellStyle name="Normal 59 2 2 2" xfId="4499" xr:uid="{00000000-0005-0000-0000-00006D0D0000}"/>
    <cellStyle name="Normal 59 2 3" xfId="4500" xr:uid="{00000000-0005-0000-0000-00006E0D0000}"/>
    <cellStyle name="Normal 59 3" xfId="1043" xr:uid="{00000000-0005-0000-0000-00006F0D0000}"/>
    <cellStyle name="Normal 59 3 2" xfId="4501" xr:uid="{00000000-0005-0000-0000-0000700D0000}"/>
    <cellStyle name="Normal 59 4" xfId="2205" xr:uid="{00000000-0005-0000-0000-0000710D0000}"/>
    <cellStyle name="Normal 6" xfId="445" xr:uid="{00000000-0005-0000-0000-0000720D0000}"/>
    <cellStyle name="Normal 6 2" xfId="446" xr:uid="{00000000-0005-0000-0000-0000730D0000}"/>
    <cellStyle name="Normal 6 3" xfId="3434" xr:uid="{00000000-0005-0000-0000-0000740D0000}"/>
    <cellStyle name="Normal 6 4" xfId="3433" xr:uid="{00000000-0005-0000-0000-0000750D0000}"/>
    <cellStyle name="Normal 6 4 2" xfId="4502" xr:uid="{00000000-0005-0000-0000-0000760D0000}"/>
    <cellStyle name="Normal 60" xfId="649" xr:uid="{00000000-0005-0000-0000-0000770D0000}"/>
    <cellStyle name="Normal 60 2" xfId="679" xr:uid="{00000000-0005-0000-0000-0000780D0000}"/>
    <cellStyle name="Normal 60 2 2" xfId="1281" xr:uid="{00000000-0005-0000-0000-0000790D0000}"/>
    <cellStyle name="Normal 60 2 2 2" xfId="3435" xr:uid="{00000000-0005-0000-0000-00007A0D0000}"/>
    <cellStyle name="Normal 60 2 2 2 2" xfId="4503" xr:uid="{00000000-0005-0000-0000-00007B0D0000}"/>
    <cellStyle name="Normal 60 2 2 3" xfId="4504" xr:uid="{00000000-0005-0000-0000-00007C0D0000}"/>
    <cellStyle name="Normal 60 2 3" xfId="1060" xr:uid="{00000000-0005-0000-0000-00007D0D0000}"/>
    <cellStyle name="Normal 60 2 3 2" xfId="4505" xr:uid="{00000000-0005-0000-0000-00007E0D0000}"/>
    <cellStyle name="Normal 60 2 4" xfId="2234" xr:uid="{00000000-0005-0000-0000-00007F0D0000}"/>
    <cellStyle name="Normal 60 3" xfId="726" xr:uid="{00000000-0005-0000-0000-0000800D0000}"/>
    <cellStyle name="Normal 60 3 2" xfId="1301" xr:uid="{00000000-0005-0000-0000-0000810D0000}"/>
    <cellStyle name="Normal 60 3 2 2" xfId="3436" xr:uid="{00000000-0005-0000-0000-0000820D0000}"/>
    <cellStyle name="Normal 60 3 3" xfId="1101" xr:uid="{00000000-0005-0000-0000-0000830D0000}"/>
    <cellStyle name="Normal 60 3 4" xfId="2271" xr:uid="{00000000-0005-0000-0000-0000840D0000}"/>
    <cellStyle name="Normal 60 4" xfId="1266" xr:uid="{00000000-0005-0000-0000-0000850D0000}"/>
    <cellStyle name="Normal 60 4 2" xfId="3437" xr:uid="{00000000-0005-0000-0000-0000860D0000}"/>
    <cellStyle name="Normal 60 4 2 2" xfId="4506" xr:uid="{00000000-0005-0000-0000-0000870D0000}"/>
    <cellStyle name="Normal 60 4 3" xfId="4507" xr:uid="{00000000-0005-0000-0000-0000880D0000}"/>
    <cellStyle name="Normal 60 5" xfId="1045" xr:uid="{00000000-0005-0000-0000-0000890D0000}"/>
    <cellStyle name="Normal 60 5 2" xfId="4508" xr:uid="{00000000-0005-0000-0000-00008A0D0000}"/>
    <cellStyle name="Normal 60 6" xfId="2207" xr:uid="{00000000-0005-0000-0000-00008B0D0000}"/>
    <cellStyle name="Normal 61" xfId="651" xr:uid="{00000000-0005-0000-0000-00008C0D0000}"/>
    <cellStyle name="Normal 61 2" xfId="1268" xr:uid="{00000000-0005-0000-0000-00008D0D0000}"/>
    <cellStyle name="Normal 61 2 2" xfId="3438" xr:uid="{00000000-0005-0000-0000-00008E0D0000}"/>
    <cellStyle name="Normal 61 2 2 2" xfId="4509" xr:uid="{00000000-0005-0000-0000-00008F0D0000}"/>
    <cellStyle name="Normal 61 2 3" xfId="4510" xr:uid="{00000000-0005-0000-0000-0000900D0000}"/>
    <cellStyle name="Normal 61 3" xfId="1047" xr:uid="{00000000-0005-0000-0000-0000910D0000}"/>
    <cellStyle name="Normal 61 3 2" xfId="4511" xr:uid="{00000000-0005-0000-0000-0000920D0000}"/>
    <cellStyle name="Normal 61 4" xfId="2209" xr:uid="{00000000-0005-0000-0000-0000930D0000}"/>
    <cellStyle name="Normal 62" xfId="653" xr:uid="{00000000-0005-0000-0000-0000940D0000}"/>
    <cellStyle name="Normal 62 2" xfId="1269" xr:uid="{00000000-0005-0000-0000-0000950D0000}"/>
    <cellStyle name="Normal 62 2 2" xfId="3439" xr:uid="{00000000-0005-0000-0000-0000960D0000}"/>
    <cellStyle name="Normal 62 2 2 2" xfId="4512" xr:uid="{00000000-0005-0000-0000-0000970D0000}"/>
    <cellStyle name="Normal 62 2 3" xfId="4513" xr:uid="{00000000-0005-0000-0000-0000980D0000}"/>
    <cellStyle name="Normal 62 3" xfId="1048" xr:uid="{00000000-0005-0000-0000-0000990D0000}"/>
    <cellStyle name="Normal 62 3 2" xfId="4514" xr:uid="{00000000-0005-0000-0000-00009A0D0000}"/>
    <cellStyle name="Normal 62 4" xfId="2210" xr:uid="{00000000-0005-0000-0000-00009B0D0000}"/>
    <cellStyle name="Normal 63" xfId="660" xr:uid="{00000000-0005-0000-0000-00009C0D0000}"/>
    <cellStyle name="Normal 63 2" xfId="1273" xr:uid="{00000000-0005-0000-0000-00009D0D0000}"/>
    <cellStyle name="Normal 63 2 2" xfId="3440" xr:uid="{00000000-0005-0000-0000-00009E0D0000}"/>
    <cellStyle name="Normal 63 2 2 2" xfId="4515" xr:uid="{00000000-0005-0000-0000-00009F0D0000}"/>
    <cellStyle name="Normal 63 2 3" xfId="4516" xr:uid="{00000000-0005-0000-0000-0000A00D0000}"/>
    <cellStyle name="Normal 63 3" xfId="1052" xr:uid="{00000000-0005-0000-0000-0000A10D0000}"/>
    <cellStyle name="Normal 63 3 2" xfId="4517" xr:uid="{00000000-0005-0000-0000-0000A20D0000}"/>
    <cellStyle name="Normal 63 4" xfId="2215" xr:uid="{00000000-0005-0000-0000-0000A30D0000}"/>
    <cellStyle name="Normal 64" xfId="661" xr:uid="{00000000-0005-0000-0000-0000A40D0000}"/>
    <cellStyle name="Normal 64 2" xfId="1274" xr:uid="{00000000-0005-0000-0000-0000A50D0000}"/>
    <cellStyle name="Normal 64 2 2" xfId="3441" xr:uid="{00000000-0005-0000-0000-0000A60D0000}"/>
    <cellStyle name="Normal 64 2 2 2" xfId="4518" xr:uid="{00000000-0005-0000-0000-0000A70D0000}"/>
    <cellStyle name="Normal 64 2 3" xfId="4519" xr:uid="{00000000-0005-0000-0000-0000A80D0000}"/>
    <cellStyle name="Normal 64 3" xfId="1053" xr:uid="{00000000-0005-0000-0000-0000A90D0000}"/>
    <cellStyle name="Normal 64 3 2" xfId="4520" xr:uid="{00000000-0005-0000-0000-0000AA0D0000}"/>
    <cellStyle name="Normal 64 4" xfId="2216" xr:uid="{00000000-0005-0000-0000-0000AB0D0000}"/>
    <cellStyle name="Normal 65" xfId="664" xr:uid="{00000000-0005-0000-0000-0000AC0D0000}"/>
    <cellStyle name="Normal 66" xfId="665" xr:uid="{00000000-0005-0000-0000-0000AD0D0000}"/>
    <cellStyle name="Normal 67" xfId="666" xr:uid="{00000000-0005-0000-0000-0000AE0D0000}"/>
    <cellStyle name="Normal 68" xfId="667" xr:uid="{00000000-0005-0000-0000-0000AF0D0000}"/>
    <cellStyle name="Normal 69" xfId="668" xr:uid="{00000000-0005-0000-0000-0000B00D0000}"/>
    <cellStyle name="Normal 7" xfId="447" xr:uid="{00000000-0005-0000-0000-0000B10D0000}"/>
    <cellStyle name="Normal 7 2" xfId="448" xr:uid="{00000000-0005-0000-0000-0000B20D0000}"/>
    <cellStyle name="Normal 7 2 2" xfId="607" xr:uid="{00000000-0005-0000-0000-0000B30D0000}"/>
    <cellStyle name="Normal 7 2 2 2" xfId="1239" xr:uid="{00000000-0005-0000-0000-0000B40D0000}"/>
    <cellStyle name="Normal 7 2 2 2 2" xfId="3442" xr:uid="{00000000-0005-0000-0000-0000B50D0000}"/>
    <cellStyle name="Normal 7 2 2 2 2 2" xfId="4521" xr:uid="{00000000-0005-0000-0000-0000B60D0000}"/>
    <cellStyle name="Normal 7 2 2 2 3" xfId="4522" xr:uid="{00000000-0005-0000-0000-0000B70D0000}"/>
    <cellStyle name="Normal 7 2 2 3" xfId="1012" xr:uid="{00000000-0005-0000-0000-0000B80D0000}"/>
    <cellStyle name="Normal 7 2 2 3 2" xfId="4523" xr:uid="{00000000-0005-0000-0000-0000B90D0000}"/>
    <cellStyle name="Normal 7 2 2 4" xfId="2171" xr:uid="{00000000-0005-0000-0000-0000BA0D0000}"/>
    <cellStyle name="Normal 7 2 3" xfId="1203" xr:uid="{00000000-0005-0000-0000-0000BB0D0000}"/>
    <cellStyle name="Normal 7 2 3 2" xfId="3443" xr:uid="{00000000-0005-0000-0000-0000BC0D0000}"/>
    <cellStyle name="Normal 7 2 3 2 2" xfId="4524" xr:uid="{00000000-0005-0000-0000-0000BD0D0000}"/>
    <cellStyle name="Normal 7 2 3 3" xfId="4525" xr:uid="{00000000-0005-0000-0000-0000BE0D0000}"/>
    <cellStyle name="Normal 7 2 4" xfId="893" xr:uid="{00000000-0005-0000-0000-0000BF0D0000}"/>
    <cellStyle name="Normal 7 2 4 2" xfId="4526" xr:uid="{00000000-0005-0000-0000-0000C00D0000}"/>
    <cellStyle name="Normal 7 2 5" xfId="2072" xr:uid="{00000000-0005-0000-0000-0000C10D0000}"/>
    <cellStyle name="Normal 7 3" xfId="449" xr:uid="{00000000-0005-0000-0000-0000C20D0000}"/>
    <cellStyle name="Normal 7 3 2" xfId="450" xr:uid="{00000000-0005-0000-0000-0000C30D0000}"/>
    <cellStyle name="Normal 7 3 2 2" xfId="609" xr:uid="{00000000-0005-0000-0000-0000C40D0000}"/>
    <cellStyle name="Normal 7 3 2 2 2" xfId="1241" xr:uid="{00000000-0005-0000-0000-0000C50D0000}"/>
    <cellStyle name="Normal 7 3 2 2 2 2" xfId="3444" xr:uid="{00000000-0005-0000-0000-0000C60D0000}"/>
    <cellStyle name="Normal 7 3 2 2 2 2 2" xfId="4527" xr:uid="{00000000-0005-0000-0000-0000C70D0000}"/>
    <cellStyle name="Normal 7 3 2 2 2 3" xfId="4528" xr:uid="{00000000-0005-0000-0000-0000C80D0000}"/>
    <cellStyle name="Normal 7 3 2 2 3" xfId="1014" xr:uid="{00000000-0005-0000-0000-0000C90D0000}"/>
    <cellStyle name="Normal 7 3 2 2 3 2" xfId="4529" xr:uid="{00000000-0005-0000-0000-0000CA0D0000}"/>
    <cellStyle name="Normal 7 3 2 2 4" xfId="2173" xr:uid="{00000000-0005-0000-0000-0000CB0D0000}"/>
    <cellStyle name="Normal 7 3 2 3" xfId="1205" xr:uid="{00000000-0005-0000-0000-0000CC0D0000}"/>
    <cellStyle name="Normal 7 3 2 3 2" xfId="3445" xr:uid="{00000000-0005-0000-0000-0000CD0D0000}"/>
    <cellStyle name="Normal 7 3 2 3 2 2" xfId="4530" xr:uid="{00000000-0005-0000-0000-0000CE0D0000}"/>
    <cellStyle name="Normal 7 3 2 3 3" xfId="4531" xr:uid="{00000000-0005-0000-0000-0000CF0D0000}"/>
    <cellStyle name="Normal 7 3 2 4" xfId="895" xr:uid="{00000000-0005-0000-0000-0000D00D0000}"/>
    <cellStyle name="Normal 7 3 2 4 2" xfId="4532" xr:uid="{00000000-0005-0000-0000-0000D10D0000}"/>
    <cellStyle name="Normal 7 3 2 5" xfId="2074" xr:uid="{00000000-0005-0000-0000-0000D20D0000}"/>
    <cellStyle name="Normal 7 3 3" xfId="451" xr:uid="{00000000-0005-0000-0000-0000D30D0000}"/>
    <cellStyle name="Normal 7 3 3 2" xfId="610" xr:uid="{00000000-0005-0000-0000-0000D40D0000}"/>
    <cellStyle name="Normal 7 3 3 2 2" xfId="1242" xr:uid="{00000000-0005-0000-0000-0000D50D0000}"/>
    <cellStyle name="Normal 7 3 3 2 2 2" xfId="3446" xr:uid="{00000000-0005-0000-0000-0000D60D0000}"/>
    <cellStyle name="Normal 7 3 3 2 2 2 2" xfId="4533" xr:uid="{00000000-0005-0000-0000-0000D70D0000}"/>
    <cellStyle name="Normal 7 3 3 2 2 3" xfId="4534" xr:uid="{00000000-0005-0000-0000-0000D80D0000}"/>
    <cellStyle name="Normal 7 3 3 2 3" xfId="1015" xr:uid="{00000000-0005-0000-0000-0000D90D0000}"/>
    <cellStyle name="Normal 7 3 3 2 3 2" xfId="4535" xr:uid="{00000000-0005-0000-0000-0000DA0D0000}"/>
    <cellStyle name="Normal 7 3 3 2 4" xfId="2174" xr:uid="{00000000-0005-0000-0000-0000DB0D0000}"/>
    <cellStyle name="Normal 7 3 3 3" xfId="1206" xr:uid="{00000000-0005-0000-0000-0000DC0D0000}"/>
    <cellStyle name="Normal 7 3 3 3 2" xfId="3447" xr:uid="{00000000-0005-0000-0000-0000DD0D0000}"/>
    <cellStyle name="Normal 7 3 3 3 2 2" xfId="4536" xr:uid="{00000000-0005-0000-0000-0000DE0D0000}"/>
    <cellStyle name="Normal 7 3 3 3 3" xfId="4537" xr:uid="{00000000-0005-0000-0000-0000DF0D0000}"/>
    <cellStyle name="Normal 7 3 3 4" xfId="896" xr:uid="{00000000-0005-0000-0000-0000E00D0000}"/>
    <cellStyle name="Normal 7 3 3 4 2" xfId="4538" xr:uid="{00000000-0005-0000-0000-0000E10D0000}"/>
    <cellStyle name="Normal 7 3 3 5" xfId="2075" xr:uid="{00000000-0005-0000-0000-0000E20D0000}"/>
    <cellStyle name="Normal 7 3 4" xfId="608" xr:uid="{00000000-0005-0000-0000-0000E30D0000}"/>
    <cellStyle name="Normal 7 3 4 2" xfId="1240" xr:uid="{00000000-0005-0000-0000-0000E40D0000}"/>
    <cellStyle name="Normal 7 3 4 2 2" xfId="3448" xr:uid="{00000000-0005-0000-0000-0000E50D0000}"/>
    <cellStyle name="Normal 7 3 4 2 2 2" xfId="4539" xr:uid="{00000000-0005-0000-0000-0000E60D0000}"/>
    <cellStyle name="Normal 7 3 4 2 3" xfId="4540" xr:uid="{00000000-0005-0000-0000-0000E70D0000}"/>
    <cellStyle name="Normal 7 3 4 3" xfId="1013" xr:uid="{00000000-0005-0000-0000-0000E80D0000}"/>
    <cellStyle name="Normal 7 3 4 3 2" xfId="4541" xr:uid="{00000000-0005-0000-0000-0000E90D0000}"/>
    <cellStyle name="Normal 7 3 4 4" xfId="2172" xr:uid="{00000000-0005-0000-0000-0000EA0D0000}"/>
    <cellStyle name="Normal 7 3 5" xfId="1204" xr:uid="{00000000-0005-0000-0000-0000EB0D0000}"/>
    <cellStyle name="Normal 7 3 5 2" xfId="3449" xr:uid="{00000000-0005-0000-0000-0000EC0D0000}"/>
    <cellStyle name="Normal 7 3 5 2 2" xfId="4542" xr:uid="{00000000-0005-0000-0000-0000ED0D0000}"/>
    <cellStyle name="Normal 7 3 5 3" xfId="4543" xr:uid="{00000000-0005-0000-0000-0000EE0D0000}"/>
    <cellStyle name="Normal 7 3 6" xfId="894" xr:uid="{00000000-0005-0000-0000-0000EF0D0000}"/>
    <cellStyle name="Normal 7 3 6 2" xfId="4544" xr:uid="{00000000-0005-0000-0000-0000F00D0000}"/>
    <cellStyle name="Normal 7 3 7" xfId="2073" xr:uid="{00000000-0005-0000-0000-0000F10D0000}"/>
    <cellStyle name="Normal 7 4" xfId="452" xr:uid="{00000000-0005-0000-0000-0000F20D0000}"/>
    <cellStyle name="Normal 7 4 2" xfId="453" xr:uid="{00000000-0005-0000-0000-0000F30D0000}"/>
    <cellStyle name="Normal 7 4 2 2" xfId="612" xr:uid="{00000000-0005-0000-0000-0000F40D0000}"/>
    <cellStyle name="Normal 7 4 2 2 2" xfId="1244" xr:uid="{00000000-0005-0000-0000-0000F50D0000}"/>
    <cellStyle name="Normal 7 4 2 2 2 2" xfId="3450" xr:uid="{00000000-0005-0000-0000-0000F60D0000}"/>
    <cellStyle name="Normal 7 4 2 2 2 2 2" xfId="4545" xr:uid="{00000000-0005-0000-0000-0000F70D0000}"/>
    <cellStyle name="Normal 7 4 2 2 2 3" xfId="4546" xr:uid="{00000000-0005-0000-0000-0000F80D0000}"/>
    <cellStyle name="Normal 7 4 2 2 3" xfId="1017" xr:uid="{00000000-0005-0000-0000-0000F90D0000}"/>
    <cellStyle name="Normal 7 4 2 2 3 2" xfId="4547" xr:uid="{00000000-0005-0000-0000-0000FA0D0000}"/>
    <cellStyle name="Normal 7 4 2 2 4" xfId="2176" xr:uid="{00000000-0005-0000-0000-0000FB0D0000}"/>
    <cellStyle name="Normal 7 4 2 3" xfId="1208" xr:uid="{00000000-0005-0000-0000-0000FC0D0000}"/>
    <cellStyle name="Normal 7 4 2 3 2" xfId="3451" xr:uid="{00000000-0005-0000-0000-0000FD0D0000}"/>
    <cellStyle name="Normal 7 4 2 3 2 2" xfId="4548" xr:uid="{00000000-0005-0000-0000-0000FE0D0000}"/>
    <cellStyle name="Normal 7 4 2 3 3" xfId="4549" xr:uid="{00000000-0005-0000-0000-0000FF0D0000}"/>
    <cellStyle name="Normal 7 4 2 4" xfId="898" xr:uid="{00000000-0005-0000-0000-0000000E0000}"/>
    <cellStyle name="Normal 7 4 2 4 2" xfId="4550" xr:uid="{00000000-0005-0000-0000-0000010E0000}"/>
    <cellStyle name="Normal 7 4 2 5" xfId="2077" xr:uid="{00000000-0005-0000-0000-0000020E0000}"/>
    <cellStyle name="Normal 7 4 3" xfId="454" xr:uid="{00000000-0005-0000-0000-0000030E0000}"/>
    <cellStyle name="Normal 7 4 3 2" xfId="613" xr:uid="{00000000-0005-0000-0000-0000040E0000}"/>
    <cellStyle name="Normal 7 4 3 2 2" xfId="1245" xr:uid="{00000000-0005-0000-0000-0000050E0000}"/>
    <cellStyle name="Normal 7 4 3 2 2 2" xfId="3452" xr:uid="{00000000-0005-0000-0000-0000060E0000}"/>
    <cellStyle name="Normal 7 4 3 2 2 2 2" xfId="4551" xr:uid="{00000000-0005-0000-0000-0000070E0000}"/>
    <cellStyle name="Normal 7 4 3 2 2 3" xfId="4552" xr:uid="{00000000-0005-0000-0000-0000080E0000}"/>
    <cellStyle name="Normal 7 4 3 2 3" xfId="1018" xr:uid="{00000000-0005-0000-0000-0000090E0000}"/>
    <cellStyle name="Normal 7 4 3 2 3 2" xfId="4553" xr:uid="{00000000-0005-0000-0000-00000A0E0000}"/>
    <cellStyle name="Normal 7 4 3 2 4" xfId="2177" xr:uid="{00000000-0005-0000-0000-00000B0E0000}"/>
    <cellStyle name="Normal 7 4 3 3" xfId="1209" xr:uid="{00000000-0005-0000-0000-00000C0E0000}"/>
    <cellStyle name="Normal 7 4 3 3 2" xfId="3453" xr:uid="{00000000-0005-0000-0000-00000D0E0000}"/>
    <cellStyle name="Normal 7 4 3 3 2 2" xfId="4554" xr:uid="{00000000-0005-0000-0000-00000E0E0000}"/>
    <cellStyle name="Normal 7 4 3 3 3" xfId="4555" xr:uid="{00000000-0005-0000-0000-00000F0E0000}"/>
    <cellStyle name="Normal 7 4 3 4" xfId="899" xr:uid="{00000000-0005-0000-0000-0000100E0000}"/>
    <cellStyle name="Normal 7 4 3 4 2" xfId="4556" xr:uid="{00000000-0005-0000-0000-0000110E0000}"/>
    <cellStyle name="Normal 7 4 3 5" xfId="2078" xr:uid="{00000000-0005-0000-0000-0000120E0000}"/>
    <cellStyle name="Normal 7 4 4" xfId="611" xr:uid="{00000000-0005-0000-0000-0000130E0000}"/>
    <cellStyle name="Normal 7 4 4 2" xfId="1243" xr:uid="{00000000-0005-0000-0000-0000140E0000}"/>
    <cellStyle name="Normal 7 4 4 2 2" xfId="3454" xr:uid="{00000000-0005-0000-0000-0000150E0000}"/>
    <cellStyle name="Normal 7 4 4 2 2 2" xfId="4557" xr:uid="{00000000-0005-0000-0000-0000160E0000}"/>
    <cellStyle name="Normal 7 4 4 2 3" xfId="4558" xr:uid="{00000000-0005-0000-0000-0000170E0000}"/>
    <cellStyle name="Normal 7 4 4 3" xfId="1016" xr:uid="{00000000-0005-0000-0000-0000180E0000}"/>
    <cellStyle name="Normal 7 4 4 3 2" xfId="4559" xr:uid="{00000000-0005-0000-0000-0000190E0000}"/>
    <cellStyle name="Normal 7 4 4 4" xfId="2175" xr:uid="{00000000-0005-0000-0000-00001A0E0000}"/>
    <cellStyle name="Normal 7 4 5" xfId="1207" xr:uid="{00000000-0005-0000-0000-00001B0E0000}"/>
    <cellStyle name="Normal 7 4 5 2" xfId="3455" xr:uid="{00000000-0005-0000-0000-00001C0E0000}"/>
    <cellStyle name="Normal 7 4 5 2 2" xfId="4560" xr:uid="{00000000-0005-0000-0000-00001D0E0000}"/>
    <cellStyle name="Normal 7 4 5 3" xfId="4561" xr:uid="{00000000-0005-0000-0000-00001E0E0000}"/>
    <cellStyle name="Normal 7 4 6" xfId="897" xr:uid="{00000000-0005-0000-0000-00001F0E0000}"/>
    <cellStyle name="Normal 7 4 6 2" xfId="4562" xr:uid="{00000000-0005-0000-0000-0000200E0000}"/>
    <cellStyle name="Normal 7 4 7" xfId="2076" xr:uid="{00000000-0005-0000-0000-0000210E0000}"/>
    <cellStyle name="Normal 7 5" xfId="4563" xr:uid="{00000000-0005-0000-0000-0000220E0000}"/>
    <cellStyle name="Normal 7 6" xfId="4564" xr:uid="{00000000-0005-0000-0000-0000230E0000}"/>
    <cellStyle name="Normal 7 6 2" xfId="4565" xr:uid="{00000000-0005-0000-0000-0000240E0000}"/>
    <cellStyle name="Normal 70" xfId="669" xr:uid="{00000000-0005-0000-0000-0000250E0000}"/>
    <cellStyle name="Normal 71" xfId="670" xr:uid="{00000000-0005-0000-0000-0000260E0000}"/>
    <cellStyle name="Normal 72" xfId="671" xr:uid="{00000000-0005-0000-0000-0000270E0000}"/>
    <cellStyle name="Normal 73" xfId="672" xr:uid="{00000000-0005-0000-0000-0000280E0000}"/>
    <cellStyle name="Normal 74" xfId="673" xr:uid="{00000000-0005-0000-0000-0000290E0000}"/>
    <cellStyle name="Normal 75" xfId="674" xr:uid="{00000000-0005-0000-0000-00002A0E0000}"/>
    <cellStyle name="Normal 76" xfId="675" xr:uid="{00000000-0005-0000-0000-00002B0E0000}"/>
    <cellStyle name="Normal 77" xfId="676" xr:uid="{00000000-0005-0000-0000-00002C0E0000}"/>
    <cellStyle name="Normal 78" xfId="677" xr:uid="{00000000-0005-0000-0000-00002D0E0000}"/>
    <cellStyle name="Normal 79" xfId="678" xr:uid="{00000000-0005-0000-0000-00002E0E0000}"/>
    <cellStyle name="Normal 79 2" xfId="1280" xr:uid="{00000000-0005-0000-0000-00002F0E0000}"/>
    <cellStyle name="Normal 79 2 2" xfId="3456" xr:uid="{00000000-0005-0000-0000-0000300E0000}"/>
    <cellStyle name="Normal 79 2 2 2" xfId="4566" xr:uid="{00000000-0005-0000-0000-0000310E0000}"/>
    <cellStyle name="Normal 79 2 3" xfId="4567" xr:uid="{00000000-0005-0000-0000-0000320E0000}"/>
    <cellStyle name="Normal 79 3" xfId="1059" xr:uid="{00000000-0005-0000-0000-0000330E0000}"/>
    <cellStyle name="Normal 79 3 2" xfId="4568" xr:uid="{00000000-0005-0000-0000-0000340E0000}"/>
    <cellStyle name="Normal 79 4" xfId="2233" xr:uid="{00000000-0005-0000-0000-0000350E0000}"/>
    <cellStyle name="Normal 8" xfId="455" xr:uid="{00000000-0005-0000-0000-0000360E0000}"/>
    <cellStyle name="Normal 8 2" xfId="4569" xr:uid="{00000000-0005-0000-0000-0000370E0000}"/>
    <cellStyle name="Normal 8 3" xfId="4570" xr:uid="{00000000-0005-0000-0000-0000380E0000}"/>
    <cellStyle name="Normal 8 4" xfId="4571" xr:uid="{00000000-0005-0000-0000-0000390E0000}"/>
    <cellStyle name="Normal 80" xfId="706" xr:uid="{00000000-0005-0000-0000-00003A0E0000}"/>
    <cellStyle name="Normal 81" xfId="725" xr:uid="{00000000-0005-0000-0000-00003B0E0000}"/>
    <cellStyle name="Normal 82" xfId="729" xr:uid="{00000000-0005-0000-0000-00003C0E0000}"/>
    <cellStyle name="Normal 83" xfId="730" xr:uid="{00000000-0005-0000-0000-00003D0E0000}"/>
    <cellStyle name="Normal 84" xfId="731" xr:uid="{00000000-0005-0000-0000-00003E0E0000}"/>
    <cellStyle name="Normal 85" xfId="732" xr:uid="{00000000-0005-0000-0000-00003F0E0000}"/>
    <cellStyle name="Normal 86" xfId="733" xr:uid="{00000000-0005-0000-0000-0000400E0000}"/>
    <cellStyle name="Normal 87" xfId="734" xr:uid="{00000000-0005-0000-0000-0000410E0000}"/>
    <cellStyle name="Normal 88" xfId="735" xr:uid="{00000000-0005-0000-0000-0000420E0000}"/>
    <cellStyle name="Normal 89" xfId="736" xr:uid="{00000000-0005-0000-0000-0000430E0000}"/>
    <cellStyle name="Normal 9" xfId="456" xr:uid="{00000000-0005-0000-0000-0000440E0000}"/>
    <cellStyle name="Normal 9 2" xfId="4572" xr:uid="{00000000-0005-0000-0000-0000450E0000}"/>
    <cellStyle name="Normal 9 3" xfId="4573" xr:uid="{00000000-0005-0000-0000-0000460E0000}"/>
    <cellStyle name="Normal 9 3 2" xfId="4574" xr:uid="{00000000-0005-0000-0000-0000470E0000}"/>
    <cellStyle name="Normal 90" xfId="737" xr:uid="{00000000-0005-0000-0000-0000480E0000}"/>
    <cellStyle name="Normal 91" xfId="738" xr:uid="{00000000-0005-0000-0000-0000490E0000}"/>
    <cellStyle name="Normal 92" xfId="739" xr:uid="{00000000-0005-0000-0000-00004A0E0000}"/>
    <cellStyle name="Normal 93" xfId="740" xr:uid="{00000000-0005-0000-0000-00004B0E0000}"/>
    <cellStyle name="Normal 94" xfId="741" xr:uid="{00000000-0005-0000-0000-00004C0E0000}"/>
    <cellStyle name="Normal 94 2" xfId="1304" xr:uid="{00000000-0005-0000-0000-00004D0E0000}"/>
    <cellStyle name="Normal 94 2 2" xfId="3457" xr:uid="{00000000-0005-0000-0000-00004E0E0000}"/>
    <cellStyle name="Normal 94 3" xfId="1109" xr:uid="{00000000-0005-0000-0000-00004F0E0000}"/>
    <cellStyle name="Normal 94 4" xfId="2286" xr:uid="{00000000-0005-0000-0000-0000500E0000}"/>
    <cellStyle name="Normal 95" xfId="742" xr:uid="{00000000-0005-0000-0000-0000510E0000}"/>
    <cellStyle name="Normal 96" xfId="743" xr:uid="{00000000-0005-0000-0000-0000520E0000}"/>
    <cellStyle name="Normal 97" xfId="744" xr:uid="{00000000-0005-0000-0000-0000530E0000}"/>
    <cellStyle name="Normal 97 2" xfId="1305" xr:uid="{00000000-0005-0000-0000-0000540E0000}"/>
    <cellStyle name="Normal 97 2 2" xfId="3459" xr:uid="{00000000-0005-0000-0000-0000550E0000}"/>
    <cellStyle name="Normal 97 3" xfId="3458" xr:uid="{00000000-0005-0000-0000-0000560E0000}"/>
    <cellStyle name="Normal 98" xfId="745" xr:uid="{00000000-0005-0000-0000-0000570E0000}"/>
    <cellStyle name="Normal 98 2" xfId="1310" xr:uid="{00000000-0005-0000-0000-0000580E0000}"/>
    <cellStyle name="Normal 98 2 2" xfId="3461" xr:uid="{00000000-0005-0000-0000-0000590E0000}"/>
    <cellStyle name="Normal 98 3" xfId="3460" xr:uid="{00000000-0005-0000-0000-00005A0E0000}"/>
    <cellStyle name="Normal 99" xfId="1115" xr:uid="{00000000-0005-0000-0000-00005B0E0000}"/>
    <cellStyle name="Normal 99 2" xfId="1308" xr:uid="{00000000-0005-0000-0000-00005C0E0000}"/>
    <cellStyle name="Normal 99 2 2" xfId="3463" xr:uid="{00000000-0005-0000-0000-00005D0E0000}"/>
    <cellStyle name="Normal 99 3" xfId="3462" xr:uid="{00000000-0005-0000-0000-00005E0E0000}"/>
    <cellStyle name="Not" xfId="457" xr:uid="{00000000-0005-0000-0000-0000630E0000}"/>
    <cellStyle name="Not 10" xfId="3465" xr:uid="{00000000-0005-0000-0000-0000640E0000}"/>
    <cellStyle name="Not 10 2" xfId="7428" xr:uid="{00000000-0005-0000-0000-0000640E0000}"/>
    <cellStyle name="Not 10 3" xfId="8897" xr:uid="{00000000-0005-0000-0000-0000640E0000}"/>
    <cellStyle name="Not 11" xfId="3464" xr:uid="{00000000-0005-0000-0000-0000650E0000}"/>
    <cellStyle name="Not 11 2" xfId="7427" xr:uid="{00000000-0005-0000-0000-0000650E0000}"/>
    <cellStyle name="Not 11 3" xfId="8896" xr:uid="{00000000-0005-0000-0000-0000650E0000}"/>
    <cellStyle name="Not 12" xfId="5515" xr:uid="{00000000-0005-0000-0000-0000630E0000}"/>
    <cellStyle name="Not 2" xfId="707" xr:uid="{00000000-0005-0000-0000-0000660E0000}"/>
    <cellStyle name="Not 2 10" xfId="3466" xr:uid="{00000000-0005-0000-0000-0000670E0000}"/>
    <cellStyle name="Not 2 10 2" xfId="7429" xr:uid="{00000000-0005-0000-0000-0000670E0000}"/>
    <cellStyle name="Not 2 10 3" xfId="8898" xr:uid="{00000000-0005-0000-0000-0000670E0000}"/>
    <cellStyle name="Not 2 11" xfId="6215" xr:uid="{00000000-0005-0000-0000-0000660E0000}"/>
    <cellStyle name="Not 2 2" xfId="1365" xr:uid="{00000000-0005-0000-0000-0000680E0000}"/>
    <cellStyle name="Not 2 2 10" xfId="8193" xr:uid="{00000000-0005-0000-0000-0000680E0000}"/>
    <cellStyle name="Not 2 2 2" xfId="1563" xr:uid="{00000000-0005-0000-0000-0000690E0000}"/>
    <cellStyle name="Not 2 2 2 2" xfId="3468" xr:uid="{00000000-0005-0000-0000-00006A0E0000}"/>
    <cellStyle name="Not 2 2 2 2 2" xfId="7431" xr:uid="{00000000-0005-0000-0000-00006A0E0000}"/>
    <cellStyle name="Not 2 2 2 2 3" xfId="8900" xr:uid="{00000000-0005-0000-0000-00006A0E0000}"/>
    <cellStyle name="Not 2 2 2 3" xfId="4575" xr:uid="{00000000-0005-0000-0000-00006B0E0000}"/>
    <cellStyle name="Not 2 2 2 3 2" xfId="8270" xr:uid="{00000000-0005-0000-0000-00006B0E0000}"/>
    <cellStyle name="Not 2 2 2 3 3" xfId="9506" xr:uid="{00000000-0005-0000-0000-00006B0E0000}"/>
    <cellStyle name="Not 2 2 2 4" xfId="4576" xr:uid="{00000000-0005-0000-0000-00006C0E0000}"/>
    <cellStyle name="Not 2 2 2 4 2" xfId="8271" xr:uid="{00000000-0005-0000-0000-00006C0E0000}"/>
    <cellStyle name="Not 2 2 2 4 3" xfId="9507" xr:uid="{00000000-0005-0000-0000-00006C0E0000}"/>
    <cellStyle name="Not 2 2 2 5" xfId="4577" xr:uid="{00000000-0005-0000-0000-00006D0E0000}"/>
    <cellStyle name="Not 2 2 2 5 2" xfId="8272" xr:uid="{00000000-0005-0000-0000-00006D0E0000}"/>
    <cellStyle name="Not 2 2 2 5 3" xfId="9508" xr:uid="{00000000-0005-0000-0000-00006D0E0000}"/>
    <cellStyle name="Not 2 2 2 6" xfId="5739" xr:uid="{00000000-0005-0000-0000-0000690E0000}"/>
    <cellStyle name="Not 2 2 2 7" xfId="6330" xr:uid="{00000000-0005-0000-0000-0000690E0000}"/>
    <cellStyle name="Not 2 2 3" xfId="1598" xr:uid="{00000000-0005-0000-0000-00006E0E0000}"/>
    <cellStyle name="Not 2 2 3 2" xfId="3469" xr:uid="{00000000-0005-0000-0000-00006F0E0000}"/>
    <cellStyle name="Not 2 2 3 2 2" xfId="7432" xr:uid="{00000000-0005-0000-0000-00006F0E0000}"/>
    <cellStyle name="Not 2 2 3 2 3" xfId="8901" xr:uid="{00000000-0005-0000-0000-00006F0E0000}"/>
    <cellStyle name="Not 2 2 3 3" xfId="5770" xr:uid="{00000000-0005-0000-0000-00006E0E0000}"/>
    <cellStyle name="Not 2 2 3 4" xfId="6375" xr:uid="{00000000-0005-0000-0000-00006E0E0000}"/>
    <cellStyle name="Not 2 2 4" xfId="1624" xr:uid="{00000000-0005-0000-0000-0000700E0000}"/>
    <cellStyle name="Not 2 2 4 2" xfId="3470" xr:uid="{00000000-0005-0000-0000-0000710E0000}"/>
    <cellStyle name="Not 2 2 4 2 2" xfId="7433" xr:uid="{00000000-0005-0000-0000-0000710E0000}"/>
    <cellStyle name="Not 2 2 4 2 3" xfId="8902" xr:uid="{00000000-0005-0000-0000-0000710E0000}"/>
    <cellStyle name="Not 2 2 4 3" xfId="5795" xr:uid="{00000000-0005-0000-0000-0000700E0000}"/>
    <cellStyle name="Not 2 2 4 4" xfId="8355" xr:uid="{00000000-0005-0000-0000-0000700E0000}"/>
    <cellStyle name="Not 2 2 5" xfId="1657" xr:uid="{00000000-0005-0000-0000-0000720E0000}"/>
    <cellStyle name="Not 2 2 5 2" xfId="3471" xr:uid="{00000000-0005-0000-0000-0000730E0000}"/>
    <cellStyle name="Not 2 2 5 2 2" xfId="7434" xr:uid="{00000000-0005-0000-0000-0000730E0000}"/>
    <cellStyle name="Not 2 2 5 2 3" xfId="8903" xr:uid="{00000000-0005-0000-0000-0000730E0000}"/>
    <cellStyle name="Not 2 2 5 3" xfId="5826" xr:uid="{00000000-0005-0000-0000-0000720E0000}"/>
    <cellStyle name="Not 2 2 5 4" xfId="7281" xr:uid="{00000000-0005-0000-0000-0000720E0000}"/>
    <cellStyle name="Not 2 2 6" xfId="1678" xr:uid="{00000000-0005-0000-0000-0000740E0000}"/>
    <cellStyle name="Not 2 2 6 2" xfId="5847" xr:uid="{00000000-0005-0000-0000-0000740E0000}"/>
    <cellStyle name="Not 2 2 6 3" xfId="5305" xr:uid="{00000000-0005-0000-0000-0000740E0000}"/>
    <cellStyle name="Not 2 2 7" xfId="1712" xr:uid="{00000000-0005-0000-0000-0000750E0000}"/>
    <cellStyle name="Not 2 2 7 2" xfId="5877" xr:uid="{00000000-0005-0000-0000-0000750E0000}"/>
    <cellStyle name="Not 2 2 7 3" xfId="5509" xr:uid="{00000000-0005-0000-0000-0000750E0000}"/>
    <cellStyle name="Not 2 2 8" xfId="3467" xr:uid="{00000000-0005-0000-0000-0000760E0000}"/>
    <cellStyle name="Not 2 2 8 2" xfId="7430" xr:uid="{00000000-0005-0000-0000-0000760E0000}"/>
    <cellStyle name="Not 2 2 8 3" xfId="8899" xr:uid="{00000000-0005-0000-0000-0000760E0000}"/>
    <cellStyle name="Not 2 2 9" xfId="5585" xr:uid="{00000000-0005-0000-0000-0000680E0000}"/>
    <cellStyle name="Not 2 3" xfId="1083" xr:uid="{00000000-0005-0000-0000-0000770E0000}"/>
    <cellStyle name="Not 2 3 2" xfId="3473" xr:uid="{00000000-0005-0000-0000-0000780E0000}"/>
    <cellStyle name="Not 2 3 2 2" xfId="7436" xr:uid="{00000000-0005-0000-0000-0000780E0000}"/>
    <cellStyle name="Not 2 3 2 3" xfId="8905" xr:uid="{00000000-0005-0000-0000-0000780E0000}"/>
    <cellStyle name="Not 2 3 3" xfId="3474" xr:uid="{00000000-0005-0000-0000-0000790E0000}"/>
    <cellStyle name="Not 2 3 3 2" xfId="7437" xr:uid="{00000000-0005-0000-0000-0000790E0000}"/>
    <cellStyle name="Not 2 3 3 3" xfId="8906" xr:uid="{00000000-0005-0000-0000-0000790E0000}"/>
    <cellStyle name="Not 2 3 4" xfId="3472" xr:uid="{00000000-0005-0000-0000-00007A0E0000}"/>
    <cellStyle name="Not 2 3 4 2" xfId="7435" xr:uid="{00000000-0005-0000-0000-00007A0E0000}"/>
    <cellStyle name="Not 2 3 4 3" xfId="8904" xr:uid="{00000000-0005-0000-0000-00007A0E0000}"/>
    <cellStyle name="Not 2 3 5" xfId="4578" xr:uid="{00000000-0005-0000-0000-00007B0E0000}"/>
    <cellStyle name="Not 2 3 5 2" xfId="8273" xr:uid="{00000000-0005-0000-0000-00007B0E0000}"/>
    <cellStyle name="Not 2 3 5 3" xfId="9509" xr:uid="{00000000-0005-0000-0000-00007B0E0000}"/>
    <cellStyle name="Not 2 3 6" xfId="5420" xr:uid="{00000000-0005-0000-0000-0000770E0000}"/>
    <cellStyle name="Not 2 3 7" xfId="8367" xr:uid="{00000000-0005-0000-0000-0000770E0000}"/>
    <cellStyle name="Not 2 4" xfId="1440" xr:uid="{00000000-0005-0000-0000-00007C0E0000}"/>
    <cellStyle name="Not 2 4 2" xfId="3476" xr:uid="{00000000-0005-0000-0000-00007D0E0000}"/>
    <cellStyle name="Not 2 4 2 2" xfId="7439" xr:uid="{00000000-0005-0000-0000-00007D0E0000}"/>
    <cellStyle name="Not 2 4 2 3" xfId="8908" xr:uid="{00000000-0005-0000-0000-00007D0E0000}"/>
    <cellStyle name="Not 2 4 3" xfId="3477" xr:uid="{00000000-0005-0000-0000-00007E0E0000}"/>
    <cellStyle name="Not 2 4 3 2" xfId="7440" xr:uid="{00000000-0005-0000-0000-00007E0E0000}"/>
    <cellStyle name="Not 2 4 3 3" xfId="8909" xr:uid="{00000000-0005-0000-0000-00007E0E0000}"/>
    <cellStyle name="Not 2 4 4" xfId="3475" xr:uid="{00000000-0005-0000-0000-00007F0E0000}"/>
    <cellStyle name="Not 2 4 4 2" xfId="7438" xr:uid="{00000000-0005-0000-0000-00007F0E0000}"/>
    <cellStyle name="Not 2 4 4 3" xfId="8907" xr:uid="{00000000-0005-0000-0000-00007F0E0000}"/>
    <cellStyle name="Not 2 4 5" xfId="5639" xr:uid="{00000000-0005-0000-0000-00007C0E0000}"/>
    <cellStyle name="Not 2 4 6" xfId="7360" xr:uid="{00000000-0005-0000-0000-00007C0E0000}"/>
    <cellStyle name="Not 2 5" xfId="1424" xr:uid="{00000000-0005-0000-0000-0000800E0000}"/>
    <cellStyle name="Not 2 5 2" xfId="3479" xr:uid="{00000000-0005-0000-0000-0000810E0000}"/>
    <cellStyle name="Not 2 5 2 2" xfId="7442" xr:uid="{00000000-0005-0000-0000-0000810E0000}"/>
    <cellStyle name="Not 2 5 2 3" xfId="8911" xr:uid="{00000000-0005-0000-0000-0000810E0000}"/>
    <cellStyle name="Not 2 5 3" xfId="3480" xr:uid="{00000000-0005-0000-0000-0000820E0000}"/>
    <cellStyle name="Not 2 5 3 2" xfId="7443" xr:uid="{00000000-0005-0000-0000-0000820E0000}"/>
    <cellStyle name="Not 2 5 3 3" xfId="8912" xr:uid="{00000000-0005-0000-0000-0000820E0000}"/>
    <cellStyle name="Not 2 5 4" xfId="3478" xr:uid="{00000000-0005-0000-0000-0000830E0000}"/>
    <cellStyle name="Not 2 5 4 2" xfId="7441" xr:uid="{00000000-0005-0000-0000-0000830E0000}"/>
    <cellStyle name="Not 2 5 4 3" xfId="8910" xr:uid="{00000000-0005-0000-0000-0000830E0000}"/>
    <cellStyle name="Not 2 5 5" xfId="5625" xr:uid="{00000000-0005-0000-0000-0000800E0000}"/>
    <cellStyle name="Not 2 5 6" xfId="5116" xr:uid="{00000000-0005-0000-0000-0000800E0000}"/>
    <cellStyle name="Not 2 6" xfId="1548" xr:uid="{00000000-0005-0000-0000-0000840E0000}"/>
    <cellStyle name="Not 2 6 2" xfId="3482" xr:uid="{00000000-0005-0000-0000-0000850E0000}"/>
    <cellStyle name="Not 2 6 2 2" xfId="7445" xr:uid="{00000000-0005-0000-0000-0000850E0000}"/>
    <cellStyle name="Not 2 6 2 3" xfId="8914" xr:uid="{00000000-0005-0000-0000-0000850E0000}"/>
    <cellStyle name="Not 2 6 3" xfId="3483" xr:uid="{00000000-0005-0000-0000-0000860E0000}"/>
    <cellStyle name="Not 2 6 3 2" xfId="7446" xr:uid="{00000000-0005-0000-0000-0000860E0000}"/>
    <cellStyle name="Not 2 6 3 3" xfId="8915" xr:uid="{00000000-0005-0000-0000-0000860E0000}"/>
    <cellStyle name="Not 2 6 4" xfId="3481" xr:uid="{00000000-0005-0000-0000-0000870E0000}"/>
    <cellStyle name="Not 2 6 4 2" xfId="7444" xr:uid="{00000000-0005-0000-0000-0000870E0000}"/>
    <cellStyle name="Not 2 6 4 3" xfId="8913" xr:uid="{00000000-0005-0000-0000-0000870E0000}"/>
    <cellStyle name="Not 2 6 5" xfId="5724" xr:uid="{00000000-0005-0000-0000-0000840E0000}"/>
    <cellStyle name="Not 2 6 6" xfId="7314" xr:uid="{00000000-0005-0000-0000-0000840E0000}"/>
    <cellStyle name="Not 2 7" xfId="3484" xr:uid="{00000000-0005-0000-0000-0000880E0000}"/>
    <cellStyle name="Not 2 7 2" xfId="3485" xr:uid="{00000000-0005-0000-0000-0000890E0000}"/>
    <cellStyle name="Not 2 7 2 2" xfId="7448" xr:uid="{00000000-0005-0000-0000-0000890E0000}"/>
    <cellStyle name="Not 2 7 2 3" xfId="8917" xr:uid="{00000000-0005-0000-0000-0000890E0000}"/>
    <cellStyle name="Not 2 7 3" xfId="3486" xr:uid="{00000000-0005-0000-0000-00008A0E0000}"/>
    <cellStyle name="Not 2 7 3 2" xfId="7449" xr:uid="{00000000-0005-0000-0000-00008A0E0000}"/>
    <cellStyle name="Not 2 7 3 3" xfId="8918" xr:uid="{00000000-0005-0000-0000-00008A0E0000}"/>
    <cellStyle name="Not 2 7 4" xfId="7447" xr:uid="{00000000-0005-0000-0000-0000880E0000}"/>
    <cellStyle name="Not 2 7 5" xfId="8916" xr:uid="{00000000-0005-0000-0000-0000880E0000}"/>
    <cellStyle name="Not 2 8" xfId="3487" xr:uid="{00000000-0005-0000-0000-00008B0E0000}"/>
    <cellStyle name="Not 2 8 2" xfId="7450" xr:uid="{00000000-0005-0000-0000-00008B0E0000}"/>
    <cellStyle name="Not 2 8 3" xfId="8919" xr:uid="{00000000-0005-0000-0000-00008B0E0000}"/>
    <cellStyle name="Not 2 9" xfId="3488" xr:uid="{00000000-0005-0000-0000-00008C0E0000}"/>
    <cellStyle name="Not 2 9 2" xfId="7451" xr:uid="{00000000-0005-0000-0000-00008C0E0000}"/>
    <cellStyle name="Not 2 9 3" xfId="8920" xr:uid="{00000000-0005-0000-0000-00008C0E0000}"/>
    <cellStyle name="Not 3" xfId="1180" xr:uid="{00000000-0005-0000-0000-00008D0E0000}"/>
    <cellStyle name="Not 3 10" xfId="7396" xr:uid="{00000000-0005-0000-0000-00008D0E0000}"/>
    <cellStyle name="Not 3 2" xfId="1471" xr:uid="{00000000-0005-0000-0000-00008E0E0000}"/>
    <cellStyle name="Not 3 2 2" xfId="3490" xr:uid="{00000000-0005-0000-0000-00008F0E0000}"/>
    <cellStyle name="Not 3 2 2 2" xfId="7453" xr:uid="{00000000-0005-0000-0000-00008F0E0000}"/>
    <cellStyle name="Not 3 2 2 3" xfId="8922" xr:uid="{00000000-0005-0000-0000-00008F0E0000}"/>
    <cellStyle name="Not 3 2 3" xfId="4579" xr:uid="{00000000-0005-0000-0000-0000900E0000}"/>
    <cellStyle name="Not 3 2 3 2" xfId="8274" xr:uid="{00000000-0005-0000-0000-0000900E0000}"/>
    <cellStyle name="Not 3 2 3 3" xfId="9510" xr:uid="{00000000-0005-0000-0000-0000900E0000}"/>
    <cellStyle name="Not 3 2 4" xfId="4580" xr:uid="{00000000-0005-0000-0000-0000910E0000}"/>
    <cellStyle name="Not 3 2 4 2" xfId="8275" xr:uid="{00000000-0005-0000-0000-0000910E0000}"/>
    <cellStyle name="Not 3 2 4 3" xfId="9511" xr:uid="{00000000-0005-0000-0000-0000910E0000}"/>
    <cellStyle name="Not 3 2 5" xfId="4581" xr:uid="{00000000-0005-0000-0000-0000920E0000}"/>
    <cellStyle name="Not 3 2 5 2" xfId="8276" xr:uid="{00000000-0005-0000-0000-0000920E0000}"/>
    <cellStyle name="Not 3 2 5 3" xfId="9512" xr:uid="{00000000-0005-0000-0000-0000920E0000}"/>
    <cellStyle name="Not 3 2 6" xfId="5665" xr:uid="{00000000-0005-0000-0000-00008E0E0000}"/>
    <cellStyle name="Not 3 2 7" xfId="7347" xr:uid="{00000000-0005-0000-0000-00008E0E0000}"/>
    <cellStyle name="Not 3 3" xfId="1415" xr:uid="{00000000-0005-0000-0000-0000930E0000}"/>
    <cellStyle name="Not 3 3 2" xfId="3491" xr:uid="{00000000-0005-0000-0000-0000940E0000}"/>
    <cellStyle name="Not 3 3 2 2" xfId="7454" xr:uid="{00000000-0005-0000-0000-0000940E0000}"/>
    <cellStyle name="Not 3 3 2 3" xfId="8923" xr:uid="{00000000-0005-0000-0000-0000940E0000}"/>
    <cellStyle name="Not 3 3 3" xfId="5618" xr:uid="{00000000-0005-0000-0000-0000930E0000}"/>
    <cellStyle name="Not 3 3 4" xfId="6296" xr:uid="{00000000-0005-0000-0000-0000930E0000}"/>
    <cellStyle name="Not 3 4" xfId="789" xr:uid="{00000000-0005-0000-0000-0000950E0000}"/>
    <cellStyle name="Not 3 4 2" xfId="3492" xr:uid="{00000000-0005-0000-0000-0000960E0000}"/>
    <cellStyle name="Not 3 4 2 2" xfId="7455" xr:uid="{00000000-0005-0000-0000-0000960E0000}"/>
    <cellStyle name="Not 3 4 2 3" xfId="8924" xr:uid="{00000000-0005-0000-0000-0000960E0000}"/>
    <cellStyle name="Not 3 4 3" xfId="5245" xr:uid="{00000000-0005-0000-0000-0000950E0000}"/>
    <cellStyle name="Not 3 4 4" xfId="5212" xr:uid="{00000000-0005-0000-0000-0000950E0000}"/>
    <cellStyle name="Not 3 5" xfId="853" xr:uid="{00000000-0005-0000-0000-0000970E0000}"/>
    <cellStyle name="Not 3 5 2" xfId="3493" xr:uid="{00000000-0005-0000-0000-0000980E0000}"/>
    <cellStyle name="Not 3 5 2 2" xfId="7456" xr:uid="{00000000-0005-0000-0000-0000980E0000}"/>
    <cellStyle name="Not 3 5 2 3" xfId="8925" xr:uid="{00000000-0005-0000-0000-0000980E0000}"/>
    <cellStyle name="Not 3 5 3" xfId="5298" xr:uid="{00000000-0005-0000-0000-0000970E0000}"/>
    <cellStyle name="Not 3 5 4" xfId="8227" xr:uid="{00000000-0005-0000-0000-0000970E0000}"/>
    <cellStyle name="Not 3 6" xfId="1483" xr:uid="{00000000-0005-0000-0000-0000990E0000}"/>
    <cellStyle name="Not 3 6 2" xfId="5677" xr:uid="{00000000-0005-0000-0000-0000990E0000}"/>
    <cellStyle name="Not 3 6 3" xfId="8182" xr:uid="{00000000-0005-0000-0000-0000990E0000}"/>
    <cellStyle name="Not 3 7" xfId="1405" xr:uid="{00000000-0005-0000-0000-00009A0E0000}"/>
    <cellStyle name="Not 3 7 2" xfId="5611" xr:uid="{00000000-0005-0000-0000-00009A0E0000}"/>
    <cellStyle name="Not 3 7 3" xfId="5117" xr:uid="{00000000-0005-0000-0000-00009A0E0000}"/>
    <cellStyle name="Not 3 8" xfId="3489" xr:uid="{00000000-0005-0000-0000-00009B0E0000}"/>
    <cellStyle name="Not 3 8 2" xfId="7452" xr:uid="{00000000-0005-0000-0000-00009B0E0000}"/>
    <cellStyle name="Not 3 8 3" xfId="8921" xr:uid="{00000000-0005-0000-0000-00009B0E0000}"/>
    <cellStyle name="Not 3 9" xfId="5481" xr:uid="{00000000-0005-0000-0000-00008D0E0000}"/>
    <cellStyle name="Not 4" xfId="900" xr:uid="{00000000-0005-0000-0000-00009C0E0000}"/>
    <cellStyle name="Not 4 2" xfId="3495" xr:uid="{00000000-0005-0000-0000-00009D0E0000}"/>
    <cellStyle name="Not 4 2 2" xfId="7458" xr:uid="{00000000-0005-0000-0000-00009D0E0000}"/>
    <cellStyle name="Not 4 2 3" xfId="8927" xr:uid="{00000000-0005-0000-0000-00009D0E0000}"/>
    <cellStyle name="Not 4 3" xfId="3496" xr:uid="{00000000-0005-0000-0000-00009E0E0000}"/>
    <cellStyle name="Not 4 3 2" xfId="7459" xr:uid="{00000000-0005-0000-0000-00009E0E0000}"/>
    <cellStyle name="Not 4 3 3" xfId="8928" xr:uid="{00000000-0005-0000-0000-00009E0E0000}"/>
    <cellStyle name="Not 4 4" xfId="3494" xr:uid="{00000000-0005-0000-0000-00009F0E0000}"/>
    <cellStyle name="Not 4 4 2" xfId="7457" xr:uid="{00000000-0005-0000-0000-00009F0E0000}"/>
    <cellStyle name="Not 4 4 3" xfId="8926" xr:uid="{00000000-0005-0000-0000-00009F0E0000}"/>
    <cellStyle name="Not 4 5" xfId="4582" xr:uid="{00000000-0005-0000-0000-0000A00E0000}"/>
    <cellStyle name="Not 4 5 2" xfId="8277" xr:uid="{00000000-0005-0000-0000-0000A00E0000}"/>
    <cellStyle name="Not 4 5 3" xfId="9513" xr:uid="{00000000-0005-0000-0000-0000A00E0000}"/>
    <cellStyle name="Not 4 6" xfId="5328" xr:uid="{00000000-0005-0000-0000-00009C0E0000}"/>
    <cellStyle name="Not 4 7" xfId="5149" xr:uid="{00000000-0005-0000-0000-00009C0E0000}"/>
    <cellStyle name="Not 5" xfId="1577" xr:uid="{00000000-0005-0000-0000-0000A10E0000}"/>
    <cellStyle name="Not 5 2" xfId="3498" xr:uid="{00000000-0005-0000-0000-0000A20E0000}"/>
    <cellStyle name="Not 5 2 2" xfId="7461" xr:uid="{00000000-0005-0000-0000-0000A20E0000}"/>
    <cellStyle name="Not 5 2 3" xfId="8930" xr:uid="{00000000-0005-0000-0000-0000A20E0000}"/>
    <cellStyle name="Not 5 3" xfId="3499" xr:uid="{00000000-0005-0000-0000-0000A30E0000}"/>
    <cellStyle name="Not 5 3 2" xfId="7462" xr:uid="{00000000-0005-0000-0000-0000A30E0000}"/>
    <cellStyle name="Not 5 3 3" xfId="8931" xr:uid="{00000000-0005-0000-0000-0000A30E0000}"/>
    <cellStyle name="Not 5 4" xfId="3497" xr:uid="{00000000-0005-0000-0000-0000A40E0000}"/>
    <cellStyle name="Not 5 4 2" xfId="7460" xr:uid="{00000000-0005-0000-0000-0000A40E0000}"/>
    <cellStyle name="Not 5 4 3" xfId="8929" xr:uid="{00000000-0005-0000-0000-0000A40E0000}"/>
    <cellStyle name="Not 5 5" xfId="5750" xr:uid="{00000000-0005-0000-0000-0000A10E0000}"/>
    <cellStyle name="Not 5 6" xfId="7307" xr:uid="{00000000-0005-0000-0000-0000A10E0000}"/>
    <cellStyle name="Not 6" xfId="1643" xr:uid="{00000000-0005-0000-0000-0000A50E0000}"/>
    <cellStyle name="Not 6 2" xfId="3501" xr:uid="{00000000-0005-0000-0000-0000A60E0000}"/>
    <cellStyle name="Not 6 2 2" xfId="7464" xr:uid="{00000000-0005-0000-0000-0000A60E0000}"/>
    <cellStyle name="Not 6 2 3" xfId="8933" xr:uid="{00000000-0005-0000-0000-0000A60E0000}"/>
    <cellStyle name="Not 6 3" xfId="3502" xr:uid="{00000000-0005-0000-0000-0000A70E0000}"/>
    <cellStyle name="Not 6 3 2" xfId="7465" xr:uid="{00000000-0005-0000-0000-0000A70E0000}"/>
    <cellStyle name="Not 6 3 3" xfId="8934" xr:uid="{00000000-0005-0000-0000-0000A70E0000}"/>
    <cellStyle name="Not 6 4" xfId="3500" xr:uid="{00000000-0005-0000-0000-0000A80E0000}"/>
    <cellStyle name="Not 6 4 2" xfId="7463" xr:uid="{00000000-0005-0000-0000-0000A80E0000}"/>
    <cellStyle name="Not 6 4 3" xfId="8932" xr:uid="{00000000-0005-0000-0000-0000A80E0000}"/>
    <cellStyle name="Not 6 5" xfId="5812" xr:uid="{00000000-0005-0000-0000-0000A50E0000}"/>
    <cellStyle name="Not 6 6" xfId="5511" xr:uid="{00000000-0005-0000-0000-0000A50E0000}"/>
    <cellStyle name="Not 7" xfId="1414" xr:uid="{00000000-0005-0000-0000-0000A90E0000}"/>
    <cellStyle name="Not 7 2" xfId="3504" xr:uid="{00000000-0005-0000-0000-0000AA0E0000}"/>
    <cellStyle name="Not 7 2 2" xfId="7467" xr:uid="{00000000-0005-0000-0000-0000AA0E0000}"/>
    <cellStyle name="Not 7 2 3" xfId="8936" xr:uid="{00000000-0005-0000-0000-0000AA0E0000}"/>
    <cellStyle name="Not 7 3" xfId="3505" xr:uid="{00000000-0005-0000-0000-0000AB0E0000}"/>
    <cellStyle name="Not 7 3 2" xfId="7468" xr:uid="{00000000-0005-0000-0000-0000AB0E0000}"/>
    <cellStyle name="Not 7 3 3" xfId="8937" xr:uid="{00000000-0005-0000-0000-0000AB0E0000}"/>
    <cellStyle name="Not 7 4" xfId="3503" xr:uid="{00000000-0005-0000-0000-0000AC0E0000}"/>
    <cellStyle name="Not 7 4 2" xfId="7466" xr:uid="{00000000-0005-0000-0000-0000AC0E0000}"/>
    <cellStyle name="Not 7 4 3" xfId="8935" xr:uid="{00000000-0005-0000-0000-0000AC0E0000}"/>
    <cellStyle name="Not 7 5" xfId="5617" xr:uid="{00000000-0005-0000-0000-0000A90E0000}"/>
    <cellStyle name="Not 7 6" xfId="7372" xr:uid="{00000000-0005-0000-0000-0000A90E0000}"/>
    <cellStyle name="Not 8" xfId="3506" xr:uid="{00000000-0005-0000-0000-0000AD0E0000}"/>
    <cellStyle name="Not 8 2" xfId="3507" xr:uid="{00000000-0005-0000-0000-0000AE0E0000}"/>
    <cellStyle name="Not 8 2 2" xfId="7470" xr:uid="{00000000-0005-0000-0000-0000AE0E0000}"/>
    <cellStyle name="Not 8 2 3" xfId="8939" xr:uid="{00000000-0005-0000-0000-0000AE0E0000}"/>
    <cellStyle name="Not 8 3" xfId="3508" xr:uid="{00000000-0005-0000-0000-0000AF0E0000}"/>
    <cellStyle name="Not 8 3 2" xfId="7471" xr:uid="{00000000-0005-0000-0000-0000AF0E0000}"/>
    <cellStyle name="Not 8 3 3" xfId="8940" xr:uid="{00000000-0005-0000-0000-0000AF0E0000}"/>
    <cellStyle name="Not 8 4" xfId="7469" xr:uid="{00000000-0005-0000-0000-0000AD0E0000}"/>
    <cellStyle name="Not 8 5" xfId="8938" xr:uid="{00000000-0005-0000-0000-0000AD0E0000}"/>
    <cellStyle name="Not 9" xfId="3509" xr:uid="{00000000-0005-0000-0000-0000B00E0000}"/>
    <cellStyle name="Not 9 2" xfId="7472" xr:uid="{00000000-0005-0000-0000-0000B00E0000}"/>
    <cellStyle name="Not 9 3" xfId="8941" xr:uid="{00000000-0005-0000-0000-0000B00E0000}"/>
    <cellStyle name="Notas 2" xfId="458" xr:uid="{00000000-0005-0000-0000-0000B10E0000}"/>
    <cellStyle name="Notas 2 10" xfId="3511" xr:uid="{00000000-0005-0000-0000-0000B20E0000}"/>
    <cellStyle name="Notas 2 10 2" xfId="7474" xr:uid="{00000000-0005-0000-0000-0000B20E0000}"/>
    <cellStyle name="Notas 2 10 3" xfId="8943" xr:uid="{00000000-0005-0000-0000-0000B20E0000}"/>
    <cellStyle name="Notas 2 11" xfId="3510" xr:uid="{00000000-0005-0000-0000-0000B30E0000}"/>
    <cellStyle name="Notas 2 11 2" xfId="7473" xr:uid="{00000000-0005-0000-0000-0000B30E0000}"/>
    <cellStyle name="Notas 2 11 3" xfId="8942" xr:uid="{00000000-0005-0000-0000-0000B30E0000}"/>
    <cellStyle name="Notas 2 12" xfId="5167" xr:uid="{00000000-0005-0000-0000-0000B10E0000}"/>
    <cellStyle name="Notas 2 2" xfId="708" xr:uid="{00000000-0005-0000-0000-0000B40E0000}"/>
    <cellStyle name="Notas 2 2 10" xfId="3512" xr:uid="{00000000-0005-0000-0000-0000B50E0000}"/>
    <cellStyle name="Notas 2 2 10 2" xfId="7475" xr:uid="{00000000-0005-0000-0000-0000B50E0000}"/>
    <cellStyle name="Notas 2 2 10 3" xfId="8944" xr:uid="{00000000-0005-0000-0000-0000B50E0000}"/>
    <cellStyle name="Notas 2 2 11" xfId="8262" xr:uid="{00000000-0005-0000-0000-0000B40E0000}"/>
    <cellStyle name="Notas 2 2 2" xfId="1366" xr:uid="{00000000-0005-0000-0000-0000B60E0000}"/>
    <cellStyle name="Notas 2 2 2 10" xfId="8192" xr:uid="{00000000-0005-0000-0000-0000B60E0000}"/>
    <cellStyle name="Notas 2 2 2 2" xfId="1564" xr:uid="{00000000-0005-0000-0000-0000B70E0000}"/>
    <cellStyle name="Notas 2 2 2 2 2" xfId="3514" xr:uid="{00000000-0005-0000-0000-0000B80E0000}"/>
    <cellStyle name="Notas 2 2 2 2 2 2" xfId="7477" xr:uid="{00000000-0005-0000-0000-0000B80E0000}"/>
    <cellStyle name="Notas 2 2 2 2 2 3" xfId="8946" xr:uid="{00000000-0005-0000-0000-0000B80E0000}"/>
    <cellStyle name="Notas 2 2 2 2 3" xfId="4583" xr:uid="{00000000-0005-0000-0000-0000B90E0000}"/>
    <cellStyle name="Notas 2 2 2 2 3 2" xfId="8278" xr:uid="{00000000-0005-0000-0000-0000B90E0000}"/>
    <cellStyle name="Notas 2 2 2 2 3 3" xfId="9514" xr:uid="{00000000-0005-0000-0000-0000B90E0000}"/>
    <cellStyle name="Notas 2 2 2 2 4" xfId="4584" xr:uid="{00000000-0005-0000-0000-0000BA0E0000}"/>
    <cellStyle name="Notas 2 2 2 2 4 2" xfId="8279" xr:uid="{00000000-0005-0000-0000-0000BA0E0000}"/>
    <cellStyle name="Notas 2 2 2 2 4 3" xfId="9515" xr:uid="{00000000-0005-0000-0000-0000BA0E0000}"/>
    <cellStyle name="Notas 2 2 2 2 5" xfId="4585" xr:uid="{00000000-0005-0000-0000-0000BB0E0000}"/>
    <cellStyle name="Notas 2 2 2 2 5 2" xfId="8280" xr:uid="{00000000-0005-0000-0000-0000BB0E0000}"/>
    <cellStyle name="Notas 2 2 2 2 5 3" xfId="9516" xr:uid="{00000000-0005-0000-0000-0000BB0E0000}"/>
    <cellStyle name="Notas 2 2 2 2 6" xfId="5740" xr:uid="{00000000-0005-0000-0000-0000B70E0000}"/>
    <cellStyle name="Notas 2 2 2 2 7" xfId="7310" xr:uid="{00000000-0005-0000-0000-0000B70E0000}"/>
    <cellStyle name="Notas 2 2 2 3" xfId="1599" xr:uid="{00000000-0005-0000-0000-0000BC0E0000}"/>
    <cellStyle name="Notas 2 2 2 3 2" xfId="3515" xr:uid="{00000000-0005-0000-0000-0000BD0E0000}"/>
    <cellStyle name="Notas 2 2 2 3 2 2" xfId="7478" xr:uid="{00000000-0005-0000-0000-0000BD0E0000}"/>
    <cellStyle name="Notas 2 2 2 3 2 3" xfId="8947" xr:uid="{00000000-0005-0000-0000-0000BD0E0000}"/>
    <cellStyle name="Notas 2 2 2 3 3" xfId="5771" xr:uid="{00000000-0005-0000-0000-0000BC0E0000}"/>
    <cellStyle name="Notas 2 2 2 3 4" xfId="7302" xr:uid="{00000000-0005-0000-0000-0000BC0E0000}"/>
    <cellStyle name="Notas 2 2 2 4" xfId="1625" xr:uid="{00000000-0005-0000-0000-0000BE0E0000}"/>
    <cellStyle name="Notas 2 2 2 4 2" xfId="3516" xr:uid="{00000000-0005-0000-0000-0000BF0E0000}"/>
    <cellStyle name="Notas 2 2 2 4 2 2" xfId="7479" xr:uid="{00000000-0005-0000-0000-0000BF0E0000}"/>
    <cellStyle name="Notas 2 2 2 4 2 3" xfId="8948" xr:uid="{00000000-0005-0000-0000-0000BF0E0000}"/>
    <cellStyle name="Notas 2 2 2 4 3" xfId="5796" xr:uid="{00000000-0005-0000-0000-0000BE0E0000}"/>
    <cellStyle name="Notas 2 2 2 4 4" xfId="7285" xr:uid="{00000000-0005-0000-0000-0000BE0E0000}"/>
    <cellStyle name="Notas 2 2 2 5" xfId="1658" xr:uid="{00000000-0005-0000-0000-0000C00E0000}"/>
    <cellStyle name="Notas 2 2 2 5 2" xfId="3517" xr:uid="{00000000-0005-0000-0000-0000C10E0000}"/>
    <cellStyle name="Notas 2 2 2 5 2 2" xfId="7480" xr:uid="{00000000-0005-0000-0000-0000C10E0000}"/>
    <cellStyle name="Notas 2 2 2 5 2 3" xfId="8949" xr:uid="{00000000-0005-0000-0000-0000C10E0000}"/>
    <cellStyle name="Notas 2 2 2 5 3" xfId="5827" xr:uid="{00000000-0005-0000-0000-0000C00E0000}"/>
    <cellStyle name="Notas 2 2 2 5 4" xfId="5306" xr:uid="{00000000-0005-0000-0000-0000C00E0000}"/>
    <cellStyle name="Notas 2 2 2 6" xfId="1679" xr:uid="{00000000-0005-0000-0000-0000C20E0000}"/>
    <cellStyle name="Notas 2 2 2 6 2" xfId="5848" xr:uid="{00000000-0005-0000-0000-0000C20E0000}"/>
    <cellStyle name="Notas 2 2 2 6 3" xfId="8160" xr:uid="{00000000-0005-0000-0000-0000C20E0000}"/>
    <cellStyle name="Notas 2 2 2 7" xfId="1713" xr:uid="{00000000-0005-0000-0000-0000C30E0000}"/>
    <cellStyle name="Notas 2 2 2 7 2" xfId="5878" xr:uid="{00000000-0005-0000-0000-0000C30E0000}"/>
    <cellStyle name="Notas 2 2 2 7 3" xfId="5162" xr:uid="{00000000-0005-0000-0000-0000C30E0000}"/>
    <cellStyle name="Notas 2 2 2 8" xfId="3513" xr:uid="{00000000-0005-0000-0000-0000C40E0000}"/>
    <cellStyle name="Notas 2 2 2 8 2" xfId="7476" xr:uid="{00000000-0005-0000-0000-0000C40E0000}"/>
    <cellStyle name="Notas 2 2 2 8 3" xfId="8945" xr:uid="{00000000-0005-0000-0000-0000C40E0000}"/>
    <cellStyle name="Notas 2 2 2 9" xfId="5586" xr:uid="{00000000-0005-0000-0000-0000B60E0000}"/>
    <cellStyle name="Notas 2 2 3" xfId="1084" xr:uid="{00000000-0005-0000-0000-0000C50E0000}"/>
    <cellStyle name="Notas 2 2 3 2" xfId="3519" xr:uid="{00000000-0005-0000-0000-0000C60E0000}"/>
    <cellStyle name="Notas 2 2 3 2 2" xfId="7482" xr:uid="{00000000-0005-0000-0000-0000C60E0000}"/>
    <cellStyle name="Notas 2 2 3 2 3" xfId="8951" xr:uid="{00000000-0005-0000-0000-0000C60E0000}"/>
    <cellStyle name="Notas 2 2 3 3" xfId="3520" xr:uid="{00000000-0005-0000-0000-0000C70E0000}"/>
    <cellStyle name="Notas 2 2 3 3 2" xfId="7483" xr:uid="{00000000-0005-0000-0000-0000C70E0000}"/>
    <cellStyle name="Notas 2 2 3 3 3" xfId="8952" xr:uid="{00000000-0005-0000-0000-0000C70E0000}"/>
    <cellStyle name="Notas 2 2 3 4" xfId="3518" xr:uid="{00000000-0005-0000-0000-0000C80E0000}"/>
    <cellStyle name="Notas 2 2 3 4 2" xfId="7481" xr:uid="{00000000-0005-0000-0000-0000C80E0000}"/>
    <cellStyle name="Notas 2 2 3 4 3" xfId="8950" xr:uid="{00000000-0005-0000-0000-0000C80E0000}"/>
    <cellStyle name="Notas 2 2 3 5" xfId="4586" xr:uid="{00000000-0005-0000-0000-0000C90E0000}"/>
    <cellStyle name="Notas 2 2 3 5 2" xfId="8281" xr:uid="{00000000-0005-0000-0000-0000C90E0000}"/>
    <cellStyle name="Notas 2 2 3 5 3" xfId="9517" xr:uid="{00000000-0005-0000-0000-0000C90E0000}"/>
    <cellStyle name="Notas 2 2 3 6" xfId="5421" xr:uid="{00000000-0005-0000-0000-0000C50E0000}"/>
    <cellStyle name="Notas 2 2 3 7" xfId="8366" xr:uid="{00000000-0005-0000-0000-0000C50E0000}"/>
    <cellStyle name="Notas 2 2 4" xfId="1441" xr:uid="{00000000-0005-0000-0000-0000CA0E0000}"/>
    <cellStyle name="Notas 2 2 4 2" xfId="3522" xr:uid="{00000000-0005-0000-0000-0000CB0E0000}"/>
    <cellStyle name="Notas 2 2 4 2 2" xfId="7485" xr:uid="{00000000-0005-0000-0000-0000CB0E0000}"/>
    <cellStyle name="Notas 2 2 4 2 3" xfId="8954" xr:uid="{00000000-0005-0000-0000-0000CB0E0000}"/>
    <cellStyle name="Notas 2 2 4 3" xfId="3523" xr:uid="{00000000-0005-0000-0000-0000CC0E0000}"/>
    <cellStyle name="Notas 2 2 4 3 2" xfId="7486" xr:uid="{00000000-0005-0000-0000-0000CC0E0000}"/>
    <cellStyle name="Notas 2 2 4 3 3" xfId="8955" xr:uid="{00000000-0005-0000-0000-0000CC0E0000}"/>
    <cellStyle name="Notas 2 2 4 4" xfId="3521" xr:uid="{00000000-0005-0000-0000-0000CD0E0000}"/>
    <cellStyle name="Notas 2 2 4 4 2" xfId="7484" xr:uid="{00000000-0005-0000-0000-0000CD0E0000}"/>
    <cellStyle name="Notas 2 2 4 4 3" xfId="8953" xr:uid="{00000000-0005-0000-0000-0000CD0E0000}"/>
    <cellStyle name="Notas 2 2 4 5" xfId="5640" xr:uid="{00000000-0005-0000-0000-0000CA0E0000}"/>
    <cellStyle name="Notas 2 2 4 6" xfId="7362" xr:uid="{00000000-0005-0000-0000-0000CA0E0000}"/>
    <cellStyle name="Notas 2 2 5" xfId="808" xr:uid="{00000000-0005-0000-0000-0000CE0E0000}"/>
    <cellStyle name="Notas 2 2 5 2" xfId="3525" xr:uid="{00000000-0005-0000-0000-0000CF0E0000}"/>
    <cellStyle name="Notas 2 2 5 2 2" xfId="7488" xr:uid="{00000000-0005-0000-0000-0000CF0E0000}"/>
    <cellStyle name="Notas 2 2 5 2 3" xfId="8957" xr:uid="{00000000-0005-0000-0000-0000CF0E0000}"/>
    <cellStyle name="Notas 2 2 5 3" xfId="3526" xr:uid="{00000000-0005-0000-0000-0000D00E0000}"/>
    <cellStyle name="Notas 2 2 5 3 2" xfId="7489" xr:uid="{00000000-0005-0000-0000-0000D00E0000}"/>
    <cellStyle name="Notas 2 2 5 3 3" xfId="8958" xr:uid="{00000000-0005-0000-0000-0000D00E0000}"/>
    <cellStyle name="Notas 2 2 5 4" xfId="3524" xr:uid="{00000000-0005-0000-0000-0000D10E0000}"/>
    <cellStyle name="Notas 2 2 5 4 2" xfId="7487" xr:uid="{00000000-0005-0000-0000-0000D10E0000}"/>
    <cellStyle name="Notas 2 2 5 4 3" xfId="8956" xr:uid="{00000000-0005-0000-0000-0000D10E0000}"/>
    <cellStyle name="Notas 2 2 5 5" xfId="5261" xr:uid="{00000000-0005-0000-0000-0000CE0E0000}"/>
    <cellStyle name="Notas 2 2 5 6" xfId="8240" xr:uid="{00000000-0005-0000-0000-0000CE0E0000}"/>
    <cellStyle name="Notas 2 2 6" xfId="1406" xr:uid="{00000000-0005-0000-0000-0000D20E0000}"/>
    <cellStyle name="Notas 2 2 6 2" xfId="3528" xr:uid="{00000000-0005-0000-0000-0000D30E0000}"/>
    <cellStyle name="Notas 2 2 6 2 2" xfId="7491" xr:uid="{00000000-0005-0000-0000-0000D30E0000}"/>
    <cellStyle name="Notas 2 2 6 2 3" xfId="8960" xr:uid="{00000000-0005-0000-0000-0000D30E0000}"/>
    <cellStyle name="Notas 2 2 6 3" xfId="3529" xr:uid="{00000000-0005-0000-0000-0000D40E0000}"/>
    <cellStyle name="Notas 2 2 6 3 2" xfId="7492" xr:uid="{00000000-0005-0000-0000-0000D40E0000}"/>
    <cellStyle name="Notas 2 2 6 3 3" xfId="8961" xr:uid="{00000000-0005-0000-0000-0000D40E0000}"/>
    <cellStyle name="Notas 2 2 6 4" xfId="3527" xr:uid="{00000000-0005-0000-0000-0000D50E0000}"/>
    <cellStyle name="Notas 2 2 6 4 2" xfId="7490" xr:uid="{00000000-0005-0000-0000-0000D50E0000}"/>
    <cellStyle name="Notas 2 2 6 4 3" xfId="8959" xr:uid="{00000000-0005-0000-0000-0000D50E0000}"/>
    <cellStyle name="Notas 2 2 6 5" xfId="5612" xr:uid="{00000000-0005-0000-0000-0000D20E0000}"/>
    <cellStyle name="Notas 2 2 6 6" xfId="7371" xr:uid="{00000000-0005-0000-0000-0000D20E0000}"/>
    <cellStyle name="Notas 2 2 7" xfId="3530" xr:uid="{00000000-0005-0000-0000-0000D60E0000}"/>
    <cellStyle name="Notas 2 2 7 2" xfId="3531" xr:uid="{00000000-0005-0000-0000-0000D70E0000}"/>
    <cellStyle name="Notas 2 2 7 2 2" xfId="7494" xr:uid="{00000000-0005-0000-0000-0000D70E0000}"/>
    <cellStyle name="Notas 2 2 7 2 3" xfId="8963" xr:uid="{00000000-0005-0000-0000-0000D70E0000}"/>
    <cellStyle name="Notas 2 2 7 3" xfId="3532" xr:uid="{00000000-0005-0000-0000-0000D80E0000}"/>
    <cellStyle name="Notas 2 2 7 3 2" xfId="7495" xr:uid="{00000000-0005-0000-0000-0000D80E0000}"/>
    <cellStyle name="Notas 2 2 7 3 3" xfId="8964" xr:uid="{00000000-0005-0000-0000-0000D80E0000}"/>
    <cellStyle name="Notas 2 2 7 4" xfId="7493" xr:uid="{00000000-0005-0000-0000-0000D60E0000}"/>
    <cellStyle name="Notas 2 2 7 5" xfId="8962" xr:uid="{00000000-0005-0000-0000-0000D60E0000}"/>
    <cellStyle name="Notas 2 2 8" xfId="3533" xr:uid="{00000000-0005-0000-0000-0000D90E0000}"/>
    <cellStyle name="Notas 2 2 8 2" xfId="7496" xr:uid="{00000000-0005-0000-0000-0000D90E0000}"/>
    <cellStyle name="Notas 2 2 8 3" xfId="8965" xr:uid="{00000000-0005-0000-0000-0000D90E0000}"/>
    <cellStyle name="Notas 2 2 9" xfId="3534" xr:uid="{00000000-0005-0000-0000-0000DA0E0000}"/>
    <cellStyle name="Notas 2 2 9 2" xfId="7497" xr:uid="{00000000-0005-0000-0000-0000DA0E0000}"/>
    <cellStyle name="Notas 2 2 9 3" xfId="8966" xr:uid="{00000000-0005-0000-0000-0000DA0E0000}"/>
    <cellStyle name="Notas 2 3" xfId="1179" xr:uid="{00000000-0005-0000-0000-0000DB0E0000}"/>
    <cellStyle name="Notas 2 3 10" xfId="5463" xr:uid="{00000000-0005-0000-0000-0000DB0E0000}"/>
    <cellStyle name="Notas 2 3 2" xfId="1470" xr:uid="{00000000-0005-0000-0000-0000DC0E0000}"/>
    <cellStyle name="Notas 2 3 2 2" xfId="3536" xr:uid="{00000000-0005-0000-0000-0000DD0E0000}"/>
    <cellStyle name="Notas 2 3 2 2 2" xfId="7499" xr:uid="{00000000-0005-0000-0000-0000DD0E0000}"/>
    <cellStyle name="Notas 2 3 2 2 3" xfId="8968" xr:uid="{00000000-0005-0000-0000-0000DD0E0000}"/>
    <cellStyle name="Notas 2 3 2 3" xfId="4587" xr:uid="{00000000-0005-0000-0000-0000DE0E0000}"/>
    <cellStyle name="Notas 2 3 2 3 2" xfId="8282" xr:uid="{00000000-0005-0000-0000-0000DE0E0000}"/>
    <cellStyle name="Notas 2 3 2 3 3" xfId="9518" xr:uid="{00000000-0005-0000-0000-0000DE0E0000}"/>
    <cellStyle name="Notas 2 3 2 4" xfId="4588" xr:uid="{00000000-0005-0000-0000-0000DF0E0000}"/>
    <cellStyle name="Notas 2 3 2 4 2" xfId="8283" xr:uid="{00000000-0005-0000-0000-0000DF0E0000}"/>
    <cellStyle name="Notas 2 3 2 4 3" xfId="9519" xr:uid="{00000000-0005-0000-0000-0000DF0E0000}"/>
    <cellStyle name="Notas 2 3 2 5" xfId="4589" xr:uid="{00000000-0005-0000-0000-0000E00E0000}"/>
    <cellStyle name="Notas 2 3 2 5 2" xfId="8284" xr:uid="{00000000-0005-0000-0000-0000E00E0000}"/>
    <cellStyle name="Notas 2 3 2 5 3" xfId="9520" xr:uid="{00000000-0005-0000-0000-0000E00E0000}"/>
    <cellStyle name="Notas 2 3 2 6" xfId="5664" xr:uid="{00000000-0005-0000-0000-0000DC0E0000}"/>
    <cellStyle name="Notas 2 3 2 7" xfId="7346" xr:uid="{00000000-0005-0000-0000-0000DC0E0000}"/>
    <cellStyle name="Notas 2 3 3" xfId="1519" xr:uid="{00000000-0005-0000-0000-0000E10E0000}"/>
    <cellStyle name="Notas 2 3 3 2" xfId="3537" xr:uid="{00000000-0005-0000-0000-0000E20E0000}"/>
    <cellStyle name="Notas 2 3 3 2 2" xfId="7500" xr:uid="{00000000-0005-0000-0000-0000E20E0000}"/>
    <cellStyle name="Notas 2 3 3 2 3" xfId="8969" xr:uid="{00000000-0005-0000-0000-0000E20E0000}"/>
    <cellStyle name="Notas 2 3 3 3" xfId="5704" xr:uid="{00000000-0005-0000-0000-0000E10E0000}"/>
    <cellStyle name="Notas 2 3 3 4" xfId="5445" xr:uid="{00000000-0005-0000-0000-0000E10E0000}"/>
    <cellStyle name="Notas 2 3 4" xfId="790" xr:uid="{00000000-0005-0000-0000-0000E30E0000}"/>
    <cellStyle name="Notas 2 3 4 2" xfId="3538" xr:uid="{00000000-0005-0000-0000-0000E40E0000}"/>
    <cellStyle name="Notas 2 3 4 2 2" xfId="7501" xr:uid="{00000000-0005-0000-0000-0000E40E0000}"/>
    <cellStyle name="Notas 2 3 4 2 3" xfId="8970" xr:uid="{00000000-0005-0000-0000-0000E40E0000}"/>
    <cellStyle name="Notas 2 3 4 3" xfId="5246" xr:uid="{00000000-0005-0000-0000-0000E30E0000}"/>
    <cellStyle name="Notas 2 3 4 4" xfId="6345" xr:uid="{00000000-0005-0000-0000-0000E30E0000}"/>
    <cellStyle name="Notas 2 3 5" xfId="1539" xr:uid="{00000000-0005-0000-0000-0000E50E0000}"/>
    <cellStyle name="Notas 2 3 5 2" xfId="3539" xr:uid="{00000000-0005-0000-0000-0000E60E0000}"/>
    <cellStyle name="Notas 2 3 5 2 2" xfId="7502" xr:uid="{00000000-0005-0000-0000-0000E60E0000}"/>
    <cellStyle name="Notas 2 3 5 2 3" xfId="8971" xr:uid="{00000000-0005-0000-0000-0000E60E0000}"/>
    <cellStyle name="Notas 2 3 5 3" xfId="5715" xr:uid="{00000000-0005-0000-0000-0000E50E0000}"/>
    <cellStyle name="Notas 2 3 5 4" xfId="5440" xr:uid="{00000000-0005-0000-0000-0000E50E0000}"/>
    <cellStyle name="Notas 2 3 6" xfId="1500" xr:uid="{00000000-0005-0000-0000-0000E70E0000}"/>
    <cellStyle name="Notas 2 3 6 2" xfId="5687" xr:uid="{00000000-0005-0000-0000-0000E70E0000}"/>
    <cellStyle name="Notas 2 3 6 3" xfId="7333" xr:uid="{00000000-0005-0000-0000-0000E70E0000}"/>
    <cellStyle name="Notas 2 3 7" xfId="1639" xr:uid="{00000000-0005-0000-0000-0000E80E0000}"/>
    <cellStyle name="Notas 2 3 7 2" xfId="5808" xr:uid="{00000000-0005-0000-0000-0000E80E0000}"/>
    <cellStyle name="Notas 2 3 7 3" xfId="5371" xr:uid="{00000000-0005-0000-0000-0000E80E0000}"/>
    <cellStyle name="Notas 2 3 8" xfId="3535" xr:uid="{00000000-0005-0000-0000-0000E90E0000}"/>
    <cellStyle name="Notas 2 3 8 2" xfId="7498" xr:uid="{00000000-0005-0000-0000-0000E90E0000}"/>
    <cellStyle name="Notas 2 3 8 3" xfId="8967" xr:uid="{00000000-0005-0000-0000-0000E90E0000}"/>
    <cellStyle name="Notas 2 3 9" xfId="5480" xr:uid="{00000000-0005-0000-0000-0000DB0E0000}"/>
    <cellStyle name="Notas 2 4" xfId="901" xr:uid="{00000000-0005-0000-0000-0000EA0E0000}"/>
    <cellStyle name="Notas 2 4 2" xfId="3541" xr:uid="{00000000-0005-0000-0000-0000EB0E0000}"/>
    <cellStyle name="Notas 2 4 2 2" xfId="7504" xr:uid="{00000000-0005-0000-0000-0000EB0E0000}"/>
    <cellStyle name="Notas 2 4 2 3" xfId="8973" xr:uid="{00000000-0005-0000-0000-0000EB0E0000}"/>
    <cellStyle name="Notas 2 4 3" xfId="3542" xr:uid="{00000000-0005-0000-0000-0000EC0E0000}"/>
    <cellStyle name="Notas 2 4 3 2" xfId="7505" xr:uid="{00000000-0005-0000-0000-0000EC0E0000}"/>
    <cellStyle name="Notas 2 4 3 3" xfId="8974" xr:uid="{00000000-0005-0000-0000-0000EC0E0000}"/>
    <cellStyle name="Notas 2 4 4" xfId="3540" xr:uid="{00000000-0005-0000-0000-0000ED0E0000}"/>
    <cellStyle name="Notas 2 4 4 2" xfId="7503" xr:uid="{00000000-0005-0000-0000-0000ED0E0000}"/>
    <cellStyle name="Notas 2 4 4 3" xfId="8972" xr:uid="{00000000-0005-0000-0000-0000ED0E0000}"/>
    <cellStyle name="Notas 2 4 5" xfId="4590" xr:uid="{00000000-0005-0000-0000-0000EE0E0000}"/>
    <cellStyle name="Notas 2 4 5 2" xfId="8285" xr:uid="{00000000-0005-0000-0000-0000EE0E0000}"/>
    <cellStyle name="Notas 2 4 5 3" xfId="9521" xr:uid="{00000000-0005-0000-0000-0000EE0E0000}"/>
    <cellStyle name="Notas 2 4 6" xfId="5329" xr:uid="{00000000-0005-0000-0000-0000EA0E0000}"/>
    <cellStyle name="Notas 2 4 7" xfId="5148" xr:uid="{00000000-0005-0000-0000-0000EA0E0000}"/>
    <cellStyle name="Notas 2 5" xfId="1417" xr:uid="{00000000-0005-0000-0000-0000EF0E0000}"/>
    <cellStyle name="Notas 2 5 2" xfId="3544" xr:uid="{00000000-0005-0000-0000-0000F00E0000}"/>
    <cellStyle name="Notas 2 5 2 2" xfId="7507" xr:uid="{00000000-0005-0000-0000-0000F00E0000}"/>
    <cellStyle name="Notas 2 5 2 3" xfId="8976" xr:uid="{00000000-0005-0000-0000-0000F00E0000}"/>
    <cellStyle name="Notas 2 5 3" xfId="3545" xr:uid="{00000000-0005-0000-0000-0000F10E0000}"/>
    <cellStyle name="Notas 2 5 3 2" xfId="7508" xr:uid="{00000000-0005-0000-0000-0000F10E0000}"/>
    <cellStyle name="Notas 2 5 3 3" xfId="8977" xr:uid="{00000000-0005-0000-0000-0000F10E0000}"/>
    <cellStyle name="Notas 2 5 4" xfId="3543" xr:uid="{00000000-0005-0000-0000-0000F20E0000}"/>
    <cellStyle name="Notas 2 5 4 2" xfId="7506" xr:uid="{00000000-0005-0000-0000-0000F20E0000}"/>
    <cellStyle name="Notas 2 5 4 3" xfId="8975" xr:uid="{00000000-0005-0000-0000-0000F20E0000}"/>
    <cellStyle name="Notas 2 5 5" xfId="5620" xr:uid="{00000000-0005-0000-0000-0000EF0E0000}"/>
    <cellStyle name="Notas 2 5 6" xfId="5372" xr:uid="{00000000-0005-0000-0000-0000EF0E0000}"/>
    <cellStyle name="Notas 2 6" xfId="834" xr:uid="{00000000-0005-0000-0000-0000F30E0000}"/>
    <cellStyle name="Notas 2 6 2" xfId="3547" xr:uid="{00000000-0005-0000-0000-0000F40E0000}"/>
    <cellStyle name="Notas 2 6 2 2" xfId="7510" xr:uid="{00000000-0005-0000-0000-0000F40E0000}"/>
    <cellStyle name="Notas 2 6 2 3" xfId="8979" xr:uid="{00000000-0005-0000-0000-0000F40E0000}"/>
    <cellStyle name="Notas 2 6 3" xfId="3548" xr:uid="{00000000-0005-0000-0000-0000F50E0000}"/>
    <cellStyle name="Notas 2 6 3 2" xfId="7511" xr:uid="{00000000-0005-0000-0000-0000F50E0000}"/>
    <cellStyle name="Notas 2 6 3 3" xfId="8980" xr:uid="{00000000-0005-0000-0000-0000F50E0000}"/>
    <cellStyle name="Notas 2 6 4" xfId="3546" xr:uid="{00000000-0005-0000-0000-0000F60E0000}"/>
    <cellStyle name="Notas 2 6 4 2" xfId="7509" xr:uid="{00000000-0005-0000-0000-0000F60E0000}"/>
    <cellStyle name="Notas 2 6 4 3" xfId="8978" xr:uid="{00000000-0005-0000-0000-0000F60E0000}"/>
    <cellStyle name="Notas 2 6 5" xfId="5281" xr:uid="{00000000-0005-0000-0000-0000F30E0000}"/>
    <cellStyle name="Notas 2 6 6" xfId="5521" xr:uid="{00000000-0005-0000-0000-0000F30E0000}"/>
    <cellStyle name="Notas 2 7" xfId="1389" xr:uid="{00000000-0005-0000-0000-0000F70E0000}"/>
    <cellStyle name="Notas 2 7 2" xfId="3550" xr:uid="{00000000-0005-0000-0000-0000F80E0000}"/>
    <cellStyle name="Notas 2 7 2 2" xfId="7513" xr:uid="{00000000-0005-0000-0000-0000F80E0000}"/>
    <cellStyle name="Notas 2 7 2 3" xfId="8982" xr:uid="{00000000-0005-0000-0000-0000F80E0000}"/>
    <cellStyle name="Notas 2 7 3" xfId="3551" xr:uid="{00000000-0005-0000-0000-0000F90E0000}"/>
    <cellStyle name="Notas 2 7 3 2" xfId="7514" xr:uid="{00000000-0005-0000-0000-0000F90E0000}"/>
    <cellStyle name="Notas 2 7 3 3" xfId="8983" xr:uid="{00000000-0005-0000-0000-0000F90E0000}"/>
    <cellStyle name="Notas 2 7 4" xfId="3549" xr:uid="{00000000-0005-0000-0000-0000FA0E0000}"/>
    <cellStyle name="Notas 2 7 4 2" xfId="7512" xr:uid="{00000000-0005-0000-0000-0000FA0E0000}"/>
    <cellStyle name="Notas 2 7 4 3" xfId="8981" xr:uid="{00000000-0005-0000-0000-0000FA0E0000}"/>
    <cellStyle name="Notas 2 7 5" xfId="5598" xr:uid="{00000000-0005-0000-0000-0000F70E0000}"/>
    <cellStyle name="Notas 2 7 6" xfId="7378" xr:uid="{00000000-0005-0000-0000-0000F70E0000}"/>
    <cellStyle name="Notas 2 8" xfId="3552" xr:uid="{00000000-0005-0000-0000-0000FB0E0000}"/>
    <cellStyle name="Notas 2 8 2" xfId="3553" xr:uid="{00000000-0005-0000-0000-0000FC0E0000}"/>
    <cellStyle name="Notas 2 8 2 2" xfId="7516" xr:uid="{00000000-0005-0000-0000-0000FC0E0000}"/>
    <cellStyle name="Notas 2 8 2 3" xfId="8985" xr:uid="{00000000-0005-0000-0000-0000FC0E0000}"/>
    <cellStyle name="Notas 2 8 3" xfId="3554" xr:uid="{00000000-0005-0000-0000-0000FD0E0000}"/>
    <cellStyle name="Notas 2 8 3 2" xfId="7517" xr:uid="{00000000-0005-0000-0000-0000FD0E0000}"/>
    <cellStyle name="Notas 2 8 3 3" xfId="8986" xr:uid="{00000000-0005-0000-0000-0000FD0E0000}"/>
    <cellStyle name="Notas 2 8 4" xfId="7515" xr:uid="{00000000-0005-0000-0000-0000FB0E0000}"/>
    <cellStyle name="Notas 2 8 5" xfId="8984" xr:uid="{00000000-0005-0000-0000-0000FB0E0000}"/>
    <cellStyle name="Notas 2 9" xfId="3555" xr:uid="{00000000-0005-0000-0000-0000FE0E0000}"/>
    <cellStyle name="Notas 2 9 2" xfId="7518" xr:uid="{00000000-0005-0000-0000-0000FE0E0000}"/>
    <cellStyle name="Notas 2 9 3" xfId="8987" xr:uid="{00000000-0005-0000-0000-0000FE0E0000}"/>
    <cellStyle name="Note" xfId="459" xr:uid="{00000000-0005-0000-0000-0000FF0E0000}"/>
    <cellStyle name="Note 10" xfId="3557" xr:uid="{00000000-0005-0000-0000-0000000F0000}"/>
    <cellStyle name="Note 10 2" xfId="7520" xr:uid="{00000000-0005-0000-0000-0000000F0000}"/>
    <cellStyle name="Note 10 3" xfId="8989" xr:uid="{00000000-0005-0000-0000-0000000F0000}"/>
    <cellStyle name="Note 11" xfId="3556" xr:uid="{00000000-0005-0000-0000-0000010F0000}"/>
    <cellStyle name="Note 11 2" xfId="7519" xr:uid="{00000000-0005-0000-0000-0000010F0000}"/>
    <cellStyle name="Note 11 3" xfId="8988" xr:uid="{00000000-0005-0000-0000-0000010F0000}"/>
    <cellStyle name="Note 12" xfId="7654" xr:uid="{00000000-0005-0000-0000-0000FF0E0000}"/>
    <cellStyle name="Note 2" xfId="709" xr:uid="{00000000-0005-0000-0000-0000020F0000}"/>
    <cellStyle name="Note 2 10" xfId="3558" xr:uid="{00000000-0005-0000-0000-0000030F0000}"/>
    <cellStyle name="Note 2 10 2" xfId="7521" xr:uid="{00000000-0005-0000-0000-0000030F0000}"/>
    <cellStyle name="Note 2 10 3" xfId="8990" xr:uid="{00000000-0005-0000-0000-0000030F0000}"/>
    <cellStyle name="Note 2 11" xfId="5326" xr:uid="{00000000-0005-0000-0000-0000020F0000}"/>
    <cellStyle name="Note 2 2" xfId="1367" xr:uid="{00000000-0005-0000-0000-0000040F0000}"/>
    <cellStyle name="Note 2 2 10" xfId="8191" xr:uid="{00000000-0005-0000-0000-0000040F0000}"/>
    <cellStyle name="Note 2 2 2" xfId="1565" xr:uid="{00000000-0005-0000-0000-0000050F0000}"/>
    <cellStyle name="Note 2 2 2 2" xfId="3560" xr:uid="{00000000-0005-0000-0000-0000060F0000}"/>
    <cellStyle name="Note 2 2 2 2 2" xfId="7523" xr:uid="{00000000-0005-0000-0000-0000060F0000}"/>
    <cellStyle name="Note 2 2 2 2 3" xfId="8992" xr:uid="{00000000-0005-0000-0000-0000060F0000}"/>
    <cellStyle name="Note 2 2 2 3" xfId="4591" xr:uid="{00000000-0005-0000-0000-0000070F0000}"/>
    <cellStyle name="Note 2 2 2 3 2" xfId="8286" xr:uid="{00000000-0005-0000-0000-0000070F0000}"/>
    <cellStyle name="Note 2 2 2 3 3" xfId="9522" xr:uid="{00000000-0005-0000-0000-0000070F0000}"/>
    <cellStyle name="Note 2 2 2 4" xfId="4592" xr:uid="{00000000-0005-0000-0000-0000080F0000}"/>
    <cellStyle name="Note 2 2 2 4 2" xfId="8287" xr:uid="{00000000-0005-0000-0000-0000080F0000}"/>
    <cellStyle name="Note 2 2 2 4 3" xfId="9523" xr:uid="{00000000-0005-0000-0000-0000080F0000}"/>
    <cellStyle name="Note 2 2 2 5" xfId="4593" xr:uid="{00000000-0005-0000-0000-0000090F0000}"/>
    <cellStyle name="Note 2 2 2 5 2" xfId="8288" xr:uid="{00000000-0005-0000-0000-0000090F0000}"/>
    <cellStyle name="Note 2 2 2 5 3" xfId="9524" xr:uid="{00000000-0005-0000-0000-0000090F0000}"/>
    <cellStyle name="Note 2 2 2 6" xfId="5741" xr:uid="{00000000-0005-0000-0000-0000050F0000}"/>
    <cellStyle name="Note 2 2 2 7" xfId="5395" xr:uid="{00000000-0005-0000-0000-0000050F0000}"/>
    <cellStyle name="Note 2 2 3" xfId="1600" xr:uid="{00000000-0005-0000-0000-00000A0F0000}"/>
    <cellStyle name="Note 2 2 3 2" xfId="3561" xr:uid="{00000000-0005-0000-0000-00000B0F0000}"/>
    <cellStyle name="Note 2 2 3 2 2" xfId="7524" xr:uid="{00000000-0005-0000-0000-00000B0F0000}"/>
    <cellStyle name="Note 2 2 3 2 3" xfId="8993" xr:uid="{00000000-0005-0000-0000-00000B0F0000}"/>
    <cellStyle name="Note 2 2 3 3" xfId="5772" xr:uid="{00000000-0005-0000-0000-00000A0F0000}"/>
    <cellStyle name="Note 2 2 3 4" xfId="5430" xr:uid="{00000000-0005-0000-0000-00000A0F0000}"/>
    <cellStyle name="Note 2 2 4" xfId="1626" xr:uid="{00000000-0005-0000-0000-00000C0F0000}"/>
    <cellStyle name="Note 2 2 4 2" xfId="3562" xr:uid="{00000000-0005-0000-0000-00000D0F0000}"/>
    <cellStyle name="Note 2 2 4 2 2" xfId="7525" xr:uid="{00000000-0005-0000-0000-00000D0F0000}"/>
    <cellStyle name="Note 2 2 4 2 3" xfId="8994" xr:uid="{00000000-0005-0000-0000-00000D0F0000}"/>
    <cellStyle name="Note 2 2 4 3" xfId="5797" xr:uid="{00000000-0005-0000-0000-00000C0F0000}"/>
    <cellStyle name="Note 2 2 4 4" xfId="7293" xr:uid="{00000000-0005-0000-0000-00000C0F0000}"/>
    <cellStyle name="Note 2 2 5" xfId="1659" xr:uid="{00000000-0005-0000-0000-00000E0F0000}"/>
    <cellStyle name="Note 2 2 5 2" xfId="3563" xr:uid="{00000000-0005-0000-0000-00000F0F0000}"/>
    <cellStyle name="Note 2 2 5 2 2" xfId="7526" xr:uid="{00000000-0005-0000-0000-00000F0F0000}"/>
    <cellStyle name="Note 2 2 5 2 3" xfId="8995" xr:uid="{00000000-0005-0000-0000-00000F0F0000}"/>
    <cellStyle name="Note 2 2 5 3" xfId="5828" xr:uid="{00000000-0005-0000-0000-00000E0F0000}"/>
    <cellStyle name="Note 2 2 5 4" xfId="8164" xr:uid="{00000000-0005-0000-0000-00000E0F0000}"/>
    <cellStyle name="Note 2 2 6" xfId="1680" xr:uid="{00000000-0005-0000-0000-0000100F0000}"/>
    <cellStyle name="Note 2 2 6 2" xfId="5849" xr:uid="{00000000-0005-0000-0000-0000100F0000}"/>
    <cellStyle name="Note 2 2 6 3" xfId="8159" xr:uid="{00000000-0005-0000-0000-0000100F0000}"/>
    <cellStyle name="Note 2 2 7" xfId="1714" xr:uid="{00000000-0005-0000-0000-0000110F0000}"/>
    <cellStyle name="Note 2 2 7 2" xfId="5879" xr:uid="{00000000-0005-0000-0000-0000110F0000}"/>
    <cellStyle name="Note 2 2 7 3" xfId="5100" xr:uid="{00000000-0005-0000-0000-0000110F0000}"/>
    <cellStyle name="Note 2 2 8" xfId="3559" xr:uid="{00000000-0005-0000-0000-0000120F0000}"/>
    <cellStyle name="Note 2 2 8 2" xfId="7522" xr:uid="{00000000-0005-0000-0000-0000120F0000}"/>
    <cellStyle name="Note 2 2 8 3" xfId="8991" xr:uid="{00000000-0005-0000-0000-0000120F0000}"/>
    <cellStyle name="Note 2 2 9" xfId="5587" xr:uid="{00000000-0005-0000-0000-0000040F0000}"/>
    <cellStyle name="Note 2 3" xfId="1085" xr:uid="{00000000-0005-0000-0000-0000130F0000}"/>
    <cellStyle name="Note 2 3 2" xfId="3565" xr:uid="{00000000-0005-0000-0000-0000140F0000}"/>
    <cellStyle name="Note 2 3 2 2" xfId="7528" xr:uid="{00000000-0005-0000-0000-0000140F0000}"/>
    <cellStyle name="Note 2 3 2 3" xfId="8997" xr:uid="{00000000-0005-0000-0000-0000140F0000}"/>
    <cellStyle name="Note 2 3 3" xfId="3566" xr:uid="{00000000-0005-0000-0000-0000150F0000}"/>
    <cellStyle name="Note 2 3 3 2" xfId="7529" xr:uid="{00000000-0005-0000-0000-0000150F0000}"/>
    <cellStyle name="Note 2 3 3 3" xfId="8998" xr:uid="{00000000-0005-0000-0000-0000150F0000}"/>
    <cellStyle name="Note 2 3 4" xfId="3564" xr:uid="{00000000-0005-0000-0000-0000160F0000}"/>
    <cellStyle name="Note 2 3 4 2" xfId="7527" xr:uid="{00000000-0005-0000-0000-0000160F0000}"/>
    <cellStyle name="Note 2 3 4 3" xfId="8996" xr:uid="{00000000-0005-0000-0000-0000160F0000}"/>
    <cellStyle name="Note 2 3 5" xfId="4594" xr:uid="{00000000-0005-0000-0000-0000170F0000}"/>
    <cellStyle name="Note 2 3 5 2" xfId="8289" xr:uid="{00000000-0005-0000-0000-0000170F0000}"/>
    <cellStyle name="Note 2 3 5 3" xfId="9525" xr:uid="{00000000-0005-0000-0000-0000170F0000}"/>
    <cellStyle name="Note 2 3 6" xfId="5422" xr:uid="{00000000-0005-0000-0000-0000130F0000}"/>
    <cellStyle name="Note 2 3 7" xfId="8365" xr:uid="{00000000-0005-0000-0000-0000130F0000}"/>
    <cellStyle name="Note 2 4" xfId="1442" xr:uid="{00000000-0005-0000-0000-0000180F0000}"/>
    <cellStyle name="Note 2 4 2" xfId="3568" xr:uid="{00000000-0005-0000-0000-0000190F0000}"/>
    <cellStyle name="Note 2 4 2 2" xfId="7531" xr:uid="{00000000-0005-0000-0000-0000190F0000}"/>
    <cellStyle name="Note 2 4 2 3" xfId="9000" xr:uid="{00000000-0005-0000-0000-0000190F0000}"/>
    <cellStyle name="Note 2 4 3" xfId="3569" xr:uid="{00000000-0005-0000-0000-00001A0F0000}"/>
    <cellStyle name="Note 2 4 3 2" xfId="7532" xr:uid="{00000000-0005-0000-0000-00001A0F0000}"/>
    <cellStyle name="Note 2 4 3 3" xfId="9001" xr:uid="{00000000-0005-0000-0000-00001A0F0000}"/>
    <cellStyle name="Note 2 4 4" xfId="3567" xr:uid="{00000000-0005-0000-0000-00001B0F0000}"/>
    <cellStyle name="Note 2 4 4 2" xfId="7530" xr:uid="{00000000-0005-0000-0000-00001B0F0000}"/>
    <cellStyle name="Note 2 4 4 3" xfId="8999" xr:uid="{00000000-0005-0000-0000-00001B0F0000}"/>
    <cellStyle name="Note 2 4 5" xfId="5641" xr:uid="{00000000-0005-0000-0000-0000180F0000}"/>
    <cellStyle name="Note 2 4 6" xfId="7361" xr:uid="{00000000-0005-0000-0000-0000180F0000}"/>
    <cellStyle name="Note 2 5" xfId="806" xr:uid="{00000000-0005-0000-0000-00001C0F0000}"/>
    <cellStyle name="Note 2 5 2" xfId="3571" xr:uid="{00000000-0005-0000-0000-00001D0F0000}"/>
    <cellStyle name="Note 2 5 2 2" xfId="7534" xr:uid="{00000000-0005-0000-0000-00001D0F0000}"/>
    <cellStyle name="Note 2 5 2 3" xfId="9003" xr:uid="{00000000-0005-0000-0000-00001D0F0000}"/>
    <cellStyle name="Note 2 5 3" xfId="3572" xr:uid="{00000000-0005-0000-0000-00001E0F0000}"/>
    <cellStyle name="Note 2 5 3 2" xfId="7535" xr:uid="{00000000-0005-0000-0000-00001E0F0000}"/>
    <cellStyle name="Note 2 5 3 3" xfId="9004" xr:uid="{00000000-0005-0000-0000-00001E0F0000}"/>
    <cellStyle name="Note 2 5 4" xfId="3570" xr:uid="{00000000-0005-0000-0000-00001F0F0000}"/>
    <cellStyle name="Note 2 5 4 2" xfId="7533" xr:uid="{00000000-0005-0000-0000-00001F0F0000}"/>
    <cellStyle name="Note 2 5 4 3" xfId="9002" xr:uid="{00000000-0005-0000-0000-00001F0F0000}"/>
    <cellStyle name="Note 2 5 5" xfId="5259" xr:uid="{00000000-0005-0000-0000-00001C0F0000}"/>
    <cellStyle name="Note 2 5 6" xfId="5388" xr:uid="{00000000-0005-0000-0000-00001C0F0000}"/>
    <cellStyle name="Note 2 6" xfId="1455" xr:uid="{00000000-0005-0000-0000-0000200F0000}"/>
    <cellStyle name="Note 2 6 2" xfId="3574" xr:uid="{00000000-0005-0000-0000-0000210F0000}"/>
    <cellStyle name="Note 2 6 2 2" xfId="7537" xr:uid="{00000000-0005-0000-0000-0000210F0000}"/>
    <cellStyle name="Note 2 6 2 3" xfId="9006" xr:uid="{00000000-0005-0000-0000-0000210F0000}"/>
    <cellStyle name="Note 2 6 3" xfId="3575" xr:uid="{00000000-0005-0000-0000-0000220F0000}"/>
    <cellStyle name="Note 2 6 3 2" xfId="7538" xr:uid="{00000000-0005-0000-0000-0000220F0000}"/>
    <cellStyle name="Note 2 6 3 3" xfId="9007" xr:uid="{00000000-0005-0000-0000-0000220F0000}"/>
    <cellStyle name="Note 2 6 4" xfId="3573" xr:uid="{00000000-0005-0000-0000-0000230F0000}"/>
    <cellStyle name="Note 2 6 4 2" xfId="7536" xr:uid="{00000000-0005-0000-0000-0000230F0000}"/>
    <cellStyle name="Note 2 6 4 3" xfId="9005" xr:uid="{00000000-0005-0000-0000-0000230F0000}"/>
    <cellStyle name="Note 2 6 5" xfId="5651" xr:uid="{00000000-0005-0000-0000-0000200F0000}"/>
    <cellStyle name="Note 2 6 6" xfId="7353" xr:uid="{00000000-0005-0000-0000-0000200F0000}"/>
    <cellStyle name="Note 2 7" xfId="3576" xr:uid="{00000000-0005-0000-0000-0000240F0000}"/>
    <cellStyle name="Note 2 7 2" xfId="3577" xr:uid="{00000000-0005-0000-0000-0000250F0000}"/>
    <cellStyle name="Note 2 7 2 2" xfId="7540" xr:uid="{00000000-0005-0000-0000-0000250F0000}"/>
    <cellStyle name="Note 2 7 2 3" xfId="9009" xr:uid="{00000000-0005-0000-0000-0000250F0000}"/>
    <cellStyle name="Note 2 7 3" xfId="3578" xr:uid="{00000000-0005-0000-0000-0000260F0000}"/>
    <cellStyle name="Note 2 7 3 2" xfId="7541" xr:uid="{00000000-0005-0000-0000-0000260F0000}"/>
    <cellStyle name="Note 2 7 3 3" xfId="9010" xr:uid="{00000000-0005-0000-0000-0000260F0000}"/>
    <cellStyle name="Note 2 7 4" xfId="7539" xr:uid="{00000000-0005-0000-0000-0000240F0000}"/>
    <cellStyle name="Note 2 7 5" xfId="9008" xr:uid="{00000000-0005-0000-0000-0000240F0000}"/>
    <cellStyle name="Note 2 8" xfId="3579" xr:uid="{00000000-0005-0000-0000-0000270F0000}"/>
    <cellStyle name="Note 2 8 2" xfId="7542" xr:uid="{00000000-0005-0000-0000-0000270F0000}"/>
    <cellStyle name="Note 2 8 3" xfId="9011" xr:uid="{00000000-0005-0000-0000-0000270F0000}"/>
    <cellStyle name="Note 2 9" xfId="3580" xr:uid="{00000000-0005-0000-0000-0000280F0000}"/>
    <cellStyle name="Note 2 9 2" xfId="7543" xr:uid="{00000000-0005-0000-0000-0000280F0000}"/>
    <cellStyle name="Note 2 9 3" xfId="9012" xr:uid="{00000000-0005-0000-0000-0000280F0000}"/>
    <cellStyle name="Note 3" xfId="1178" xr:uid="{00000000-0005-0000-0000-0000290F0000}"/>
    <cellStyle name="Note 3 10" xfId="5571" xr:uid="{00000000-0005-0000-0000-0000290F0000}"/>
    <cellStyle name="Note 3 2" xfId="1469" xr:uid="{00000000-0005-0000-0000-00002A0F0000}"/>
    <cellStyle name="Note 3 2 2" xfId="3582" xr:uid="{00000000-0005-0000-0000-00002B0F0000}"/>
    <cellStyle name="Note 3 2 2 2" xfId="7545" xr:uid="{00000000-0005-0000-0000-00002B0F0000}"/>
    <cellStyle name="Note 3 2 2 3" xfId="9014" xr:uid="{00000000-0005-0000-0000-00002B0F0000}"/>
    <cellStyle name="Note 3 2 3" xfId="4595" xr:uid="{00000000-0005-0000-0000-00002C0F0000}"/>
    <cellStyle name="Note 3 2 3 2" xfId="8290" xr:uid="{00000000-0005-0000-0000-00002C0F0000}"/>
    <cellStyle name="Note 3 2 3 3" xfId="9526" xr:uid="{00000000-0005-0000-0000-00002C0F0000}"/>
    <cellStyle name="Note 3 2 4" xfId="4596" xr:uid="{00000000-0005-0000-0000-00002D0F0000}"/>
    <cellStyle name="Note 3 2 4 2" xfId="8291" xr:uid="{00000000-0005-0000-0000-00002D0F0000}"/>
    <cellStyle name="Note 3 2 4 3" xfId="9527" xr:uid="{00000000-0005-0000-0000-00002D0F0000}"/>
    <cellStyle name="Note 3 2 5" xfId="4597" xr:uid="{00000000-0005-0000-0000-00002E0F0000}"/>
    <cellStyle name="Note 3 2 5 2" xfId="8292" xr:uid="{00000000-0005-0000-0000-00002E0F0000}"/>
    <cellStyle name="Note 3 2 5 3" xfId="9528" xr:uid="{00000000-0005-0000-0000-00002E0F0000}"/>
    <cellStyle name="Note 3 2 6" xfId="5663" xr:uid="{00000000-0005-0000-0000-00002A0F0000}"/>
    <cellStyle name="Note 3 2 7" xfId="5454" xr:uid="{00000000-0005-0000-0000-00002A0F0000}"/>
    <cellStyle name="Note 3 3" xfId="1504" xr:uid="{00000000-0005-0000-0000-00002F0F0000}"/>
    <cellStyle name="Note 3 3 2" xfId="3583" xr:uid="{00000000-0005-0000-0000-0000300F0000}"/>
    <cellStyle name="Note 3 3 2 2" xfId="7546" xr:uid="{00000000-0005-0000-0000-0000300F0000}"/>
    <cellStyle name="Note 3 3 2 3" xfId="9015" xr:uid="{00000000-0005-0000-0000-0000300F0000}"/>
    <cellStyle name="Note 3 3 3" xfId="5690" xr:uid="{00000000-0005-0000-0000-00002F0F0000}"/>
    <cellStyle name="Note 3 3 4" xfId="5448" xr:uid="{00000000-0005-0000-0000-00002F0F0000}"/>
    <cellStyle name="Note 3 4" xfId="1425" xr:uid="{00000000-0005-0000-0000-0000310F0000}"/>
    <cellStyle name="Note 3 4 2" xfId="3584" xr:uid="{00000000-0005-0000-0000-0000320F0000}"/>
    <cellStyle name="Note 3 4 2 2" xfId="7547" xr:uid="{00000000-0005-0000-0000-0000320F0000}"/>
    <cellStyle name="Note 3 4 2 3" xfId="9016" xr:uid="{00000000-0005-0000-0000-0000320F0000}"/>
    <cellStyle name="Note 3 4 3" xfId="5626" xr:uid="{00000000-0005-0000-0000-0000310F0000}"/>
    <cellStyle name="Note 3 4 4" xfId="7370" xr:uid="{00000000-0005-0000-0000-0000310F0000}"/>
    <cellStyle name="Note 3 5" xfId="1449" xr:uid="{00000000-0005-0000-0000-0000330F0000}"/>
    <cellStyle name="Note 3 5 2" xfId="3585" xr:uid="{00000000-0005-0000-0000-0000340F0000}"/>
    <cellStyle name="Note 3 5 2 2" xfId="7548" xr:uid="{00000000-0005-0000-0000-0000340F0000}"/>
    <cellStyle name="Note 3 5 2 3" xfId="9017" xr:uid="{00000000-0005-0000-0000-0000340F0000}"/>
    <cellStyle name="Note 3 5 3" xfId="5646" xr:uid="{00000000-0005-0000-0000-0000330F0000}"/>
    <cellStyle name="Note 3 5 4" xfId="5460" xr:uid="{00000000-0005-0000-0000-0000330F0000}"/>
    <cellStyle name="Note 3 6" xfId="1394" xr:uid="{00000000-0005-0000-0000-0000350F0000}"/>
    <cellStyle name="Note 3 6 2" xfId="5601" xr:uid="{00000000-0005-0000-0000-0000350F0000}"/>
    <cellStyle name="Note 3 6 3" xfId="7377" xr:uid="{00000000-0005-0000-0000-0000350F0000}"/>
    <cellStyle name="Note 3 7" xfId="1403" xr:uid="{00000000-0005-0000-0000-0000360F0000}"/>
    <cellStyle name="Note 3 7 2" xfId="5609" xr:uid="{00000000-0005-0000-0000-0000360F0000}"/>
    <cellStyle name="Note 3 7 3" xfId="5504" xr:uid="{00000000-0005-0000-0000-0000360F0000}"/>
    <cellStyle name="Note 3 8" xfId="3581" xr:uid="{00000000-0005-0000-0000-0000370F0000}"/>
    <cellStyle name="Note 3 8 2" xfId="7544" xr:uid="{00000000-0005-0000-0000-0000370F0000}"/>
    <cellStyle name="Note 3 8 3" xfId="9013" xr:uid="{00000000-0005-0000-0000-0000370F0000}"/>
    <cellStyle name="Note 3 9" xfId="5479" xr:uid="{00000000-0005-0000-0000-0000290F0000}"/>
    <cellStyle name="Note 4" xfId="902" xr:uid="{00000000-0005-0000-0000-0000380F0000}"/>
    <cellStyle name="Note 4 2" xfId="3587" xr:uid="{00000000-0005-0000-0000-0000390F0000}"/>
    <cellStyle name="Note 4 2 2" xfId="4598" xr:uid="{00000000-0005-0000-0000-00003A0F0000}"/>
    <cellStyle name="Note 4 2 2 2" xfId="8293" xr:uid="{00000000-0005-0000-0000-00003A0F0000}"/>
    <cellStyle name="Note 4 2 2 3" xfId="9529" xr:uid="{00000000-0005-0000-0000-00003A0F0000}"/>
    <cellStyle name="Note 4 2 3" xfId="4599" xr:uid="{00000000-0005-0000-0000-00003B0F0000}"/>
    <cellStyle name="Note 4 2 3 2" xfId="8294" xr:uid="{00000000-0005-0000-0000-00003B0F0000}"/>
    <cellStyle name="Note 4 2 3 3" xfId="9530" xr:uid="{00000000-0005-0000-0000-00003B0F0000}"/>
    <cellStyle name="Note 4 2 4" xfId="4600" xr:uid="{00000000-0005-0000-0000-00003C0F0000}"/>
    <cellStyle name="Note 4 2 4 2" xfId="8295" xr:uid="{00000000-0005-0000-0000-00003C0F0000}"/>
    <cellStyle name="Note 4 2 4 3" xfId="9531" xr:uid="{00000000-0005-0000-0000-00003C0F0000}"/>
    <cellStyle name="Note 4 2 5" xfId="7550" xr:uid="{00000000-0005-0000-0000-0000390F0000}"/>
    <cellStyle name="Note 4 2 6" xfId="9019" xr:uid="{00000000-0005-0000-0000-0000390F0000}"/>
    <cellStyle name="Note 4 3" xfId="3588" xr:uid="{00000000-0005-0000-0000-00003D0F0000}"/>
    <cellStyle name="Note 4 3 2" xfId="7551" xr:uid="{00000000-0005-0000-0000-00003D0F0000}"/>
    <cellStyle name="Note 4 3 3" xfId="9020" xr:uid="{00000000-0005-0000-0000-00003D0F0000}"/>
    <cellStyle name="Note 4 4" xfId="3586" xr:uid="{00000000-0005-0000-0000-00003E0F0000}"/>
    <cellStyle name="Note 4 4 2" xfId="7549" xr:uid="{00000000-0005-0000-0000-00003E0F0000}"/>
    <cellStyle name="Note 4 4 3" xfId="9018" xr:uid="{00000000-0005-0000-0000-00003E0F0000}"/>
    <cellStyle name="Note 4 5" xfId="4601" xr:uid="{00000000-0005-0000-0000-00003F0F0000}"/>
    <cellStyle name="Note 4 5 2" xfId="8296" xr:uid="{00000000-0005-0000-0000-00003F0F0000}"/>
    <cellStyle name="Note 4 5 3" xfId="9532" xr:uid="{00000000-0005-0000-0000-00003F0F0000}"/>
    <cellStyle name="Note 4 6" xfId="5330" xr:uid="{00000000-0005-0000-0000-0000380F0000}"/>
    <cellStyle name="Note 4 7" xfId="5147" xr:uid="{00000000-0005-0000-0000-0000380F0000}"/>
    <cellStyle name="Note 5" xfId="1576" xr:uid="{00000000-0005-0000-0000-0000400F0000}"/>
    <cellStyle name="Note 5 2" xfId="3590" xr:uid="{00000000-0005-0000-0000-0000410F0000}"/>
    <cellStyle name="Note 5 2 2" xfId="7553" xr:uid="{00000000-0005-0000-0000-0000410F0000}"/>
    <cellStyle name="Note 5 2 3" xfId="9022" xr:uid="{00000000-0005-0000-0000-0000410F0000}"/>
    <cellStyle name="Note 5 3" xfId="3591" xr:uid="{00000000-0005-0000-0000-0000420F0000}"/>
    <cellStyle name="Note 5 3 2" xfId="7554" xr:uid="{00000000-0005-0000-0000-0000420F0000}"/>
    <cellStyle name="Note 5 3 3" xfId="9023" xr:uid="{00000000-0005-0000-0000-0000420F0000}"/>
    <cellStyle name="Note 5 4" xfId="3589" xr:uid="{00000000-0005-0000-0000-0000430F0000}"/>
    <cellStyle name="Note 5 4 2" xfId="7552" xr:uid="{00000000-0005-0000-0000-0000430F0000}"/>
    <cellStyle name="Note 5 4 3" xfId="9021" xr:uid="{00000000-0005-0000-0000-0000430F0000}"/>
    <cellStyle name="Note 5 5" xfId="5749" xr:uid="{00000000-0005-0000-0000-0000400F0000}"/>
    <cellStyle name="Note 5 6" xfId="8176" xr:uid="{00000000-0005-0000-0000-0000400F0000}"/>
    <cellStyle name="Note 6" xfId="1642" xr:uid="{00000000-0005-0000-0000-0000440F0000}"/>
    <cellStyle name="Note 6 2" xfId="3593" xr:uid="{00000000-0005-0000-0000-0000450F0000}"/>
    <cellStyle name="Note 6 2 2" xfId="7556" xr:uid="{00000000-0005-0000-0000-0000450F0000}"/>
    <cellStyle name="Note 6 2 3" xfId="9025" xr:uid="{00000000-0005-0000-0000-0000450F0000}"/>
    <cellStyle name="Note 6 3" xfId="3594" xr:uid="{00000000-0005-0000-0000-0000460F0000}"/>
    <cellStyle name="Note 6 3 2" xfId="7557" xr:uid="{00000000-0005-0000-0000-0000460F0000}"/>
    <cellStyle name="Note 6 3 3" xfId="9026" xr:uid="{00000000-0005-0000-0000-0000460F0000}"/>
    <cellStyle name="Note 6 4" xfId="3592" xr:uid="{00000000-0005-0000-0000-0000470F0000}"/>
    <cellStyle name="Note 6 4 2" xfId="7555" xr:uid="{00000000-0005-0000-0000-0000470F0000}"/>
    <cellStyle name="Note 6 4 3" xfId="9024" xr:uid="{00000000-0005-0000-0000-0000470F0000}"/>
    <cellStyle name="Note 6 5" xfId="5811" xr:uid="{00000000-0005-0000-0000-0000440F0000}"/>
    <cellStyle name="Note 6 6" xfId="7288" xr:uid="{00000000-0005-0000-0000-0000440F0000}"/>
    <cellStyle name="Note 7" xfId="1610" xr:uid="{00000000-0005-0000-0000-0000480F0000}"/>
    <cellStyle name="Note 7 2" xfId="3596" xr:uid="{00000000-0005-0000-0000-0000490F0000}"/>
    <cellStyle name="Note 7 2 2" xfId="7559" xr:uid="{00000000-0005-0000-0000-0000490F0000}"/>
    <cellStyle name="Note 7 2 3" xfId="9028" xr:uid="{00000000-0005-0000-0000-0000490F0000}"/>
    <cellStyle name="Note 7 3" xfId="3597" xr:uid="{00000000-0005-0000-0000-00004A0F0000}"/>
    <cellStyle name="Note 7 3 2" xfId="7560" xr:uid="{00000000-0005-0000-0000-00004A0F0000}"/>
    <cellStyle name="Note 7 3 3" xfId="9029" xr:uid="{00000000-0005-0000-0000-00004A0F0000}"/>
    <cellStyle name="Note 7 4" xfId="3595" xr:uid="{00000000-0005-0000-0000-00004B0F0000}"/>
    <cellStyle name="Note 7 4 2" xfId="7558" xr:uid="{00000000-0005-0000-0000-00004B0F0000}"/>
    <cellStyle name="Note 7 4 3" xfId="9027" xr:uid="{00000000-0005-0000-0000-00004B0F0000}"/>
    <cellStyle name="Note 7 5" xfId="5781" xr:uid="{00000000-0005-0000-0000-0000480F0000}"/>
    <cellStyle name="Note 7 6" xfId="8171" xr:uid="{00000000-0005-0000-0000-0000480F0000}"/>
    <cellStyle name="Note 8" xfId="3598" xr:uid="{00000000-0005-0000-0000-00004C0F0000}"/>
    <cellStyle name="Note 8 2" xfId="3599" xr:uid="{00000000-0005-0000-0000-00004D0F0000}"/>
    <cellStyle name="Note 8 2 2" xfId="7562" xr:uid="{00000000-0005-0000-0000-00004D0F0000}"/>
    <cellStyle name="Note 8 2 3" xfId="9031" xr:uid="{00000000-0005-0000-0000-00004D0F0000}"/>
    <cellStyle name="Note 8 3" xfId="3600" xr:uid="{00000000-0005-0000-0000-00004E0F0000}"/>
    <cellStyle name="Note 8 3 2" xfId="7563" xr:uid="{00000000-0005-0000-0000-00004E0F0000}"/>
    <cellStyle name="Note 8 3 3" xfId="9032" xr:uid="{00000000-0005-0000-0000-00004E0F0000}"/>
    <cellStyle name="Note 8 4" xfId="7561" xr:uid="{00000000-0005-0000-0000-00004C0F0000}"/>
    <cellStyle name="Note 8 5" xfId="9030" xr:uid="{00000000-0005-0000-0000-00004C0F0000}"/>
    <cellStyle name="Note 9" xfId="3601" xr:uid="{00000000-0005-0000-0000-00004F0F0000}"/>
    <cellStyle name="Note 9 2" xfId="7564" xr:uid="{00000000-0005-0000-0000-00004F0F0000}"/>
    <cellStyle name="Note 9 3" xfId="9033" xr:uid="{00000000-0005-0000-0000-00004F0F0000}"/>
    <cellStyle name="Notiz" xfId="460" xr:uid="{00000000-0005-0000-0000-0000500F0000}"/>
    <cellStyle name="Notiz 10" xfId="3603" xr:uid="{00000000-0005-0000-0000-0000510F0000}"/>
    <cellStyle name="Notiz 10 2" xfId="7566" xr:uid="{00000000-0005-0000-0000-0000510F0000}"/>
    <cellStyle name="Notiz 10 3" xfId="9035" xr:uid="{00000000-0005-0000-0000-0000510F0000}"/>
    <cellStyle name="Notiz 11" xfId="3602" xr:uid="{00000000-0005-0000-0000-0000520F0000}"/>
    <cellStyle name="Notiz 11 2" xfId="7565" xr:uid="{00000000-0005-0000-0000-0000520F0000}"/>
    <cellStyle name="Notiz 11 3" xfId="9034" xr:uid="{00000000-0005-0000-0000-0000520F0000}"/>
    <cellStyle name="Notiz 12" xfId="6242" xr:uid="{00000000-0005-0000-0000-0000500F0000}"/>
    <cellStyle name="Notiz 2" xfId="710" xr:uid="{00000000-0005-0000-0000-0000530F0000}"/>
    <cellStyle name="Notiz 2 10" xfId="3604" xr:uid="{00000000-0005-0000-0000-0000540F0000}"/>
    <cellStyle name="Notiz 2 10 2" xfId="7567" xr:uid="{00000000-0005-0000-0000-0000540F0000}"/>
    <cellStyle name="Notiz 2 10 3" xfId="9036" xr:uid="{00000000-0005-0000-0000-0000540F0000}"/>
    <cellStyle name="Notiz 2 11" xfId="8261" xr:uid="{00000000-0005-0000-0000-0000530F0000}"/>
    <cellStyle name="Notiz 2 2" xfId="1368" xr:uid="{00000000-0005-0000-0000-0000550F0000}"/>
    <cellStyle name="Notiz 2 2 10" xfId="8190" xr:uid="{00000000-0005-0000-0000-0000550F0000}"/>
    <cellStyle name="Notiz 2 2 2" xfId="1566" xr:uid="{00000000-0005-0000-0000-0000560F0000}"/>
    <cellStyle name="Notiz 2 2 2 2" xfId="3606" xr:uid="{00000000-0005-0000-0000-0000570F0000}"/>
    <cellStyle name="Notiz 2 2 2 2 2" xfId="7569" xr:uid="{00000000-0005-0000-0000-0000570F0000}"/>
    <cellStyle name="Notiz 2 2 2 2 3" xfId="9038" xr:uid="{00000000-0005-0000-0000-0000570F0000}"/>
    <cellStyle name="Notiz 2 2 2 3" xfId="4602" xr:uid="{00000000-0005-0000-0000-0000580F0000}"/>
    <cellStyle name="Notiz 2 2 2 3 2" xfId="8297" xr:uid="{00000000-0005-0000-0000-0000580F0000}"/>
    <cellStyle name="Notiz 2 2 2 3 3" xfId="9533" xr:uid="{00000000-0005-0000-0000-0000580F0000}"/>
    <cellStyle name="Notiz 2 2 2 4" xfId="4603" xr:uid="{00000000-0005-0000-0000-0000590F0000}"/>
    <cellStyle name="Notiz 2 2 2 4 2" xfId="8298" xr:uid="{00000000-0005-0000-0000-0000590F0000}"/>
    <cellStyle name="Notiz 2 2 2 4 3" xfId="9534" xr:uid="{00000000-0005-0000-0000-0000590F0000}"/>
    <cellStyle name="Notiz 2 2 2 5" xfId="4604" xr:uid="{00000000-0005-0000-0000-00005A0F0000}"/>
    <cellStyle name="Notiz 2 2 2 5 2" xfId="8299" xr:uid="{00000000-0005-0000-0000-00005A0F0000}"/>
    <cellStyle name="Notiz 2 2 2 5 3" xfId="9535" xr:uid="{00000000-0005-0000-0000-00005A0F0000}"/>
    <cellStyle name="Notiz 2 2 2 6" xfId="5742" xr:uid="{00000000-0005-0000-0000-0000560F0000}"/>
    <cellStyle name="Notiz 2 2 2 7" xfId="8179" xr:uid="{00000000-0005-0000-0000-0000560F0000}"/>
    <cellStyle name="Notiz 2 2 3" xfId="1601" xr:uid="{00000000-0005-0000-0000-00005B0F0000}"/>
    <cellStyle name="Notiz 2 2 3 2" xfId="3607" xr:uid="{00000000-0005-0000-0000-00005C0F0000}"/>
    <cellStyle name="Notiz 2 2 3 2 2" xfId="7570" xr:uid="{00000000-0005-0000-0000-00005C0F0000}"/>
    <cellStyle name="Notiz 2 2 3 2 3" xfId="9039" xr:uid="{00000000-0005-0000-0000-00005C0F0000}"/>
    <cellStyle name="Notiz 2 2 3 3" xfId="5773" xr:uid="{00000000-0005-0000-0000-00005B0F0000}"/>
    <cellStyle name="Notiz 2 2 3 4" xfId="7301" xr:uid="{00000000-0005-0000-0000-00005B0F0000}"/>
    <cellStyle name="Notiz 2 2 4" xfId="1627" xr:uid="{00000000-0005-0000-0000-00005D0F0000}"/>
    <cellStyle name="Notiz 2 2 4 2" xfId="3608" xr:uid="{00000000-0005-0000-0000-00005E0F0000}"/>
    <cellStyle name="Notiz 2 2 4 2 2" xfId="7571" xr:uid="{00000000-0005-0000-0000-00005E0F0000}"/>
    <cellStyle name="Notiz 2 2 4 2 3" xfId="9040" xr:uid="{00000000-0005-0000-0000-00005E0F0000}"/>
    <cellStyle name="Notiz 2 2 4 3" xfId="5798" xr:uid="{00000000-0005-0000-0000-00005D0F0000}"/>
    <cellStyle name="Notiz 2 2 4 4" xfId="7292" xr:uid="{00000000-0005-0000-0000-00005D0F0000}"/>
    <cellStyle name="Notiz 2 2 5" xfId="1660" xr:uid="{00000000-0005-0000-0000-00005F0F0000}"/>
    <cellStyle name="Notiz 2 2 5 2" xfId="3609" xr:uid="{00000000-0005-0000-0000-0000600F0000}"/>
    <cellStyle name="Notiz 2 2 5 2 2" xfId="7572" xr:uid="{00000000-0005-0000-0000-0000600F0000}"/>
    <cellStyle name="Notiz 2 2 5 2 3" xfId="9041" xr:uid="{00000000-0005-0000-0000-0000600F0000}"/>
    <cellStyle name="Notiz 2 2 5 3" xfId="5829" xr:uid="{00000000-0005-0000-0000-00005F0F0000}"/>
    <cellStyle name="Notiz 2 2 5 4" xfId="8163" xr:uid="{00000000-0005-0000-0000-00005F0F0000}"/>
    <cellStyle name="Notiz 2 2 6" xfId="1681" xr:uid="{00000000-0005-0000-0000-0000610F0000}"/>
    <cellStyle name="Notiz 2 2 6 2" xfId="5850" xr:uid="{00000000-0005-0000-0000-0000610F0000}"/>
    <cellStyle name="Notiz 2 2 6 3" xfId="7274" xr:uid="{00000000-0005-0000-0000-0000610F0000}"/>
    <cellStyle name="Notiz 2 2 7" xfId="1715" xr:uid="{00000000-0005-0000-0000-0000620F0000}"/>
    <cellStyle name="Notiz 2 2 7 2" xfId="5880" xr:uid="{00000000-0005-0000-0000-0000620F0000}"/>
    <cellStyle name="Notiz 2 2 7 3" xfId="7259" xr:uid="{00000000-0005-0000-0000-0000620F0000}"/>
    <cellStyle name="Notiz 2 2 8" xfId="3605" xr:uid="{00000000-0005-0000-0000-0000630F0000}"/>
    <cellStyle name="Notiz 2 2 8 2" xfId="7568" xr:uid="{00000000-0005-0000-0000-0000630F0000}"/>
    <cellStyle name="Notiz 2 2 8 3" xfId="9037" xr:uid="{00000000-0005-0000-0000-0000630F0000}"/>
    <cellStyle name="Notiz 2 2 9" xfId="5588" xr:uid="{00000000-0005-0000-0000-0000550F0000}"/>
    <cellStyle name="Notiz 2 3" xfId="1086" xr:uid="{00000000-0005-0000-0000-0000640F0000}"/>
    <cellStyle name="Notiz 2 3 2" xfId="3611" xr:uid="{00000000-0005-0000-0000-0000650F0000}"/>
    <cellStyle name="Notiz 2 3 2 2" xfId="7574" xr:uid="{00000000-0005-0000-0000-0000650F0000}"/>
    <cellStyle name="Notiz 2 3 2 3" xfId="9043" xr:uid="{00000000-0005-0000-0000-0000650F0000}"/>
    <cellStyle name="Notiz 2 3 3" xfId="3612" xr:uid="{00000000-0005-0000-0000-0000660F0000}"/>
    <cellStyle name="Notiz 2 3 3 2" xfId="7575" xr:uid="{00000000-0005-0000-0000-0000660F0000}"/>
    <cellStyle name="Notiz 2 3 3 3" xfId="9044" xr:uid="{00000000-0005-0000-0000-0000660F0000}"/>
    <cellStyle name="Notiz 2 3 4" xfId="3610" xr:uid="{00000000-0005-0000-0000-0000670F0000}"/>
    <cellStyle name="Notiz 2 3 4 2" xfId="7573" xr:uid="{00000000-0005-0000-0000-0000670F0000}"/>
    <cellStyle name="Notiz 2 3 4 3" xfId="9042" xr:uid="{00000000-0005-0000-0000-0000670F0000}"/>
    <cellStyle name="Notiz 2 3 5" xfId="4605" xr:uid="{00000000-0005-0000-0000-0000680F0000}"/>
    <cellStyle name="Notiz 2 3 5 2" xfId="8300" xr:uid="{00000000-0005-0000-0000-0000680F0000}"/>
    <cellStyle name="Notiz 2 3 5 3" xfId="9536" xr:uid="{00000000-0005-0000-0000-0000680F0000}"/>
    <cellStyle name="Notiz 2 3 6" xfId="5423" xr:uid="{00000000-0005-0000-0000-0000640F0000}"/>
    <cellStyle name="Notiz 2 3 7" xfId="8363" xr:uid="{00000000-0005-0000-0000-0000640F0000}"/>
    <cellStyle name="Notiz 2 4" xfId="1532" xr:uid="{00000000-0005-0000-0000-0000690F0000}"/>
    <cellStyle name="Notiz 2 4 2" xfId="3614" xr:uid="{00000000-0005-0000-0000-00006A0F0000}"/>
    <cellStyle name="Notiz 2 4 2 2" xfId="7577" xr:uid="{00000000-0005-0000-0000-00006A0F0000}"/>
    <cellStyle name="Notiz 2 4 2 3" xfId="9046" xr:uid="{00000000-0005-0000-0000-00006A0F0000}"/>
    <cellStyle name="Notiz 2 4 3" xfId="3615" xr:uid="{00000000-0005-0000-0000-00006B0F0000}"/>
    <cellStyle name="Notiz 2 4 3 2" xfId="7578" xr:uid="{00000000-0005-0000-0000-00006B0F0000}"/>
    <cellStyle name="Notiz 2 4 3 3" xfId="9047" xr:uid="{00000000-0005-0000-0000-00006B0F0000}"/>
    <cellStyle name="Notiz 2 4 4" xfId="3613" xr:uid="{00000000-0005-0000-0000-00006C0F0000}"/>
    <cellStyle name="Notiz 2 4 4 2" xfId="7576" xr:uid="{00000000-0005-0000-0000-00006C0F0000}"/>
    <cellStyle name="Notiz 2 4 4 3" xfId="9045" xr:uid="{00000000-0005-0000-0000-00006C0F0000}"/>
    <cellStyle name="Notiz 2 4 5" xfId="5709" xr:uid="{00000000-0005-0000-0000-0000690F0000}"/>
    <cellStyle name="Notiz 2 4 6" xfId="7322" xr:uid="{00000000-0005-0000-0000-0000690F0000}"/>
    <cellStyle name="Notiz 2 5" xfId="805" xr:uid="{00000000-0005-0000-0000-00006D0F0000}"/>
    <cellStyle name="Notiz 2 5 2" xfId="3617" xr:uid="{00000000-0005-0000-0000-00006E0F0000}"/>
    <cellStyle name="Notiz 2 5 2 2" xfId="7580" xr:uid="{00000000-0005-0000-0000-00006E0F0000}"/>
    <cellStyle name="Notiz 2 5 2 3" xfId="9049" xr:uid="{00000000-0005-0000-0000-00006E0F0000}"/>
    <cellStyle name="Notiz 2 5 3" xfId="3618" xr:uid="{00000000-0005-0000-0000-00006F0F0000}"/>
    <cellStyle name="Notiz 2 5 3 2" xfId="7581" xr:uid="{00000000-0005-0000-0000-00006F0F0000}"/>
    <cellStyle name="Notiz 2 5 3 3" xfId="9050" xr:uid="{00000000-0005-0000-0000-00006F0F0000}"/>
    <cellStyle name="Notiz 2 5 4" xfId="3616" xr:uid="{00000000-0005-0000-0000-0000700F0000}"/>
    <cellStyle name="Notiz 2 5 4 2" xfId="7579" xr:uid="{00000000-0005-0000-0000-0000700F0000}"/>
    <cellStyle name="Notiz 2 5 4 3" xfId="9048" xr:uid="{00000000-0005-0000-0000-0000700F0000}"/>
    <cellStyle name="Notiz 2 5 5" xfId="5258" xr:uid="{00000000-0005-0000-0000-00006D0F0000}"/>
    <cellStyle name="Notiz 2 5 6" xfId="8242" xr:uid="{00000000-0005-0000-0000-00006D0F0000}"/>
    <cellStyle name="Notiz 2 6" xfId="1547" xr:uid="{00000000-0005-0000-0000-0000710F0000}"/>
    <cellStyle name="Notiz 2 6 2" xfId="3620" xr:uid="{00000000-0005-0000-0000-0000720F0000}"/>
    <cellStyle name="Notiz 2 6 2 2" xfId="7583" xr:uid="{00000000-0005-0000-0000-0000720F0000}"/>
    <cellStyle name="Notiz 2 6 2 3" xfId="9052" xr:uid="{00000000-0005-0000-0000-0000720F0000}"/>
    <cellStyle name="Notiz 2 6 3" xfId="3621" xr:uid="{00000000-0005-0000-0000-0000730F0000}"/>
    <cellStyle name="Notiz 2 6 3 2" xfId="7584" xr:uid="{00000000-0005-0000-0000-0000730F0000}"/>
    <cellStyle name="Notiz 2 6 3 3" xfId="9053" xr:uid="{00000000-0005-0000-0000-0000730F0000}"/>
    <cellStyle name="Notiz 2 6 4" xfId="3619" xr:uid="{00000000-0005-0000-0000-0000740F0000}"/>
    <cellStyle name="Notiz 2 6 4 2" xfId="7582" xr:uid="{00000000-0005-0000-0000-0000740F0000}"/>
    <cellStyle name="Notiz 2 6 4 3" xfId="9051" xr:uid="{00000000-0005-0000-0000-0000740F0000}"/>
    <cellStyle name="Notiz 2 6 5" xfId="5723" xr:uid="{00000000-0005-0000-0000-0000710F0000}"/>
    <cellStyle name="Notiz 2 6 6" xfId="5109" xr:uid="{00000000-0005-0000-0000-0000710F0000}"/>
    <cellStyle name="Notiz 2 7" xfId="3622" xr:uid="{00000000-0005-0000-0000-0000750F0000}"/>
    <cellStyle name="Notiz 2 7 2" xfId="3623" xr:uid="{00000000-0005-0000-0000-0000760F0000}"/>
    <cellStyle name="Notiz 2 7 2 2" xfId="7586" xr:uid="{00000000-0005-0000-0000-0000760F0000}"/>
    <cellStyle name="Notiz 2 7 2 3" xfId="9055" xr:uid="{00000000-0005-0000-0000-0000760F0000}"/>
    <cellStyle name="Notiz 2 7 3" xfId="3624" xr:uid="{00000000-0005-0000-0000-0000770F0000}"/>
    <cellStyle name="Notiz 2 7 3 2" xfId="7587" xr:uid="{00000000-0005-0000-0000-0000770F0000}"/>
    <cellStyle name="Notiz 2 7 3 3" xfId="9056" xr:uid="{00000000-0005-0000-0000-0000770F0000}"/>
    <cellStyle name="Notiz 2 7 4" xfId="7585" xr:uid="{00000000-0005-0000-0000-0000750F0000}"/>
    <cellStyle name="Notiz 2 7 5" xfId="9054" xr:uid="{00000000-0005-0000-0000-0000750F0000}"/>
    <cellStyle name="Notiz 2 8" xfId="3625" xr:uid="{00000000-0005-0000-0000-0000780F0000}"/>
    <cellStyle name="Notiz 2 8 2" xfId="7588" xr:uid="{00000000-0005-0000-0000-0000780F0000}"/>
    <cellStyle name="Notiz 2 8 3" xfId="9057" xr:uid="{00000000-0005-0000-0000-0000780F0000}"/>
    <cellStyle name="Notiz 2 9" xfId="3626" xr:uid="{00000000-0005-0000-0000-0000790F0000}"/>
    <cellStyle name="Notiz 2 9 2" xfId="7589" xr:uid="{00000000-0005-0000-0000-0000790F0000}"/>
    <cellStyle name="Notiz 2 9 3" xfId="9058" xr:uid="{00000000-0005-0000-0000-0000790F0000}"/>
    <cellStyle name="Notiz 3" xfId="1177" xr:uid="{00000000-0005-0000-0000-00007A0F0000}"/>
    <cellStyle name="Notiz 3 10" xfId="5464" xr:uid="{00000000-0005-0000-0000-00007A0F0000}"/>
    <cellStyle name="Notiz 3 2" xfId="1468" xr:uid="{00000000-0005-0000-0000-00007B0F0000}"/>
    <cellStyle name="Notiz 3 2 2" xfId="3628" xr:uid="{00000000-0005-0000-0000-00007C0F0000}"/>
    <cellStyle name="Notiz 3 2 2 2" xfId="7591" xr:uid="{00000000-0005-0000-0000-00007C0F0000}"/>
    <cellStyle name="Notiz 3 2 2 3" xfId="9060" xr:uid="{00000000-0005-0000-0000-00007C0F0000}"/>
    <cellStyle name="Notiz 3 2 3" xfId="4606" xr:uid="{00000000-0005-0000-0000-00007D0F0000}"/>
    <cellStyle name="Notiz 3 2 3 2" xfId="8301" xr:uid="{00000000-0005-0000-0000-00007D0F0000}"/>
    <cellStyle name="Notiz 3 2 3 3" xfId="9537" xr:uid="{00000000-0005-0000-0000-00007D0F0000}"/>
    <cellStyle name="Notiz 3 2 4" xfId="4607" xr:uid="{00000000-0005-0000-0000-00007E0F0000}"/>
    <cellStyle name="Notiz 3 2 4 2" xfId="8302" xr:uid="{00000000-0005-0000-0000-00007E0F0000}"/>
    <cellStyle name="Notiz 3 2 4 3" xfId="9538" xr:uid="{00000000-0005-0000-0000-00007E0F0000}"/>
    <cellStyle name="Notiz 3 2 5" xfId="4608" xr:uid="{00000000-0005-0000-0000-00007F0F0000}"/>
    <cellStyle name="Notiz 3 2 5 2" xfId="8303" xr:uid="{00000000-0005-0000-0000-00007F0F0000}"/>
    <cellStyle name="Notiz 3 2 5 3" xfId="9539" xr:uid="{00000000-0005-0000-0000-00007F0F0000}"/>
    <cellStyle name="Notiz 3 2 6" xfId="5662" xr:uid="{00000000-0005-0000-0000-00007B0F0000}"/>
    <cellStyle name="Notiz 3 2 7" xfId="5562" xr:uid="{00000000-0005-0000-0000-00007B0F0000}"/>
    <cellStyle name="Notiz 3 3" xfId="1416" xr:uid="{00000000-0005-0000-0000-0000800F0000}"/>
    <cellStyle name="Notiz 3 3 2" xfId="3629" xr:uid="{00000000-0005-0000-0000-0000810F0000}"/>
    <cellStyle name="Notiz 3 3 2 2" xfId="7592" xr:uid="{00000000-0005-0000-0000-0000810F0000}"/>
    <cellStyle name="Notiz 3 3 2 3" xfId="9061" xr:uid="{00000000-0005-0000-0000-0000810F0000}"/>
    <cellStyle name="Notiz 3 3 3" xfId="5619" xr:uid="{00000000-0005-0000-0000-0000800F0000}"/>
    <cellStyle name="Notiz 3 3 4" xfId="7373" xr:uid="{00000000-0005-0000-0000-0000800F0000}"/>
    <cellStyle name="Notiz 3 4" xfId="791" xr:uid="{00000000-0005-0000-0000-0000820F0000}"/>
    <cellStyle name="Notiz 3 4 2" xfId="3630" xr:uid="{00000000-0005-0000-0000-0000830F0000}"/>
    <cellStyle name="Notiz 3 4 2 2" xfId="7593" xr:uid="{00000000-0005-0000-0000-0000830F0000}"/>
    <cellStyle name="Notiz 3 4 2 3" xfId="9062" xr:uid="{00000000-0005-0000-0000-0000830F0000}"/>
    <cellStyle name="Notiz 3 4 3" xfId="5247" xr:uid="{00000000-0005-0000-0000-0000820F0000}"/>
    <cellStyle name="Notiz 3 4 4" xfId="8246" xr:uid="{00000000-0005-0000-0000-0000820F0000}"/>
    <cellStyle name="Notiz 3 5" xfId="1540" xr:uid="{00000000-0005-0000-0000-0000840F0000}"/>
    <cellStyle name="Notiz 3 5 2" xfId="3631" xr:uid="{00000000-0005-0000-0000-0000850F0000}"/>
    <cellStyle name="Notiz 3 5 2 2" xfId="7594" xr:uid="{00000000-0005-0000-0000-0000850F0000}"/>
    <cellStyle name="Notiz 3 5 2 3" xfId="9063" xr:uid="{00000000-0005-0000-0000-0000850F0000}"/>
    <cellStyle name="Notiz 3 5 3" xfId="5716" xr:uid="{00000000-0005-0000-0000-0000840F0000}"/>
    <cellStyle name="Notiz 3 5 4" xfId="8181" xr:uid="{00000000-0005-0000-0000-0000840F0000}"/>
    <cellStyle name="Notiz 3 6" xfId="822" xr:uid="{00000000-0005-0000-0000-0000860F0000}"/>
    <cellStyle name="Notiz 3 6 2" xfId="5272" xr:uid="{00000000-0005-0000-0000-0000860F0000}"/>
    <cellStyle name="Notiz 3 6 3" xfId="5387" xr:uid="{00000000-0005-0000-0000-0000860F0000}"/>
    <cellStyle name="Notiz 3 7" xfId="1638" xr:uid="{00000000-0005-0000-0000-0000870F0000}"/>
    <cellStyle name="Notiz 3 7 2" xfId="5807" xr:uid="{00000000-0005-0000-0000-0000870F0000}"/>
    <cellStyle name="Notiz 3 7 3" xfId="7289" xr:uid="{00000000-0005-0000-0000-0000870F0000}"/>
    <cellStyle name="Notiz 3 8" xfId="3627" xr:uid="{00000000-0005-0000-0000-0000880F0000}"/>
    <cellStyle name="Notiz 3 8 2" xfId="7590" xr:uid="{00000000-0005-0000-0000-0000880F0000}"/>
    <cellStyle name="Notiz 3 8 3" xfId="9059" xr:uid="{00000000-0005-0000-0000-0000880F0000}"/>
    <cellStyle name="Notiz 3 9" xfId="5478" xr:uid="{00000000-0005-0000-0000-00007A0F0000}"/>
    <cellStyle name="Notiz 4" xfId="903" xr:uid="{00000000-0005-0000-0000-0000890F0000}"/>
    <cellStyle name="Notiz 4 2" xfId="3633" xr:uid="{00000000-0005-0000-0000-00008A0F0000}"/>
    <cellStyle name="Notiz 4 2 2" xfId="7596" xr:uid="{00000000-0005-0000-0000-00008A0F0000}"/>
    <cellStyle name="Notiz 4 2 3" xfId="9065" xr:uid="{00000000-0005-0000-0000-00008A0F0000}"/>
    <cellStyle name="Notiz 4 3" xfId="3634" xr:uid="{00000000-0005-0000-0000-00008B0F0000}"/>
    <cellStyle name="Notiz 4 3 2" xfId="7597" xr:uid="{00000000-0005-0000-0000-00008B0F0000}"/>
    <cellStyle name="Notiz 4 3 3" xfId="9066" xr:uid="{00000000-0005-0000-0000-00008B0F0000}"/>
    <cellStyle name="Notiz 4 4" xfId="3632" xr:uid="{00000000-0005-0000-0000-00008C0F0000}"/>
    <cellStyle name="Notiz 4 4 2" xfId="7595" xr:uid="{00000000-0005-0000-0000-00008C0F0000}"/>
    <cellStyle name="Notiz 4 4 3" xfId="9064" xr:uid="{00000000-0005-0000-0000-00008C0F0000}"/>
    <cellStyle name="Notiz 4 5" xfId="4609" xr:uid="{00000000-0005-0000-0000-00008D0F0000}"/>
    <cellStyle name="Notiz 4 5 2" xfId="8304" xr:uid="{00000000-0005-0000-0000-00008D0F0000}"/>
    <cellStyle name="Notiz 4 5 3" xfId="9540" xr:uid="{00000000-0005-0000-0000-00008D0F0000}"/>
    <cellStyle name="Notiz 4 6" xfId="5331" xr:uid="{00000000-0005-0000-0000-0000890F0000}"/>
    <cellStyle name="Notiz 4 7" xfId="5146" xr:uid="{00000000-0005-0000-0000-0000890F0000}"/>
    <cellStyle name="Notiz 5" xfId="888" xr:uid="{00000000-0005-0000-0000-00008E0F0000}"/>
    <cellStyle name="Notiz 5 2" xfId="3636" xr:uid="{00000000-0005-0000-0000-00008F0F0000}"/>
    <cellStyle name="Notiz 5 2 2" xfId="7599" xr:uid="{00000000-0005-0000-0000-00008F0F0000}"/>
    <cellStyle name="Notiz 5 2 3" xfId="9068" xr:uid="{00000000-0005-0000-0000-00008F0F0000}"/>
    <cellStyle name="Notiz 5 3" xfId="3637" xr:uid="{00000000-0005-0000-0000-0000900F0000}"/>
    <cellStyle name="Notiz 5 3 2" xfId="7600" xr:uid="{00000000-0005-0000-0000-0000900F0000}"/>
    <cellStyle name="Notiz 5 3 3" xfId="9069" xr:uid="{00000000-0005-0000-0000-0000900F0000}"/>
    <cellStyle name="Notiz 5 4" xfId="3635" xr:uid="{00000000-0005-0000-0000-0000910F0000}"/>
    <cellStyle name="Notiz 5 4 2" xfId="7598" xr:uid="{00000000-0005-0000-0000-0000910F0000}"/>
    <cellStyle name="Notiz 5 4 3" xfId="9067" xr:uid="{00000000-0005-0000-0000-0000910F0000}"/>
    <cellStyle name="Notiz 5 5" xfId="5322" xr:uid="{00000000-0005-0000-0000-00008E0F0000}"/>
    <cellStyle name="Notiz 5 6" xfId="8221" xr:uid="{00000000-0005-0000-0000-00008E0F0000}"/>
    <cellStyle name="Notiz 6" xfId="883" xr:uid="{00000000-0005-0000-0000-0000920F0000}"/>
    <cellStyle name="Notiz 6 2" xfId="3639" xr:uid="{00000000-0005-0000-0000-0000930F0000}"/>
    <cellStyle name="Notiz 6 2 2" xfId="7602" xr:uid="{00000000-0005-0000-0000-0000930F0000}"/>
    <cellStyle name="Notiz 6 2 3" xfId="9071" xr:uid="{00000000-0005-0000-0000-0000930F0000}"/>
    <cellStyle name="Notiz 6 3" xfId="3640" xr:uid="{00000000-0005-0000-0000-0000940F0000}"/>
    <cellStyle name="Notiz 6 3 2" xfId="7603" xr:uid="{00000000-0005-0000-0000-0000940F0000}"/>
    <cellStyle name="Notiz 6 3 3" xfId="9072" xr:uid="{00000000-0005-0000-0000-0000940F0000}"/>
    <cellStyle name="Notiz 6 4" xfId="3638" xr:uid="{00000000-0005-0000-0000-0000950F0000}"/>
    <cellStyle name="Notiz 6 4 2" xfId="7601" xr:uid="{00000000-0005-0000-0000-0000950F0000}"/>
    <cellStyle name="Notiz 6 4 3" xfId="9070" xr:uid="{00000000-0005-0000-0000-0000950F0000}"/>
    <cellStyle name="Notiz 6 5" xfId="5318" xr:uid="{00000000-0005-0000-0000-0000920F0000}"/>
    <cellStyle name="Notiz 6 6" xfId="8222" xr:uid="{00000000-0005-0000-0000-0000920F0000}"/>
    <cellStyle name="Notiz 7" xfId="1487" xr:uid="{00000000-0005-0000-0000-0000960F0000}"/>
    <cellStyle name="Notiz 7 2" xfId="3642" xr:uid="{00000000-0005-0000-0000-0000970F0000}"/>
    <cellStyle name="Notiz 7 2 2" xfId="7605" xr:uid="{00000000-0005-0000-0000-0000970F0000}"/>
    <cellStyle name="Notiz 7 2 3" xfId="9074" xr:uid="{00000000-0005-0000-0000-0000970F0000}"/>
    <cellStyle name="Notiz 7 3" xfId="3643" xr:uid="{00000000-0005-0000-0000-0000980F0000}"/>
    <cellStyle name="Notiz 7 3 2" xfId="7606" xr:uid="{00000000-0005-0000-0000-0000980F0000}"/>
    <cellStyle name="Notiz 7 3 3" xfId="9075" xr:uid="{00000000-0005-0000-0000-0000980F0000}"/>
    <cellStyle name="Notiz 7 4" xfId="3641" xr:uid="{00000000-0005-0000-0000-0000990F0000}"/>
    <cellStyle name="Notiz 7 4 2" xfId="7604" xr:uid="{00000000-0005-0000-0000-0000990F0000}"/>
    <cellStyle name="Notiz 7 4 3" xfId="9073" xr:uid="{00000000-0005-0000-0000-0000990F0000}"/>
    <cellStyle name="Notiz 7 5" xfId="5681" xr:uid="{00000000-0005-0000-0000-0000960F0000}"/>
    <cellStyle name="Notiz 7 6" xfId="5114" xr:uid="{00000000-0005-0000-0000-0000960F0000}"/>
    <cellStyle name="Notiz 8" xfId="3644" xr:uid="{00000000-0005-0000-0000-00009A0F0000}"/>
    <cellStyle name="Notiz 8 2" xfId="3645" xr:uid="{00000000-0005-0000-0000-00009B0F0000}"/>
    <cellStyle name="Notiz 8 2 2" xfId="7608" xr:uid="{00000000-0005-0000-0000-00009B0F0000}"/>
    <cellStyle name="Notiz 8 2 3" xfId="9077" xr:uid="{00000000-0005-0000-0000-00009B0F0000}"/>
    <cellStyle name="Notiz 8 3" xfId="3646" xr:uid="{00000000-0005-0000-0000-00009C0F0000}"/>
    <cellStyle name="Notiz 8 3 2" xfId="7609" xr:uid="{00000000-0005-0000-0000-00009C0F0000}"/>
    <cellStyle name="Notiz 8 3 3" xfId="9078" xr:uid="{00000000-0005-0000-0000-00009C0F0000}"/>
    <cellStyle name="Notiz 8 4" xfId="7607" xr:uid="{00000000-0005-0000-0000-00009A0F0000}"/>
    <cellStyle name="Notiz 8 5" xfId="9076" xr:uid="{00000000-0005-0000-0000-00009A0F0000}"/>
    <cellStyle name="Notiz 9" xfId="3647" xr:uid="{00000000-0005-0000-0000-00009D0F0000}"/>
    <cellStyle name="Notiz 9 2" xfId="7610" xr:uid="{00000000-0005-0000-0000-00009D0F0000}"/>
    <cellStyle name="Notiz 9 3" xfId="9079" xr:uid="{00000000-0005-0000-0000-00009D0F0000}"/>
    <cellStyle name="Nötr" xfId="461" xr:uid="{00000000-0005-0000-0000-00009E0F0000}"/>
    <cellStyle name="NUM" xfId="462" xr:uid="{00000000-0005-0000-0000-00009F0F0000}"/>
    <cellStyle name="NUM 2" xfId="3648" xr:uid="{00000000-0005-0000-0000-0000A00F0000}"/>
    <cellStyle name="Oculto" xfId="463" xr:uid="{00000000-0005-0000-0000-0000A10F0000}"/>
    <cellStyle name="Œ…‹æØ‚è [0.00]_Region Orders (2)" xfId="464" xr:uid="{00000000-0005-0000-0000-0000A20F0000}"/>
    <cellStyle name="Œ…‹æØ‚è_Region Orders (2)" xfId="465" xr:uid="{00000000-0005-0000-0000-0000A30F0000}"/>
    <cellStyle name="Output" xfId="466" xr:uid="{00000000-0005-0000-0000-0000A40F0000}"/>
    <cellStyle name="Output 10" xfId="3650" xr:uid="{00000000-0005-0000-0000-0000A50F0000}"/>
    <cellStyle name="Output 10 2" xfId="7612" xr:uid="{00000000-0005-0000-0000-0000A50F0000}"/>
    <cellStyle name="Output 10 3" xfId="9081" xr:uid="{00000000-0005-0000-0000-0000A50F0000}"/>
    <cellStyle name="Output 11" xfId="3649" xr:uid="{00000000-0005-0000-0000-0000A60F0000}"/>
    <cellStyle name="Output 11 2" xfId="7611" xr:uid="{00000000-0005-0000-0000-0000A60F0000}"/>
    <cellStyle name="Output 11 3" xfId="9080" xr:uid="{00000000-0005-0000-0000-0000A60F0000}"/>
    <cellStyle name="Output 12" xfId="5501" xr:uid="{00000000-0005-0000-0000-0000A40F0000}"/>
    <cellStyle name="Output 2" xfId="711" xr:uid="{00000000-0005-0000-0000-0000A70F0000}"/>
    <cellStyle name="Output 2 10" xfId="3651" xr:uid="{00000000-0005-0000-0000-0000A80F0000}"/>
    <cellStyle name="Output 2 10 2" xfId="7613" xr:uid="{00000000-0005-0000-0000-0000A80F0000}"/>
    <cellStyle name="Output 2 10 3" xfId="9082" xr:uid="{00000000-0005-0000-0000-0000A80F0000}"/>
    <cellStyle name="Output 2 11" xfId="8260" xr:uid="{00000000-0005-0000-0000-0000A70F0000}"/>
    <cellStyle name="Output 2 2" xfId="1369" xr:uid="{00000000-0005-0000-0000-0000A90F0000}"/>
    <cellStyle name="Output 2 2 2" xfId="1567" xr:uid="{00000000-0005-0000-0000-0000AA0F0000}"/>
    <cellStyle name="Output 2 2 2 2" xfId="3653" xr:uid="{00000000-0005-0000-0000-0000AB0F0000}"/>
    <cellStyle name="Output 2 2 2 2 2" xfId="7615" xr:uid="{00000000-0005-0000-0000-0000AB0F0000}"/>
    <cellStyle name="Output 2 2 2 2 3" xfId="9084" xr:uid="{00000000-0005-0000-0000-0000AB0F0000}"/>
    <cellStyle name="Output 2 2 2 3" xfId="4610" xr:uid="{00000000-0005-0000-0000-0000AC0F0000}"/>
    <cellStyle name="Output 2 2 2 3 2" xfId="8305" xr:uid="{00000000-0005-0000-0000-0000AC0F0000}"/>
    <cellStyle name="Output 2 2 2 3 3" xfId="9541" xr:uid="{00000000-0005-0000-0000-0000AC0F0000}"/>
    <cellStyle name="Output 2 2 2 4" xfId="4611" xr:uid="{00000000-0005-0000-0000-0000AD0F0000}"/>
    <cellStyle name="Output 2 2 2 4 2" xfId="8306" xr:uid="{00000000-0005-0000-0000-0000AD0F0000}"/>
    <cellStyle name="Output 2 2 2 4 3" xfId="9542" xr:uid="{00000000-0005-0000-0000-0000AD0F0000}"/>
    <cellStyle name="Output 2 2 2 5" xfId="4612" xr:uid="{00000000-0005-0000-0000-0000AE0F0000}"/>
    <cellStyle name="Output 2 2 2 5 2" xfId="8307" xr:uid="{00000000-0005-0000-0000-0000AE0F0000}"/>
    <cellStyle name="Output 2 2 2 5 3" xfId="9543" xr:uid="{00000000-0005-0000-0000-0000AE0F0000}"/>
    <cellStyle name="Output 2 2 2 6" xfId="5743" xr:uid="{00000000-0005-0000-0000-0000AA0F0000}"/>
    <cellStyle name="Output 2 2 2 7" xfId="8178" xr:uid="{00000000-0005-0000-0000-0000AA0F0000}"/>
    <cellStyle name="Output 2 2 3" xfId="1602" xr:uid="{00000000-0005-0000-0000-0000AF0F0000}"/>
    <cellStyle name="Output 2 2 3 2" xfId="3654" xr:uid="{00000000-0005-0000-0000-0000B00F0000}"/>
    <cellStyle name="Output 2 2 3 2 2" xfId="7616" xr:uid="{00000000-0005-0000-0000-0000B00F0000}"/>
    <cellStyle name="Output 2 2 3 2 3" xfId="9085" xr:uid="{00000000-0005-0000-0000-0000B00F0000}"/>
    <cellStyle name="Output 2 2 3 3" xfId="5774" xr:uid="{00000000-0005-0000-0000-0000AF0F0000}"/>
    <cellStyle name="Output 2 2 3 4" xfId="5545" xr:uid="{00000000-0005-0000-0000-0000AF0F0000}"/>
    <cellStyle name="Output 2 2 4" xfId="1628" xr:uid="{00000000-0005-0000-0000-0000B10F0000}"/>
    <cellStyle name="Output 2 2 4 2" xfId="5799" xr:uid="{00000000-0005-0000-0000-0000B10F0000}"/>
    <cellStyle name="Output 2 2 4 3" xfId="7286" xr:uid="{00000000-0005-0000-0000-0000B10F0000}"/>
    <cellStyle name="Output 2 2 5" xfId="1682" xr:uid="{00000000-0005-0000-0000-0000B20F0000}"/>
    <cellStyle name="Output 2 2 5 2" xfId="5851" xr:uid="{00000000-0005-0000-0000-0000B20F0000}"/>
    <cellStyle name="Output 2 2 5 3" xfId="5487" xr:uid="{00000000-0005-0000-0000-0000B20F0000}"/>
    <cellStyle name="Output 2 2 6" xfId="1716" xr:uid="{00000000-0005-0000-0000-0000B30F0000}"/>
    <cellStyle name="Output 2 2 6 2" xfId="5881" xr:uid="{00000000-0005-0000-0000-0000B30F0000}"/>
    <cellStyle name="Output 2 2 6 3" xfId="6158" xr:uid="{00000000-0005-0000-0000-0000B30F0000}"/>
    <cellStyle name="Output 2 2 7" xfId="3652" xr:uid="{00000000-0005-0000-0000-0000B40F0000}"/>
    <cellStyle name="Output 2 2 7 2" xfId="7614" xr:uid="{00000000-0005-0000-0000-0000B40F0000}"/>
    <cellStyle name="Output 2 2 7 3" xfId="9083" xr:uid="{00000000-0005-0000-0000-0000B40F0000}"/>
    <cellStyle name="Output 2 2 8" xfId="5589" xr:uid="{00000000-0005-0000-0000-0000A90F0000}"/>
    <cellStyle name="Output 2 2 9" xfId="5119" xr:uid="{00000000-0005-0000-0000-0000A90F0000}"/>
    <cellStyle name="Output 2 3" xfId="1087" xr:uid="{00000000-0005-0000-0000-0000B50F0000}"/>
    <cellStyle name="Output 2 3 2" xfId="3656" xr:uid="{00000000-0005-0000-0000-0000B60F0000}"/>
    <cellStyle name="Output 2 3 2 2" xfId="7618" xr:uid="{00000000-0005-0000-0000-0000B60F0000}"/>
    <cellStyle name="Output 2 3 2 3" xfId="9087" xr:uid="{00000000-0005-0000-0000-0000B60F0000}"/>
    <cellStyle name="Output 2 3 3" xfId="3657" xr:uid="{00000000-0005-0000-0000-0000B70F0000}"/>
    <cellStyle name="Output 2 3 3 2" xfId="7619" xr:uid="{00000000-0005-0000-0000-0000B70F0000}"/>
    <cellStyle name="Output 2 3 3 3" xfId="9088" xr:uid="{00000000-0005-0000-0000-0000B70F0000}"/>
    <cellStyle name="Output 2 3 4" xfId="3655" xr:uid="{00000000-0005-0000-0000-0000B80F0000}"/>
    <cellStyle name="Output 2 3 4 2" xfId="7617" xr:uid="{00000000-0005-0000-0000-0000B80F0000}"/>
    <cellStyle name="Output 2 3 4 3" xfId="9086" xr:uid="{00000000-0005-0000-0000-0000B80F0000}"/>
    <cellStyle name="Output 2 3 5" xfId="4613" xr:uid="{00000000-0005-0000-0000-0000B90F0000}"/>
    <cellStyle name="Output 2 3 5 2" xfId="8308" xr:uid="{00000000-0005-0000-0000-0000B90F0000}"/>
    <cellStyle name="Output 2 3 5 3" xfId="9544" xr:uid="{00000000-0005-0000-0000-0000B90F0000}"/>
    <cellStyle name="Output 2 3 6" xfId="5424" xr:uid="{00000000-0005-0000-0000-0000B50F0000}"/>
    <cellStyle name="Output 2 3 7" xfId="8362" xr:uid="{00000000-0005-0000-0000-0000B50F0000}"/>
    <cellStyle name="Output 2 4" xfId="804" xr:uid="{00000000-0005-0000-0000-0000BA0F0000}"/>
    <cellStyle name="Output 2 4 2" xfId="3659" xr:uid="{00000000-0005-0000-0000-0000BB0F0000}"/>
    <cellStyle name="Output 2 4 2 2" xfId="7621" xr:uid="{00000000-0005-0000-0000-0000BB0F0000}"/>
    <cellStyle name="Output 2 4 2 3" xfId="9090" xr:uid="{00000000-0005-0000-0000-0000BB0F0000}"/>
    <cellStyle name="Output 2 4 3" xfId="3660" xr:uid="{00000000-0005-0000-0000-0000BC0F0000}"/>
    <cellStyle name="Output 2 4 3 2" xfId="7622" xr:uid="{00000000-0005-0000-0000-0000BC0F0000}"/>
    <cellStyle name="Output 2 4 3 3" xfId="9091" xr:uid="{00000000-0005-0000-0000-0000BC0F0000}"/>
    <cellStyle name="Output 2 4 4" xfId="3658" xr:uid="{00000000-0005-0000-0000-0000BD0F0000}"/>
    <cellStyle name="Output 2 4 4 2" xfId="7620" xr:uid="{00000000-0005-0000-0000-0000BD0F0000}"/>
    <cellStyle name="Output 2 4 4 3" xfId="9089" xr:uid="{00000000-0005-0000-0000-0000BD0F0000}"/>
    <cellStyle name="Output 2 4 5" xfId="5257" xr:uid="{00000000-0005-0000-0000-0000BA0F0000}"/>
    <cellStyle name="Output 2 4 6" xfId="6321" xr:uid="{00000000-0005-0000-0000-0000BA0F0000}"/>
    <cellStyle name="Output 2 5" xfId="1497" xr:uid="{00000000-0005-0000-0000-0000BE0F0000}"/>
    <cellStyle name="Output 2 5 2" xfId="3662" xr:uid="{00000000-0005-0000-0000-0000BF0F0000}"/>
    <cellStyle name="Output 2 5 2 2" xfId="7624" xr:uid="{00000000-0005-0000-0000-0000BF0F0000}"/>
    <cellStyle name="Output 2 5 2 3" xfId="9093" xr:uid="{00000000-0005-0000-0000-0000BF0F0000}"/>
    <cellStyle name="Output 2 5 3" xfId="3663" xr:uid="{00000000-0005-0000-0000-0000C00F0000}"/>
    <cellStyle name="Output 2 5 3 2" xfId="7625" xr:uid="{00000000-0005-0000-0000-0000C00F0000}"/>
    <cellStyle name="Output 2 5 3 3" xfId="9094" xr:uid="{00000000-0005-0000-0000-0000C00F0000}"/>
    <cellStyle name="Output 2 5 4" xfId="3661" xr:uid="{00000000-0005-0000-0000-0000C10F0000}"/>
    <cellStyle name="Output 2 5 4 2" xfId="7623" xr:uid="{00000000-0005-0000-0000-0000C10F0000}"/>
    <cellStyle name="Output 2 5 4 3" xfId="9092" xr:uid="{00000000-0005-0000-0000-0000C10F0000}"/>
    <cellStyle name="Output 2 5 5" xfId="5685" xr:uid="{00000000-0005-0000-0000-0000BE0F0000}"/>
    <cellStyle name="Output 2 5 6" xfId="7337" xr:uid="{00000000-0005-0000-0000-0000BE0F0000}"/>
    <cellStyle name="Output 2 6" xfId="3664" xr:uid="{00000000-0005-0000-0000-0000C20F0000}"/>
    <cellStyle name="Output 2 6 2" xfId="3665" xr:uid="{00000000-0005-0000-0000-0000C30F0000}"/>
    <cellStyle name="Output 2 6 2 2" xfId="7627" xr:uid="{00000000-0005-0000-0000-0000C30F0000}"/>
    <cellStyle name="Output 2 6 2 3" xfId="9096" xr:uid="{00000000-0005-0000-0000-0000C30F0000}"/>
    <cellStyle name="Output 2 6 3" xfId="3666" xr:uid="{00000000-0005-0000-0000-0000C40F0000}"/>
    <cellStyle name="Output 2 6 3 2" xfId="7628" xr:uid="{00000000-0005-0000-0000-0000C40F0000}"/>
    <cellStyle name="Output 2 6 3 3" xfId="9097" xr:uid="{00000000-0005-0000-0000-0000C40F0000}"/>
    <cellStyle name="Output 2 6 4" xfId="7626" xr:uid="{00000000-0005-0000-0000-0000C20F0000}"/>
    <cellStyle name="Output 2 6 5" xfId="9095" xr:uid="{00000000-0005-0000-0000-0000C20F0000}"/>
    <cellStyle name="Output 2 7" xfId="3667" xr:uid="{00000000-0005-0000-0000-0000C50F0000}"/>
    <cellStyle name="Output 2 7 2" xfId="3668" xr:uid="{00000000-0005-0000-0000-0000C60F0000}"/>
    <cellStyle name="Output 2 7 2 2" xfId="7630" xr:uid="{00000000-0005-0000-0000-0000C60F0000}"/>
    <cellStyle name="Output 2 7 2 3" xfId="9099" xr:uid="{00000000-0005-0000-0000-0000C60F0000}"/>
    <cellStyle name="Output 2 7 3" xfId="3669" xr:uid="{00000000-0005-0000-0000-0000C70F0000}"/>
    <cellStyle name="Output 2 7 3 2" xfId="7631" xr:uid="{00000000-0005-0000-0000-0000C70F0000}"/>
    <cellStyle name="Output 2 7 3 3" xfId="9100" xr:uid="{00000000-0005-0000-0000-0000C70F0000}"/>
    <cellStyle name="Output 2 7 4" xfId="7629" xr:uid="{00000000-0005-0000-0000-0000C50F0000}"/>
    <cellStyle name="Output 2 7 5" xfId="9098" xr:uid="{00000000-0005-0000-0000-0000C50F0000}"/>
    <cellStyle name="Output 2 8" xfId="3670" xr:uid="{00000000-0005-0000-0000-0000C80F0000}"/>
    <cellStyle name="Output 2 8 2" xfId="7632" xr:uid="{00000000-0005-0000-0000-0000C80F0000}"/>
    <cellStyle name="Output 2 8 3" xfId="9101" xr:uid="{00000000-0005-0000-0000-0000C80F0000}"/>
    <cellStyle name="Output 2 9" xfId="3671" xr:uid="{00000000-0005-0000-0000-0000C90F0000}"/>
    <cellStyle name="Output 2 9 2" xfId="7633" xr:uid="{00000000-0005-0000-0000-0000C90F0000}"/>
    <cellStyle name="Output 2 9 3" xfId="9102" xr:uid="{00000000-0005-0000-0000-0000C90F0000}"/>
    <cellStyle name="Output 3" xfId="1175" xr:uid="{00000000-0005-0000-0000-0000CA0F0000}"/>
    <cellStyle name="Output 3 2" xfId="1466" xr:uid="{00000000-0005-0000-0000-0000CB0F0000}"/>
    <cellStyle name="Output 3 2 2" xfId="3673" xr:uid="{00000000-0005-0000-0000-0000CC0F0000}"/>
    <cellStyle name="Output 3 2 2 2" xfId="7635" xr:uid="{00000000-0005-0000-0000-0000CC0F0000}"/>
    <cellStyle name="Output 3 2 2 3" xfId="9104" xr:uid="{00000000-0005-0000-0000-0000CC0F0000}"/>
    <cellStyle name="Output 3 2 3" xfId="4614" xr:uid="{00000000-0005-0000-0000-0000CD0F0000}"/>
    <cellStyle name="Output 3 2 3 2" xfId="8309" xr:uid="{00000000-0005-0000-0000-0000CD0F0000}"/>
    <cellStyle name="Output 3 2 3 3" xfId="9545" xr:uid="{00000000-0005-0000-0000-0000CD0F0000}"/>
    <cellStyle name="Output 3 2 4" xfId="4615" xr:uid="{00000000-0005-0000-0000-0000CE0F0000}"/>
    <cellStyle name="Output 3 2 4 2" xfId="8310" xr:uid="{00000000-0005-0000-0000-0000CE0F0000}"/>
    <cellStyle name="Output 3 2 4 3" xfId="9546" xr:uid="{00000000-0005-0000-0000-0000CE0F0000}"/>
    <cellStyle name="Output 3 2 5" xfId="4616" xr:uid="{00000000-0005-0000-0000-0000CF0F0000}"/>
    <cellStyle name="Output 3 2 5 2" xfId="8311" xr:uid="{00000000-0005-0000-0000-0000CF0F0000}"/>
    <cellStyle name="Output 3 2 5 3" xfId="9547" xr:uid="{00000000-0005-0000-0000-0000CF0F0000}"/>
    <cellStyle name="Output 3 2 6" xfId="5660" xr:uid="{00000000-0005-0000-0000-0000CB0F0000}"/>
    <cellStyle name="Output 3 2 7" xfId="7349" xr:uid="{00000000-0005-0000-0000-0000CB0F0000}"/>
    <cellStyle name="Output 3 3" xfId="1458" xr:uid="{00000000-0005-0000-0000-0000D00F0000}"/>
    <cellStyle name="Output 3 3 2" xfId="3674" xr:uid="{00000000-0005-0000-0000-0000D10F0000}"/>
    <cellStyle name="Output 3 3 2 2" xfId="7636" xr:uid="{00000000-0005-0000-0000-0000D10F0000}"/>
    <cellStyle name="Output 3 3 2 3" xfId="9105" xr:uid="{00000000-0005-0000-0000-0000D10F0000}"/>
    <cellStyle name="Output 3 3 3" xfId="5654" xr:uid="{00000000-0005-0000-0000-0000D00F0000}"/>
    <cellStyle name="Output 3 3 4" xfId="5559" xr:uid="{00000000-0005-0000-0000-0000D00F0000}"/>
    <cellStyle name="Output 3 4" xfId="792" xr:uid="{00000000-0005-0000-0000-0000D20F0000}"/>
    <cellStyle name="Output 3 4 2" xfId="5248" xr:uid="{00000000-0005-0000-0000-0000D20F0000}"/>
    <cellStyle name="Output 3 4 3" xfId="5398" xr:uid="{00000000-0005-0000-0000-0000D20F0000}"/>
    <cellStyle name="Output 3 5" xfId="825" xr:uid="{00000000-0005-0000-0000-0000D30F0000}"/>
    <cellStyle name="Output 3 5 2" xfId="5274" xr:uid="{00000000-0005-0000-0000-0000D30F0000}"/>
    <cellStyle name="Output 3 5 3" xfId="7417" xr:uid="{00000000-0005-0000-0000-0000D30F0000}"/>
    <cellStyle name="Output 3 6" xfId="1608" xr:uid="{00000000-0005-0000-0000-0000D40F0000}"/>
    <cellStyle name="Output 3 6 2" xfId="5779" xr:uid="{00000000-0005-0000-0000-0000D40F0000}"/>
    <cellStyle name="Output 3 6 3" xfId="5386" xr:uid="{00000000-0005-0000-0000-0000D40F0000}"/>
    <cellStyle name="Output 3 7" xfId="3672" xr:uid="{00000000-0005-0000-0000-0000D50F0000}"/>
    <cellStyle name="Output 3 7 2" xfId="7634" xr:uid="{00000000-0005-0000-0000-0000D50F0000}"/>
    <cellStyle name="Output 3 7 3" xfId="9103" xr:uid="{00000000-0005-0000-0000-0000D50F0000}"/>
    <cellStyle name="Output 3 8" xfId="5476" xr:uid="{00000000-0005-0000-0000-0000CA0F0000}"/>
    <cellStyle name="Output 3 9" xfId="5465" xr:uid="{00000000-0005-0000-0000-0000CA0F0000}"/>
    <cellStyle name="Output 4" xfId="907" xr:uid="{00000000-0005-0000-0000-0000D60F0000}"/>
    <cellStyle name="Output 4 2" xfId="3676" xr:uid="{00000000-0005-0000-0000-0000D70F0000}"/>
    <cellStyle name="Output 4 2 2" xfId="7638" xr:uid="{00000000-0005-0000-0000-0000D70F0000}"/>
    <cellStyle name="Output 4 2 3" xfId="9107" xr:uid="{00000000-0005-0000-0000-0000D70F0000}"/>
    <cellStyle name="Output 4 3" xfId="3677" xr:uid="{00000000-0005-0000-0000-0000D80F0000}"/>
    <cellStyle name="Output 4 3 2" xfId="7639" xr:uid="{00000000-0005-0000-0000-0000D80F0000}"/>
    <cellStyle name="Output 4 3 3" xfId="9108" xr:uid="{00000000-0005-0000-0000-0000D80F0000}"/>
    <cellStyle name="Output 4 4" xfId="3675" xr:uid="{00000000-0005-0000-0000-0000D90F0000}"/>
    <cellStyle name="Output 4 4 2" xfId="7637" xr:uid="{00000000-0005-0000-0000-0000D90F0000}"/>
    <cellStyle name="Output 4 4 3" xfId="9106" xr:uid="{00000000-0005-0000-0000-0000D90F0000}"/>
    <cellStyle name="Output 4 5" xfId="4617" xr:uid="{00000000-0005-0000-0000-0000DA0F0000}"/>
    <cellStyle name="Output 4 5 2" xfId="8312" xr:uid="{00000000-0005-0000-0000-0000DA0F0000}"/>
    <cellStyle name="Output 4 5 3" xfId="9548" xr:uid="{00000000-0005-0000-0000-0000DA0F0000}"/>
    <cellStyle name="Output 4 6" xfId="5333" xr:uid="{00000000-0005-0000-0000-0000D60F0000}"/>
    <cellStyle name="Output 4 7" xfId="7412" xr:uid="{00000000-0005-0000-0000-0000D60F0000}"/>
    <cellStyle name="Output 5" xfId="925" xr:uid="{00000000-0005-0000-0000-0000DB0F0000}"/>
    <cellStyle name="Output 5 2" xfId="3679" xr:uid="{00000000-0005-0000-0000-0000DC0F0000}"/>
    <cellStyle name="Output 5 2 2" xfId="7641" xr:uid="{00000000-0005-0000-0000-0000DC0F0000}"/>
    <cellStyle name="Output 5 2 3" xfId="9110" xr:uid="{00000000-0005-0000-0000-0000DC0F0000}"/>
    <cellStyle name="Output 5 3" xfId="3680" xr:uid="{00000000-0005-0000-0000-0000DD0F0000}"/>
    <cellStyle name="Output 5 3 2" xfId="7642" xr:uid="{00000000-0005-0000-0000-0000DD0F0000}"/>
    <cellStyle name="Output 5 3 3" xfId="9111" xr:uid="{00000000-0005-0000-0000-0000DD0F0000}"/>
    <cellStyle name="Output 5 4" xfId="3678" xr:uid="{00000000-0005-0000-0000-0000DE0F0000}"/>
    <cellStyle name="Output 5 4 2" xfId="7640" xr:uid="{00000000-0005-0000-0000-0000DE0F0000}"/>
    <cellStyle name="Output 5 4 3" xfId="9109" xr:uid="{00000000-0005-0000-0000-0000DE0F0000}"/>
    <cellStyle name="Output 5 5" xfId="5343" xr:uid="{00000000-0005-0000-0000-0000DB0F0000}"/>
    <cellStyle name="Output 5 6" xfId="5144" xr:uid="{00000000-0005-0000-0000-0000DB0F0000}"/>
    <cellStyle name="Output 6" xfId="829" xr:uid="{00000000-0005-0000-0000-0000DF0F0000}"/>
    <cellStyle name="Output 6 2" xfId="3682" xr:uid="{00000000-0005-0000-0000-0000E00F0000}"/>
    <cellStyle name="Output 6 2 2" xfId="7644" xr:uid="{00000000-0005-0000-0000-0000E00F0000}"/>
    <cellStyle name="Output 6 2 3" xfId="9113" xr:uid="{00000000-0005-0000-0000-0000E00F0000}"/>
    <cellStyle name="Output 6 3" xfId="3683" xr:uid="{00000000-0005-0000-0000-0000E10F0000}"/>
    <cellStyle name="Output 6 3 2" xfId="7645" xr:uid="{00000000-0005-0000-0000-0000E10F0000}"/>
    <cellStyle name="Output 6 3 3" xfId="9114" xr:uid="{00000000-0005-0000-0000-0000E10F0000}"/>
    <cellStyle name="Output 6 4" xfId="3681" xr:uid="{00000000-0005-0000-0000-0000E20F0000}"/>
    <cellStyle name="Output 6 4 2" xfId="7643" xr:uid="{00000000-0005-0000-0000-0000E20F0000}"/>
    <cellStyle name="Output 6 4 3" xfId="9112" xr:uid="{00000000-0005-0000-0000-0000E20F0000}"/>
    <cellStyle name="Output 6 5" xfId="5278" xr:uid="{00000000-0005-0000-0000-0000DF0F0000}"/>
    <cellStyle name="Output 6 6" xfId="8234" xr:uid="{00000000-0005-0000-0000-0000DF0F0000}"/>
    <cellStyle name="Output 7" xfId="3684" xr:uid="{00000000-0005-0000-0000-0000E30F0000}"/>
    <cellStyle name="Output 7 2" xfId="3685" xr:uid="{00000000-0005-0000-0000-0000E40F0000}"/>
    <cellStyle name="Output 7 2 2" xfId="7647" xr:uid="{00000000-0005-0000-0000-0000E40F0000}"/>
    <cellStyle name="Output 7 2 3" xfId="9116" xr:uid="{00000000-0005-0000-0000-0000E40F0000}"/>
    <cellStyle name="Output 7 3" xfId="3686" xr:uid="{00000000-0005-0000-0000-0000E50F0000}"/>
    <cellStyle name="Output 7 3 2" xfId="7648" xr:uid="{00000000-0005-0000-0000-0000E50F0000}"/>
    <cellStyle name="Output 7 3 3" xfId="9117" xr:uid="{00000000-0005-0000-0000-0000E50F0000}"/>
    <cellStyle name="Output 7 4" xfId="7646" xr:uid="{00000000-0005-0000-0000-0000E30F0000}"/>
    <cellStyle name="Output 7 5" xfId="9115" xr:uid="{00000000-0005-0000-0000-0000E30F0000}"/>
    <cellStyle name="Output 8" xfId="3687" xr:uid="{00000000-0005-0000-0000-0000E60F0000}"/>
    <cellStyle name="Output 8 2" xfId="3688" xr:uid="{00000000-0005-0000-0000-0000E70F0000}"/>
    <cellStyle name="Output 8 2 2" xfId="7650" xr:uid="{00000000-0005-0000-0000-0000E70F0000}"/>
    <cellStyle name="Output 8 2 3" xfId="9119" xr:uid="{00000000-0005-0000-0000-0000E70F0000}"/>
    <cellStyle name="Output 8 3" xfId="3689" xr:uid="{00000000-0005-0000-0000-0000E80F0000}"/>
    <cellStyle name="Output 8 3 2" xfId="7651" xr:uid="{00000000-0005-0000-0000-0000E80F0000}"/>
    <cellStyle name="Output 8 3 3" xfId="9120" xr:uid="{00000000-0005-0000-0000-0000E80F0000}"/>
    <cellStyle name="Output 8 4" xfId="7649" xr:uid="{00000000-0005-0000-0000-0000E60F0000}"/>
    <cellStyle name="Output 8 5" xfId="9118" xr:uid="{00000000-0005-0000-0000-0000E60F0000}"/>
    <cellStyle name="Output 9" xfId="3690" xr:uid="{00000000-0005-0000-0000-0000E90F0000}"/>
    <cellStyle name="Output 9 2" xfId="7652" xr:uid="{00000000-0005-0000-0000-0000E90F0000}"/>
    <cellStyle name="Output 9 3" xfId="9121" xr:uid="{00000000-0005-0000-0000-0000E90F0000}"/>
    <cellStyle name="paint" xfId="467" xr:uid="{00000000-0005-0000-0000-0000EA0F0000}"/>
    <cellStyle name="pb_table_format_columnheading" xfId="468" xr:uid="{00000000-0005-0000-0000-0000EB0F0000}"/>
    <cellStyle name="per.style" xfId="469" xr:uid="{00000000-0005-0000-0000-0000EC0F0000}"/>
    <cellStyle name="Percent [0]" xfId="470" xr:uid="{00000000-0005-0000-0000-0000ED0F0000}"/>
    <cellStyle name="Percent [00]" xfId="471" xr:uid="{00000000-0005-0000-0000-0000EE0F0000}"/>
    <cellStyle name="Percent [2]" xfId="472" xr:uid="{00000000-0005-0000-0000-0000EF0F0000}"/>
    <cellStyle name="Percent 10" xfId="4618" xr:uid="{00000000-0005-0000-0000-0000F00F0000}"/>
    <cellStyle name="Percent 10 5" xfId="4619" xr:uid="{00000000-0005-0000-0000-0000F10F0000}"/>
    <cellStyle name="Percent 2" xfId="473" xr:uid="{00000000-0005-0000-0000-0000F20F0000}"/>
    <cellStyle name="Percent 2 2" xfId="474" xr:uid="{00000000-0005-0000-0000-0000F30F0000}"/>
    <cellStyle name="Percent 2 2 2" xfId="3691" xr:uid="{00000000-0005-0000-0000-0000F40F0000}"/>
    <cellStyle name="Percent 2 2 3" xfId="4620" xr:uid="{00000000-0005-0000-0000-0000F50F0000}"/>
    <cellStyle name="Percent 2 3" xfId="4621" xr:uid="{00000000-0005-0000-0000-0000F60F0000}"/>
    <cellStyle name="Percent 2 4" xfId="4622" xr:uid="{00000000-0005-0000-0000-0000F70F0000}"/>
    <cellStyle name="Percent 2 5" xfId="4623" xr:uid="{00000000-0005-0000-0000-0000F80F0000}"/>
    <cellStyle name="Percent 2 5 2" xfId="4624" xr:uid="{00000000-0005-0000-0000-0000F90F0000}"/>
    <cellStyle name="Percent 3" xfId="475" xr:uid="{00000000-0005-0000-0000-0000FA0F0000}"/>
    <cellStyle name="Percent 3 2" xfId="4625" xr:uid="{00000000-0005-0000-0000-0000FB0F0000}"/>
    <cellStyle name="Percent 3 3" xfId="4626" xr:uid="{00000000-0005-0000-0000-0000FC0F0000}"/>
    <cellStyle name="Percent 3 4" xfId="4627" xr:uid="{00000000-0005-0000-0000-0000FD0F0000}"/>
    <cellStyle name="Percent 3 4 2" xfId="4628" xr:uid="{00000000-0005-0000-0000-0000FE0F0000}"/>
    <cellStyle name="Percent 4" xfId="4629" xr:uid="{00000000-0005-0000-0000-0000FF0F0000}"/>
    <cellStyle name="Percent 4 2" xfId="4630" xr:uid="{00000000-0005-0000-0000-000000100000}"/>
    <cellStyle name="Percent 4 3" xfId="4631" xr:uid="{00000000-0005-0000-0000-000001100000}"/>
    <cellStyle name="Percent 5" xfId="4632" xr:uid="{00000000-0005-0000-0000-000002100000}"/>
    <cellStyle name="Percent-0.0%" xfId="476" xr:uid="{00000000-0005-0000-0000-000003100000}"/>
    <cellStyle name="Percent-no dec" xfId="477" xr:uid="{00000000-0005-0000-0000-000004100000}"/>
    <cellStyle name="Porcentaje" xfId="3" builtinId="5"/>
    <cellStyle name="Porcentaje 10" xfId="8" xr:uid="{2727D523-3346-46E6-8A9A-B80C91B85BC3}"/>
    <cellStyle name="Porcentaje 11" xfId="3693" xr:uid="{00000000-0005-0000-0000-000007100000}"/>
    <cellStyle name="Porcentaje 12" xfId="3692" xr:uid="{00000000-0005-0000-0000-000008100000}"/>
    <cellStyle name="Porcentaje 13" xfId="4801" xr:uid="{00000000-0005-0000-0000-000009100000}"/>
    <cellStyle name="Porcentaje 14" xfId="4829" xr:uid="{00000000-0005-0000-0000-00000A100000}"/>
    <cellStyle name="Porcentaje 15" xfId="4855" xr:uid="{00000000-0005-0000-0000-00000B100000}"/>
    <cellStyle name="Porcentaje 16" xfId="4862" xr:uid="{00000000-0005-0000-0000-00000C100000}"/>
    <cellStyle name="Porcentaje 2" xfId="25" xr:uid="{00000000-0005-0000-0000-00000D100000}"/>
    <cellStyle name="Porcentaje 2 2" xfId="4633" xr:uid="{00000000-0005-0000-0000-00000E100000}"/>
    <cellStyle name="Porcentaje 2 3" xfId="4634" xr:uid="{00000000-0005-0000-0000-00000F100000}"/>
    <cellStyle name="Porcentaje 3" xfId="478" xr:uid="{00000000-0005-0000-0000-000010100000}"/>
    <cellStyle name="Porcentaje 3 2" xfId="21" xr:uid="{00000000-0005-0000-0000-000011100000}"/>
    <cellStyle name="Porcentaje 4" xfId="479" xr:uid="{00000000-0005-0000-0000-000012100000}"/>
    <cellStyle name="Porcentaje 5" xfId="480" xr:uid="{00000000-0005-0000-0000-000013100000}"/>
    <cellStyle name="Porcentaje 5 2" xfId="642" xr:uid="{00000000-0005-0000-0000-000014100000}"/>
    <cellStyle name="Porcentaje 5 2 2" xfId="3695" xr:uid="{00000000-0005-0000-0000-000015100000}"/>
    <cellStyle name="Porcentaje 5 2 3" xfId="3696" xr:uid="{00000000-0005-0000-0000-000016100000}"/>
    <cellStyle name="Porcentaje 5 2 4" xfId="3694" xr:uid="{00000000-0005-0000-0000-000017100000}"/>
    <cellStyle name="Porcentaje 5 3" xfId="3697" xr:uid="{00000000-0005-0000-0000-000018100000}"/>
    <cellStyle name="Porcentaje 6" xfId="627" xr:uid="{00000000-0005-0000-0000-000019100000}"/>
    <cellStyle name="Porcentaje 7" xfId="630" xr:uid="{00000000-0005-0000-0000-00001A100000}"/>
    <cellStyle name="Porcentaje 8" xfId="635" xr:uid="{00000000-0005-0000-0000-00001B100000}"/>
    <cellStyle name="Porcentaje 8 2" xfId="1257" xr:uid="{00000000-0005-0000-0000-00001C100000}"/>
    <cellStyle name="Porcentaje 8 2 2" xfId="3699" xr:uid="{00000000-0005-0000-0000-00001D100000}"/>
    <cellStyle name="Porcentaje 8 2 2 2" xfId="4635" xr:uid="{00000000-0005-0000-0000-00001E100000}"/>
    <cellStyle name="Porcentaje 8 2 3" xfId="4636" xr:uid="{00000000-0005-0000-0000-00001F100000}"/>
    <cellStyle name="Porcentaje 8 3" xfId="1035" xr:uid="{00000000-0005-0000-0000-000020100000}"/>
    <cellStyle name="Porcentaje 8 3 2" xfId="3700" xr:uid="{00000000-0005-0000-0000-000021100000}"/>
    <cellStyle name="Porcentaje 8 4" xfId="2196" xr:uid="{00000000-0005-0000-0000-000022100000}"/>
    <cellStyle name="Porcentaje 8 5" xfId="3698" xr:uid="{00000000-0005-0000-0000-000023100000}"/>
    <cellStyle name="Porcentaje 9" xfId="648" xr:uid="{00000000-0005-0000-0000-000024100000}"/>
    <cellStyle name="Porcentaje 9 2" xfId="1265" xr:uid="{00000000-0005-0000-0000-000025100000}"/>
    <cellStyle name="Porcentaje 9 2 2" xfId="3702" xr:uid="{00000000-0005-0000-0000-000026100000}"/>
    <cellStyle name="Porcentaje 9 2 2 2" xfId="4637" xr:uid="{00000000-0005-0000-0000-000027100000}"/>
    <cellStyle name="Porcentaje 9 2 3" xfId="4638" xr:uid="{00000000-0005-0000-0000-000028100000}"/>
    <cellStyle name="Porcentaje 9 3" xfId="1044" xr:uid="{00000000-0005-0000-0000-000029100000}"/>
    <cellStyle name="Porcentaje 9 3 2" xfId="3703" xr:uid="{00000000-0005-0000-0000-00002A100000}"/>
    <cellStyle name="Porcentaje 9 4" xfId="2206" xr:uid="{00000000-0005-0000-0000-00002B100000}"/>
    <cellStyle name="Porcentaje 9 5" xfId="3701" xr:uid="{00000000-0005-0000-0000-00002C100000}"/>
    <cellStyle name="Porcentual 0" xfId="481" xr:uid="{00000000-0005-0000-0000-00002D100000}"/>
    <cellStyle name="Porcentual 1" xfId="482" xr:uid="{00000000-0005-0000-0000-00002E100000}"/>
    <cellStyle name="Porcentual 2" xfId="14" xr:uid="{00000000-0005-0000-0000-00002F100000}"/>
    <cellStyle name="Porcentual 3" xfId="483" xr:uid="{00000000-0005-0000-0000-000030100000}"/>
    <cellStyle name="Porcentual 3 2" xfId="484" xr:uid="{00000000-0005-0000-0000-000031100000}"/>
    <cellStyle name="Porcentual 3 2 2" xfId="615" xr:uid="{00000000-0005-0000-0000-000032100000}"/>
    <cellStyle name="Porcentual 3 2 2 2" xfId="1247" xr:uid="{00000000-0005-0000-0000-000033100000}"/>
    <cellStyle name="Porcentual 3 2 2 2 2" xfId="3707" xr:uid="{00000000-0005-0000-0000-000034100000}"/>
    <cellStyle name="Porcentual 3 2 2 2 2 2" xfId="4639" xr:uid="{00000000-0005-0000-0000-000035100000}"/>
    <cellStyle name="Porcentual 3 2 2 2 3" xfId="4640" xr:uid="{00000000-0005-0000-0000-000036100000}"/>
    <cellStyle name="Porcentual 3 2 2 3" xfId="1020" xr:uid="{00000000-0005-0000-0000-000037100000}"/>
    <cellStyle name="Porcentual 3 2 2 3 2" xfId="3708" xr:uid="{00000000-0005-0000-0000-000038100000}"/>
    <cellStyle name="Porcentual 3 2 2 4" xfId="2179" xr:uid="{00000000-0005-0000-0000-000039100000}"/>
    <cellStyle name="Porcentual 3 2 2 5" xfId="3706" xr:uid="{00000000-0005-0000-0000-00003A100000}"/>
    <cellStyle name="Porcentual 3 2 3" xfId="1212" xr:uid="{00000000-0005-0000-0000-00003B100000}"/>
    <cellStyle name="Porcentual 3 2 3 2" xfId="3709" xr:uid="{00000000-0005-0000-0000-00003C100000}"/>
    <cellStyle name="Porcentual 3 2 3 2 2" xfId="4641" xr:uid="{00000000-0005-0000-0000-00003D100000}"/>
    <cellStyle name="Porcentual 3 2 3 3" xfId="4642" xr:uid="{00000000-0005-0000-0000-00003E100000}"/>
    <cellStyle name="Porcentual 3 2 4" xfId="918" xr:uid="{00000000-0005-0000-0000-00003F100000}"/>
    <cellStyle name="Porcentual 3 2 4 2" xfId="3710" xr:uid="{00000000-0005-0000-0000-000040100000}"/>
    <cellStyle name="Porcentual 3 2 5" xfId="2106" xr:uid="{00000000-0005-0000-0000-000041100000}"/>
    <cellStyle name="Porcentual 3 2 6" xfId="3705" xr:uid="{00000000-0005-0000-0000-000042100000}"/>
    <cellStyle name="Porcentual 3 3" xfId="614" xr:uid="{00000000-0005-0000-0000-000043100000}"/>
    <cellStyle name="Porcentual 3 3 2" xfId="1246" xr:uid="{00000000-0005-0000-0000-000044100000}"/>
    <cellStyle name="Porcentual 3 3 2 2" xfId="3712" xr:uid="{00000000-0005-0000-0000-000045100000}"/>
    <cellStyle name="Porcentual 3 3 2 2 2" xfId="4643" xr:uid="{00000000-0005-0000-0000-000046100000}"/>
    <cellStyle name="Porcentual 3 3 2 3" xfId="4644" xr:uid="{00000000-0005-0000-0000-000047100000}"/>
    <cellStyle name="Porcentual 3 3 3" xfId="1019" xr:uid="{00000000-0005-0000-0000-000048100000}"/>
    <cellStyle name="Porcentual 3 3 3 2" xfId="3713" xr:uid="{00000000-0005-0000-0000-000049100000}"/>
    <cellStyle name="Porcentual 3 3 4" xfId="2178" xr:uid="{00000000-0005-0000-0000-00004A100000}"/>
    <cellStyle name="Porcentual 3 3 5" xfId="3711" xr:uid="{00000000-0005-0000-0000-00004B100000}"/>
    <cellStyle name="Porcentual 3 4" xfId="1211" xr:uid="{00000000-0005-0000-0000-00004C100000}"/>
    <cellStyle name="Porcentual 3 4 2" xfId="3714" xr:uid="{00000000-0005-0000-0000-00004D100000}"/>
    <cellStyle name="Porcentual 3 4 2 2" xfId="4645" xr:uid="{00000000-0005-0000-0000-00004E100000}"/>
    <cellStyle name="Porcentual 3 4 3" xfId="4646" xr:uid="{00000000-0005-0000-0000-00004F100000}"/>
    <cellStyle name="Porcentual 3 5" xfId="917" xr:uid="{00000000-0005-0000-0000-000050100000}"/>
    <cellStyle name="Porcentual 3 5 2" xfId="3715" xr:uid="{00000000-0005-0000-0000-000051100000}"/>
    <cellStyle name="Porcentual 3 6" xfId="2105" xr:uid="{00000000-0005-0000-0000-000052100000}"/>
    <cellStyle name="Porcentual 3 7" xfId="3704" xr:uid="{00000000-0005-0000-0000-000053100000}"/>
    <cellStyle name="Porcentual 4" xfId="485" xr:uid="{00000000-0005-0000-0000-000054100000}"/>
    <cellStyle name="Porcentual 4 2" xfId="3716" xr:uid="{00000000-0005-0000-0000-000055100000}"/>
    <cellStyle name="Porcentual 5" xfId="486" xr:uid="{00000000-0005-0000-0000-000056100000}"/>
    <cellStyle name="Porcentual 5 2" xfId="616" xr:uid="{00000000-0005-0000-0000-000057100000}"/>
    <cellStyle name="Porcentual 5 2 2" xfId="1248" xr:uid="{00000000-0005-0000-0000-000058100000}"/>
    <cellStyle name="Porcentual 5 2 2 2" xfId="3719" xr:uid="{00000000-0005-0000-0000-000059100000}"/>
    <cellStyle name="Porcentual 5 2 2 2 2" xfId="4647" xr:uid="{00000000-0005-0000-0000-00005A100000}"/>
    <cellStyle name="Porcentual 5 2 2 3" xfId="4648" xr:uid="{00000000-0005-0000-0000-00005B100000}"/>
    <cellStyle name="Porcentual 5 2 3" xfId="1021" xr:uid="{00000000-0005-0000-0000-00005C100000}"/>
    <cellStyle name="Porcentual 5 2 3 2" xfId="3720" xr:uid="{00000000-0005-0000-0000-00005D100000}"/>
    <cellStyle name="Porcentual 5 2 4" xfId="2180" xr:uid="{00000000-0005-0000-0000-00005E100000}"/>
    <cellStyle name="Porcentual 5 2 5" xfId="3718" xr:uid="{00000000-0005-0000-0000-00005F100000}"/>
    <cellStyle name="Porcentual 5 3" xfId="1213" xr:uid="{00000000-0005-0000-0000-000060100000}"/>
    <cellStyle name="Porcentual 5 3 2" xfId="3721" xr:uid="{00000000-0005-0000-0000-000061100000}"/>
    <cellStyle name="Porcentual 5 3 2 2" xfId="4649" xr:uid="{00000000-0005-0000-0000-000062100000}"/>
    <cellStyle name="Porcentual 5 3 3" xfId="4650" xr:uid="{00000000-0005-0000-0000-000063100000}"/>
    <cellStyle name="Porcentual 5 4" xfId="920" xr:uid="{00000000-0005-0000-0000-000064100000}"/>
    <cellStyle name="Porcentual 5 4 2" xfId="3722" xr:uid="{00000000-0005-0000-0000-000065100000}"/>
    <cellStyle name="Porcentual 5 5" xfId="2108" xr:uid="{00000000-0005-0000-0000-000066100000}"/>
    <cellStyle name="Porcentual 5 6" xfId="3717" xr:uid="{00000000-0005-0000-0000-000067100000}"/>
    <cellStyle name="Porcentual 6" xfId="487" xr:uid="{00000000-0005-0000-0000-000068100000}"/>
    <cellStyle name="Porcentual 6 2" xfId="3723" xr:uid="{00000000-0005-0000-0000-000069100000}"/>
    <cellStyle name="Porcentual 7" xfId="488" xr:uid="{00000000-0005-0000-0000-00006A100000}"/>
    <cellStyle name="Porcentual 7 2" xfId="3724" xr:uid="{00000000-0005-0000-0000-00006B100000}"/>
    <cellStyle name="Porcentual 8" xfId="585" xr:uid="{00000000-0005-0000-0000-00006C100000}"/>
    <cellStyle name="PorcentualOculto" xfId="489" xr:uid="{00000000-0005-0000-0000-00006D100000}"/>
    <cellStyle name="PorcentualOculto 2" xfId="617" xr:uid="{00000000-0005-0000-0000-00006E100000}"/>
    <cellStyle name="PorcentualOculto 2 2" xfId="713" xr:uid="{00000000-0005-0000-0000-00006F100000}"/>
    <cellStyle name="PorcentualOculto 2 2 2" xfId="1291" xr:uid="{00000000-0005-0000-0000-000070100000}"/>
    <cellStyle name="PorcentualOculto 2 2 2 2" xfId="1523" xr:uid="{00000000-0005-0000-0000-000071100000}"/>
    <cellStyle name="PorcentualOculto 2 2 2 2 2" xfId="5553" xr:uid="{00000000-0005-0000-0000-000071100000}"/>
    <cellStyle name="PorcentualOculto 2 2 2 3" xfId="951" xr:uid="{00000000-0005-0000-0000-000072100000}"/>
    <cellStyle name="PorcentualOculto 2 2 2 3 2" xfId="7406" xr:uid="{00000000-0005-0000-0000-000072100000}"/>
    <cellStyle name="PorcentualOculto 2 2 2 4" xfId="757" xr:uid="{00000000-0005-0000-0000-000073100000}"/>
    <cellStyle name="PorcentualOculto 2 2 2 4 2" xfId="8252" xr:uid="{00000000-0005-0000-0000-000073100000}"/>
    <cellStyle name="PorcentualOculto 2 2 2 5" xfId="3728" xr:uid="{00000000-0005-0000-0000-000074100000}"/>
    <cellStyle name="PorcentualOculto 2 2 2 5 2" xfId="9125" xr:uid="{00000000-0005-0000-0000-000074100000}"/>
    <cellStyle name="PorcentualOculto 2 2 2 6" xfId="7388" xr:uid="{00000000-0005-0000-0000-000070100000}"/>
    <cellStyle name="PorcentualOculto 2 2 3" xfId="1089" xr:uid="{00000000-0005-0000-0000-000075100000}"/>
    <cellStyle name="PorcentualOculto 2 2 3 2" xfId="3729" xr:uid="{00000000-0005-0000-0000-000076100000}"/>
    <cellStyle name="PorcentualOculto 2 2 3 2 2" xfId="9126" xr:uid="{00000000-0005-0000-0000-000076100000}"/>
    <cellStyle name="PorcentualOculto 2 2 3 3" xfId="8360" xr:uid="{00000000-0005-0000-0000-000075100000}"/>
    <cellStyle name="PorcentualOculto 2 2 4" xfId="830" xr:uid="{00000000-0005-0000-0000-000077100000}"/>
    <cellStyle name="PorcentualOculto 2 2 4 2" xfId="5385" xr:uid="{00000000-0005-0000-0000-000077100000}"/>
    <cellStyle name="PorcentualOculto 2 2 5" xfId="2263" xr:uid="{00000000-0005-0000-0000-000078100000}"/>
    <cellStyle name="PorcentualOculto 2 2 5 2" xfId="6153" xr:uid="{00000000-0005-0000-0000-000078100000}"/>
    <cellStyle name="PorcentualOculto 2 2 6" xfId="3727" xr:uid="{00000000-0005-0000-0000-000079100000}"/>
    <cellStyle name="PorcentualOculto 2 2 6 2" xfId="9124" xr:uid="{00000000-0005-0000-0000-000079100000}"/>
    <cellStyle name="PorcentualOculto 2 2 7" xfId="5498" xr:uid="{00000000-0005-0000-0000-00006F100000}"/>
    <cellStyle name="PorcentualOculto 2 3" xfId="1249" xr:uid="{00000000-0005-0000-0000-00007A100000}"/>
    <cellStyle name="PorcentualOculto 2 3 2" xfId="1503" xr:uid="{00000000-0005-0000-0000-00007B100000}"/>
    <cellStyle name="PorcentualOculto 2 3 2 2" xfId="4651" xr:uid="{00000000-0005-0000-0000-00007C100000}"/>
    <cellStyle name="PorcentualOculto 2 3 2 2 2" xfId="9549" xr:uid="{00000000-0005-0000-0000-00007C100000}"/>
    <cellStyle name="PorcentualOculto 2 3 2 3" xfId="4652" xr:uid="{00000000-0005-0000-0000-00007D100000}"/>
    <cellStyle name="PorcentualOculto 2 3 2 3 2" xfId="9550" xr:uid="{00000000-0005-0000-0000-00007D100000}"/>
    <cellStyle name="PorcentualOculto 2 3 2 4" xfId="4653" xr:uid="{00000000-0005-0000-0000-00007E100000}"/>
    <cellStyle name="PorcentualOculto 2 3 2 4 2" xfId="9551" xr:uid="{00000000-0005-0000-0000-00007E100000}"/>
    <cellStyle name="PorcentualOculto 2 3 2 5" xfId="5558" xr:uid="{00000000-0005-0000-0000-00007B100000}"/>
    <cellStyle name="PorcentualOculto 2 3 3" xfId="930" xr:uid="{00000000-0005-0000-0000-00007F100000}"/>
    <cellStyle name="PorcentualOculto 2 3 3 2" xfId="4654" xr:uid="{00000000-0005-0000-0000-000080100000}"/>
    <cellStyle name="PorcentualOculto 2 3 3 2 2" xfId="9552" xr:uid="{00000000-0005-0000-0000-000080100000}"/>
    <cellStyle name="PorcentualOculto 2 3 3 3" xfId="4655" xr:uid="{00000000-0005-0000-0000-000081100000}"/>
    <cellStyle name="PorcentualOculto 2 3 3 3 2" xfId="9553" xr:uid="{00000000-0005-0000-0000-000081100000}"/>
    <cellStyle name="PorcentualOculto 2 3 3 4" xfId="4656" xr:uid="{00000000-0005-0000-0000-000082100000}"/>
    <cellStyle name="PorcentualOculto 2 3 3 4 2" xfId="9554" xr:uid="{00000000-0005-0000-0000-000082100000}"/>
    <cellStyle name="PorcentualOculto 2 3 3 5" xfId="5140" xr:uid="{00000000-0005-0000-0000-00007F100000}"/>
    <cellStyle name="PorcentualOculto 2 3 4" xfId="931" xr:uid="{00000000-0005-0000-0000-000083100000}"/>
    <cellStyle name="PorcentualOculto 2 3 4 2" xfId="5139" xr:uid="{00000000-0005-0000-0000-000083100000}"/>
    <cellStyle name="PorcentualOculto 2 3 5" xfId="3730" xr:uid="{00000000-0005-0000-0000-000084100000}"/>
    <cellStyle name="PorcentualOculto 2 3 5 2" xfId="9127" xr:uid="{00000000-0005-0000-0000-000084100000}"/>
    <cellStyle name="PorcentualOculto 2 3 6" xfId="7389" xr:uid="{00000000-0005-0000-0000-00007A100000}"/>
    <cellStyle name="PorcentualOculto 2 4" xfId="1022" xr:uid="{00000000-0005-0000-0000-000085100000}"/>
    <cellStyle name="PorcentualOculto 2 4 2" xfId="3731" xr:uid="{00000000-0005-0000-0000-000086100000}"/>
    <cellStyle name="PorcentualOculto 2 4 2 2" xfId="9128" xr:uid="{00000000-0005-0000-0000-000086100000}"/>
    <cellStyle name="PorcentualOculto 2 4 3" xfId="5131" xr:uid="{00000000-0005-0000-0000-000085100000}"/>
    <cellStyle name="PorcentualOculto 2 5" xfId="872" xr:uid="{00000000-0005-0000-0000-000087100000}"/>
    <cellStyle name="PorcentualOculto 2 5 2" xfId="8224" xr:uid="{00000000-0005-0000-0000-000087100000}"/>
    <cellStyle name="PorcentualOculto 2 6" xfId="3726" xr:uid="{00000000-0005-0000-0000-000088100000}"/>
    <cellStyle name="PorcentualOculto 2 6 2" xfId="9123" xr:uid="{00000000-0005-0000-0000-000088100000}"/>
    <cellStyle name="PorcentualOculto 2 7" xfId="5194" xr:uid="{00000000-0005-0000-0000-00006E100000}"/>
    <cellStyle name="PorcentualOculto 3" xfId="591" xr:uid="{00000000-0005-0000-0000-000089100000}"/>
    <cellStyle name="PorcentualOculto 3 2" xfId="714" xr:uid="{00000000-0005-0000-0000-00008A100000}"/>
    <cellStyle name="PorcentualOculto 3 2 2" xfId="1292" xr:uid="{00000000-0005-0000-0000-00008B100000}"/>
    <cellStyle name="PorcentualOculto 3 2 2 2" xfId="1524" xr:uid="{00000000-0005-0000-0000-00008C100000}"/>
    <cellStyle name="PorcentualOculto 3 2 2 2 2" xfId="5444" xr:uid="{00000000-0005-0000-0000-00008C100000}"/>
    <cellStyle name="PorcentualOculto 3 2 2 3" xfId="952" xr:uid="{00000000-0005-0000-0000-00008D100000}"/>
    <cellStyle name="PorcentualOculto 3 2 2 3 2" xfId="5133" xr:uid="{00000000-0005-0000-0000-00008D100000}"/>
    <cellStyle name="PorcentualOculto 3 2 2 4" xfId="756" xr:uid="{00000000-0005-0000-0000-00008E100000}"/>
    <cellStyle name="PorcentualOculto 3 2 2 4 2" xfId="5393" xr:uid="{00000000-0005-0000-0000-00008E100000}"/>
    <cellStyle name="PorcentualOculto 3 2 2 5" xfId="3734" xr:uid="{00000000-0005-0000-0000-00008F100000}"/>
    <cellStyle name="PorcentualOculto 3 2 2 5 2" xfId="9131" xr:uid="{00000000-0005-0000-0000-00008F100000}"/>
    <cellStyle name="PorcentualOculto 3 2 2 6" xfId="5314" xr:uid="{00000000-0005-0000-0000-00008B100000}"/>
    <cellStyle name="PorcentualOculto 3 2 3" xfId="1090" xr:uid="{00000000-0005-0000-0000-000090100000}"/>
    <cellStyle name="PorcentualOculto 3 2 3 2" xfId="3735" xr:uid="{00000000-0005-0000-0000-000091100000}"/>
    <cellStyle name="PorcentualOculto 3 2 3 2 2" xfId="9132" xr:uid="{00000000-0005-0000-0000-000091100000}"/>
    <cellStyle name="PorcentualOculto 3 2 3 3" xfId="8359" xr:uid="{00000000-0005-0000-0000-000090100000}"/>
    <cellStyle name="PorcentualOculto 3 2 4" xfId="1393" xr:uid="{00000000-0005-0000-0000-000092100000}"/>
    <cellStyle name="PorcentualOculto 3 2 4 2" xfId="8189" xr:uid="{00000000-0005-0000-0000-000092100000}"/>
    <cellStyle name="PorcentualOculto 3 2 5" xfId="2264" xr:uid="{00000000-0005-0000-0000-000093100000}"/>
    <cellStyle name="PorcentualOculto 3 2 5 2" xfId="5349" xr:uid="{00000000-0005-0000-0000-000093100000}"/>
    <cellStyle name="PorcentualOculto 3 2 6" xfId="3733" xr:uid="{00000000-0005-0000-0000-000094100000}"/>
    <cellStyle name="PorcentualOculto 3 2 6 2" xfId="9130" xr:uid="{00000000-0005-0000-0000-000094100000}"/>
    <cellStyle name="PorcentualOculto 3 2 7" xfId="6298" xr:uid="{00000000-0005-0000-0000-00008A100000}"/>
    <cellStyle name="PorcentualOculto 3 3" xfId="1223" xr:uid="{00000000-0005-0000-0000-000095100000}"/>
    <cellStyle name="PorcentualOculto 3 3 2" xfId="1496" xr:uid="{00000000-0005-0000-0000-000096100000}"/>
    <cellStyle name="PorcentualOculto 3 3 2 2" xfId="4657" xr:uid="{00000000-0005-0000-0000-000097100000}"/>
    <cellStyle name="PorcentualOculto 3 3 2 2 2" xfId="9555" xr:uid="{00000000-0005-0000-0000-000097100000}"/>
    <cellStyle name="PorcentualOculto 3 3 2 3" xfId="4658" xr:uid="{00000000-0005-0000-0000-000098100000}"/>
    <cellStyle name="PorcentualOculto 3 3 2 3 2" xfId="9556" xr:uid="{00000000-0005-0000-0000-000098100000}"/>
    <cellStyle name="PorcentualOculto 3 3 2 4" xfId="4659" xr:uid="{00000000-0005-0000-0000-000099100000}"/>
    <cellStyle name="PorcentualOculto 3 3 2 4 2" xfId="9557" xr:uid="{00000000-0005-0000-0000-000099100000}"/>
    <cellStyle name="PorcentualOculto 3 3 2 5" xfId="7338" xr:uid="{00000000-0005-0000-0000-000096100000}"/>
    <cellStyle name="PorcentualOculto 3 3 3" xfId="923" xr:uid="{00000000-0005-0000-0000-00009A100000}"/>
    <cellStyle name="PorcentualOculto 3 3 3 2" xfId="4660" xr:uid="{00000000-0005-0000-0000-00009B100000}"/>
    <cellStyle name="PorcentualOculto 3 3 3 2 2" xfId="9558" xr:uid="{00000000-0005-0000-0000-00009B100000}"/>
    <cellStyle name="PorcentualOculto 3 3 3 3" xfId="4661" xr:uid="{00000000-0005-0000-0000-00009C100000}"/>
    <cellStyle name="PorcentualOculto 3 3 3 3 2" xfId="9559" xr:uid="{00000000-0005-0000-0000-00009C100000}"/>
    <cellStyle name="PorcentualOculto 3 3 3 4" xfId="4662" xr:uid="{00000000-0005-0000-0000-00009D100000}"/>
    <cellStyle name="PorcentualOculto 3 3 3 4 2" xfId="9560" xr:uid="{00000000-0005-0000-0000-00009D100000}"/>
    <cellStyle name="PorcentualOculto 3 3 3 5" xfId="5145" xr:uid="{00000000-0005-0000-0000-00009A100000}"/>
    <cellStyle name="PorcentualOculto 3 3 4" xfId="778" xr:uid="{00000000-0005-0000-0000-00009E100000}"/>
    <cellStyle name="PorcentualOculto 3 3 4 2" xfId="6322" xr:uid="{00000000-0005-0000-0000-00009E100000}"/>
    <cellStyle name="PorcentualOculto 3 3 5" xfId="3736" xr:uid="{00000000-0005-0000-0000-00009F100000}"/>
    <cellStyle name="PorcentualOculto 3 3 5 2" xfId="9133" xr:uid="{00000000-0005-0000-0000-00009F100000}"/>
    <cellStyle name="PorcentualOculto 3 3 6" xfId="7390" xr:uid="{00000000-0005-0000-0000-000095100000}"/>
    <cellStyle name="PorcentualOculto 3 4" xfId="996" xr:uid="{00000000-0005-0000-0000-0000A0100000}"/>
    <cellStyle name="PorcentualOculto 3 4 2" xfId="3737" xr:uid="{00000000-0005-0000-0000-0000A1100000}"/>
    <cellStyle name="PorcentualOculto 3 4 2 2" xfId="9134" xr:uid="{00000000-0005-0000-0000-0000A1100000}"/>
    <cellStyle name="PorcentualOculto 3 4 3" xfId="8379" xr:uid="{00000000-0005-0000-0000-0000A0100000}"/>
    <cellStyle name="PorcentualOculto 3 5" xfId="935" xr:uid="{00000000-0005-0000-0000-0000A2100000}"/>
    <cellStyle name="PorcentualOculto 3 5 2" xfId="5137" xr:uid="{00000000-0005-0000-0000-0000A2100000}"/>
    <cellStyle name="PorcentualOculto 3 6" xfId="3732" xr:uid="{00000000-0005-0000-0000-0000A3100000}"/>
    <cellStyle name="PorcentualOculto 3 6 2" xfId="9129" xr:uid="{00000000-0005-0000-0000-0000A3100000}"/>
    <cellStyle name="PorcentualOculto 3 7" xfId="8268" xr:uid="{00000000-0005-0000-0000-000089100000}"/>
    <cellStyle name="PorcentualOculto 4" xfId="715" xr:uid="{00000000-0005-0000-0000-0000A4100000}"/>
    <cellStyle name="PorcentualOculto 4 2" xfId="1293" xr:uid="{00000000-0005-0000-0000-0000A5100000}"/>
    <cellStyle name="PorcentualOculto 4 2 2" xfId="1525" xr:uid="{00000000-0005-0000-0000-0000A6100000}"/>
    <cellStyle name="PorcentualOculto 4 2 2 2" xfId="7323" xr:uid="{00000000-0005-0000-0000-0000A6100000}"/>
    <cellStyle name="PorcentualOculto 4 2 3" xfId="953" xr:uid="{00000000-0005-0000-0000-0000A7100000}"/>
    <cellStyle name="PorcentualOculto 4 2 3 2" xfId="4870" xr:uid="{00000000-0005-0000-0000-0000A7100000}"/>
    <cellStyle name="PorcentualOculto 4 2 4" xfId="755" xr:uid="{00000000-0005-0000-0000-0000A8100000}"/>
    <cellStyle name="PorcentualOculto 4 2 4 2" xfId="8253" xr:uid="{00000000-0005-0000-0000-0000A8100000}"/>
    <cellStyle name="PorcentualOculto 4 2 5" xfId="3739" xr:uid="{00000000-0005-0000-0000-0000A9100000}"/>
    <cellStyle name="PorcentualOculto 4 2 5 2" xfId="9136" xr:uid="{00000000-0005-0000-0000-0000A9100000}"/>
    <cellStyle name="PorcentualOculto 4 2 6" xfId="8202" xr:uid="{00000000-0005-0000-0000-0000A5100000}"/>
    <cellStyle name="PorcentualOculto 4 3" xfId="1091" xr:uid="{00000000-0005-0000-0000-0000AA100000}"/>
    <cellStyle name="PorcentualOculto 4 3 2" xfId="3740" xr:uid="{00000000-0005-0000-0000-0000AB100000}"/>
    <cellStyle name="PorcentualOculto 4 3 2 2" xfId="9137" xr:uid="{00000000-0005-0000-0000-0000AB100000}"/>
    <cellStyle name="PorcentualOculto 4 3 3" xfId="8358" xr:uid="{00000000-0005-0000-0000-0000AA100000}"/>
    <cellStyle name="PorcentualOculto 4 4" xfId="831" xr:uid="{00000000-0005-0000-0000-0000AC100000}"/>
    <cellStyle name="PorcentualOculto 4 4 2" xfId="8233" xr:uid="{00000000-0005-0000-0000-0000AC100000}"/>
    <cellStyle name="PorcentualOculto 4 5" xfId="2265" xr:uid="{00000000-0005-0000-0000-0000AD100000}"/>
    <cellStyle name="PorcentualOculto 4 5 2" xfId="7919" xr:uid="{00000000-0005-0000-0000-0000AD100000}"/>
    <cellStyle name="PorcentualOculto 4 6" xfId="3738" xr:uid="{00000000-0005-0000-0000-0000AE100000}"/>
    <cellStyle name="PorcentualOculto 4 6 2" xfId="9135" xr:uid="{00000000-0005-0000-0000-0000AE100000}"/>
    <cellStyle name="PorcentualOculto 4 7" xfId="8259" xr:uid="{00000000-0005-0000-0000-0000A4100000}"/>
    <cellStyle name="PorcentualOculto 5" xfId="1214" xr:uid="{00000000-0005-0000-0000-0000AF100000}"/>
    <cellStyle name="PorcentualOculto 5 2" xfId="1488" xr:uid="{00000000-0005-0000-0000-0000B0100000}"/>
    <cellStyle name="PorcentualOculto 5 2 2" xfId="4663" xr:uid="{00000000-0005-0000-0000-0000B1100000}"/>
    <cellStyle name="PorcentualOculto 5 2 2 2" xfId="9561" xr:uid="{00000000-0005-0000-0000-0000B1100000}"/>
    <cellStyle name="PorcentualOculto 5 2 3" xfId="4664" xr:uid="{00000000-0005-0000-0000-0000B2100000}"/>
    <cellStyle name="PorcentualOculto 5 2 3 2" xfId="9562" xr:uid="{00000000-0005-0000-0000-0000B2100000}"/>
    <cellStyle name="PorcentualOculto 5 2 4" xfId="4665" xr:uid="{00000000-0005-0000-0000-0000B3100000}"/>
    <cellStyle name="PorcentualOculto 5 2 4 2" xfId="9563" xr:uid="{00000000-0005-0000-0000-0000B3100000}"/>
    <cellStyle name="PorcentualOculto 5 2 5" xfId="5113" xr:uid="{00000000-0005-0000-0000-0000B0100000}"/>
    <cellStyle name="PorcentualOculto 5 3" xfId="916" xr:uid="{00000000-0005-0000-0000-0000B4100000}"/>
    <cellStyle name="PorcentualOculto 5 3 2" xfId="4666" xr:uid="{00000000-0005-0000-0000-0000B5100000}"/>
    <cellStyle name="PorcentualOculto 5 3 2 2" xfId="9564" xr:uid="{00000000-0005-0000-0000-0000B5100000}"/>
    <cellStyle name="PorcentualOculto 5 3 3" xfId="4667" xr:uid="{00000000-0005-0000-0000-0000B6100000}"/>
    <cellStyle name="PorcentualOculto 5 3 3 2" xfId="9565" xr:uid="{00000000-0005-0000-0000-0000B6100000}"/>
    <cellStyle name="PorcentualOculto 5 3 4" xfId="4668" xr:uid="{00000000-0005-0000-0000-0000B7100000}"/>
    <cellStyle name="PorcentualOculto 5 3 4 2" xfId="9566" xr:uid="{00000000-0005-0000-0000-0000B7100000}"/>
    <cellStyle name="PorcentualOculto 5 3 5" xfId="8215" xr:uid="{00000000-0005-0000-0000-0000B4100000}"/>
    <cellStyle name="PorcentualOculto 5 4" xfId="1494" xr:uid="{00000000-0005-0000-0000-0000B8100000}"/>
    <cellStyle name="PorcentualOculto 5 4 2" xfId="5451" xr:uid="{00000000-0005-0000-0000-0000B8100000}"/>
    <cellStyle name="PorcentualOculto 5 5" xfId="3741" xr:uid="{00000000-0005-0000-0000-0000B9100000}"/>
    <cellStyle name="PorcentualOculto 5 5 2" xfId="9138" xr:uid="{00000000-0005-0000-0000-0000B9100000}"/>
    <cellStyle name="PorcentualOculto 5 6" xfId="5456" xr:uid="{00000000-0005-0000-0000-0000AF100000}"/>
    <cellStyle name="PorcentualOculto 6" xfId="921" xr:uid="{00000000-0005-0000-0000-0000BA100000}"/>
    <cellStyle name="PorcentualOculto 6 2" xfId="3742" xr:uid="{00000000-0005-0000-0000-0000BB100000}"/>
    <cellStyle name="PorcentualOculto 6 2 2" xfId="9139" xr:uid="{00000000-0005-0000-0000-0000BB100000}"/>
    <cellStyle name="PorcentualOculto 6 3" xfId="5186" xr:uid="{00000000-0005-0000-0000-0000BA100000}"/>
    <cellStyle name="PorcentualOculto 7" xfId="1454" xr:uid="{00000000-0005-0000-0000-0000BC100000}"/>
    <cellStyle name="PorcentualOculto 7 2" xfId="5459" xr:uid="{00000000-0005-0000-0000-0000BC100000}"/>
    <cellStyle name="PorcentualOculto 8" xfId="3725" xr:uid="{00000000-0005-0000-0000-0000BD100000}"/>
    <cellStyle name="PorcentualOculto 8 2" xfId="9122" xr:uid="{00000000-0005-0000-0000-0000BD100000}"/>
    <cellStyle name="PorcentualOculto 9" xfId="5183" xr:uid="{00000000-0005-0000-0000-00006D100000}"/>
    <cellStyle name="PrePop Currency (0)" xfId="490" xr:uid="{00000000-0005-0000-0000-0000BE100000}"/>
    <cellStyle name="PrePop Currency (2)" xfId="491" xr:uid="{00000000-0005-0000-0000-0000BF100000}"/>
    <cellStyle name="PrePop Units (0)" xfId="492" xr:uid="{00000000-0005-0000-0000-0000C0100000}"/>
    <cellStyle name="PrePop Units (1)" xfId="493" xr:uid="{00000000-0005-0000-0000-0000C1100000}"/>
    <cellStyle name="PrePop Units (1) 2" xfId="3743" xr:uid="{00000000-0005-0000-0000-0000C2100000}"/>
    <cellStyle name="PrePop Units (2)" xfId="494" xr:uid="{00000000-0005-0000-0000-0000C3100000}"/>
    <cellStyle name="pricing" xfId="495" xr:uid="{00000000-0005-0000-0000-0000C4100000}"/>
    <cellStyle name="Prozent_laroux" xfId="496" xr:uid="{00000000-0005-0000-0000-0000C5100000}"/>
    <cellStyle name="PSChar" xfId="497" xr:uid="{00000000-0005-0000-0000-0000C6100000}"/>
    <cellStyle name="Punto0" xfId="498" xr:uid="{00000000-0005-0000-0000-0000C7100000}"/>
    <cellStyle name="R" xfId="499" xr:uid="{00000000-0005-0000-0000-0000C8100000}"/>
    <cellStyle name="Red" xfId="500" xr:uid="{00000000-0005-0000-0000-0000C9100000}"/>
    <cellStyle name="Red shade" xfId="501" xr:uid="{00000000-0005-0000-0000-0000CA100000}"/>
    <cellStyle name="Red text" xfId="502" xr:uid="{00000000-0005-0000-0000-0000CB100000}"/>
    <cellStyle name="RevList" xfId="503" xr:uid="{00000000-0005-0000-0000-0000CC100000}"/>
    <cellStyle name="Rotulo" xfId="504" xr:uid="{00000000-0005-0000-0000-0000CD100000}"/>
    <cellStyle name="Salida 2" xfId="505" xr:uid="{00000000-0005-0000-0000-0000CE100000}"/>
    <cellStyle name="Salida 2 10" xfId="3745" xr:uid="{00000000-0005-0000-0000-0000CF100000}"/>
    <cellStyle name="Salida 2 10 2" xfId="7656" xr:uid="{00000000-0005-0000-0000-0000CF100000}"/>
    <cellStyle name="Salida 2 10 3" xfId="9141" xr:uid="{00000000-0005-0000-0000-0000CF100000}"/>
    <cellStyle name="Salida 2 11" xfId="3744" xr:uid="{00000000-0005-0000-0000-0000D0100000}"/>
    <cellStyle name="Salida 2 11 2" xfId="7655" xr:uid="{00000000-0005-0000-0000-0000D0100000}"/>
    <cellStyle name="Salida 2 11 3" xfId="9140" xr:uid="{00000000-0005-0000-0000-0000D0100000}"/>
    <cellStyle name="Salida 2 12" xfId="5178" xr:uid="{00000000-0005-0000-0000-0000CE100000}"/>
    <cellStyle name="Salida 2 2" xfId="716" xr:uid="{00000000-0005-0000-0000-0000D1100000}"/>
    <cellStyle name="Salida 2 2 10" xfId="3746" xr:uid="{00000000-0005-0000-0000-0000D2100000}"/>
    <cellStyle name="Salida 2 2 10 2" xfId="7657" xr:uid="{00000000-0005-0000-0000-0000D2100000}"/>
    <cellStyle name="Salida 2 2 10 3" xfId="9142" xr:uid="{00000000-0005-0000-0000-0000D2100000}"/>
    <cellStyle name="Salida 2 2 11" xfId="5373" xr:uid="{00000000-0005-0000-0000-0000D1100000}"/>
    <cellStyle name="Salida 2 2 2" xfId="1370" xr:uid="{00000000-0005-0000-0000-0000D3100000}"/>
    <cellStyle name="Salida 2 2 2 2" xfId="1568" xr:uid="{00000000-0005-0000-0000-0000D4100000}"/>
    <cellStyle name="Salida 2 2 2 2 2" xfId="3748" xr:uid="{00000000-0005-0000-0000-0000D5100000}"/>
    <cellStyle name="Salida 2 2 2 2 2 2" xfId="7659" xr:uid="{00000000-0005-0000-0000-0000D5100000}"/>
    <cellStyle name="Salida 2 2 2 2 2 3" xfId="9144" xr:uid="{00000000-0005-0000-0000-0000D5100000}"/>
    <cellStyle name="Salida 2 2 2 2 3" xfId="4669" xr:uid="{00000000-0005-0000-0000-0000D6100000}"/>
    <cellStyle name="Salida 2 2 2 2 3 2" xfId="8315" xr:uid="{00000000-0005-0000-0000-0000D6100000}"/>
    <cellStyle name="Salida 2 2 2 2 3 3" xfId="9567" xr:uid="{00000000-0005-0000-0000-0000D6100000}"/>
    <cellStyle name="Salida 2 2 2 2 4" xfId="4670" xr:uid="{00000000-0005-0000-0000-0000D7100000}"/>
    <cellStyle name="Salida 2 2 2 2 4 2" xfId="8316" xr:uid="{00000000-0005-0000-0000-0000D7100000}"/>
    <cellStyle name="Salida 2 2 2 2 4 3" xfId="9568" xr:uid="{00000000-0005-0000-0000-0000D7100000}"/>
    <cellStyle name="Salida 2 2 2 2 5" xfId="4671" xr:uid="{00000000-0005-0000-0000-0000D8100000}"/>
    <cellStyle name="Salida 2 2 2 2 5 2" xfId="8317" xr:uid="{00000000-0005-0000-0000-0000D8100000}"/>
    <cellStyle name="Salida 2 2 2 2 5 3" xfId="9569" xr:uid="{00000000-0005-0000-0000-0000D8100000}"/>
    <cellStyle name="Salida 2 2 2 2 6" xfId="5744" xr:uid="{00000000-0005-0000-0000-0000D4100000}"/>
    <cellStyle name="Salida 2 2 2 2 7" xfId="7309" xr:uid="{00000000-0005-0000-0000-0000D4100000}"/>
    <cellStyle name="Salida 2 2 2 3" xfId="1603" xr:uid="{00000000-0005-0000-0000-0000D9100000}"/>
    <cellStyle name="Salida 2 2 2 3 2" xfId="3749" xr:uid="{00000000-0005-0000-0000-0000DA100000}"/>
    <cellStyle name="Salida 2 2 2 3 2 2" xfId="7660" xr:uid="{00000000-0005-0000-0000-0000DA100000}"/>
    <cellStyle name="Salida 2 2 2 3 2 3" xfId="9145" xr:uid="{00000000-0005-0000-0000-0000DA100000}"/>
    <cellStyle name="Salida 2 2 2 3 3" xfId="5775" xr:uid="{00000000-0005-0000-0000-0000D9100000}"/>
    <cellStyle name="Salida 2 2 2 3 4" xfId="5213" xr:uid="{00000000-0005-0000-0000-0000D9100000}"/>
    <cellStyle name="Salida 2 2 2 4" xfId="1629" xr:uid="{00000000-0005-0000-0000-0000DB100000}"/>
    <cellStyle name="Salida 2 2 2 4 2" xfId="5800" xr:uid="{00000000-0005-0000-0000-0000DB100000}"/>
    <cellStyle name="Salida 2 2 2 4 3" xfId="6163" xr:uid="{00000000-0005-0000-0000-0000DB100000}"/>
    <cellStyle name="Salida 2 2 2 5" xfId="1683" xr:uid="{00000000-0005-0000-0000-0000DC100000}"/>
    <cellStyle name="Salida 2 2 2 5 2" xfId="5852" xr:uid="{00000000-0005-0000-0000-0000DC100000}"/>
    <cellStyle name="Salida 2 2 2 5 3" xfId="7272" xr:uid="{00000000-0005-0000-0000-0000DC100000}"/>
    <cellStyle name="Salida 2 2 2 6" xfId="1717" xr:uid="{00000000-0005-0000-0000-0000DD100000}"/>
    <cellStyle name="Salida 2 2 2 6 2" xfId="5882" xr:uid="{00000000-0005-0000-0000-0000DD100000}"/>
    <cellStyle name="Salida 2 2 2 6 3" xfId="7262" xr:uid="{00000000-0005-0000-0000-0000DD100000}"/>
    <cellStyle name="Salida 2 2 2 7" xfId="3747" xr:uid="{00000000-0005-0000-0000-0000DE100000}"/>
    <cellStyle name="Salida 2 2 2 7 2" xfId="7658" xr:uid="{00000000-0005-0000-0000-0000DE100000}"/>
    <cellStyle name="Salida 2 2 2 7 3" xfId="9143" xr:uid="{00000000-0005-0000-0000-0000DE100000}"/>
    <cellStyle name="Salida 2 2 2 8" xfId="5590" xr:uid="{00000000-0005-0000-0000-0000D3100000}"/>
    <cellStyle name="Salida 2 2 2 9" xfId="5118" xr:uid="{00000000-0005-0000-0000-0000D3100000}"/>
    <cellStyle name="Salida 2 2 3" xfId="1092" xr:uid="{00000000-0005-0000-0000-0000DF100000}"/>
    <cellStyle name="Salida 2 2 3 2" xfId="3751" xr:uid="{00000000-0005-0000-0000-0000E0100000}"/>
    <cellStyle name="Salida 2 2 3 2 2" xfId="7662" xr:uid="{00000000-0005-0000-0000-0000E0100000}"/>
    <cellStyle name="Salida 2 2 3 2 3" xfId="9147" xr:uid="{00000000-0005-0000-0000-0000E0100000}"/>
    <cellStyle name="Salida 2 2 3 3" xfId="3752" xr:uid="{00000000-0005-0000-0000-0000E1100000}"/>
    <cellStyle name="Salida 2 2 3 3 2" xfId="7663" xr:uid="{00000000-0005-0000-0000-0000E1100000}"/>
    <cellStyle name="Salida 2 2 3 3 3" xfId="9148" xr:uid="{00000000-0005-0000-0000-0000E1100000}"/>
    <cellStyle name="Salida 2 2 3 4" xfId="3750" xr:uid="{00000000-0005-0000-0000-0000E2100000}"/>
    <cellStyle name="Salida 2 2 3 4 2" xfId="7661" xr:uid="{00000000-0005-0000-0000-0000E2100000}"/>
    <cellStyle name="Salida 2 2 3 4 3" xfId="9146" xr:uid="{00000000-0005-0000-0000-0000E2100000}"/>
    <cellStyle name="Salida 2 2 3 5" xfId="4672" xr:uid="{00000000-0005-0000-0000-0000E3100000}"/>
    <cellStyle name="Salida 2 2 3 5 2" xfId="8318" xr:uid="{00000000-0005-0000-0000-0000E3100000}"/>
    <cellStyle name="Salida 2 2 3 5 3" xfId="9570" xr:uid="{00000000-0005-0000-0000-0000E3100000}"/>
    <cellStyle name="Salida 2 2 3 6" xfId="5426" xr:uid="{00000000-0005-0000-0000-0000DF100000}"/>
    <cellStyle name="Salida 2 2 3 7" xfId="5126" xr:uid="{00000000-0005-0000-0000-0000DF100000}"/>
    <cellStyle name="Salida 2 2 4" xfId="1533" xr:uid="{00000000-0005-0000-0000-0000E4100000}"/>
    <cellStyle name="Salida 2 2 4 2" xfId="3754" xr:uid="{00000000-0005-0000-0000-0000E5100000}"/>
    <cellStyle name="Salida 2 2 4 2 2" xfId="7665" xr:uid="{00000000-0005-0000-0000-0000E5100000}"/>
    <cellStyle name="Salida 2 2 4 2 3" xfId="9150" xr:uid="{00000000-0005-0000-0000-0000E5100000}"/>
    <cellStyle name="Salida 2 2 4 3" xfId="3755" xr:uid="{00000000-0005-0000-0000-0000E6100000}"/>
    <cellStyle name="Salida 2 2 4 3 2" xfId="7666" xr:uid="{00000000-0005-0000-0000-0000E6100000}"/>
    <cellStyle name="Salida 2 2 4 3 3" xfId="9151" xr:uid="{00000000-0005-0000-0000-0000E6100000}"/>
    <cellStyle name="Salida 2 2 4 4" xfId="3753" xr:uid="{00000000-0005-0000-0000-0000E7100000}"/>
    <cellStyle name="Salida 2 2 4 4 2" xfId="7664" xr:uid="{00000000-0005-0000-0000-0000E7100000}"/>
    <cellStyle name="Salida 2 2 4 4 3" xfId="9149" xr:uid="{00000000-0005-0000-0000-0000E7100000}"/>
    <cellStyle name="Salida 2 2 4 5" xfId="5710" xr:uid="{00000000-0005-0000-0000-0000E4100000}"/>
    <cellStyle name="Salida 2 2 4 6" xfId="5551" xr:uid="{00000000-0005-0000-0000-0000E4100000}"/>
    <cellStyle name="Salida 2 2 5" xfId="857" xr:uid="{00000000-0005-0000-0000-0000E8100000}"/>
    <cellStyle name="Salida 2 2 5 2" xfId="3757" xr:uid="{00000000-0005-0000-0000-0000E9100000}"/>
    <cellStyle name="Salida 2 2 5 2 2" xfId="7668" xr:uid="{00000000-0005-0000-0000-0000E9100000}"/>
    <cellStyle name="Salida 2 2 5 2 3" xfId="9153" xr:uid="{00000000-0005-0000-0000-0000E9100000}"/>
    <cellStyle name="Salida 2 2 5 3" xfId="3758" xr:uid="{00000000-0005-0000-0000-0000EA100000}"/>
    <cellStyle name="Salida 2 2 5 3 2" xfId="7669" xr:uid="{00000000-0005-0000-0000-0000EA100000}"/>
    <cellStyle name="Salida 2 2 5 3 3" xfId="9154" xr:uid="{00000000-0005-0000-0000-0000EA100000}"/>
    <cellStyle name="Salida 2 2 5 4" xfId="3756" xr:uid="{00000000-0005-0000-0000-0000EB100000}"/>
    <cellStyle name="Salida 2 2 5 4 2" xfId="7667" xr:uid="{00000000-0005-0000-0000-0000EB100000}"/>
    <cellStyle name="Salida 2 2 5 4 3" xfId="9152" xr:uid="{00000000-0005-0000-0000-0000EB100000}"/>
    <cellStyle name="Salida 2 2 5 5" xfId="5300" xr:uid="{00000000-0005-0000-0000-0000E8100000}"/>
    <cellStyle name="Salida 2 2 5 6" xfId="7413" xr:uid="{00000000-0005-0000-0000-0000E8100000}"/>
    <cellStyle name="Salida 2 2 6" xfId="3759" xr:uid="{00000000-0005-0000-0000-0000EC100000}"/>
    <cellStyle name="Salida 2 2 6 2" xfId="3760" xr:uid="{00000000-0005-0000-0000-0000ED100000}"/>
    <cellStyle name="Salida 2 2 6 2 2" xfId="7671" xr:uid="{00000000-0005-0000-0000-0000ED100000}"/>
    <cellStyle name="Salida 2 2 6 2 3" xfId="9156" xr:uid="{00000000-0005-0000-0000-0000ED100000}"/>
    <cellStyle name="Salida 2 2 6 3" xfId="3761" xr:uid="{00000000-0005-0000-0000-0000EE100000}"/>
    <cellStyle name="Salida 2 2 6 3 2" xfId="7672" xr:uid="{00000000-0005-0000-0000-0000EE100000}"/>
    <cellStyle name="Salida 2 2 6 3 3" xfId="9157" xr:uid="{00000000-0005-0000-0000-0000EE100000}"/>
    <cellStyle name="Salida 2 2 6 4" xfId="7670" xr:uid="{00000000-0005-0000-0000-0000EC100000}"/>
    <cellStyle name="Salida 2 2 6 5" xfId="9155" xr:uid="{00000000-0005-0000-0000-0000EC100000}"/>
    <cellStyle name="Salida 2 2 7" xfId="3762" xr:uid="{00000000-0005-0000-0000-0000EF100000}"/>
    <cellStyle name="Salida 2 2 7 2" xfId="3763" xr:uid="{00000000-0005-0000-0000-0000F0100000}"/>
    <cellStyle name="Salida 2 2 7 2 2" xfId="7674" xr:uid="{00000000-0005-0000-0000-0000F0100000}"/>
    <cellStyle name="Salida 2 2 7 2 3" xfId="9159" xr:uid="{00000000-0005-0000-0000-0000F0100000}"/>
    <cellStyle name="Salida 2 2 7 3" xfId="3764" xr:uid="{00000000-0005-0000-0000-0000F1100000}"/>
    <cellStyle name="Salida 2 2 7 3 2" xfId="7675" xr:uid="{00000000-0005-0000-0000-0000F1100000}"/>
    <cellStyle name="Salida 2 2 7 3 3" xfId="9160" xr:uid="{00000000-0005-0000-0000-0000F1100000}"/>
    <cellStyle name="Salida 2 2 7 4" xfId="7673" xr:uid="{00000000-0005-0000-0000-0000EF100000}"/>
    <cellStyle name="Salida 2 2 7 5" xfId="9158" xr:uid="{00000000-0005-0000-0000-0000EF100000}"/>
    <cellStyle name="Salida 2 2 8" xfId="3765" xr:uid="{00000000-0005-0000-0000-0000F2100000}"/>
    <cellStyle name="Salida 2 2 8 2" xfId="7676" xr:uid="{00000000-0005-0000-0000-0000F2100000}"/>
    <cellStyle name="Salida 2 2 8 3" xfId="9161" xr:uid="{00000000-0005-0000-0000-0000F2100000}"/>
    <cellStyle name="Salida 2 2 9" xfId="3766" xr:uid="{00000000-0005-0000-0000-0000F3100000}"/>
    <cellStyle name="Salida 2 2 9 2" xfId="7677" xr:uid="{00000000-0005-0000-0000-0000F3100000}"/>
    <cellStyle name="Salida 2 2 9 3" xfId="9162" xr:uid="{00000000-0005-0000-0000-0000F3100000}"/>
    <cellStyle name="Salida 2 3" xfId="1173" xr:uid="{00000000-0005-0000-0000-0000F4100000}"/>
    <cellStyle name="Salida 2 3 2" xfId="1464" xr:uid="{00000000-0005-0000-0000-0000F5100000}"/>
    <cellStyle name="Salida 2 3 2 2" xfId="3768" xr:uid="{00000000-0005-0000-0000-0000F6100000}"/>
    <cellStyle name="Salida 2 3 2 2 2" xfId="7679" xr:uid="{00000000-0005-0000-0000-0000F6100000}"/>
    <cellStyle name="Salida 2 3 2 2 3" xfId="9164" xr:uid="{00000000-0005-0000-0000-0000F6100000}"/>
    <cellStyle name="Salida 2 3 2 3" xfId="4673" xr:uid="{00000000-0005-0000-0000-0000F7100000}"/>
    <cellStyle name="Salida 2 3 2 3 2" xfId="8319" xr:uid="{00000000-0005-0000-0000-0000F7100000}"/>
    <cellStyle name="Salida 2 3 2 3 3" xfId="9571" xr:uid="{00000000-0005-0000-0000-0000F7100000}"/>
    <cellStyle name="Salida 2 3 2 4" xfId="4674" xr:uid="{00000000-0005-0000-0000-0000F8100000}"/>
    <cellStyle name="Salida 2 3 2 4 2" xfId="8320" xr:uid="{00000000-0005-0000-0000-0000F8100000}"/>
    <cellStyle name="Salida 2 3 2 4 3" xfId="9572" xr:uid="{00000000-0005-0000-0000-0000F8100000}"/>
    <cellStyle name="Salida 2 3 2 5" xfId="4675" xr:uid="{00000000-0005-0000-0000-0000F9100000}"/>
    <cellStyle name="Salida 2 3 2 5 2" xfId="8321" xr:uid="{00000000-0005-0000-0000-0000F9100000}"/>
    <cellStyle name="Salida 2 3 2 5 3" xfId="9573" xr:uid="{00000000-0005-0000-0000-0000F9100000}"/>
    <cellStyle name="Salida 2 3 2 6" xfId="5659" xr:uid="{00000000-0005-0000-0000-0000F5100000}"/>
    <cellStyle name="Salida 2 3 2 7" xfId="5455" xr:uid="{00000000-0005-0000-0000-0000F5100000}"/>
    <cellStyle name="Salida 2 3 3" xfId="1112" xr:uid="{00000000-0005-0000-0000-0000FA100000}"/>
    <cellStyle name="Salida 2 3 3 2" xfId="3769" xr:uid="{00000000-0005-0000-0000-0000FB100000}"/>
    <cellStyle name="Salida 2 3 3 2 2" xfId="7680" xr:uid="{00000000-0005-0000-0000-0000FB100000}"/>
    <cellStyle name="Salida 2 3 3 2 3" xfId="9165" xr:uid="{00000000-0005-0000-0000-0000FB100000}"/>
    <cellStyle name="Salida 2 3 3 3" xfId="5437" xr:uid="{00000000-0005-0000-0000-0000FA100000}"/>
    <cellStyle name="Salida 2 3 3 4" xfId="8205" xr:uid="{00000000-0005-0000-0000-0000FA100000}"/>
    <cellStyle name="Salida 2 3 4" xfId="794" xr:uid="{00000000-0005-0000-0000-0000FC100000}"/>
    <cellStyle name="Salida 2 3 4 2" xfId="5250" xr:uid="{00000000-0005-0000-0000-0000FC100000}"/>
    <cellStyle name="Salida 2 3 4 3" xfId="8244" xr:uid="{00000000-0005-0000-0000-0000FC100000}"/>
    <cellStyle name="Salida 2 3 5" xfId="1535" xr:uid="{00000000-0005-0000-0000-0000FD100000}"/>
    <cellStyle name="Salida 2 3 5 2" xfId="5712" xr:uid="{00000000-0005-0000-0000-0000FD100000}"/>
    <cellStyle name="Salida 2 3 5 3" xfId="7318" xr:uid="{00000000-0005-0000-0000-0000FD100000}"/>
    <cellStyle name="Salida 2 3 6" xfId="1543" xr:uid="{00000000-0005-0000-0000-0000FE100000}"/>
    <cellStyle name="Salida 2 3 6 2" xfId="5719" xr:uid="{00000000-0005-0000-0000-0000FE100000}"/>
    <cellStyle name="Salida 2 3 6 3" xfId="5111" xr:uid="{00000000-0005-0000-0000-0000FE100000}"/>
    <cellStyle name="Salida 2 3 7" xfId="3767" xr:uid="{00000000-0005-0000-0000-0000FF100000}"/>
    <cellStyle name="Salida 2 3 7 2" xfId="7678" xr:uid="{00000000-0005-0000-0000-0000FF100000}"/>
    <cellStyle name="Salida 2 3 7 3" xfId="9163" xr:uid="{00000000-0005-0000-0000-0000FF100000}"/>
    <cellStyle name="Salida 2 3 8" xfId="5474" xr:uid="{00000000-0005-0000-0000-0000F4100000}"/>
    <cellStyle name="Salida 2 3 9" xfId="7399" xr:uid="{00000000-0005-0000-0000-0000F4100000}"/>
    <cellStyle name="Salida 2 4" xfId="928" xr:uid="{00000000-0005-0000-0000-000000110000}"/>
    <cellStyle name="Salida 2 4 2" xfId="3771" xr:uid="{00000000-0005-0000-0000-000001110000}"/>
    <cellStyle name="Salida 2 4 2 2" xfId="7682" xr:uid="{00000000-0005-0000-0000-000001110000}"/>
    <cellStyle name="Salida 2 4 2 3" xfId="9167" xr:uid="{00000000-0005-0000-0000-000001110000}"/>
    <cellStyle name="Salida 2 4 3" xfId="3772" xr:uid="{00000000-0005-0000-0000-000002110000}"/>
    <cellStyle name="Salida 2 4 3 2" xfId="7683" xr:uid="{00000000-0005-0000-0000-000002110000}"/>
    <cellStyle name="Salida 2 4 3 3" xfId="9168" xr:uid="{00000000-0005-0000-0000-000002110000}"/>
    <cellStyle name="Salida 2 4 4" xfId="3770" xr:uid="{00000000-0005-0000-0000-000003110000}"/>
    <cellStyle name="Salida 2 4 4 2" xfId="7681" xr:uid="{00000000-0005-0000-0000-000003110000}"/>
    <cellStyle name="Salida 2 4 4 3" xfId="9166" xr:uid="{00000000-0005-0000-0000-000003110000}"/>
    <cellStyle name="Salida 2 4 5" xfId="4676" xr:uid="{00000000-0005-0000-0000-000004110000}"/>
    <cellStyle name="Salida 2 4 5 2" xfId="8322" xr:uid="{00000000-0005-0000-0000-000004110000}"/>
    <cellStyle name="Salida 2 4 5 3" xfId="9574" xr:uid="{00000000-0005-0000-0000-000004110000}"/>
    <cellStyle name="Salida 2 4 6" xfId="5345" xr:uid="{00000000-0005-0000-0000-000000110000}"/>
    <cellStyle name="Salida 2 4 7" xfId="5142" xr:uid="{00000000-0005-0000-0000-000000110000}"/>
    <cellStyle name="Salida 2 5" xfId="1381" xr:uid="{00000000-0005-0000-0000-000005110000}"/>
    <cellStyle name="Salida 2 5 2" xfId="3774" xr:uid="{00000000-0005-0000-0000-000006110000}"/>
    <cellStyle name="Salida 2 5 2 2" xfId="7685" xr:uid="{00000000-0005-0000-0000-000006110000}"/>
    <cellStyle name="Salida 2 5 2 3" xfId="9170" xr:uid="{00000000-0005-0000-0000-000006110000}"/>
    <cellStyle name="Salida 2 5 3" xfId="3775" xr:uid="{00000000-0005-0000-0000-000007110000}"/>
    <cellStyle name="Salida 2 5 3 2" xfId="7686" xr:uid="{00000000-0005-0000-0000-000007110000}"/>
    <cellStyle name="Salida 2 5 3 3" xfId="9171" xr:uid="{00000000-0005-0000-0000-000007110000}"/>
    <cellStyle name="Salida 2 5 4" xfId="3773" xr:uid="{00000000-0005-0000-0000-000008110000}"/>
    <cellStyle name="Salida 2 5 4 2" xfId="7684" xr:uid="{00000000-0005-0000-0000-000008110000}"/>
    <cellStyle name="Salida 2 5 4 3" xfId="9169" xr:uid="{00000000-0005-0000-0000-000008110000}"/>
    <cellStyle name="Salida 2 5 5" xfId="5594" xr:uid="{00000000-0005-0000-0000-000005110000}"/>
    <cellStyle name="Salida 2 5 6" xfId="7381" xr:uid="{00000000-0005-0000-0000-000005110000}"/>
    <cellStyle name="Salida 2 6" xfId="1664" xr:uid="{00000000-0005-0000-0000-000009110000}"/>
    <cellStyle name="Salida 2 6 2" xfId="3777" xr:uid="{00000000-0005-0000-0000-00000A110000}"/>
    <cellStyle name="Salida 2 6 2 2" xfId="7688" xr:uid="{00000000-0005-0000-0000-00000A110000}"/>
    <cellStyle name="Salida 2 6 2 3" xfId="9173" xr:uid="{00000000-0005-0000-0000-00000A110000}"/>
    <cellStyle name="Salida 2 6 3" xfId="3778" xr:uid="{00000000-0005-0000-0000-00000B110000}"/>
    <cellStyle name="Salida 2 6 3 2" xfId="7689" xr:uid="{00000000-0005-0000-0000-00000B110000}"/>
    <cellStyle name="Salida 2 6 3 3" xfId="9174" xr:uid="{00000000-0005-0000-0000-00000B110000}"/>
    <cellStyle name="Salida 2 6 4" xfId="3776" xr:uid="{00000000-0005-0000-0000-00000C110000}"/>
    <cellStyle name="Salida 2 6 4 2" xfId="7687" xr:uid="{00000000-0005-0000-0000-00000C110000}"/>
    <cellStyle name="Salida 2 6 4 3" xfId="9172" xr:uid="{00000000-0005-0000-0000-00000C110000}"/>
    <cellStyle name="Salida 2 6 5" xfId="5833" xr:uid="{00000000-0005-0000-0000-000009110000}"/>
    <cellStyle name="Salida 2 6 6" xfId="5188" xr:uid="{00000000-0005-0000-0000-000009110000}"/>
    <cellStyle name="Salida 2 7" xfId="3779" xr:uid="{00000000-0005-0000-0000-00000D110000}"/>
    <cellStyle name="Salida 2 7 2" xfId="3780" xr:uid="{00000000-0005-0000-0000-00000E110000}"/>
    <cellStyle name="Salida 2 7 2 2" xfId="7691" xr:uid="{00000000-0005-0000-0000-00000E110000}"/>
    <cellStyle name="Salida 2 7 2 3" xfId="9176" xr:uid="{00000000-0005-0000-0000-00000E110000}"/>
    <cellStyle name="Salida 2 7 3" xfId="3781" xr:uid="{00000000-0005-0000-0000-00000F110000}"/>
    <cellStyle name="Salida 2 7 3 2" xfId="7692" xr:uid="{00000000-0005-0000-0000-00000F110000}"/>
    <cellStyle name="Salida 2 7 3 3" xfId="9177" xr:uid="{00000000-0005-0000-0000-00000F110000}"/>
    <cellStyle name="Salida 2 7 4" xfId="7690" xr:uid="{00000000-0005-0000-0000-00000D110000}"/>
    <cellStyle name="Salida 2 7 5" xfId="9175" xr:uid="{00000000-0005-0000-0000-00000D110000}"/>
    <cellStyle name="Salida 2 8" xfId="3782" xr:uid="{00000000-0005-0000-0000-000010110000}"/>
    <cellStyle name="Salida 2 8 2" xfId="3783" xr:uid="{00000000-0005-0000-0000-000011110000}"/>
    <cellStyle name="Salida 2 8 2 2" xfId="7694" xr:uid="{00000000-0005-0000-0000-000011110000}"/>
    <cellStyle name="Salida 2 8 2 3" xfId="9179" xr:uid="{00000000-0005-0000-0000-000011110000}"/>
    <cellStyle name="Salida 2 8 3" xfId="3784" xr:uid="{00000000-0005-0000-0000-000012110000}"/>
    <cellStyle name="Salida 2 8 3 2" xfId="7695" xr:uid="{00000000-0005-0000-0000-000012110000}"/>
    <cellStyle name="Salida 2 8 3 3" xfId="9180" xr:uid="{00000000-0005-0000-0000-000012110000}"/>
    <cellStyle name="Salida 2 8 4" xfId="7693" xr:uid="{00000000-0005-0000-0000-000010110000}"/>
    <cellStyle name="Salida 2 8 5" xfId="9178" xr:uid="{00000000-0005-0000-0000-000010110000}"/>
    <cellStyle name="Salida 2 9" xfId="3785" xr:uid="{00000000-0005-0000-0000-000013110000}"/>
    <cellStyle name="Salida 2 9 2" xfId="7696" xr:uid="{00000000-0005-0000-0000-000013110000}"/>
    <cellStyle name="Salida 2 9 3" xfId="9181" xr:uid="{00000000-0005-0000-0000-000013110000}"/>
    <cellStyle name="Schlecht" xfId="506" xr:uid="{00000000-0005-0000-0000-000014110000}"/>
    <cellStyle name="SHItems" xfId="507" xr:uid="{00000000-0005-0000-0000-000015110000}"/>
    <cellStyle name="SHQuadro" xfId="508" xr:uid="{00000000-0005-0000-0000-000016110000}"/>
    <cellStyle name="Sie" xfId="509" xr:uid="{00000000-0005-0000-0000-000017110000}"/>
    <cellStyle name="SieDestacar" xfId="510" xr:uid="{00000000-0005-0000-0000-000018110000}"/>
    <cellStyle name="SieOculto" xfId="511" xr:uid="{00000000-0005-0000-0000-000019110000}"/>
    <cellStyle name="SieOculto 2" xfId="619" xr:uid="{00000000-0005-0000-0000-00001A110000}"/>
    <cellStyle name="SieOculto 2 2" xfId="717" xr:uid="{00000000-0005-0000-0000-00001B110000}"/>
    <cellStyle name="SieOculto 2 2 2" xfId="1294" xr:uid="{00000000-0005-0000-0000-00001C110000}"/>
    <cellStyle name="SieOculto 2 2 2 2" xfId="1526" xr:uid="{00000000-0005-0000-0000-00001D110000}"/>
    <cellStyle name="SieOculto 2 2 2 2 2" xfId="4677" xr:uid="{00000000-0005-0000-0000-00001E110000}"/>
    <cellStyle name="SieOculto 2 2 2 2 2 2" xfId="9575" xr:uid="{00000000-0005-0000-0000-00001E110000}"/>
    <cellStyle name="SieOculto 2 2 2 2 3" xfId="4678" xr:uid="{00000000-0005-0000-0000-00001F110000}"/>
    <cellStyle name="SieOculto 2 2 2 2 3 2" xfId="9576" xr:uid="{00000000-0005-0000-0000-00001F110000}"/>
    <cellStyle name="SieOculto 2 2 2 2 4" xfId="7325" xr:uid="{00000000-0005-0000-0000-00001D110000}"/>
    <cellStyle name="SieOculto 2 2 2 3" xfId="1374" xr:uid="{00000000-0005-0000-0000-000020110000}"/>
    <cellStyle name="SieOculto 2 2 2 3 2" xfId="4679" xr:uid="{00000000-0005-0000-0000-000021110000}"/>
    <cellStyle name="SieOculto 2 2 2 3 2 2" xfId="9577" xr:uid="{00000000-0005-0000-0000-000021110000}"/>
    <cellStyle name="SieOculto 2 2 2 3 3" xfId="4680" xr:uid="{00000000-0005-0000-0000-000022110000}"/>
    <cellStyle name="SieOculto 2 2 2 3 3 2" xfId="9578" xr:uid="{00000000-0005-0000-0000-000022110000}"/>
    <cellStyle name="SieOculto 2 2 2 3 4" xfId="8384" xr:uid="{00000000-0005-0000-0000-000020110000}"/>
    <cellStyle name="SieOculto 2 2 2 4" xfId="1695" xr:uid="{00000000-0005-0000-0000-000023110000}"/>
    <cellStyle name="SieOculto 2 2 2 4 2" xfId="5102" xr:uid="{00000000-0005-0000-0000-000023110000}"/>
    <cellStyle name="SieOculto 2 2 2 5" xfId="3789" xr:uid="{00000000-0005-0000-0000-000024110000}"/>
    <cellStyle name="SieOculto 2 2 2 5 2" xfId="9185" xr:uid="{00000000-0005-0000-0000-000024110000}"/>
    <cellStyle name="SieOculto 2 2 2 6" xfId="8201" xr:uid="{00000000-0005-0000-0000-00001C110000}"/>
    <cellStyle name="SieOculto 2 2 3" xfId="1093" xr:uid="{00000000-0005-0000-0000-000025110000}"/>
    <cellStyle name="SieOculto 2 2 3 2" xfId="3790" xr:uid="{00000000-0005-0000-0000-000026110000}"/>
    <cellStyle name="SieOculto 2 2 3 2 2" xfId="9186" xr:uid="{00000000-0005-0000-0000-000026110000}"/>
    <cellStyle name="SieOculto 2 2 3 3" xfId="8357" xr:uid="{00000000-0005-0000-0000-000025110000}"/>
    <cellStyle name="SieOculto 2 2 4" xfId="3788" xr:uid="{00000000-0005-0000-0000-000027110000}"/>
    <cellStyle name="SieOculto 2 2 4 2" xfId="9184" xr:uid="{00000000-0005-0000-0000-000027110000}"/>
    <cellStyle name="SieOculto 2 2 5" xfId="8258" xr:uid="{00000000-0005-0000-0000-00001B110000}"/>
    <cellStyle name="SieOculto 2 3" xfId="1251" xr:uid="{00000000-0005-0000-0000-000028110000}"/>
    <cellStyle name="SieOculto 2 3 2" xfId="1505" xr:uid="{00000000-0005-0000-0000-000029110000}"/>
    <cellStyle name="SieOculto 2 3 2 2" xfId="4681" xr:uid="{00000000-0005-0000-0000-00002A110000}"/>
    <cellStyle name="SieOculto 2 3 2 2 2" xfId="9579" xr:uid="{00000000-0005-0000-0000-00002A110000}"/>
    <cellStyle name="SieOculto 2 3 2 3" xfId="4682" xr:uid="{00000000-0005-0000-0000-00002B110000}"/>
    <cellStyle name="SieOculto 2 3 2 3 2" xfId="9580" xr:uid="{00000000-0005-0000-0000-00002B110000}"/>
    <cellStyle name="SieOculto 2 3 2 4" xfId="7331" xr:uid="{00000000-0005-0000-0000-000029110000}"/>
    <cellStyle name="SieOculto 2 3 3" xfId="878" xr:uid="{00000000-0005-0000-0000-00002C110000}"/>
    <cellStyle name="SieOculto 2 3 3 2" xfId="4683" xr:uid="{00000000-0005-0000-0000-00002D110000}"/>
    <cellStyle name="SieOculto 2 3 3 2 2" xfId="9581" xr:uid="{00000000-0005-0000-0000-00002D110000}"/>
    <cellStyle name="SieOculto 2 3 3 3" xfId="4684" xr:uid="{00000000-0005-0000-0000-00002E110000}"/>
    <cellStyle name="SieOculto 2 3 3 3 2" xfId="9582" xr:uid="{00000000-0005-0000-0000-00002E110000}"/>
    <cellStyle name="SieOculto 2 3 3 4" xfId="5150" xr:uid="{00000000-0005-0000-0000-00002C110000}"/>
    <cellStyle name="SieOculto 2 3 4" xfId="1538" xr:uid="{00000000-0005-0000-0000-00002F110000}"/>
    <cellStyle name="SieOculto 2 3 4 2" xfId="5549" xr:uid="{00000000-0005-0000-0000-00002F110000}"/>
    <cellStyle name="SieOculto 2 3 5" xfId="3791" xr:uid="{00000000-0005-0000-0000-000030110000}"/>
    <cellStyle name="SieOculto 2 3 5 2" xfId="9187" xr:uid="{00000000-0005-0000-0000-000030110000}"/>
    <cellStyle name="SieOculto 2 3 6" xfId="5556" xr:uid="{00000000-0005-0000-0000-000028110000}"/>
    <cellStyle name="SieOculto 2 4" xfId="1024" xr:uid="{00000000-0005-0000-0000-000031110000}"/>
    <cellStyle name="SieOculto 2 4 2" xfId="3792" xr:uid="{00000000-0005-0000-0000-000032110000}"/>
    <cellStyle name="SieOculto 2 4 2 2" xfId="9188" xr:uid="{00000000-0005-0000-0000-000032110000}"/>
    <cellStyle name="SieOculto 2 4 3" xfId="4869" xr:uid="{00000000-0005-0000-0000-000031110000}"/>
    <cellStyle name="SieOculto 2 5" xfId="3787" xr:uid="{00000000-0005-0000-0000-000033110000}"/>
    <cellStyle name="SieOculto 2 5 2" xfId="9183" xr:uid="{00000000-0005-0000-0000-000033110000}"/>
    <cellStyle name="SieOculto 2 6" xfId="5193" xr:uid="{00000000-0005-0000-0000-00001A110000}"/>
    <cellStyle name="SieOculto 3" xfId="590" xr:uid="{00000000-0005-0000-0000-000034110000}"/>
    <cellStyle name="SieOculto 3 2" xfId="718" xr:uid="{00000000-0005-0000-0000-000035110000}"/>
    <cellStyle name="SieOculto 3 2 2" xfId="1295" xr:uid="{00000000-0005-0000-0000-000036110000}"/>
    <cellStyle name="SieOculto 3 2 2 2" xfId="1527" xr:uid="{00000000-0005-0000-0000-000037110000}"/>
    <cellStyle name="SieOculto 3 2 2 2 2" xfId="4685" xr:uid="{00000000-0005-0000-0000-000038110000}"/>
    <cellStyle name="SieOculto 3 2 2 2 2 2" xfId="9583" xr:uid="{00000000-0005-0000-0000-000038110000}"/>
    <cellStyle name="SieOculto 3 2 2 2 3" xfId="4686" xr:uid="{00000000-0005-0000-0000-000039110000}"/>
    <cellStyle name="SieOculto 3 2 2 2 3 2" xfId="9584" xr:uid="{00000000-0005-0000-0000-000039110000}"/>
    <cellStyle name="SieOculto 3 2 2 2 4" xfId="7324" xr:uid="{00000000-0005-0000-0000-000037110000}"/>
    <cellStyle name="SieOculto 3 2 2 3" xfId="1375" xr:uid="{00000000-0005-0000-0000-00003A110000}"/>
    <cellStyle name="SieOculto 3 2 2 3 2" xfId="4687" xr:uid="{00000000-0005-0000-0000-00003B110000}"/>
    <cellStyle name="SieOculto 3 2 2 3 2 2" xfId="9585" xr:uid="{00000000-0005-0000-0000-00003B110000}"/>
    <cellStyle name="SieOculto 3 2 2 3 3" xfId="4688" xr:uid="{00000000-0005-0000-0000-00003C110000}"/>
    <cellStyle name="SieOculto 3 2 2 3 3 2" xfId="9586" xr:uid="{00000000-0005-0000-0000-00003C110000}"/>
    <cellStyle name="SieOculto 3 2 2 3 4" xfId="8381" xr:uid="{00000000-0005-0000-0000-00003A110000}"/>
    <cellStyle name="SieOculto 3 2 2 4" xfId="1696" xr:uid="{00000000-0005-0000-0000-00003D110000}"/>
    <cellStyle name="SieOculto 3 2 2 4 2" xfId="5101" xr:uid="{00000000-0005-0000-0000-00003D110000}"/>
    <cellStyle name="SieOculto 3 2 2 5" xfId="3795" xr:uid="{00000000-0005-0000-0000-00003E110000}"/>
    <cellStyle name="SieOculto 3 2 2 5 2" xfId="9191" xr:uid="{00000000-0005-0000-0000-00003E110000}"/>
    <cellStyle name="SieOculto 3 2 2 6" xfId="7387" xr:uid="{00000000-0005-0000-0000-000036110000}"/>
    <cellStyle name="SieOculto 3 2 3" xfId="1094" xr:uid="{00000000-0005-0000-0000-00003F110000}"/>
    <cellStyle name="SieOculto 3 2 3 2" xfId="3796" xr:uid="{00000000-0005-0000-0000-000040110000}"/>
    <cellStyle name="SieOculto 3 2 3 2 2" xfId="9192" xr:uid="{00000000-0005-0000-0000-000040110000}"/>
    <cellStyle name="SieOculto 3 2 3 3" xfId="8378" xr:uid="{00000000-0005-0000-0000-00003F110000}"/>
    <cellStyle name="SieOculto 3 2 4" xfId="3794" xr:uid="{00000000-0005-0000-0000-000041110000}"/>
    <cellStyle name="SieOculto 3 2 4 2" xfId="9190" xr:uid="{00000000-0005-0000-0000-000041110000}"/>
    <cellStyle name="SieOculto 3 2 5" xfId="8257" xr:uid="{00000000-0005-0000-0000-000035110000}"/>
    <cellStyle name="SieOculto 3 3" xfId="1222" xr:uid="{00000000-0005-0000-0000-000042110000}"/>
    <cellStyle name="SieOculto 3 3 2" xfId="1495" xr:uid="{00000000-0005-0000-0000-000043110000}"/>
    <cellStyle name="SieOculto 3 3 2 2" xfId="4689" xr:uid="{00000000-0005-0000-0000-000044110000}"/>
    <cellStyle name="SieOculto 3 3 2 2 2" xfId="9587" xr:uid="{00000000-0005-0000-0000-000044110000}"/>
    <cellStyle name="SieOculto 3 3 2 3" xfId="4690" xr:uid="{00000000-0005-0000-0000-000045110000}"/>
    <cellStyle name="SieOculto 3 3 2 3 2" xfId="9588" xr:uid="{00000000-0005-0000-0000-000045110000}"/>
    <cellStyle name="SieOculto 3 3 2 4" xfId="7336" xr:uid="{00000000-0005-0000-0000-000043110000}"/>
    <cellStyle name="SieOculto 3 3 3" xfId="779" xr:uid="{00000000-0005-0000-0000-000046110000}"/>
    <cellStyle name="SieOculto 3 3 3 2" xfId="4691" xr:uid="{00000000-0005-0000-0000-000047110000}"/>
    <cellStyle name="SieOculto 3 3 3 2 2" xfId="9589" xr:uid="{00000000-0005-0000-0000-000047110000}"/>
    <cellStyle name="SieOculto 3 3 3 3" xfId="4692" xr:uid="{00000000-0005-0000-0000-000048110000}"/>
    <cellStyle name="SieOculto 3 3 3 3 2" xfId="9590" xr:uid="{00000000-0005-0000-0000-000048110000}"/>
    <cellStyle name="SieOculto 3 3 3 4" xfId="8248" xr:uid="{00000000-0005-0000-0000-000046110000}"/>
    <cellStyle name="SieOculto 3 3 4" xfId="1438" xr:uid="{00000000-0005-0000-0000-000049110000}"/>
    <cellStyle name="SieOculto 3 3 4 2" xfId="5567" xr:uid="{00000000-0005-0000-0000-000049110000}"/>
    <cellStyle name="SieOculto 3 3 5" xfId="3797" xr:uid="{00000000-0005-0000-0000-00004A110000}"/>
    <cellStyle name="SieOculto 3 3 5 2" xfId="9193" xr:uid="{00000000-0005-0000-0000-00004A110000}"/>
    <cellStyle name="SieOculto 3 3 6" xfId="5453" xr:uid="{00000000-0005-0000-0000-000042110000}"/>
    <cellStyle name="SieOculto 3 4" xfId="995" xr:uid="{00000000-0005-0000-0000-00004B110000}"/>
    <cellStyle name="SieOculto 3 4 2" xfId="3798" xr:uid="{00000000-0005-0000-0000-00004C110000}"/>
    <cellStyle name="SieOculto 3 4 2 2" xfId="9194" xr:uid="{00000000-0005-0000-0000-00004C110000}"/>
    <cellStyle name="SieOculto 3 4 3" xfId="8383" xr:uid="{00000000-0005-0000-0000-00004B110000}"/>
    <cellStyle name="SieOculto 3 5" xfId="3793" xr:uid="{00000000-0005-0000-0000-00004D110000}"/>
    <cellStyle name="SieOculto 3 5 2" xfId="9189" xr:uid="{00000000-0005-0000-0000-00004D110000}"/>
    <cellStyle name="SieOculto 3 6" xfId="8269" xr:uid="{00000000-0005-0000-0000-000034110000}"/>
    <cellStyle name="SieOculto 4" xfId="719" xr:uid="{00000000-0005-0000-0000-00004E110000}"/>
    <cellStyle name="SieOculto 4 2" xfId="1296" xr:uid="{00000000-0005-0000-0000-00004F110000}"/>
    <cellStyle name="SieOculto 4 2 2" xfId="1528" xr:uid="{00000000-0005-0000-0000-000050110000}"/>
    <cellStyle name="SieOculto 4 2 2 2" xfId="4693" xr:uid="{00000000-0005-0000-0000-000051110000}"/>
    <cellStyle name="SieOculto 4 2 2 2 2" xfId="9591" xr:uid="{00000000-0005-0000-0000-000051110000}"/>
    <cellStyle name="SieOculto 4 2 2 3" xfId="4694" xr:uid="{00000000-0005-0000-0000-000052110000}"/>
    <cellStyle name="SieOculto 4 2 2 3 2" xfId="9592" xr:uid="{00000000-0005-0000-0000-000052110000}"/>
    <cellStyle name="SieOculto 4 2 2 4" xfId="5552" xr:uid="{00000000-0005-0000-0000-000050110000}"/>
    <cellStyle name="SieOculto 4 2 3" xfId="1376" xr:uid="{00000000-0005-0000-0000-000053110000}"/>
    <cellStyle name="SieOculto 4 2 3 2" xfId="4695" xr:uid="{00000000-0005-0000-0000-000054110000}"/>
    <cellStyle name="SieOculto 4 2 3 2 2" xfId="9593" xr:uid="{00000000-0005-0000-0000-000054110000}"/>
    <cellStyle name="SieOculto 4 2 3 3" xfId="4696" xr:uid="{00000000-0005-0000-0000-000055110000}"/>
    <cellStyle name="SieOculto 4 2 3 3 2" xfId="9594" xr:uid="{00000000-0005-0000-0000-000055110000}"/>
    <cellStyle name="SieOculto 4 2 3 4" xfId="8380" xr:uid="{00000000-0005-0000-0000-000053110000}"/>
    <cellStyle name="SieOculto 4 2 4" xfId="1697" xr:uid="{00000000-0005-0000-0000-000056110000}"/>
    <cellStyle name="SieOculto 4 2 4 2" xfId="7263" xr:uid="{00000000-0005-0000-0000-000056110000}"/>
    <cellStyle name="SieOculto 4 2 5" xfId="3800" xr:uid="{00000000-0005-0000-0000-000057110000}"/>
    <cellStyle name="SieOculto 4 2 5 2" xfId="9196" xr:uid="{00000000-0005-0000-0000-000057110000}"/>
    <cellStyle name="SieOculto 4 2 6" xfId="5490" xr:uid="{00000000-0005-0000-0000-00004F110000}"/>
    <cellStyle name="SieOculto 4 3" xfId="1095" xr:uid="{00000000-0005-0000-0000-000058110000}"/>
    <cellStyle name="SieOculto 4 3 2" xfId="3801" xr:uid="{00000000-0005-0000-0000-000059110000}"/>
    <cellStyle name="SieOculto 4 3 2 2" xfId="9197" xr:uid="{00000000-0005-0000-0000-000059110000}"/>
    <cellStyle name="SieOculto 4 3 3" xfId="8353" xr:uid="{00000000-0005-0000-0000-000058110000}"/>
    <cellStyle name="SieOculto 4 4" xfId="3799" xr:uid="{00000000-0005-0000-0000-00005A110000}"/>
    <cellStyle name="SieOculto 4 4 2" xfId="9195" xr:uid="{00000000-0005-0000-0000-00005A110000}"/>
    <cellStyle name="SieOculto 4 5" xfId="7424" xr:uid="{00000000-0005-0000-0000-00004E110000}"/>
    <cellStyle name="SieOculto 5" xfId="1215" xr:uid="{00000000-0005-0000-0000-00005B110000}"/>
    <cellStyle name="SieOculto 5 2" xfId="1489" xr:uid="{00000000-0005-0000-0000-00005C110000}"/>
    <cellStyle name="SieOculto 5 2 2" xfId="4697" xr:uid="{00000000-0005-0000-0000-00005D110000}"/>
    <cellStyle name="SieOculto 5 2 2 2" xfId="9595" xr:uid="{00000000-0005-0000-0000-00005D110000}"/>
    <cellStyle name="SieOculto 5 2 3" xfId="4698" xr:uid="{00000000-0005-0000-0000-00005E110000}"/>
    <cellStyle name="SieOculto 5 2 3 2" xfId="9596" xr:uid="{00000000-0005-0000-0000-00005E110000}"/>
    <cellStyle name="SieOculto 5 2 4" xfId="5112" xr:uid="{00000000-0005-0000-0000-00005C110000}"/>
    <cellStyle name="SieOculto 5 3" xfId="1428" xr:uid="{00000000-0005-0000-0000-00005F110000}"/>
    <cellStyle name="SieOculto 5 3 2" xfId="4699" xr:uid="{00000000-0005-0000-0000-000060110000}"/>
    <cellStyle name="SieOculto 5 3 2 2" xfId="9597" xr:uid="{00000000-0005-0000-0000-000060110000}"/>
    <cellStyle name="SieOculto 5 3 3" xfId="4700" xr:uid="{00000000-0005-0000-0000-000061110000}"/>
    <cellStyle name="SieOculto 5 3 3 2" xfId="9598" xr:uid="{00000000-0005-0000-0000-000061110000}"/>
    <cellStyle name="SieOculto 5 3 4" xfId="5891" xr:uid="{00000000-0005-0000-0000-00005F110000}"/>
    <cellStyle name="SieOculto 5 4" xfId="753" xr:uid="{00000000-0005-0000-0000-000062110000}"/>
    <cellStyle name="SieOculto 5 4 2" xfId="5191" xr:uid="{00000000-0005-0000-0000-000062110000}"/>
    <cellStyle name="SieOculto 5 5" xfId="3802" xr:uid="{00000000-0005-0000-0000-000063110000}"/>
    <cellStyle name="SieOculto 5 5 2" xfId="9198" xr:uid="{00000000-0005-0000-0000-000063110000}"/>
    <cellStyle name="SieOculto 5 6" xfId="7391" xr:uid="{00000000-0005-0000-0000-00005B110000}"/>
    <cellStyle name="SieOculto 6" xfId="929" xr:uid="{00000000-0005-0000-0000-000064110000}"/>
    <cellStyle name="SieOculto 6 2" xfId="3803" xr:uid="{00000000-0005-0000-0000-000065110000}"/>
    <cellStyle name="SieOculto 6 2 2" xfId="9199" xr:uid="{00000000-0005-0000-0000-000065110000}"/>
    <cellStyle name="SieOculto 6 3" xfId="5141" xr:uid="{00000000-0005-0000-0000-000064110000}"/>
    <cellStyle name="SieOculto 7" xfId="3786" xr:uid="{00000000-0005-0000-0000-000066110000}"/>
    <cellStyle name="SieOculto 7 2" xfId="9182" xr:uid="{00000000-0005-0000-0000-000066110000}"/>
    <cellStyle name="SieOculto 8" xfId="8314" xr:uid="{00000000-0005-0000-0000-000019110000}"/>
    <cellStyle name="Soles" xfId="512" xr:uid="{00000000-0005-0000-0000-000067110000}"/>
    <cellStyle name="Standard 2" xfId="22" xr:uid="{00000000-0005-0000-0000-000068110000}"/>
    <cellStyle name="Standard 2 2" xfId="3804" xr:uid="{00000000-0005-0000-0000-000069110000}"/>
    <cellStyle name="Standard_~1218053" xfId="513" xr:uid="{00000000-0005-0000-0000-00006A110000}"/>
    <cellStyle name="Style 1" xfId="514" xr:uid="{00000000-0005-0000-0000-00006B110000}"/>
    <cellStyle name="STYLE1" xfId="515" xr:uid="{00000000-0005-0000-0000-00006C110000}"/>
    <cellStyle name="STYLE1 2" xfId="3805" xr:uid="{00000000-0005-0000-0000-00006D110000}"/>
    <cellStyle name="STYLE2" xfId="516" xr:uid="{00000000-0005-0000-0000-00006E110000}"/>
    <cellStyle name="Sub heading" xfId="517" xr:uid="{00000000-0005-0000-0000-00006F110000}"/>
    <cellStyle name="Sub totals" xfId="518" xr:uid="{00000000-0005-0000-0000-000070110000}"/>
    <cellStyle name="Sub totals 10" xfId="3807" xr:uid="{00000000-0005-0000-0000-000071110000}"/>
    <cellStyle name="Sub totals 10 2" xfId="7701" xr:uid="{00000000-0005-0000-0000-000071110000}"/>
    <cellStyle name="Sub totals 10 3" xfId="9201" xr:uid="{00000000-0005-0000-0000-000071110000}"/>
    <cellStyle name="Sub totals 11" xfId="3806" xr:uid="{00000000-0005-0000-0000-000072110000}"/>
    <cellStyle name="Sub totals 11 2" xfId="7700" xr:uid="{00000000-0005-0000-0000-000072110000}"/>
    <cellStyle name="Sub totals 11 3" xfId="9200" xr:uid="{00000000-0005-0000-0000-000072110000}"/>
    <cellStyle name="Sub totals 12" xfId="5154" xr:uid="{00000000-0005-0000-0000-000070110000}"/>
    <cellStyle name="Sub totals 13" xfId="7653" xr:uid="{00000000-0005-0000-0000-000070110000}"/>
    <cellStyle name="Sub totals 2" xfId="720" xr:uid="{00000000-0005-0000-0000-000073110000}"/>
    <cellStyle name="Sub totals 2 10" xfId="3808" xr:uid="{00000000-0005-0000-0000-000074110000}"/>
    <cellStyle name="Sub totals 2 10 2" xfId="7702" xr:uid="{00000000-0005-0000-0000-000074110000}"/>
    <cellStyle name="Sub totals 2 10 3" xfId="9202" xr:uid="{00000000-0005-0000-0000-000074110000}"/>
    <cellStyle name="Sub totals 2 11" xfId="5211" xr:uid="{00000000-0005-0000-0000-000073110000}"/>
    <cellStyle name="Sub totals 2 12" xfId="5514" xr:uid="{00000000-0005-0000-0000-000073110000}"/>
    <cellStyle name="Sub totals 2 2" xfId="1297" xr:uid="{00000000-0005-0000-0000-000075110000}"/>
    <cellStyle name="Sub totals 2 2 2" xfId="1529" xr:uid="{00000000-0005-0000-0000-000076110000}"/>
    <cellStyle name="Sub totals 2 2 2 2" xfId="3810" xr:uid="{00000000-0005-0000-0000-000077110000}"/>
    <cellStyle name="Sub totals 2 2 2 2 2" xfId="7704" xr:uid="{00000000-0005-0000-0000-000077110000}"/>
    <cellStyle name="Sub totals 2 2 2 2 3" xfId="9204" xr:uid="{00000000-0005-0000-0000-000077110000}"/>
    <cellStyle name="Sub totals 2 2 2 3" xfId="4701" xr:uid="{00000000-0005-0000-0000-000078110000}"/>
    <cellStyle name="Sub totals 2 2 2 3 2" xfId="8326" xr:uid="{00000000-0005-0000-0000-000078110000}"/>
    <cellStyle name="Sub totals 2 2 2 3 3" xfId="9599" xr:uid="{00000000-0005-0000-0000-000078110000}"/>
    <cellStyle name="Sub totals 2 2 2 4" xfId="4702" xr:uid="{00000000-0005-0000-0000-000079110000}"/>
    <cellStyle name="Sub totals 2 2 2 4 2" xfId="8327" xr:uid="{00000000-0005-0000-0000-000079110000}"/>
    <cellStyle name="Sub totals 2 2 2 4 3" xfId="9600" xr:uid="{00000000-0005-0000-0000-000079110000}"/>
    <cellStyle name="Sub totals 2 2 2 5" xfId="4703" xr:uid="{00000000-0005-0000-0000-00007A110000}"/>
    <cellStyle name="Sub totals 2 2 2 5 2" xfId="8328" xr:uid="{00000000-0005-0000-0000-00007A110000}"/>
    <cellStyle name="Sub totals 2 2 2 5 3" xfId="9601" xr:uid="{00000000-0005-0000-0000-00007A110000}"/>
    <cellStyle name="Sub totals 2 2 2 6" xfId="5707" xr:uid="{00000000-0005-0000-0000-000076110000}"/>
    <cellStyle name="Sub totals 2 2 2 7" xfId="5443" xr:uid="{00000000-0005-0000-0000-000076110000}"/>
    <cellStyle name="Sub totals 2 2 3" xfId="1050" xr:uid="{00000000-0005-0000-0000-00007B110000}"/>
    <cellStyle name="Sub totals 2 2 3 2" xfId="3811" xr:uid="{00000000-0005-0000-0000-00007C110000}"/>
    <cellStyle name="Sub totals 2 2 3 2 2" xfId="7705" xr:uid="{00000000-0005-0000-0000-00007C110000}"/>
    <cellStyle name="Sub totals 2 2 3 2 3" xfId="9205" xr:uid="{00000000-0005-0000-0000-00007C110000}"/>
    <cellStyle name="Sub totals 2 2 3 3" xfId="4704" xr:uid="{00000000-0005-0000-0000-00007D110000}"/>
    <cellStyle name="Sub totals 2 2 3 3 2" xfId="8329" xr:uid="{00000000-0005-0000-0000-00007D110000}"/>
    <cellStyle name="Sub totals 2 2 3 3 3" xfId="9602" xr:uid="{00000000-0005-0000-0000-00007D110000}"/>
    <cellStyle name="Sub totals 2 2 3 4" xfId="4705" xr:uid="{00000000-0005-0000-0000-00007E110000}"/>
    <cellStyle name="Sub totals 2 2 3 4 2" xfId="8330" xr:uid="{00000000-0005-0000-0000-00007E110000}"/>
    <cellStyle name="Sub totals 2 2 3 4 3" xfId="9603" xr:uid="{00000000-0005-0000-0000-00007E110000}"/>
    <cellStyle name="Sub totals 2 2 3 5" xfId="5391" xr:uid="{00000000-0005-0000-0000-00007B110000}"/>
    <cellStyle name="Sub totals 2 2 3 6" xfId="8214" xr:uid="{00000000-0005-0000-0000-00007B110000}"/>
    <cellStyle name="Sub totals 2 2 4" xfId="1698" xr:uid="{00000000-0005-0000-0000-00007F110000}"/>
    <cellStyle name="Sub totals 2 2 4 2" xfId="3812" xr:uid="{00000000-0005-0000-0000-000080110000}"/>
    <cellStyle name="Sub totals 2 2 4 2 2" xfId="7706" xr:uid="{00000000-0005-0000-0000-000080110000}"/>
    <cellStyle name="Sub totals 2 2 4 2 3" xfId="9206" xr:uid="{00000000-0005-0000-0000-000080110000}"/>
    <cellStyle name="Sub totals 2 2 4 3" xfId="5863" xr:uid="{00000000-0005-0000-0000-00007F110000}"/>
    <cellStyle name="Sub totals 2 2 4 4" xfId="6159" xr:uid="{00000000-0005-0000-0000-00007F110000}"/>
    <cellStyle name="Sub totals 2 2 5" xfId="3809" xr:uid="{00000000-0005-0000-0000-000081110000}"/>
    <cellStyle name="Sub totals 2 2 5 2" xfId="7703" xr:uid="{00000000-0005-0000-0000-000081110000}"/>
    <cellStyle name="Sub totals 2 2 5 3" xfId="9203" xr:uid="{00000000-0005-0000-0000-000081110000}"/>
    <cellStyle name="Sub totals 2 2 6" xfId="4706" xr:uid="{00000000-0005-0000-0000-000082110000}"/>
    <cellStyle name="Sub totals 2 2 6 2" xfId="8331" xr:uid="{00000000-0005-0000-0000-000082110000}"/>
    <cellStyle name="Sub totals 2 2 6 3" xfId="9604" xr:uid="{00000000-0005-0000-0000-000082110000}"/>
    <cellStyle name="Sub totals 2 2 7" xfId="5543" xr:uid="{00000000-0005-0000-0000-000075110000}"/>
    <cellStyle name="Sub totals 2 2 8" xfId="7386" xr:uid="{00000000-0005-0000-0000-000075110000}"/>
    <cellStyle name="Sub totals 2 3" xfId="1096" xr:uid="{00000000-0005-0000-0000-000083110000}"/>
    <cellStyle name="Sub totals 2 3 2" xfId="3814" xr:uid="{00000000-0005-0000-0000-000084110000}"/>
    <cellStyle name="Sub totals 2 3 2 2" xfId="7708" xr:uid="{00000000-0005-0000-0000-000084110000}"/>
    <cellStyle name="Sub totals 2 3 2 3" xfId="9208" xr:uid="{00000000-0005-0000-0000-000084110000}"/>
    <cellStyle name="Sub totals 2 3 3" xfId="3815" xr:uid="{00000000-0005-0000-0000-000085110000}"/>
    <cellStyle name="Sub totals 2 3 3 2" xfId="7709" xr:uid="{00000000-0005-0000-0000-000085110000}"/>
    <cellStyle name="Sub totals 2 3 3 3" xfId="9209" xr:uid="{00000000-0005-0000-0000-000085110000}"/>
    <cellStyle name="Sub totals 2 3 4" xfId="3813" xr:uid="{00000000-0005-0000-0000-000086110000}"/>
    <cellStyle name="Sub totals 2 3 4 2" xfId="7707" xr:uid="{00000000-0005-0000-0000-000086110000}"/>
    <cellStyle name="Sub totals 2 3 4 3" xfId="9207" xr:uid="{00000000-0005-0000-0000-000086110000}"/>
    <cellStyle name="Sub totals 2 3 5" xfId="4707" xr:uid="{00000000-0005-0000-0000-000087110000}"/>
    <cellStyle name="Sub totals 2 3 5 2" xfId="8332" xr:uid="{00000000-0005-0000-0000-000087110000}"/>
    <cellStyle name="Sub totals 2 3 5 3" xfId="9605" xr:uid="{00000000-0005-0000-0000-000087110000}"/>
    <cellStyle name="Sub totals 2 3 6" xfId="5427" xr:uid="{00000000-0005-0000-0000-000083110000}"/>
    <cellStyle name="Sub totals 2 3 7" xfId="8356" xr:uid="{00000000-0005-0000-0000-000083110000}"/>
    <cellStyle name="Sub totals 2 4" xfId="1427" xr:uid="{00000000-0005-0000-0000-000088110000}"/>
    <cellStyle name="Sub totals 2 4 2" xfId="3817" xr:uid="{00000000-0005-0000-0000-000089110000}"/>
    <cellStyle name="Sub totals 2 4 2 2" xfId="7711" xr:uid="{00000000-0005-0000-0000-000089110000}"/>
    <cellStyle name="Sub totals 2 4 2 3" xfId="9211" xr:uid="{00000000-0005-0000-0000-000089110000}"/>
    <cellStyle name="Sub totals 2 4 3" xfId="3818" xr:uid="{00000000-0005-0000-0000-00008A110000}"/>
    <cellStyle name="Sub totals 2 4 3 2" xfId="7712" xr:uid="{00000000-0005-0000-0000-00008A110000}"/>
    <cellStyle name="Sub totals 2 4 3 3" xfId="9212" xr:uid="{00000000-0005-0000-0000-00008A110000}"/>
    <cellStyle name="Sub totals 2 4 4" xfId="3816" xr:uid="{00000000-0005-0000-0000-00008B110000}"/>
    <cellStyle name="Sub totals 2 4 4 2" xfId="7710" xr:uid="{00000000-0005-0000-0000-00008B110000}"/>
    <cellStyle name="Sub totals 2 4 4 3" xfId="9210" xr:uid="{00000000-0005-0000-0000-00008B110000}"/>
    <cellStyle name="Sub totals 2 4 5" xfId="5628" xr:uid="{00000000-0005-0000-0000-000088110000}"/>
    <cellStyle name="Sub totals 2 4 6" xfId="7369" xr:uid="{00000000-0005-0000-0000-000088110000}"/>
    <cellStyle name="Sub totals 2 5" xfId="3819" xr:uid="{00000000-0005-0000-0000-00008C110000}"/>
    <cellStyle name="Sub totals 2 5 2" xfId="3820" xr:uid="{00000000-0005-0000-0000-00008D110000}"/>
    <cellStyle name="Sub totals 2 5 2 2" xfId="7714" xr:uid="{00000000-0005-0000-0000-00008D110000}"/>
    <cellStyle name="Sub totals 2 5 2 3" xfId="9214" xr:uid="{00000000-0005-0000-0000-00008D110000}"/>
    <cellStyle name="Sub totals 2 5 3" xfId="3821" xr:uid="{00000000-0005-0000-0000-00008E110000}"/>
    <cellStyle name="Sub totals 2 5 3 2" xfId="7715" xr:uid="{00000000-0005-0000-0000-00008E110000}"/>
    <cellStyle name="Sub totals 2 5 3 3" xfId="9215" xr:uid="{00000000-0005-0000-0000-00008E110000}"/>
    <cellStyle name="Sub totals 2 5 4" xfId="7713" xr:uid="{00000000-0005-0000-0000-00008C110000}"/>
    <cellStyle name="Sub totals 2 5 5" xfId="9213" xr:uid="{00000000-0005-0000-0000-00008C110000}"/>
    <cellStyle name="Sub totals 2 6" xfId="3822" xr:uid="{00000000-0005-0000-0000-00008F110000}"/>
    <cellStyle name="Sub totals 2 6 2" xfId="3823" xr:uid="{00000000-0005-0000-0000-000090110000}"/>
    <cellStyle name="Sub totals 2 6 2 2" xfId="7717" xr:uid="{00000000-0005-0000-0000-000090110000}"/>
    <cellStyle name="Sub totals 2 6 2 3" xfId="9217" xr:uid="{00000000-0005-0000-0000-000090110000}"/>
    <cellStyle name="Sub totals 2 6 3" xfId="3824" xr:uid="{00000000-0005-0000-0000-000091110000}"/>
    <cellStyle name="Sub totals 2 6 3 2" xfId="7718" xr:uid="{00000000-0005-0000-0000-000091110000}"/>
    <cellStyle name="Sub totals 2 6 3 3" xfId="9218" xr:uid="{00000000-0005-0000-0000-000091110000}"/>
    <cellStyle name="Sub totals 2 6 4" xfId="7716" xr:uid="{00000000-0005-0000-0000-00008F110000}"/>
    <cellStyle name="Sub totals 2 6 5" xfId="9216" xr:uid="{00000000-0005-0000-0000-00008F110000}"/>
    <cellStyle name="Sub totals 2 7" xfId="3825" xr:uid="{00000000-0005-0000-0000-000092110000}"/>
    <cellStyle name="Sub totals 2 7 2" xfId="3826" xr:uid="{00000000-0005-0000-0000-000093110000}"/>
    <cellStyle name="Sub totals 2 7 2 2" xfId="7720" xr:uid="{00000000-0005-0000-0000-000093110000}"/>
    <cellStyle name="Sub totals 2 7 2 3" xfId="9220" xr:uid="{00000000-0005-0000-0000-000093110000}"/>
    <cellStyle name="Sub totals 2 7 3" xfId="3827" xr:uid="{00000000-0005-0000-0000-000094110000}"/>
    <cellStyle name="Sub totals 2 7 3 2" xfId="7721" xr:uid="{00000000-0005-0000-0000-000094110000}"/>
    <cellStyle name="Sub totals 2 7 3 3" xfId="9221" xr:uid="{00000000-0005-0000-0000-000094110000}"/>
    <cellStyle name="Sub totals 2 7 4" xfId="7719" xr:uid="{00000000-0005-0000-0000-000092110000}"/>
    <cellStyle name="Sub totals 2 7 5" xfId="9219" xr:uid="{00000000-0005-0000-0000-000092110000}"/>
    <cellStyle name="Sub totals 2 8" xfId="3828" xr:uid="{00000000-0005-0000-0000-000095110000}"/>
    <cellStyle name="Sub totals 2 8 2" xfId="7722" xr:uid="{00000000-0005-0000-0000-000095110000}"/>
    <cellStyle name="Sub totals 2 8 3" xfId="9222" xr:uid="{00000000-0005-0000-0000-000095110000}"/>
    <cellStyle name="Sub totals 2 9" xfId="3829" xr:uid="{00000000-0005-0000-0000-000096110000}"/>
    <cellStyle name="Sub totals 2 9 2" xfId="7723" xr:uid="{00000000-0005-0000-0000-000096110000}"/>
    <cellStyle name="Sub totals 2 9 3" xfId="9223" xr:uid="{00000000-0005-0000-0000-000096110000}"/>
    <cellStyle name="Sub totals 3" xfId="1216" xr:uid="{00000000-0005-0000-0000-000097110000}"/>
    <cellStyle name="Sub totals 3 2" xfId="1490" xr:uid="{00000000-0005-0000-0000-000098110000}"/>
    <cellStyle name="Sub totals 3 2 2" xfId="3831" xr:uid="{00000000-0005-0000-0000-000099110000}"/>
    <cellStyle name="Sub totals 3 2 2 2" xfId="7725" xr:uid="{00000000-0005-0000-0000-000099110000}"/>
    <cellStyle name="Sub totals 3 2 2 3" xfId="9225" xr:uid="{00000000-0005-0000-0000-000099110000}"/>
    <cellStyle name="Sub totals 3 2 3" xfId="4708" xr:uid="{00000000-0005-0000-0000-00009A110000}"/>
    <cellStyle name="Sub totals 3 2 3 2" xfId="8333" xr:uid="{00000000-0005-0000-0000-00009A110000}"/>
    <cellStyle name="Sub totals 3 2 3 3" xfId="9606" xr:uid="{00000000-0005-0000-0000-00009A110000}"/>
    <cellStyle name="Sub totals 3 2 4" xfId="4709" xr:uid="{00000000-0005-0000-0000-00009B110000}"/>
    <cellStyle name="Sub totals 3 2 4 2" xfId="8334" xr:uid="{00000000-0005-0000-0000-00009B110000}"/>
    <cellStyle name="Sub totals 3 2 4 3" xfId="9607" xr:uid="{00000000-0005-0000-0000-00009B110000}"/>
    <cellStyle name="Sub totals 3 2 5" xfId="4710" xr:uid="{00000000-0005-0000-0000-00009C110000}"/>
    <cellStyle name="Sub totals 3 2 5 2" xfId="8335" xr:uid="{00000000-0005-0000-0000-00009C110000}"/>
    <cellStyle name="Sub totals 3 2 5 3" xfId="9608" xr:uid="{00000000-0005-0000-0000-00009C110000}"/>
    <cellStyle name="Sub totals 3 2 6" xfId="5682" xr:uid="{00000000-0005-0000-0000-000098110000}"/>
    <cellStyle name="Sub totals 3 2 7" xfId="7339" xr:uid="{00000000-0005-0000-0000-000098110000}"/>
    <cellStyle name="Sub totals 3 3" xfId="1377" xr:uid="{00000000-0005-0000-0000-00009D110000}"/>
    <cellStyle name="Sub totals 3 3 2" xfId="3832" xr:uid="{00000000-0005-0000-0000-00009E110000}"/>
    <cellStyle name="Sub totals 3 3 2 2" xfId="7726" xr:uid="{00000000-0005-0000-0000-00009E110000}"/>
    <cellStyle name="Sub totals 3 3 2 3" xfId="9226" xr:uid="{00000000-0005-0000-0000-00009E110000}"/>
    <cellStyle name="Sub totals 3 3 3" xfId="4711" xr:uid="{00000000-0005-0000-0000-00009F110000}"/>
    <cellStyle name="Sub totals 3 3 3 2" xfId="8336" xr:uid="{00000000-0005-0000-0000-00009F110000}"/>
    <cellStyle name="Sub totals 3 3 3 3" xfId="9609" xr:uid="{00000000-0005-0000-0000-00009F110000}"/>
    <cellStyle name="Sub totals 3 3 4" xfId="4712" xr:uid="{00000000-0005-0000-0000-0000A0110000}"/>
    <cellStyle name="Sub totals 3 3 4 2" xfId="8337" xr:uid="{00000000-0005-0000-0000-0000A0110000}"/>
    <cellStyle name="Sub totals 3 3 4 3" xfId="9610" xr:uid="{00000000-0005-0000-0000-0000A0110000}"/>
    <cellStyle name="Sub totals 3 3 5" xfId="5593" xr:uid="{00000000-0005-0000-0000-00009D110000}"/>
    <cellStyle name="Sub totals 3 3 6" xfId="7382" xr:uid="{00000000-0005-0000-0000-00009D110000}"/>
    <cellStyle name="Sub totals 3 4" xfId="1510" xr:uid="{00000000-0005-0000-0000-0000A1110000}"/>
    <cellStyle name="Sub totals 3 4 2" xfId="3833" xr:uid="{00000000-0005-0000-0000-0000A2110000}"/>
    <cellStyle name="Sub totals 3 4 2 2" xfId="7727" xr:uid="{00000000-0005-0000-0000-0000A2110000}"/>
    <cellStyle name="Sub totals 3 4 2 3" xfId="9227" xr:uid="{00000000-0005-0000-0000-0000A2110000}"/>
    <cellStyle name="Sub totals 3 4 3" xfId="5695" xr:uid="{00000000-0005-0000-0000-0000A1110000}"/>
    <cellStyle name="Sub totals 3 4 4" xfId="7328" xr:uid="{00000000-0005-0000-0000-0000A1110000}"/>
    <cellStyle name="Sub totals 3 5" xfId="3830" xr:uid="{00000000-0005-0000-0000-0000A3110000}"/>
    <cellStyle name="Sub totals 3 5 2" xfId="7724" xr:uid="{00000000-0005-0000-0000-0000A3110000}"/>
    <cellStyle name="Sub totals 3 5 3" xfId="9224" xr:uid="{00000000-0005-0000-0000-0000A3110000}"/>
    <cellStyle name="Sub totals 3 6" xfId="4713" xr:uid="{00000000-0005-0000-0000-0000A4110000}"/>
    <cellStyle name="Sub totals 3 6 2" xfId="8338" xr:uid="{00000000-0005-0000-0000-0000A4110000}"/>
    <cellStyle name="Sub totals 3 6 3" xfId="9611" xr:uid="{00000000-0005-0000-0000-0000A4110000}"/>
    <cellStyle name="Sub totals 3 7" xfId="5502" xr:uid="{00000000-0005-0000-0000-000097110000}"/>
    <cellStyle name="Sub totals 3 8" xfId="7392" xr:uid="{00000000-0005-0000-0000-000097110000}"/>
    <cellStyle name="Sub totals 4" xfId="932" xr:uid="{00000000-0005-0000-0000-0000A5110000}"/>
    <cellStyle name="Sub totals 4 2" xfId="3835" xr:uid="{00000000-0005-0000-0000-0000A6110000}"/>
    <cellStyle name="Sub totals 4 2 2" xfId="7729" xr:uid="{00000000-0005-0000-0000-0000A6110000}"/>
    <cellStyle name="Sub totals 4 2 3" xfId="9229" xr:uid="{00000000-0005-0000-0000-0000A6110000}"/>
    <cellStyle name="Sub totals 4 3" xfId="3836" xr:uid="{00000000-0005-0000-0000-0000A7110000}"/>
    <cellStyle name="Sub totals 4 3 2" xfId="7730" xr:uid="{00000000-0005-0000-0000-0000A7110000}"/>
    <cellStyle name="Sub totals 4 3 3" xfId="9230" xr:uid="{00000000-0005-0000-0000-0000A7110000}"/>
    <cellStyle name="Sub totals 4 4" xfId="3834" xr:uid="{00000000-0005-0000-0000-0000A8110000}"/>
    <cellStyle name="Sub totals 4 4 2" xfId="7728" xr:uid="{00000000-0005-0000-0000-0000A8110000}"/>
    <cellStyle name="Sub totals 4 4 3" xfId="9228" xr:uid="{00000000-0005-0000-0000-0000A8110000}"/>
    <cellStyle name="Sub totals 4 5" xfId="4714" xr:uid="{00000000-0005-0000-0000-0000A9110000}"/>
    <cellStyle name="Sub totals 4 5 2" xfId="8339" xr:uid="{00000000-0005-0000-0000-0000A9110000}"/>
    <cellStyle name="Sub totals 4 5 3" xfId="9612" xr:uid="{00000000-0005-0000-0000-0000A9110000}"/>
    <cellStyle name="Sub totals 4 6" xfId="5346" xr:uid="{00000000-0005-0000-0000-0000A5110000}"/>
    <cellStyle name="Sub totals 4 7" xfId="5138" xr:uid="{00000000-0005-0000-0000-0000A5110000}"/>
    <cellStyle name="Sub totals 5" xfId="782" xr:uid="{00000000-0005-0000-0000-0000AA110000}"/>
    <cellStyle name="Sub totals 5 2" xfId="3838" xr:uid="{00000000-0005-0000-0000-0000AB110000}"/>
    <cellStyle name="Sub totals 5 2 2" xfId="7732" xr:uid="{00000000-0005-0000-0000-0000AB110000}"/>
    <cellStyle name="Sub totals 5 2 3" xfId="9232" xr:uid="{00000000-0005-0000-0000-0000AB110000}"/>
    <cellStyle name="Sub totals 5 3" xfId="3839" xr:uid="{00000000-0005-0000-0000-0000AC110000}"/>
    <cellStyle name="Sub totals 5 3 2" xfId="7733" xr:uid="{00000000-0005-0000-0000-0000AC110000}"/>
    <cellStyle name="Sub totals 5 3 3" xfId="9233" xr:uid="{00000000-0005-0000-0000-0000AC110000}"/>
    <cellStyle name="Sub totals 5 4" xfId="3837" xr:uid="{00000000-0005-0000-0000-0000AD110000}"/>
    <cellStyle name="Sub totals 5 4 2" xfId="7731" xr:uid="{00000000-0005-0000-0000-0000AD110000}"/>
    <cellStyle name="Sub totals 5 4 3" xfId="9231" xr:uid="{00000000-0005-0000-0000-0000AD110000}"/>
    <cellStyle name="Sub totals 5 5" xfId="5238" xr:uid="{00000000-0005-0000-0000-0000AA110000}"/>
    <cellStyle name="Sub totals 5 6" xfId="8247" xr:uid="{00000000-0005-0000-0000-0000AA110000}"/>
    <cellStyle name="Sub totals 6" xfId="3840" xr:uid="{00000000-0005-0000-0000-0000AE110000}"/>
    <cellStyle name="Sub totals 6 2" xfId="3841" xr:uid="{00000000-0005-0000-0000-0000AF110000}"/>
    <cellStyle name="Sub totals 6 2 2" xfId="7735" xr:uid="{00000000-0005-0000-0000-0000AF110000}"/>
    <cellStyle name="Sub totals 6 2 3" xfId="9235" xr:uid="{00000000-0005-0000-0000-0000AF110000}"/>
    <cellStyle name="Sub totals 6 3" xfId="3842" xr:uid="{00000000-0005-0000-0000-0000B0110000}"/>
    <cellStyle name="Sub totals 6 3 2" xfId="7736" xr:uid="{00000000-0005-0000-0000-0000B0110000}"/>
    <cellStyle name="Sub totals 6 3 3" xfId="9236" xr:uid="{00000000-0005-0000-0000-0000B0110000}"/>
    <cellStyle name="Sub totals 6 4" xfId="7734" xr:uid="{00000000-0005-0000-0000-0000AE110000}"/>
    <cellStyle name="Sub totals 6 5" xfId="9234" xr:uid="{00000000-0005-0000-0000-0000AE110000}"/>
    <cellStyle name="Sub totals 7" xfId="3843" xr:uid="{00000000-0005-0000-0000-0000B1110000}"/>
    <cellStyle name="Sub totals 7 2" xfId="3844" xr:uid="{00000000-0005-0000-0000-0000B2110000}"/>
    <cellStyle name="Sub totals 7 2 2" xfId="7738" xr:uid="{00000000-0005-0000-0000-0000B2110000}"/>
    <cellStyle name="Sub totals 7 2 3" xfId="9238" xr:uid="{00000000-0005-0000-0000-0000B2110000}"/>
    <cellStyle name="Sub totals 7 3" xfId="3845" xr:uid="{00000000-0005-0000-0000-0000B3110000}"/>
    <cellStyle name="Sub totals 7 3 2" xfId="7739" xr:uid="{00000000-0005-0000-0000-0000B3110000}"/>
    <cellStyle name="Sub totals 7 3 3" xfId="9239" xr:uid="{00000000-0005-0000-0000-0000B3110000}"/>
    <cellStyle name="Sub totals 7 4" xfId="7737" xr:uid="{00000000-0005-0000-0000-0000B1110000}"/>
    <cellStyle name="Sub totals 7 5" xfId="9237" xr:uid="{00000000-0005-0000-0000-0000B1110000}"/>
    <cellStyle name="Sub totals 8" xfId="3846" xr:uid="{00000000-0005-0000-0000-0000B4110000}"/>
    <cellStyle name="Sub totals 8 2" xfId="3847" xr:uid="{00000000-0005-0000-0000-0000B5110000}"/>
    <cellStyle name="Sub totals 8 2 2" xfId="7741" xr:uid="{00000000-0005-0000-0000-0000B5110000}"/>
    <cellStyle name="Sub totals 8 2 3" xfId="9241" xr:uid="{00000000-0005-0000-0000-0000B5110000}"/>
    <cellStyle name="Sub totals 8 3" xfId="3848" xr:uid="{00000000-0005-0000-0000-0000B6110000}"/>
    <cellStyle name="Sub totals 8 3 2" xfId="7742" xr:uid="{00000000-0005-0000-0000-0000B6110000}"/>
    <cellStyle name="Sub totals 8 3 3" xfId="9242" xr:uid="{00000000-0005-0000-0000-0000B6110000}"/>
    <cellStyle name="Sub totals 8 4" xfId="7740" xr:uid="{00000000-0005-0000-0000-0000B4110000}"/>
    <cellStyle name="Sub totals 8 5" xfId="9240" xr:uid="{00000000-0005-0000-0000-0000B4110000}"/>
    <cellStyle name="Sub totals 9" xfId="3849" xr:uid="{00000000-0005-0000-0000-0000B7110000}"/>
    <cellStyle name="Sub totals 9 2" xfId="7743" xr:uid="{00000000-0005-0000-0000-0000B7110000}"/>
    <cellStyle name="Sub totals 9 3" xfId="9243" xr:uid="{00000000-0005-0000-0000-0000B7110000}"/>
    <cellStyle name="subhead" xfId="519" xr:uid="{00000000-0005-0000-0000-0000B8110000}"/>
    <cellStyle name="Sub-title" xfId="520" xr:uid="{00000000-0005-0000-0000-0000B9110000}"/>
    <cellStyle name="Subtotal" xfId="521" xr:uid="{00000000-0005-0000-0000-0000BA110000}"/>
    <cellStyle name="T. Centrado 1" xfId="522" xr:uid="{00000000-0005-0000-0000-0000BB110000}"/>
    <cellStyle name="Table grid" xfId="523" xr:uid="{00000000-0005-0000-0000-0000BC110000}"/>
    <cellStyle name="Table grid 2" xfId="620" xr:uid="{00000000-0005-0000-0000-0000BD110000}"/>
    <cellStyle name="Table grid 2 2" xfId="721" xr:uid="{00000000-0005-0000-0000-0000BE110000}"/>
    <cellStyle name="Table grid 2 2 2" xfId="1298" xr:uid="{00000000-0005-0000-0000-0000BF110000}"/>
    <cellStyle name="Table grid 2 2 2 2" xfId="1571" xr:uid="{00000000-0005-0000-0000-0000C0110000}"/>
    <cellStyle name="Table grid 2 2 2 2 2" xfId="4715" xr:uid="{00000000-0005-0000-0000-0000C1110000}"/>
    <cellStyle name="Table grid 2 2 2 2 3" xfId="4716" xr:uid="{00000000-0005-0000-0000-0000C2110000}"/>
    <cellStyle name="Table grid 2 2 2 2 4" xfId="4717" xr:uid="{00000000-0005-0000-0000-0000C3110000}"/>
    <cellStyle name="Table grid 2 2 2 3" xfId="1378" xr:uid="{00000000-0005-0000-0000-0000C4110000}"/>
    <cellStyle name="Table grid 2 2 2 3 2" xfId="4718" xr:uid="{00000000-0005-0000-0000-0000C5110000}"/>
    <cellStyle name="Table grid 2 2 2 3 3" xfId="4719" xr:uid="{00000000-0005-0000-0000-0000C6110000}"/>
    <cellStyle name="Table grid 2 2 2 3 4" xfId="4720" xr:uid="{00000000-0005-0000-0000-0000C7110000}"/>
    <cellStyle name="Table grid 2 2 2 4" xfId="904" xr:uid="{00000000-0005-0000-0000-0000C8110000}"/>
    <cellStyle name="Table grid 2 2 2 5" xfId="3853" xr:uid="{00000000-0005-0000-0000-0000C9110000}"/>
    <cellStyle name="Table grid 2 2 2 6" xfId="4721" xr:uid="{00000000-0005-0000-0000-0000CA110000}"/>
    <cellStyle name="Table grid 2 2 3" xfId="1097" xr:uid="{00000000-0005-0000-0000-0000CB110000}"/>
    <cellStyle name="Table grid 2 2 3 2" xfId="3854" xr:uid="{00000000-0005-0000-0000-0000CC110000}"/>
    <cellStyle name="Table grid 2 2 3 3" xfId="4722" xr:uid="{00000000-0005-0000-0000-0000CD110000}"/>
    <cellStyle name="Table grid 2 2 3 4" xfId="4723" xr:uid="{00000000-0005-0000-0000-0000CE110000}"/>
    <cellStyle name="Table grid 2 2 4" xfId="1498" xr:uid="{00000000-0005-0000-0000-0000CF110000}"/>
    <cellStyle name="Table grid 2 2 5" xfId="2267" xr:uid="{00000000-0005-0000-0000-0000D0110000}"/>
    <cellStyle name="Table grid 2 2 6" xfId="3852" xr:uid="{00000000-0005-0000-0000-0000D1110000}"/>
    <cellStyle name="Table grid 2 3" xfId="1252" xr:uid="{00000000-0005-0000-0000-0000D2110000}"/>
    <cellStyle name="Table grid 2 3 2" xfId="1412" xr:uid="{00000000-0005-0000-0000-0000D3110000}"/>
    <cellStyle name="Table grid 2 3 2 2" xfId="4724" xr:uid="{00000000-0005-0000-0000-0000D4110000}"/>
    <cellStyle name="Table grid 2 3 2 3" xfId="4725" xr:uid="{00000000-0005-0000-0000-0000D5110000}"/>
    <cellStyle name="Table grid 2 3 2 4" xfId="4726" xr:uid="{00000000-0005-0000-0000-0000D6110000}"/>
    <cellStyle name="Table grid 2 3 3" xfId="854" xr:uid="{00000000-0005-0000-0000-0000D7110000}"/>
    <cellStyle name="Table grid 2 3 3 2" xfId="4727" xr:uid="{00000000-0005-0000-0000-0000D8110000}"/>
    <cellStyle name="Table grid 2 3 3 3" xfId="4728" xr:uid="{00000000-0005-0000-0000-0000D9110000}"/>
    <cellStyle name="Table grid 2 3 3 4" xfId="4729" xr:uid="{00000000-0005-0000-0000-0000DA110000}"/>
    <cellStyle name="Table grid 2 3 4" xfId="1578" xr:uid="{00000000-0005-0000-0000-0000DB110000}"/>
    <cellStyle name="Table grid 2 3 5" xfId="3855" xr:uid="{00000000-0005-0000-0000-0000DC110000}"/>
    <cellStyle name="Table grid 2 4" xfId="1025" xr:uid="{00000000-0005-0000-0000-0000DD110000}"/>
    <cellStyle name="Table grid 2 4 2" xfId="3856" xr:uid="{00000000-0005-0000-0000-0000DE110000}"/>
    <cellStyle name="Table grid 2 5" xfId="1445" xr:uid="{00000000-0005-0000-0000-0000DF110000}"/>
    <cellStyle name="Table grid 2 6" xfId="3851" xr:uid="{00000000-0005-0000-0000-0000E0110000}"/>
    <cellStyle name="Table grid 3" xfId="589" xr:uid="{00000000-0005-0000-0000-0000E1110000}"/>
    <cellStyle name="Table grid 3 2" xfId="722" xr:uid="{00000000-0005-0000-0000-0000E2110000}"/>
    <cellStyle name="Table grid 3 2 2" xfId="1299" xr:uid="{00000000-0005-0000-0000-0000E3110000}"/>
    <cellStyle name="Table grid 3 2 2 2" xfId="1572" xr:uid="{00000000-0005-0000-0000-0000E4110000}"/>
    <cellStyle name="Table grid 3 2 2 2 2" xfId="4730" xr:uid="{00000000-0005-0000-0000-0000E5110000}"/>
    <cellStyle name="Table grid 3 2 2 2 3" xfId="4731" xr:uid="{00000000-0005-0000-0000-0000E6110000}"/>
    <cellStyle name="Table grid 3 2 2 2 4" xfId="4732" xr:uid="{00000000-0005-0000-0000-0000E7110000}"/>
    <cellStyle name="Table grid 3 2 2 3" xfId="1379" xr:uid="{00000000-0005-0000-0000-0000E8110000}"/>
    <cellStyle name="Table grid 3 2 2 3 2" xfId="4733" xr:uid="{00000000-0005-0000-0000-0000E9110000}"/>
    <cellStyle name="Table grid 3 2 2 3 3" xfId="4734" xr:uid="{00000000-0005-0000-0000-0000EA110000}"/>
    <cellStyle name="Table grid 3 2 2 3 4" xfId="4735" xr:uid="{00000000-0005-0000-0000-0000EB110000}"/>
    <cellStyle name="Table grid 3 2 2 4" xfId="926" xr:uid="{00000000-0005-0000-0000-0000EC110000}"/>
    <cellStyle name="Table grid 3 2 2 5" xfId="3859" xr:uid="{00000000-0005-0000-0000-0000ED110000}"/>
    <cellStyle name="Table grid 3 2 2 6" xfId="4736" xr:uid="{00000000-0005-0000-0000-0000EE110000}"/>
    <cellStyle name="Table grid 3 2 3" xfId="1098" xr:uid="{00000000-0005-0000-0000-0000EF110000}"/>
    <cellStyle name="Table grid 3 2 3 2" xfId="3860" xr:uid="{00000000-0005-0000-0000-0000F0110000}"/>
    <cellStyle name="Table grid 3 2 3 3" xfId="4737" xr:uid="{00000000-0005-0000-0000-0000F1110000}"/>
    <cellStyle name="Table grid 3 2 3 4" xfId="4738" xr:uid="{00000000-0005-0000-0000-0000F2110000}"/>
    <cellStyle name="Table grid 3 2 4" xfId="1392" xr:uid="{00000000-0005-0000-0000-0000F3110000}"/>
    <cellStyle name="Table grid 3 2 5" xfId="2268" xr:uid="{00000000-0005-0000-0000-0000F4110000}"/>
    <cellStyle name="Table grid 3 2 6" xfId="3858" xr:uid="{00000000-0005-0000-0000-0000F5110000}"/>
    <cellStyle name="Table grid 3 3" xfId="1221" xr:uid="{00000000-0005-0000-0000-0000F6110000}"/>
    <cellStyle name="Table grid 3 3 2" xfId="922" xr:uid="{00000000-0005-0000-0000-0000F7110000}"/>
    <cellStyle name="Table grid 3 3 2 2" xfId="4739" xr:uid="{00000000-0005-0000-0000-0000F8110000}"/>
    <cellStyle name="Table grid 3 3 2 3" xfId="4740" xr:uid="{00000000-0005-0000-0000-0000F9110000}"/>
    <cellStyle name="Table grid 3 3 2 4" xfId="4741" xr:uid="{00000000-0005-0000-0000-0000FA110000}"/>
    <cellStyle name="Table grid 3 3 3" xfId="780" xr:uid="{00000000-0005-0000-0000-0000FB110000}"/>
    <cellStyle name="Table grid 3 3 3 2" xfId="4742" xr:uid="{00000000-0005-0000-0000-0000FC110000}"/>
    <cellStyle name="Table grid 3 3 3 3" xfId="4743" xr:uid="{00000000-0005-0000-0000-0000FD110000}"/>
    <cellStyle name="Table grid 3 3 3 4" xfId="4744" xr:uid="{00000000-0005-0000-0000-0000FE110000}"/>
    <cellStyle name="Table grid 3 3 4" xfId="1057" xr:uid="{00000000-0005-0000-0000-0000FF110000}"/>
    <cellStyle name="Table grid 3 3 5" xfId="3861" xr:uid="{00000000-0005-0000-0000-000000120000}"/>
    <cellStyle name="Table grid 3 4" xfId="994" xr:uid="{00000000-0005-0000-0000-000001120000}"/>
    <cellStyle name="Table grid 3 4 2" xfId="3862" xr:uid="{00000000-0005-0000-0000-000002120000}"/>
    <cellStyle name="Table grid 3 5" xfId="934" xr:uid="{00000000-0005-0000-0000-000003120000}"/>
    <cellStyle name="Table grid 3 6" xfId="3857" xr:uid="{00000000-0005-0000-0000-000004120000}"/>
    <cellStyle name="Table grid 4" xfId="723" xr:uid="{00000000-0005-0000-0000-000005120000}"/>
    <cellStyle name="Table grid 4 2" xfId="1300" xr:uid="{00000000-0005-0000-0000-000006120000}"/>
    <cellStyle name="Table grid 4 2 2" xfId="1573" xr:uid="{00000000-0005-0000-0000-000007120000}"/>
    <cellStyle name="Table grid 4 2 2 2" xfId="4745" xr:uid="{00000000-0005-0000-0000-000008120000}"/>
    <cellStyle name="Table grid 4 2 2 3" xfId="4746" xr:uid="{00000000-0005-0000-0000-000009120000}"/>
    <cellStyle name="Table grid 4 2 2 4" xfId="4747" xr:uid="{00000000-0005-0000-0000-00000A120000}"/>
    <cellStyle name="Table grid 4 2 3" xfId="1380" xr:uid="{00000000-0005-0000-0000-00000B120000}"/>
    <cellStyle name="Table grid 4 2 3 2" xfId="4748" xr:uid="{00000000-0005-0000-0000-00000C120000}"/>
    <cellStyle name="Table grid 4 2 3 3" xfId="4749" xr:uid="{00000000-0005-0000-0000-00000D120000}"/>
    <cellStyle name="Table grid 4 2 3 4" xfId="4750" xr:uid="{00000000-0005-0000-0000-00000E120000}"/>
    <cellStyle name="Table grid 4 2 4" xfId="844" xr:uid="{00000000-0005-0000-0000-00000F120000}"/>
    <cellStyle name="Table grid 4 2 5" xfId="3864" xr:uid="{00000000-0005-0000-0000-000010120000}"/>
    <cellStyle name="Table grid 4 2 6" xfId="4751" xr:uid="{00000000-0005-0000-0000-000011120000}"/>
    <cellStyle name="Table grid 4 3" xfId="1099" xr:uid="{00000000-0005-0000-0000-000012120000}"/>
    <cellStyle name="Table grid 4 3 2" xfId="3865" xr:uid="{00000000-0005-0000-0000-000013120000}"/>
    <cellStyle name="Table grid 4 3 3" xfId="4752" xr:uid="{00000000-0005-0000-0000-000014120000}"/>
    <cellStyle name="Table grid 4 3 4" xfId="4753" xr:uid="{00000000-0005-0000-0000-000015120000}"/>
    <cellStyle name="Table grid 4 4" xfId="864" xr:uid="{00000000-0005-0000-0000-000016120000}"/>
    <cellStyle name="Table grid 4 5" xfId="2269" xr:uid="{00000000-0005-0000-0000-000017120000}"/>
    <cellStyle name="Table grid 4 6" xfId="3863" xr:uid="{00000000-0005-0000-0000-000018120000}"/>
    <cellStyle name="Table grid 5" xfId="1217" xr:uid="{00000000-0005-0000-0000-000019120000}"/>
    <cellStyle name="Table grid 5 2" xfId="919" xr:uid="{00000000-0005-0000-0000-00001A120000}"/>
    <cellStyle name="Table grid 5 2 2" xfId="4754" xr:uid="{00000000-0005-0000-0000-00001B120000}"/>
    <cellStyle name="Table grid 5 2 3" xfId="4755" xr:uid="{00000000-0005-0000-0000-00001C120000}"/>
    <cellStyle name="Table grid 5 2 4" xfId="4756" xr:uid="{00000000-0005-0000-0000-00001D120000}"/>
    <cellStyle name="Table grid 5 3" xfId="1491" xr:uid="{00000000-0005-0000-0000-00001E120000}"/>
    <cellStyle name="Table grid 5 3 2" xfId="4757" xr:uid="{00000000-0005-0000-0000-00001F120000}"/>
    <cellStyle name="Table grid 5 3 3" xfId="4758" xr:uid="{00000000-0005-0000-0000-000020120000}"/>
    <cellStyle name="Table grid 5 3 4" xfId="4759" xr:uid="{00000000-0005-0000-0000-000021120000}"/>
    <cellStyle name="Table grid 5 4" xfId="1531" xr:uid="{00000000-0005-0000-0000-000022120000}"/>
    <cellStyle name="Table grid 5 5" xfId="3866" xr:uid="{00000000-0005-0000-0000-000023120000}"/>
    <cellStyle name="Table grid 6" xfId="933" xr:uid="{00000000-0005-0000-0000-000024120000}"/>
    <cellStyle name="Table grid 6 2" xfId="3867" xr:uid="{00000000-0005-0000-0000-000025120000}"/>
    <cellStyle name="Table grid 7" xfId="1607" xr:uid="{00000000-0005-0000-0000-000026120000}"/>
    <cellStyle name="Table grid 8" xfId="3850" xr:uid="{00000000-0005-0000-0000-000027120000}"/>
    <cellStyle name="Text Indent A" xfId="524" xr:uid="{00000000-0005-0000-0000-000028120000}"/>
    <cellStyle name="Text Indent A 2" xfId="3868" xr:uid="{00000000-0005-0000-0000-000029120000}"/>
    <cellStyle name="Text Indent B" xfId="525" xr:uid="{00000000-0005-0000-0000-00002A120000}"/>
    <cellStyle name="Text Indent C" xfId="526" xr:uid="{00000000-0005-0000-0000-00002B120000}"/>
    <cellStyle name="Texto" xfId="527" xr:uid="{00000000-0005-0000-0000-00002C120000}"/>
    <cellStyle name="Texto 01" xfId="528" xr:uid="{00000000-0005-0000-0000-00002D120000}"/>
    <cellStyle name="Texto 1" xfId="529" xr:uid="{00000000-0005-0000-0000-00002E120000}"/>
    <cellStyle name="Texto centado R" xfId="530" xr:uid="{00000000-0005-0000-0000-00002F120000}"/>
    <cellStyle name="Texto centrado" xfId="531" xr:uid="{00000000-0005-0000-0000-000030120000}"/>
    <cellStyle name="Texto Centrado 1" xfId="532" xr:uid="{00000000-0005-0000-0000-000031120000}"/>
    <cellStyle name="Texto de advertencia 2" xfId="533" xr:uid="{00000000-0005-0000-0000-000032120000}"/>
    <cellStyle name="Texto explicativo 2" xfId="534" xr:uid="{00000000-0005-0000-0000-000033120000}"/>
    <cellStyle name="Title" xfId="535" xr:uid="{00000000-0005-0000-0000-000034120000}"/>
    <cellStyle name="Title 2" xfId="4760" xr:uid="{00000000-0005-0000-0000-000035120000}"/>
    <cellStyle name="Title 3" xfId="4761" xr:uid="{00000000-0005-0000-0000-000036120000}"/>
    <cellStyle name="TITRE" xfId="536" xr:uid="{00000000-0005-0000-0000-000037120000}"/>
    <cellStyle name="Título 1 2" xfId="537" xr:uid="{00000000-0005-0000-0000-000038120000}"/>
    <cellStyle name="Título 2 2" xfId="538" xr:uid="{00000000-0005-0000-0000-000039120000}"/>
    <cellStyle name="Título 3 2" xfId="539" xr:uid="{00000000-0005-0000-0000-00003A120000}"/>
    <cellStyle name="Título 3 2 2" xfId="3869" xr:uid="{00000000-0005-0000-0000-00003B120000}"/>
    <cellStyle name="Título 4" xfId="540" xr:uid="{00000000-0005-0000-0000-00003C120000}"/>
    <cellStyle name="Toplam" xfId="541" xr:uid="{00000000-0005-0000-0000-00003D120000}"/>
    <cellStyle name="Toplam 10" xfId="3871" xr:uid="{00000000-0005-0000-0000-00003E120000}"/>
    <cellStyle name="Toplam 10 2" xfId="3872" xr:uid="{00000000-0005-0000-0000-00003F120000}"/>
    <cellStyle name="Toplam 10 2 2" xfId="7746" xr:uid="{00000000-0005-0000-0000-00003F120000}"/>
    <cellStyle name="Toplam 10 2 3" xfId="9246" xr:uid="{00000000-0005-0000-0000-00003F120000}"/>
    <cellStyle name="Toplam 10 3" xfId="3873" xr:uid="{00000000-0005-0000-0000-000040120000}"/>
    <cellStyle name="Toplam 10 3 2" xfId="7747" xr:uid="{00000000-0005-0000-0000-000040120000}"/>
    <cellStyle name="Toplam 10 3 3" xfId="9247" xr:uid="{00000000-0005-0000-0000-000040120000}"/>
    <cellStyle name="Toplam 10 4" xfId="7745" xr:uid="{00000000-0005-0000-0000-00003E120000}"/>
    <cellStyle name="Toplam 10 5" xfId="9245" xr:uid="{00000000-0005-0000-0000-00003E120000}"/>
    <cellStyle name="Toplam 11" xfId="3874" xr:uid="{00000000-0005-0000-0000-000041120000}"/>
    <cellStyle name="Toplam 11 2" xfId="3875" xr:uid="{00000000-0005-0000-0000-000042120000}"/>
    <cellStyle name="Toplam 11 2 2" xfId="7749" xr:uid="{00000000-0005-0000-0000-000042120000}"/>
    <cellStyle name="Toplam 11 2 3" xfId="9249" xr:uid="{00000000-0005-0000-0000-000042120000}"/>
    <cellStyle name="Toplam 11 3" xfId="3876" xr:uid="{00000000-0005-0000-0000-000043120000}"/>
    <cellStyle name="Toplam 11 3 2" xfId="7750" xr:uid="{00000000-0005-0000-0000-000043120000}"/>
    <cellStyle name="Toplam 11 3 3" xfId="9250" xr:uid="{00000000-0005-0000-0000-000043120000}"/>
    <cellStyle name="Toplam 11 4" xfId="7748" xr:uid="{00000000-0005-0000-0000-000041120000}"/>
    <cellStyle name="Toplam 11 5" xfId="9248" xr:uid="{00000000-0005-0000-0000-000041120000}"/>
    <cellStyle name="Toplam 12" xfId="3877" xr:uid="{00000000-0005-0000-0000-000044120000}"/>
    <cellStyle name="Toplam 12 2" xfId="3878" xr:uid="{00000000-0005-0000-0000-000045120000}"/>
    <cellStyle name="Toplam 12 2 2" xfId="7752" xr:uid="{00000000-0005-0000-0000-000045120000}"/>
    <cellStyle name="Toplam 12 2 3" xfId="9252" xr:uid="{00000000-0005-0000-0000-000045120000}"/>
    <cellStyle name="Toplam 12 3" xfId="3879" xr:uid="{00000000-0005-0000-0000-000046120000}"/>
    <cellStyle name="Toplam 12 3 2" xfId="7753" xr:uid="{00000000-0005-0000-0000-000046120000}"/>
    <cellStyle name="Toplam 12 3 3" xfId="9253" xr:uid="{00000000-0005-0000-0000-000046120000}"/>
    <cellStyle name="Toplam 12 4" xfId="7751" xr:uid="{00000000-0005-0000-0000-000044120000}"/>
    <cellStyle name="Toplam 12 5" xfId="9251" xr:uid="{00000000-0005-0000-0000-000044120000}"/>
    <cellStyle name="Toplam 13" xfId="3880" xr:uid="{00000000-0005-0000-0000-000047120000}"/>
    <cellStyle name="Toplam 13 2" xfId="3881" xr:uid="{00000000-0005-0000-0000-000048120000}"/>
    <cellStyle name="Toplam 13 2 2" xfId="7755" xr:uid="{00000000-0005-0000-0000-000048120000}"/>
    <cellStyle name="Toplam 13 2 3" xfId="9255" xr:uid="{00000000-0005-0000-0000-000048120000}"/>
    <cellStyle name="Toplam 13 3" xfId="3882" xr:uid="{00000000-0005-0000-0000-000049120000}"/>
    <cellStyle name="Toplam 13 3 2" xfId="7756" xr:uid="{00000000-0005-0000-0000-000049120000}"/>
    <cellStyle name="Toplam 13 3 3" xfId="9256" xr:uid="{00000000-0005-0000-0000-000049120000}"/>
    <cellStyle name="Toplam 13 4" xfId="7754" xr:uid="{00000000-0005-0000-0000-000047120000}"/>
    <cellStyle name="Toplam 13 5" xfId="9254" xr:uid="{00000000-0005-0000-0000-000047120000}"/>
    <cellStyle name="Toplam 14" xfId="3883" xr:uid="{00000000-0005-0000-0000-00004A120000}"/>
    <cellStyle name="Toplam 14 2" xfId="7757" xr:uid="{00000000-0005-0000-0000-00004A120000}"/>
    <cellStyle name="Toplam 14 3" xfId="9257" xr:uid="{00000000-0005-0000-0000-00004A120000}"/>
    <cellStyle name="Toplam 15" xfId="3884" xr:uid="{00000000-0005-0000-0000-00004B120000}"/>
    <cellStyle name="Toplam 15 2" xfId="7758" xr:uid="{00000000-0005-0000-0000-00004B120000}"/>
    <cellStyle name="Toplam 15 3" xfId="9258" xr:uid="{00000000-0005-0000-0000-00004B120000}"/>
    <cellStyle name="Toplam 16" xfId="3885" xr:uid="{00000000-0005-0000-0000-00004C120000}"/>
    <cellStyle name="Toplam 16 2" xfId="7759" xr:uid="{00000000-0005-0000-0000-00004C120000}"/>
    <cellStyle name="Toplam 16 3" xfId="9259" xr:uid="{00000000-0005-0000-0000-00004C120000}"/>
    <cellStyle name="Toplam 17" xfId="3870" xr:uid="{00000000-0005-0000-0000-00004D120000}"/>
    <cellStyle name="Toplam 17 2" xfId="7744" xr:uid="{00000000-0005-0000-0000-00004D120000}"/>
    <cellStyle name="Toplam 17 3" xfId="9244" xr:uid="{00000000-0005-0000-0000-00004D120000}"/>
    <cellStyle name="Toplam 18" xfId="8313" xr:uid="{00000000-0005-0000-0000-00003D120000}"/>
    <cellStyle name="Toplam 2" xfId="724" xr:uid="{00000000-0005-0000-0000-00004E120000}"/>
    <cellStyle name="Toplam 2 10" xfId="3887" xr:uid="{00000000-0005-0000-0000-00004F120000}"/>
    <cellStyle name="Toplam 2 10 2" xfId="3888" xr:uid="{00000000-0005-0000-0000-000050120000}"/>
    <cellStyle name="Toplam 2 10 2 2" xfId="7762" xr:uid="{00000000-0005-0000-0000-000050120000}"/>
    <cellStyle name="Toplam 2 10 2 3" xfId="9262" xr:uid="{00000000-0005-0000-0000-000050120000}"/>
    <cellStyle name="Toplam 2 10 3" xfId="3889" xr:uid="{00000000-0005-0000-0000-000051120000}"/>
    <cellStyle name="Toplam 2 10 3 2" xfId="7763" xr:uid="{00000000-0005-0000-0000-000051120000}"/>
    <cellStyle name="Toplam 2 10 3 3" xfId="9263" xr:uid="{00000000-0005-0000-0000-000051120000}"/>
    <cellStyle name="Toplam 2 10 4" xfId="7761" xr:uid="{00000000-0005-0000-0000-00004F120000}"/>
    <cellStyle name="Toplam 2 10 5" xfId="9261" xr:uid="{00000000-0005-0000-0000-00004F120000}"/>
    <cellStyle name="Toplam 2 11" xfId="3890" xr:uid="{00000000-0005-0000-0000-000052120000}"/>
    <cellStyle name="Toplam 2 11 2" xfId="3891" xr:uid="{00000000-0005-0000-0000-000053120000}"/>
    <cellStyle name="Toplam 2 11 2 2" xfId="7765" xr:uid="{00000000-0005-0000-0000-000053120000}"/>
    <cellStyle name="Toplam 2 11 2 3" xfId="9265" xr:uid="{00000000-0005-0000-0000-000053120000}"/>
    <cellStyle name="Toplam 2 11 3" xfId="3892" xr:uid="{00000000-0005-0000-0000-000054120000}"/>
    <cellStyle name="Toplam 2 11 3 2" xfId="7766" xr:uid="{00000000-0005-0000-0000-000054120000}"/>
    <cellStyle name="Toplam 2 11 3 3" xfId="9266" xr:uid="{00000000-0005-0000-0000-000054120000}"/>
    <cellStyle name="Toplam 2 11 4" xfId="7764" xr:uid="{00000000-0005-0000-0000-000052120000}"/>
    <cellStyle name="Toplam 2 11 5" xfId="9264" xr:uid="{00000000-0005-0000-0000-000052120000}"/>
    <cellStyle name="Toplam 2 12" xfId="3893" xr:uid="{00000000-0005-0000-0000-000055120000}"/>
    <cellStyle name="Toplam 2 12 2" xfId="3894" xr:uid="{00000000-0005-0000-0000-000056120000}"/>
    <cellStyle name="Toplam 2 12 2 2" xfId="7768" xr:uid="{00000000-0005-0000-0000-000056120000}"/>
    <cellStyle name="Toplam 2 12 2 3" xfId="9268" xr:uid="{00000000-0005-0000-0000-000056120000}"/>
    <cellStyle name="Toplam 2 12 3" xfId="3895" xr:uid="{00000000-0005-0000-0000-000057120000}"/>
    <cellStyle name="Toplam 2 12 3 2" xfId="7769" xr:uid="{00000000-0005-0000-0000-000057120000}"/>
    <cellStyle name="Toplam 2 12 3 3" xfId="9269" xr:uid="{00000000-0005-0000-0000-000057120000}"/>
    <cellStyle name="Toplam 2 12 4" xfId="7767" xr:uid="{00000000-0005-0000-0000-000055120000}"/>
    <cellStyle name="Toplam 2 12 5" xfId="9267" xr:uid="{00000000-0005-0000-0000-000055120000}"/>
    <cellStyle name="Toplam 2 13" xfId="3896" xr:uid="{00000000-0005-0000-0000-000058120000}"/>
    <cellStyle name="Toplam 2 13 2" xfId="7770" xr:uid="{00000000-0005-0000-0000-000058120000}"/>
    <cellStyle name="Toplam 2 13 3" xfId="9270" xr:uid="{00000000-0005-0000-0000-000058120000}"/>
    <cellStyle name="Toplam 2 14" xfId="3897" xr:uid="{00000000-0005-0000-0000-000059120000}"/>
    <cellStyle name="Toplam 2 14 2" xfId="7771" xr:uid="{00000000-0005-0000-0000-000059120000}"/>
    <cellStyle name="Toplam 2 14 3" xfId="9271" xr:uid="{00000000-0005-0000-0000-000059120000}"/>
    <cellStyle name="Toplam 2 15" xfId="3898" xr:uid="{00000000-0005-0000-0000-00005A120000}"/>
    <cellStyle name="Toplam 2 15 2" xfId="7772" xr:uid="{00000000-0005-0000-0000-00005A120000}"/>
    <cellStyle name="Toplam 2 15 3" xfId="9272" xr:uid="{00000000-0005-0000-0000-00005A120000}"/>
    <cellStyle name="Toplam 2 16" xfId="3886" xr:uid="{00000000-0005-0000-0000-00005B120000}"/>
    <cellStyle name="Toplam 2 16 2" xfId="7760" xr:uid="{00000000-0005-0000-0000-00005B120000}"/>
    <cellStyle name="Toplam 2 16 3" xfId="9260" xr:uid="{00000000-0005-0000-0000-00005B120000}"/>
    <cellStyle name="Toplam 2 17" xfId="6214" xr:uid="{00000000-0005-0000-0000-00004E120000}"/>
    <cellStyle name="Toplam 2 2" xfId="1371" xr:uid="{00000000-0005-0000-0000-00005C120000}"/>
    <cellStyle name="Toplam 2 2 10" xfId="8387" xr:uid="{00000000-0005-0000-0000-00005C120000}"/>
    <cellStyle name="Toplam 2 2 2" xfId="1569" xr:uid="{00000000-0005-0000-0000-00005D120000}"/>
    <cellStyle name="Toplam 2 2 2 2" xfId="3900" xr:uid="{00000000-0005-0000-0000-00005E120000}"/>
    <cellStyle name="Toplam 2 2 2 2 2" xfId="7774" xr:uid="{00000000-0005-0000-0000-00005E120000}"/>
    <cellStyle name="Toplam 2 2 2 2 3" xfId="9274" xr:uid="{00000000-0005-0000-0000-00005E120000}"/>
    <cellStyle name="Toplam 2 2 2 3" xfId="4762" xr:uid="{00000000-0005-0000-0000-00005F120000}"/>
    <cellStyle name="Toplam 2 2 2 3 2" xfId="8344" xr:uid="{00000000-0005-0000-0000-00005F120000}"/>
    <cellStyle name="Toplam 2 2 2 3 3" xfId="9613" xr:uid="{00000000-0005-0000-0000-00005F120000}"/>
    <cellStyle name="Toplam 2 2 2 4" xfId="4763" xr:uid="{00000000-0005-0000-0000-000060120000}"/>
    <cellStyle name="Toplam 2 2 2 4 2" xfId="8345" xr:uid="{00000000-0005-0000-0000-000060120000}"/>
    <cellStyle name="Toplam 2 2 2 4 3" xfId="9614" xr:uid="{00000000-0005-0000-0000-000060120000}"/>
    <cellStyle name="Toplam 2 2 2 5" xfId="4764" xr:uid="{00000000-0005-0000-0000-000061120000}"/>
    <cellStyle name="Toplam 2 2 2 5 2" xfId="8346" xr:uid="{00000000-0005-0000-0000-000061120000}"/>
    <cellStyle name="Toplam 2 2 2 5 3" xfId="9615" xr:uid="{00000000-0005-0000-0000-000061120000}"/>
    <cellStyle name="Toplam 2 2 2 6" xfId="5745" xr:uid="{00000000-0005-0000-0000-00005D120000}"/>
    <cellStyle name="Toplam 2 2 2 7" xfId="5532" xr:uid="{00000000-0005-0000-0000-00005D120000}"/>
    <cellStyle name="Toplam 2 2 3" xfId="1604" xr:uid="{00000000-0005-0000-0000-000062120000}"/>
    <cellStyle name="Toplam 2 2 3 2" xfId="3901" xr:uid="{00000000-0005-0000-0000-000063120000}"/>
    <cellStyle name="Toplam 2 2 3 2 2" xfId="7775" xr:uid="{00000000-0005-0000-0000-000063120000}"/>
    <cellStyle name="Toplam 2 2 3 2 3" xfId="9275" xr:uid="{00000000-0005-0000-0000-000063120000}"/>
    <cellStyle name="Toplam 2 2 3 3" xfId="5776" xr:uid="{00000000-0005-0000-0000-000062120000}"/>
    <cellStyle name="Toplam 2 2 3 4" xfId="5185" xr:uid="{00000000-0005-0000-0000-000062120000}"/>
    <cellStyle name="Toplam 2 2 4" xfId="1630" xr:uid="{00000000-0005-0000-0000-000064120000}"/>
    <cellStyle name="Toplam 2 2 4 2" xfId="3902" xr:uid="{00000000-0005-0000-0000-000065120000}"/>
    <cellStyle name="Toplam 2 2 4 2 2" xfId="7776" xr:uid="{00000000-0005-0000-0000-000065120000}"/>
    <cellStyle name="Toplam 2 2 4 2 3" xfId="9276" xr:uid="{00000000-0005-0000-0000-000065120000}"/>
    <cellStyle name="Toplam 2 2 4 3" xfId="5801" xr:uid="{00000000-0005-0000-0000-000064120000}"/>
    <cellStyle name="Toplam 2 2 4 4" xfId="7291" xr:uid="{00000000-0005-0000-0000-000064120000}"/>
    <cellStyle name="Toplam 2 2 5" xfId="1662" xr:uid="{00000000-0005-0000-0000-000066120000}"/>
    <cellStyle name="Toplam 2 2 5 2" xfId="5831" xr:uid="{00000000-0005-0000-0000-000066120000}"/>
    <cellStyle name="Toplam 2 2 5 3" xfId="5488" xr:uid="{00000000-0005-0000-0000-000066120000}"/>
    <cellStyle name="Toplam 2 2 6" xfId="1684" xr:uid="{00000000-0005-0000-0000-000067120000}"/>
    <cellStyle name="Toplam 2 2 6 2" xfId="5853" xr:uid="{00000000-0005-0000-0000-000067120000}"/>
    <cellStyle name="Toplam 2 2 6 3" xfId="6293" xr:uid="{00000000-0005-0000-0000-000067120000}"/>
    <cellStyle name="Toplam 2 2 7" xfId="1718" xr:uid="{00000000-0005-0000-0000-000068120000}"/>
    <cellStyle name="Toplam 2 2 7 2" xfId="5883" xr:uid="{00000000-0005-0000-0000-000068120000}"/>
    <cellStyle name="Toplam 2 2 7 3" xfId="5302" xr:uid="{00000000-0005-0000-0000-000068120000}"/>
    <cellStyle name="Toplam 2 2 8" xfId="3899" xr:uid="{00000000-0005-0000-0000-000069120000}"/>
    <cellStyle name="Toplam 2 2 8 2" xfId="7773" xr:uid="{00000000-0005-0000-0000-000069120000}"/>
    <cellStyle name="Toplam 2 2 8 3" xfId="9273" xr:uid="{00000000-0005-0000-0000-000069120000}"/>
    <cellStyle name="Toplam 2 2 9" xfId="5591" xr:uid="{00000000-0005-0000-0000-00005C120000}"/>
    <cellStyle name="Toplam 2 3" xfId="1100" xr:uid="{00000000-0005-0000-0000-00006A120000}"/>
    <cellStyle name="Toplam 2 3 2" xfId="3904" xr:uid="{00000000-0005-0000-0000-00006B120000}"/>
    <cellStyle name="Toplam 2 3 2 2" xfId="7778" xr:uid="{00000000-0005-0000-0000-00006B120000}"/>
    <cellStyle name="Toplam 2 3 2 3" xfId="9278" xr:uid="{00000000-0005-0000-0000-00006B120000}"/>
    <cellStyle name="Toplam 2 3 3" xfId="3905" xr:uid="{00000000-0005-0000-0000-00006C120000}"/>
    <cellStyle name="Toplam 2 3 3 2" xfId="7779" xr:uid="{00000000-0005-0000-0000-00006C120000}"/>
    <cellStyle name="Toplam 2 3 3 3" xfId="9279" xr:uid="{00000000-0005-0000-0000-00006C120000}"/>
    <cellStyle name="Toplam 2 3 4" xfId="3903" xr:uid="{00000000-0005-0000-0000-00006D120000}"/>
    <cellStyle name="Toplam 2 3 4 2" xfId="7777" xr:uid="{00000000-0005-0000-0000-00006D120000}"/>
    <cellStyle name="Toplam 2 3 4 3" xfId="9277" xr:uid="{00000000-0005-0000-0000-00006D120000}"/>
    <cellStyle name="Toplam 2 3 5" xfId="4765" xr:uid="{00000000-0005-0000-0000-00006E120000}"/>
    <cellStyle name="Toplam 2 3 5 2" xfId="8347" xr:uid="{00000000-0005-0000-0000-00006E120000}"/>
    <cellStyle name="Toplam 2 3 5 3" xfId="9616" xr:uid="{00000000-0005-0000-0000-00006E120000}"/>
    <cellStyle name="Toplam 2 3 6" xfId="5428" xr:uid="{00000000-0005-0000-0000-00006A120000}"/>
    <cellStyle name="Toplam 2 3 7" xfId="8354" xr:uid="{00000000-0005-0000-0000-00006A120000}"/>
    <cellStyle name="Toplam 2 4" xfId="809" xr:uid="{00000000-0005-0000-0000-00006F120000}"/>
    <cellStyle name="Toplam 2 4 2" xfId="3907" xr:uid="{00000000-0005-0000-0000-000070120000}"/>
    <cellStyle name="Toplam 2 4 2 2" xfId="7781" xr:uid="{00000000-0005-0000-0000-000070120000}"/>
    <cellStyle name="Toplam 2 4 2 3" xfId="9281" xr:uid="{00000000-0005-0000-0000-000070120000}"/>
    <cellStyle name="Toplam 2 4 3" xfId="3908" xr:uid="{00000000-0005-0000-0000-000071120000}"/>
    <cellStyle name="Toplam 2 4 3 2" xfId="7782" xr:uid="{00000000-0005-0000-0000-000071120000}"/>
    <cellStyle name="Toplam 2 4 3 3" xfId="9282" xr:uid="{00000000-0005-0000-0000-000071120000}"/>
    <cellStyle name="Toplam 2 4 4" xfId="3906" xr:uid="{00000000-0005-0000-0000-000072120000}"/>
    <cellStyle name="Toplam 2 4 4 2" xfId="7780" xr:uid="{00000000-0005-0000-0000-000072120000}"/>
    <cellStyle name="Toplam 2 4 4 3" xfId="9280" xr:uid="{00000000-0005-0000-0000-000072120000}"/>
    <cellStyle name="Toplam 2 4 5" xfId="5262" xr:uid="{00000000-0005-0000-0000-00006F120000}"/>
    <cellStyle name="Toplam 2 4 6" xfId="7418" xr:uid="{00000000-0005-0000-0000-00006F120000}"/>
    <cellStyle name="Toplam 2 5" xfId="880" xr:uid="{00000000-0005-0000-0000-000073120000}"/>
    <cellStyle name="Toplam 2 5 2" xfId="3910" xr:uid="{00000000-0005-0000-0000-000074120000}"/>
    <cellStyle name="Toplam 2 5 2 2" xfId="7784" xr:uid="{00000000-0005-0000-0000-000074120000}"/>
    <cellStyle name="Toplam 2 5 2 3" xfId="9284" xr:uid="{00000000-0005-0000-0000-000074120000}"/>
    <cellStyle name="Toplam 2 5 3" xfId="3911" xr:uid="{00000000-0005-0000-0000-000075120000}"/>
    <cellStyle name="Toplam 2 5 3 2" xfId="7785" xr:uid="{00000000-0005-0000-0000-000075120000}"/>
    <cellStyle name="Toplam 2 5 3 3" xfId="9285" xr:uid="{00000000-0005-0000-0000-000075120000}"/>
    <cellStyle name="Toplam 2 5 4" xfId="3909" xr:uid="{00000000-0005-0000-0000-000076120000}"/>
    <cellStyle name="Toplam 2 5 4 2" xfId="7783" xr:uid="{00000000-0005-0000-0000-000076120000}"/>
    <cellStyle name="Toplam 2 5 4 3" xfId="9283" xr:uid="{00000000-0005-0000-0000-000076120000}"/>
    <cellStyle name="Toplam 2 5 5" xfId="5316" xr:uid="{00000000-0005-0000-0000-000073120000}"/>
    <cellStyle name="Toplam 2 5 6" xfId="6209" xr:uid="{00000000-0005-0000-0000-000073120000}"/>
    <cellStyle name="Toplam 2 6" xfId="1088" xr:uid="{00000000-0005-0000-0000-000077120000}"/>
    <cellStyle name="Toplam 2 6 2" xfId="3913" xr:uid="{00000000-0005-0000-0000-000078120000}"/>
    <cellStyle name="Toplam 2 6 2 2" xfId="7787" xr:uid="{00000000-0005-0000-0000-000078120000}"/>
    <cellStyle name="Toplam 2 6 2 3" xfId="9287" xr:uid="{00000000-0005-0000-0000-000078120000}"/>
    <cellStyle name="Toplam 2 6 3" xfId="3914" xr:uid="{00000000-0005-0000-0000-000079120000}"/>
    <cellStyle name="Toplam 2 6 3 2" xfId="7788" xr:uid="{00000000-0005-0000-0000-000079120000}"/>
    <cellStyle name="Toplam 2 6 3 3" xfId="9288" xr:uid="{00000000-0005-0000-0000-000079120000}"/>
    <cellStyle name="Toplam 2 6 4" xfId="3912" xr:uid="{00000000-0005-0000-0000-00007A120000}"/>
    <cellStyle name="Toplam 2 6 4 2" xfId="7786" xr:uid="{00000000-0005-0000-0000-00007A120000}"/>
    <cellStyle name="Toplam 2 6 4 3" xfId="9286" xr:uid="{00000000-0005-0000-0000-00007A120000}"/>
    <cellStyle name="Toplam 2 6 5" xfId="5425" xr:uid="{00000000-0005-0000-0000-000077120000}"/>
    <cellStyle name="Toplam 2 6 6" xfId="8361" xr:uid="{00000000-0005-0000-0000-000077120000}"/>
    <cellStyle name="Toplam 2 7" xfId="3915" xr:uid="{00000000-0005-0000-0000-00007B120000}"/>
    <cellStyle name="Toplam 2 7 2" xfId="3916" xr:uid="{00000000-0005-0000-0000-00007C120000}"/>
    <cellStyle name="Toplam 2 7 2 2" xfId="7790" xr:uid="{00000000-0005-0000-0000-00007C120000}"/>
    <cellStyle name="Toplam 2 7 2 3" xfId="9290" xr:uid="{00000000-0005-0000-0000-00007C120000}"/>
    <cellStyle name="Toplam 2 7 3" xfId="3917" xr:uid="{00000000-0005-0000-0000-00007D120000}"/>
    <cellStyle name="Toplam 2 7 3 2" xfId="7791" xr:uid="{00000000-0005-0000-0000-00007D120000}"/>
    <cellStyle name="Toplam 2 7 3 3" xfId="9291" xr:uid="{00000000-0005-0000-0000-00007D120000}"/>
    <cellStyle name="Toplam 2 7 4" xfId="7789" xr:uid="{00000000-0005-0000-0000-00007B120000}"/>
    <cellStyle name="Toplam 2 7 5" xfId="9289" xr:uid="{00000000-0005-0000-0000-00007B120000}"/>
    <cellStyle name="Toplam 2 8" xfId="3918" xr:uid="{00000000-0005-0000-0000-00007E120000}"/>
    <cellStyle name="Toplam 2 8 2" xfId="3919" xr:uid="{00000000-0005-0000-0000-00007F120000}"/>
    <cellStyle name="Toplam 2 8 2 2" xfId="7793" xr:uid="{00000000-0005-0000-0000-00007F120000}"/>
    <cellStyle name="Toplam 2 8 2 3" xfId="9293" xr:uid="{00000000-0005-0000-0000-00007F120000}"/>
    <cellStyle name="Toplam 2 8 3" xfId="3920" xr:uid="{00000000-0005-0000-0000-000080120000}"/>
    <cellStyle name="Toplam 2 8 3 2" xfId="7794" xr:uid="{00000000-0005-0000-0000-000080120000}"/>
    <cellStyle name="Toplam 2 8 3 3" xfId="9294" xr:uid="{00000000-0005-0000-0000-000080120000}"/>
    <cellStyle name="Toplam 2 8 4" xfId="7792" xr:uid="{00000000-0005-0000-0000-00007E120000}"/>
    <cellStyle name="Toplam 2 8 5" xfId="9292" xr:uid="{00000000-0005-0000-0000-00007E120000}"/>
    <cellStyle name="Toplam 2 9" xfId="3921" xr:uid="{00000000-0005-0000-0000-000081120000}"/>
    <cellStyle name="Toplam 2 9 2" xfId="3922" xr:uid="{00000000-0005-0000-0000-000082120000}"/>
    <cellStyle name="Toplam 2 9 2 2" xfId="7796" xr:uid="{00000000-0005-0000-0000-000082120000}"/>
    <cellStyle name="Toplam 2 9 2 3" xfId="9296" xr:uid="{00000000-0005-0000-0000-000082120000}"/>
    <cellStyle name="Toplam 2 9 3" xfId="3923" xr:uid="{00000000-0005-0000-0000-000083120000}"/>
    <cellStyle name="Toplam 2 9 3 2" xfId="7797" xr:uid="{00000000-0005-0000-0000-000083120000}"/>
    <cellStyle name="Toplam 2 9 3 3" xfId="9297" xr:uid="{00000000-0005-0000-0000-000083120000}"/>
    <cellStyle name="Toplam 2 9 4" xfId="7795" xr:uid="{00000000-0005-0000-0000-000081120000}"/>
    <cellStyle name="Toplam 2 9 5" xfId="9295" xr:uid="{00000000-0005-0000-0000-000081120000}"/>
    <cellStyle name="Toplam 3" xfId="1168" xr:uid="{00000000-0005-0000-0000-000084120000}"/>
    <cellStyle name="Toplam 3 10" xfId="5592" xr:uid="{00000000-0005-0000-0000-000084120000}"/>
    <cellStyle name="Toplam 3 2" xfId="1459" xr:uid="{00000000-0005-0000-0000-000085120000}"/>
    <cellStyle name="Toplam 3 2 2" xfId="3925" xr:uid="{00000000-0005-0000-0000-000086120000}"/>
    <cellStyle name="Toplam 3 2 2 2" xfId="7799" xr:uid="{00000000-0005-0000-0000-000086120000}"/>
    <cellStyle name="Toplam 3 2 2 3" xfId="9299" xr:uid="{00000000-0005-0000-0000-000086120000}"/>
    <cellStyle name="Toplam 3 2 3" xfId="4766" xr:uid="{00000000-0005-0000-0000-000087120000}"/>
    <cellStyle name="Toplam 3 2 3 2" xfId="8348" xr:uid="{00000000-0005-0000-0000-000087120000}"/>
    <cellStyle name="Toplam 3 2 3 3" xfId="9617" xr:uid="{00000000-0005-0000-0000-000087120000}"/>
    <cellStyle name="Toplam 3 2 4" xfId="4767" xr:uid="{00000000-0005-0000-0000-000088120000}"/>
    <cellStyle name="Toplam 3 2 4 2" xfId="8349" xr:uid="{00000000-0005-0000-0000-000088120000}"/>
    <cellStyle name="Toplam 3 2 4 3" xfId="9618" xr:uid="{00000000-0005-0000-0000-000088120000}"/>
    <cellStyle name="Toplam 3 2 5" xfId="4768" xr:uid="{00000000-0005-0000-0000-000089120000}"/>
    <cellStyle name="Toplam 3 2 5 2" xfId="8350" xr:uid="{00000000-0005-0000-0000-000089120000}"/>
    <cellStyle name="Toplam 3 2 5 3" xfId="9619" xr:uid="{00000000-0005-0000-0000-000089120000}"/>
    <cellStyle name="Toplam 3 2 6" xfId="5655" xr:uid="{00000000-0005-0000-0000-000085120000}"/>
    <cellStyle name="Toplam 3 2 7" xfId="5450" xr:uid="{00000000-0005-0000-0000-000085120000}"/>
    <cellStyle name="Toplam 3 3" xfId="1106" xr:uid="{00000000-0005-0000-0000-00008A120000}"/>
    <cellStyle name="Toplam 3 3 2" xfId="3926" xr:uid="{00000000-0005-0000-0000-00008B120000}"/>
    <cellStyle name="Toplam 3 3 2 2" xfId="7800" xr:uid="{00000000-0005-0000-0000-00008B120000}"/>
    <cellStyle name="Toplam 3 3 2 3" xfId="9300" xr:uid="{00000000-0005-0000-0000-00008B120000}"/>
    <cellStyle name="Toplam 3 3 3" xfId="5433" xr:uid="{00000000-0005-0000-0000-00008A120000}"/>
    <cellStyle name="Toplam 3 3 4" xfId="8209" xr:uid="{00000000-0005-0000-0000-00008A120000}"/>
    <cellStyle name="Toplam 3 4" xfId="799" xr:uid="{00000000-0005-0000-0000-00008C120000}"/>
    <cellStyle name="Toplam 3 4 2" xfId="3927" xr:uid="{00000000-0005-0000-0000-00008D120000}"/>
    <cellStyle name="Toplam 3 4 2 2" xfId="7801" xr:uid="{00000000-0005-0000-0000-00008D120000}"/>
    <cellStyle name="Toplam 3 4 2 3" xfId="9301" xr:uid="{00000000-0005-0000-0000-00008D120000}"/>
    <cellStyle name="Toplam 3 4 3" xfId="5254" xr:uid="{00000000-0005-0000-0000-00008C120000}"/>
    <cellStyle name="Toplam 3 4 4" xfId="8243" xr:uid="{00000000-0005-0000-0000-00008C120000}"/>
    <cellStyle name="Toplam 3 5" xfId="1544" xr:uid="{00000000-0005-0000-0000-00008E120000}"/>
    <cellStyle name="Toplam 3 5 2" xfId="5720" xr:uid="{00000000-0005-0000-0000-00008E120000}"/>
    <cellStyle name="Toplam 3 5 3" xfId="5189" xr:uid="{00000000-0005-0000-0000-00008E120000}"/>
    <cellStyle name="Toplam 3 6" xfId="1467" xr:uid="{00000000-0005-0000-0000-00008F120000}"/>
    <cellStyle name="Toplam 3 6 2" xfId="5661" xr:uid="{00000000-0005-0000-0000-00008F120000}"/>
    <cellStyle name="Toplam 3 6 3" xfId="7348" xr:uid="{00000000-0005-0000-0000-00008F120000}"/>
    <cellStyle name="Toplam 3 7" xfId="1545" xr:uid="{00000000-0005-0000-0000-000090120000}"/>
    <cellStyle name="Toplam 3 7 2" xfId="5721" xr:uid="{00000000-0005-0000-0000-000090120000}"/>
    <cellStyle name="Toplam 3 7 3" xfId="5110" xr:uid="{00000000-0005-0000-0000-000090120000}"/>
    <cellStyle name="Toplam 3 8" xfId="3924" xr:uid="{00000000-0005-0000-0000-000091120000}"/>
    <cellStyle name="Toplam 3 8 2" xfId="7798" xr:uid="{00000000-0005-0000-0000-000091120000}"/>
    <cellStyle name="Toplam 3 8 3" xfId="9298" xr:uid="{00000000-0005-0000-0000-000091120000}"/>
    <cellStyle name="Toplam 3 9" xfId="5470" xr:uid="{00000000-0005-0000-0000-000084120000}"/>
    <cellStyle name="Toplam 4" xfId="940" xr:uid="{00000000-0005-0000-0000-000092120000}"/>
    <cellStyle name="Toplam 4 2" xfId="3929" xr:uid="{00000000-0005-0000-0000-000093120000}"/>
    <cellStyle name="Toplam 4 2 2" xfId="7803" xr:uid="{00000000-0005-0000-0000-000093120000}"/>
    <cellStyle name="Toplam 4 2 3" xfId="9303" xr:uid="{00000000-0005-0000-0000-000093120000}"/>
    <cellStyle name="Toplam 4 3" xfId="3930" xr:uid="{00000000-0005-0000-0000-000094120000}"/>
    <cellStyle name="Toplam 4 3 2" xfId="7804" xr:uid="{00000000-0005-0000-0000-000094120000}"/>
    <cellStyle name="Toplam 4 3 3" xfId="9304" xr:uid="{00000000-0005-0000-0000-000094120000}"/>
    <cellStyle name="Toplam 4 4" xfId="3928" xr:uid="{00000000-0005-0000-0000-000095120000}"/>
    <cellStyle name="Toplam 4 4 2" xfId="7802" xr:uid="{00000000-0005-0000-0000-000095120000}"/>
    <cellStyle name="Toplam 4 4 3" xfId="9302" xr:uid="{00000000-0005-0000-0000-000095120000}"/>
    <cellStyle name="Toplam 4 5" xfId="4769" xr:uid="{00000000-0005-0000-0000-000096120000}"/>
    <cellStyle name="Toplam 4 5 2" xfId="8351" xr:uid="{00000000-0005-0000-0000-000096120000}"/>
    <cellStyle name="Toplam 4 5 3" xfId="9620" xr:uid="{00000000-0005-0000-0000-000096120000}"/>
    <cellStyle name="Toplam 4 6" xfId="5350" xr:uid="{00000000-0005-0000-0000-000092120000}"/>
    <cellStyle name="Toplam 4 7" xfId="5134" xr:uid="{00000000-0005-0000-0000-000092120000}"/>
    <cellStyle name="Toplam 5" xfId="1581" xr:uid="{00000000-0005-0000-0000-000097120000}"/>
    <cellStyle name="Toplam 5 2" xfId="3932" xr:uid="{00000000-0005-0000-0000-000098120000}"/>
    <cellStyle name="Toplam 5 2 2" xfId="7806" xr:uid="{00000000-0005-0000-0000-000098120000}"/>
    <cellStyle name="Toplam 5 2 3" xfId="9306" xr:uid="{00000000-0005-0000-0000-000098120000}"/>
    <cellStyle name="Toplam 5 3" xfId="3933" xr:uid="{00000000-0005-0000-0000-000099120000}"/>
    <cellStyle name="Toplam 5 3 2" xfId="7807" xr:uid="{00000000-0005-0000-0000-000099120000}"/>
    <cellStyle name="Toplam 5 3 3" xfId="9307" xr:uid="{00000000-0005-0000-0000-000099120000}"/>
    <cellStyle name="Toplam 5 4" xfId="3931" xr:uid="{00000000-0005-0000-0000-00009A120000}"/>
    <cellStyle name="Toplam 5 4 2" xfId="7805" xr:uid="{00000000-0005-0000-0000-00009A120000}"/>
    <cellStyle name="Toplam 5 4 3" xfId="9305" xr:uid="{00000000-0005-0000-0000-00009A120000}"/>
    <cellStyle name="Toplam 5 5" xfId="5753" xr:uid="{00000000-0005-0000-0000-000097120000}"/>
    <cellStyle name="Toplam 5 6" xfId="6328" xr:uid="{00000000-0005-0000-0000-000097120000}"/>
    <cellStyle name="Toplam 6" xfId="1644" xr:uid="{00000000-0005-0000-0000-00009B120000}"/>
    <cellStyle name="Toplam 6 2" xfId="3935" xr:uid="{00000000-0005-0000-0000-00009C120000}"/>
    <cellStyle name="Toplam 6 2 2" xfId="7809" xr:uid="{00000000-0005-0000-0000-00009C120000}"/>
    <cellStyle name="Toplam 6 2 3" xfId="9309" xr:uid="{00000000-0005-0000-0000-00009C120000}"/>
    <cellStyle name="Toplam 6 3" xfId="3936" xr:uid="{00000000-0005-0000-0000-00009D120000}"/>
    <cellStyle name="Toplam 6 3 2" xfId="7810" xr:uid="{00000000-0005-0000-0000-00009D120000}"/>
    <cellStyle name="Toplam 6 3 3" xfId="9310" xr:uid="{00000000-0005-0000-0000-00009D120000}"/>
    <cellStyle name="Toplam 6 4" xfId="3934" xr:uid="{00000000-0005-0000-0000-00009E120000}"/>
    <cellStyle name="Toplam 6 4 2" xfId="7808" xr:uid="{00000000-0005-0000-0000-00009E120000}"/>
    <cellStyle name="Toplam 6 4 3" xfId="9308" xr:uid="{00000000-0005-0000-0000-00009E120000}"/>
    <cellStyle name="Toplam 6 5" xfId="5813" xr:uid="{00000000-0005-0000-0000-00009B120000}"/>
    <cellStyle name="Toplam 6 6" xfId="5164" xr:uid="{00000000-0005-0000-0000-00009B120000}"/>
    <cellStyle name="Toplam 7" xfId="1663" xr:uid="{00000000-0005-0000-0000-00009F120000}"/>
    <cellStyle name="Toplam 7 2" xfId="3938" xr:uid="{00000000-0005-0000-0000-0000A0120000}"/>
    <cellStyle name="Toplam 7 2 2" xfId="7812" xr:uid="{00000000-0005-0000-0000-0000A0120000}"/>
    <cellStyle name="Toplam 7 2 3" xfId="9312" xr:uid="{00000000-0005-0000-0000-0000A0120000}"/>
    <cellStyle name="Toplam 7 3" xfId="3939" xr:uid="{00000000-0005-0000-0000-0000A1120000}"/>
    <cellStyle name="Toplam 7 3 2" xfId="7813" xr:uid="{00000000-0005-0000-0000-0000A1120000}"/>
    <cellStyle name="Toplam 7 3 3" xfId="9313" xr:uid="{00000000-0005-0000-0000-0000A1120000}"/>
    <cellStyle name="Toplam 7 4" xfId="3937" xr:uid="{00000000-0005-0000-0000-0000A2120000}"/>
    <cellStyle name="Toplam 7 4 2" xfId="7811" xr:uid="{00000000-0005-0000-0000-0000A2120000}"/>
    <cellStyle name="Toplam 7 4 3" xfId="9311" xr:uid="{00000000-0005-0000-0000-0000A2120000}"/>
    <cellStyle name="Toplam 7 5" xfId="5832" xr:uid="{00000000-0005-0000-0000-00009F120000}"/>
    <cellStyle name="Toplam 7 6" xfId="8382" xr:uid="{00000000-0005-0000-0000-00009F120000}"/>
    <cellStyle name="Toplam 8" xfId="3940" xr:uid="{00000000-0005-0000-0000-0000A3120000}"/>
    <cellStyle name="Toplam 8 2" xfId="3941" xr:uid="{00000000-0005-0000-0000-0000A4120000}"/>
    <cellStyle name="Toplam 8 2 2" xfId="7815" xr:uid="{00000000-0005-0000-0000-0000A4120000}"/>
    <cellStyle name="Toplam 8 2 3" xfId="9315" xr:uid="{00000000-0005-0000-0000-0000A4120000}"/>
    <cellStyle name="Toplam 8 3" xfId="3942" xr:uid="{00000000-0005-0000-0000-0000A5120000}"/>
    <cellStyle name="Toplam 8 3 2" xfId="7816" xr:uid="{00000000-0005-0000-0000-0000A5120000}"/>
    <cellStyle name="Toplam 8 3 3" xfId="9316" xr:uid="{00000000-0005-0000-0000-0000A5120000}"/>
    <cellStyle name="Toplam 8 4" xfId="7814" xr:uid="{00000000-0005-0000-0000-0000A3120000}"/>
    <cellStyle name="Toplam 8 5" xfId="9314" xr:uid="{00000000-0005-0000-0000-0000A3120000}"/>
    <cellStyle name="Toplam 9" xfId="3943" xr:uid="{00000000-0005-0000-0000-0000A6120000}"/>
    <cellStyle name="Toplam 9 2" xfId="3944" xr:uid="{00000000-0005-0000-0000-0000A7120000}"/>
    <cellStyle name="Toplam 9 2 2" xfId="7818" xr:uid="{00000000-0005-0000-0000-0000A7120000}"/>
    <cellStyle name="Toplam 9 2 3" xfId="9318" xr:uid="{00000000-0005-0000-0000-0000A7120000}"/>
    <cellStyle name="Toplam 9 3" xfId="3945" xr:uid="{00000000-0005-0000-0000-0000A8120000}"/>
    <cellStyle name="Toplam 9 3 2" xfId="7819" xr:uid="{00000000-0005-0000-0000-0000A8120000}"/>
    <cellStyle name="Toplam 9 3 3" xfId="9319" xr:uid="{00000000-0005-0000-0000-0000A8120000}"/>
    <cellStyle name="Toplam 9 4" xfId="7817" xr:uid="{00000000-0005-0000-0000-0000A6120000}"/>
    <cellStyle name="Toplam 9 5" xfId="9317" xr:uid="{00000000-0005-0000-0000-0000A6120000}"/>
    <cellStyle name="Total 2" xfId="542" xr:uid="{00000000-0005-0000-0000-0000A9120000}"/>
    <cellStyle name="Total 2 2" xfId="4770" xr:uid="{00000000-0005-0000-0000-0000AA120000}"/>
    <cellStyle name="Totals" xfId="543" xr:uid="{00000000-0005-0000-0000-0000AB120000}"/>
    <cellStyle name="Totals 2" xfId="4771" xr:uid="{00000000-0005-0000-0000-0000AC120000}"/>
    <cellStyle name="Überschrift" xfId="544" xr:uid="{00000000-0005-0000-0000-0000AD120000}"/>
    <cellStyle name="Überschrift 1" xfId="545" xr:uid="{00000000-0005-0000-0000-0000AE120000}"/>
    <cellStyle name="Überschrift 2" xfId="546" xr:uid="{00000000-0005-0000-0000-0000AF120000}"/>
    <cellStyle name="Überschrift 3" xfId="547" xr:uid="{00000000-0005-0000-0000-0000B0120000}"/>
    <cellStyle name="Überschrift 4" xfId="944" xr:uid="{00000000-0005-0000-0000-0000B1120000}"/>
    <cellStyle name="Unit" xfId="548" xr:uid="{00000000-0005-0000-0000-0000B2120000}"/>
    <cellStyle name="Unit-Qty" xfId="549" xr:uid="{00000000-0005-0000-0000-0000B3120000}"/>
    <cellStyle name="Uyarı Metni" xfId="550" xr:uid="{00000000-0005-0000-0000-0000B4120000}"/>
    <cellStyle name="Valuta [0]_CM_DATA_TRAXIS" xfId="551" xr:uid="{00000000-0005-0000-0000-0000B5120000}"/>
    <cellStyle name="Valuta_CM_DATA_TRAXIS" xfId="552" xr:uid="{00000000-0005-0000-0000-0000B6120000}"/>
    <cellStyle name="Verknüpfte Zelle" xfId="553" xr:uid="{00000000-0005-0000-0000-0000B7120000}"/>
    <cellStyle name="Virg・ [0]_RESULTS" xfId="554" xr:uid="{00000000-0005-0000-0000-0000B8120000}"/>
    <cellStyle name="Virg・_RESULTS" xfId="555" xr:uid="{00000000-0005-0000-0000-0000B9120000}"/>
    <cellStyle name="Virgül [0]_AŞKIN2" xfId="556" xr:uid="{00000000-0005-0000-0000-0000BA120000}"/>
    <cellStyle name="Virgül_99_1" xfId="557" xr:uid="{00000000-0005-0000-0000-0000BB120000}"/>
    <cellStyle name="Vurgu1" xfId="558" xr:uid="{00000000-0005-0000-0000-0000BC120000}"/>
    <cellStyle name="Vurgu1 2" xfId="3946" xr:uid="{00000000-0005-0000-0000-0000BD120000}"/>
    <cellStyle name="Vurgu2" xfId="559" xr:uid="{00000000-0005-0000-0000-0000BE120000}"/>
    <cellStyle name="Vurgu2 2" xfId="3947" xr:uid="{00000000-0005-0000-0000-0000BF120000}"/>
    <cellStyle name="Vurgu3" xfId="560" xr:uid="{00000000-0005-0000-0000-0000C0120000}"/>
    <cellStyle name="Vurgu3 2" xfId="3948" xr:uid="{00000000-0005-0000-0000-0000C1120000}"/>
    <cellStyle name="Vurgu4" xfId="561" xr:uid="{00000000-0005-0000-0000-0000C2120000}"/>
    <cellStyle name="Vurgu4 2" xfId="3949" xr:uid="{00000000-0005-0000-0000-0000C3120000}"/>
    <cellStyle name="Vurgu5" xfId="562" xr:uid="{00000000-0005-0000-0000-0000C4120000}"/>
    <cellStyle name="Vurgu5 2" xfId="3950" xr:uid="{00000000-0005-0000-0000-0000C5120000}"/>
    <cellStyle name="Vurgu6" xfId="563" xr:uid="{00000000-0005-0000-0000-0000C6120000}"/>
    <cellStyle name="Vurgu6 2" xfId="3951" xr:uid="{00000000-0005-0000-0000-0000C7120000}"/>
    <cellStyle name="W?rung [0]_KHI_KAB1" xfId="564" xr:uid="{00000000-0005-0000-0000-0000C8120000}"/>
    <cellStyle name="W?rung_KHI_KAB1" xfId="955" xr:uid="{00000000-0005-0000-0000-0000C9120000}"/>
    <cellStyle name="Währung [0]_H052 maint cash flow 300 HU8 231101qtly" xfId="565" xr:uid="{00000000-0005-0000-0000-0000CA120000}"/>
    <cellStyle name="Währung_H052 maint cash flow 300 HU8 231101qtly" xfId="566" xr:uid="{00000000-0005-0000-0000-0000CB120000}"/>
    <cellStyle name="Warnender Text" xfId="567" xr:uid="{00000000-0005-0000-0000-0000CC120000}"/>
    <cellStyle name="Warning Text" xfId="568" xr:uid="{00000000-0005-0000-0000-0000CD120000}"/>
    <cellStyle name="Warning Text 2" xfId="4772" xr:uid="{00000000-0005-0000-0000-0000CE120000}"/>
    <cellStyle name="Warning Text 3" xfId="4773" xr:uid="{00000000-0005-0000-0000-0000CF120000}"/>
    <cellStyle name="Wrapped" xfId="569" xr:uid="{00000000-0005-0000-0000-0000D0120000}"/>
    <cellStyle name="yellow" xfId="570" xr:uid="{00000000-0005-0000-0000-0000D1120000}"/>
    <cellStyle name="Yellow shade" xfId="571" xr:uid="{00000000-0005-0000-0000-0000D2120000}"/>
    <cellStyle name="Zelle überprüfen" xfId="572" xr:uid="{00000000-0005-0000-0000-0000D3120000}"/>
    <cellStyle name="ﾄ褊褂燾・[0]_PERSONAL" xfId="957" xr:uid="{00000000-0005-0000-0000-0000D4120000}"/>
    <cellStyle name="ﾄ褊褂燾饑PERSONAL" xfId="958" xr:uid="{00000000-0005-0000-0000-0000D5120000}"/>
    <cellStyle name="ﾎ磊隆_PERSONAL" xfId="959" xr:uid="{00000000-0005-0000-0000-0000D6120000}"/>
    <cellStyle name="ﾔ竟瑙糺・[0]_PERSONAL" xfId="960" xr:uid="{00000000-0005-0000-0000-0000D7120000}"/>
    <cellStyle name="ﾔ竟瑙糺饑PERSONAL" xfId="961" xr:uid="{00000000-0005-0000-0000-0000D8120000}"/>
    <cellStyle name="고정소숫점" xfId="962" xr:uid="{00000000-0005-0000-0000-0000D9120000}"/>
    <cellStyle name="고정출력1" xfId="573" xr:uid="{00000000-0005-0000-0000-0000DA120000}"/>
    <cellStyle name="고정출력2" xfId="574" xr:uid="{00000000-0005-0000-0000-0000DB120000}"/>
    <cellStyle name="날짜" xfId="575" xr:uid="{00000000-0005-0000-0000-0000DC120000}"/>
    <cellStyle name="달러" xfId="576" xr:uid="{00000000-0005-0000-0000-0000DD120000}"/>
    <cellStyle name="똿뗦먛귟 [0.00]_PRODUCT DETAIL Q1" xfId="963" xr:uid="{00000000-0005-0000-0000-0000DE120000}"/>
    <cellStyle name="똿뗦먛귟_PRODUCT DETAIL Q1" xfId="964" xr:uid="{00000000-0005-0000-0000-0000DF120000}"/>
    <cellStyle name="믅됞 [0.00]_PRODUCT DETAIL Q1" xfId="965" xr:uid="{00000000-0005-0000-0000-0000E0120000}"/>
    <cellStyle name="믅됞_PRODUCT DETAIL Q1" xfId="577" xr:uid="{00000000-0005-0000-0000-0000E1120000}"/>
    <cellStyle name="뷭?_밾몧뽋먑 " xfId="578" xr:uid="{00000000-0005-0000-0000-0000E2120000}"/>
    <cellStyle name="숫자(R)" xfId="966" xr:uid="{00000000-0005-0000-0000-0000E3120000}"/>
    <cellStyle name="쉼표 [0]_Additional Work for Mussafah Pumping Station" xfId="967" xr:uid="{00000000-0005-0000-0000-0000E4120000}"/>
    <cellStyle name="안건회계법인" xfId="968" xr:uid="{00000000-0005-0000-0000-0000E5120000}"/>
    <cellStyle name="안건회계법인 2" xfId="622" xr:uid="{00000000-0005-0000-0000-0000E6120000}"/>
    <cellStyle name="자리수" xfId="579" xr:uid="{00000000-0005-0000-0000-0000E7120000}"/>
    <cellStyle name="자리수0" xfId="580" xr:uid="{00000000-0005-0000-0000-0000E8120000}"/>
    <cellStyle name="지정되지 않음" xfId="581" xr:uid="{00000000-0005-0000-0000-0000E9120000}"/>
    <cellStyle name="콤마 [0]_  종  합  " xfId="582" xr:uid="{00000000-0005-0000-0000-0000EA120000}"/>
    <cellStyle name="콤마_  종  합  " xfId="583" xr:uid="{00000000-0005-0000-0000-0000EB120000}"/>
    <cellStyle name="통화 [0]_laroux" xfId="971" xr:uid="{00000000-0005-0000-0000-0000EC120000}"/>
    <cellStyle name="통화_laroux" xfId="972" xr:uid="{00000000-0005-0000-0000-0000ED120000}"/>
    <cellStyle name="퍼센트" xfId="973" xr:uid="{00000000-0005-0000-0000-0000EE120000}"/>
    <cellStyle name="표준_01" xfId="974" xr:uid="{00000000-0005-0000-0000-0000EF120000}"/>
    <cellStyle name="합산" xfId="975" xr:uid="{00000000-0005-0000-0000-0000F0120000}"/>
    <cellStyle name="화폐기호" xfId="976" xr:uid="{00000000-0005-0000-0000-0000F1120000}"/>
    <cellStyle name="화폐기호0" xfId="977" xr:uid="{00000000-0005-0000-0000-0000F2120000}"/>
    <cellStyle name="一般_Division 5 -  Utilities (Potable Water Network)" xfId="978" xr:uid="{00000000-0005-0000-0000-0000F3120000}"/>
    <cellStyle name="千位分隔[0]_BOQ" xfId="979" xr:uid="{00000000-0005-0000-0000-0000F4120000}"/>
    <cellStyle name="千位分隔_BOQ" xfId="980" xr:uid="{00000000-0005-0000-0000-0000F5120000}"/>
    <cellStyle name="千分位 2" xfId="981" xr:uid="{00000000-0005-0000-0000-0000F6120000}"/>
    <cellStyle name="千分位_Division 5 -  Utilities (Potable Water Network)" xfId="982" xr:uid="{00000000-0005-0000-0000-0000F7120000}"/>
    <cellStyle name="常规_BOQ" xfId="983" xr:uid="{00000000-0005-0000-0000-0000F8120000}"/>
    <cellStyle name="未定義" xfId="984" xr:uid="{00000000-0005-0000-0000-0000F9120000}"/>
    <cellStyle name="桁区切り [0.00]_Pricing Form-EL1" xfId="985" xr:uid="{00000000-0005-0000-0000-0000FA120000}"/>
    <cellStyle name="標準_ESTIMATE" xfId="986" xr:uid="{00000000-0005-0000-0000-0000FB120000}"/>
    <cellStyle name="货币[0]_BOQ" xfId="987" xr:uid="{00000000-0005-0000-0000-0000FC120000}"/>
    <cellStyle name="货币_BOQ" xfId="988" xr:uid="{00000000-0005-0000-0000-0000FD120000}"/>
    <cellStyle name="通浦 [0.00]_laroux" xfId="989" xr:uid="{00000000-0005-0000-0000-0000FE120000}"/>
    <cellStyle name="通浦_laroux" xfId="990" xr:uid="{00000000-0005-0000-0000-0000FF12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8857077E-02D2-49E3-90B1-A1E7032B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352" y="250266"/>
          <a:ext cx="697154" cy="43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777518</xdr:colOff>
      <xdr:row>0</xdr:row>
      <xdr:rowOff>120243</xdr:rowOff>
    </xdr:from>
    <xdr:ext cx="703515" cy="276557"/>
    <xdr:pic>
      <xdr:nvPicPr>
        <xdr:cNvPr id="4" name="Imagen 3">
          <a:extLst>
            <a:ext uri="{FF2B5EF4-FFF2-40B4-BE49-F238E27FC236}">
              <a16:creationId xmlns:a16="http://schemas.microsoft.com/office/drawing/2014/main" id="{E73EAE35-FD16-42B1-8DB1-AFE61F00BE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4620518" y="120243"/>
          <a:ext cx="703515" cy="276557"/>
        </a:xfrm>
        <a:prstGeom prst="rect">
          <a:avLst/>
        </a:prstGeom>
      </xdr:spPr>
    </xdr:pic>
    <xdr:clientData/>
  </xdr:oneCellAnchor>
  <xdr:oneCellAnchor>
    <xdr:from>
      <xdr:col>1</xdr:col>
      <xdr:colOff>31748</xdr:colOff>
      <xdr:row>0</xdr:row>
      <xdr:rowOff>20108</xdr:rowOff>
    </xdr:from>
    <xdr:ext cx="678815" cy="318853"/>
    <xdr:pic>
      <xdr:nvPicPr>
        <xdr:cNvPr id="5" name="Imagen 4" descr="cid:image004.jpg@01D7823F.95D2A700">
          <a:extLst>
            <a:ext uri="{FF2B5EF4-FFF2-40B4-BE49-F238E27FC236}">
              <a16:creationId xmlns:a16="http://schemas.microsoft.com/office/drawing/2014/main" id="{75E9B7F9-5A69-4068-92AD-A5E909B0714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8915" y="20108"/>
          <a:ext cx="678815" cy="3188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/>
      <sheetData sheetId="264"/>
      <sheetData sheetId="265">
        <row r="9">
          <cell r="H9">
            <v>0.90469999999999995</v>
          </cell>
        </row>
      </sheetData>
      <sheetData sheetId="266"/>
      <sheetData sheetId="267"/>
      <sheetData sheetId="268"/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/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 refreshError="1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/>
      <sheetData sheetId="499" refreshError="1"/>
      <sheetData sheetId="500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9 Capex"/>
      <sheetName val="F-05"/>
      <sheetName val="Imprimacion_Planilla"/>
      <sheetName val="GG-Ofertado-P4 Maz"/>
      <sheetName val="GENERAL"/>
      <sheetName val="datos base"/>
      <sheetName val="DATOS UNOE"/>
      <sheetName val="Producción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PER,COM.PRO.ADI1"/>
      <sheetName val="RES,MET,ADI1"/>
      <sheetName val="Planilla Base y Subbase"/>
      <sheetName val="RESUMEN"/>
      <sheetName val="REFERENCIA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EVAL"/>
      <sheetName val="Resumen anual"/>
      <sheetName val="Piso Tecnico"/>
      <sheetName val="Metrados  Val."/>
      <sheetName val="Data"/>
      <sheetName val="EXP"/>
      <sheetName val="200"/>
      <sheetName val="CIERRE"/>
      <sheetName val="PARTIDAS"/>
      <sheetName val="RES-PINTADO"/>
      <sheetName val="Model"/>
      <sheetName val="EXPLAN. DESVIOS"/>
      <sheetName val="CLASIF. MAT. DESVIOS"/>
      <sheetName val="CLASIF. MATERIAL"/>
      <sheetName val="EXPLAN. VIA PRINCIPAL"/>
      <sheetName val="Avance Resumen"/>
      <sheetName val="Macro1"/>
      <sheetName val="Hoja2"/>
      <sheetName val="AUSEN99"/>
      <sheetName val="borrador"/>
      <sheetName val="TC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pus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>
        <row r="9">
          <cell r="H9">
            <v>0.90469999999999995</v>
          </cell>
        </row>
      </sheetData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 refreshError="1"/>
      <sheetData sheetId="260" refreshError="1"/>
      <sheetData sheetId="261"/>
      <sheetData sheetId="262">
        <row r="9">
          <cell r="H9">
            <v>0.90469999999999995</v>
          </cell>
        </row>
      </sheetData>
      <sheetData sheetId="263"/>
      <sheetData sheetId="264"/>
      <sheetData sheetId="265"/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/>
      <sheetData sheetId="298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/>
      <sheetData sheetId="302">
        <row r="9">
          <cell r="H9">
            <v>0.90469999999999995</v>
          </cell>
        </row>
      </sheetData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>
        <row r="9">
          <cell r="H9">
            <v>0.90469999999999995</v>
          </cell>
        </row>
      </sheetData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 refreshError="1"/>
      <sheetData sheetId="454" refreshError="1"/>
      <sheetData sheetId="455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Formula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>
        <row r="287">
          <cell r="B287">
            <v>0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>
        <row r="287">
          <cell r="B287">
            <v>0</v>
          </cell>
        </row>
      </sheetData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/>
  <cols>
    <col min="1" max="1" width="12.6640625" customWidth="1"/>
    <col min="2" max="2" width="91.44140625" customWidth="1"/>
    <col min="3" max="3" width="6" style="17" customWidth="1"/>
  </cols>
  <sheetData>
    <row r="1" spans="1:3" s="6" customFormat="1">
      <c r="A1" s="6" t="s">
        <v>0</v>
      </c>
      <c r="B1" s="6" t="s">
        <v>1</v>
      </c>
      <c r="C1" s="10"/>
    </row>
    <row r="2" spans="1:3" s="6" customFormat="1">
      <c r="A2" s="10">
        <v>1</v>
      </c>
      <c r="B2" s="6" t="s">
        <v>2</v>
      </c>
      <c r="C2" s="10"/>
    </row>
    <row r="3" spans="1:3" s="6" customFormat="1">
      <c r="A3" s="10" t="s">
        <v>3</v>
      </c>
      <c r="B3" s="6" t="s">
        <v>4</v>
      </c>
      <c r="C3" s="10"/>
    </row>
    <row r="4" spans="1:3" s="40" customFormat="1">
      <c r="A4" s="38" t="s">
        <v>5</v>
      </c>
      <c r="B4" s="39" t="s">
        <v>6</v>
      </c>
      <c r="C4" s="41" t="s">
        <v>7</v>
      </c>
    </row>
    <row r="5" spans="1:3">
      <c r="A5" s="3" t="s">
        <v>8</v>
      </c>
      <c r="B5" s="2" t="s">
        <v>9</v>
      </c>
    </row>
    <row r="6" spans="1:3">
      <c r="A6" s="1" t="s">
        <v>10</v>
      </c>
      <c r="B6" s="11" t="s">
        <v>11</v>
      </c>
      <c r="C6" s="17" t="s">
        <v>12</v>
      </c>
    </row>
    <row r="7" spans="1:3">
      <c r="A7" s="1" t="s">
        <v>13</v>
      </c>
      <c r="B7" s="11" t="s">
        <v>14</v>
      </c>
      <c r="C7" s="17" t="s">
        <v>12</v>
      </c>
    </row>
    <row r="8" spans="1:3" s="32" customFormat="1">
      <c r="A8" s="30" t="s">
        <v>15</v>
      </c>
      <c r="B8" s="31" t="s">
        <v>16</v>
      </c>
      <c r="C8" s="33" t="s">
        <v>12</v>
      </c>
    </row>
    <row r="9" spans="1:3" ht="13.95" customHeight="1">
      <c r="A9" s="3" t="s">
        <v>17</v>
      </c>
      <c r="B9" s="2" t="s">
        <v>18</v>
      </c>
      <c r="C9" s="17" t="s">
        <v>19</v>
      </c>
    </row>
    <row r="10" spans="1:3" s="32" customFormat="1">
      <c r="A10" s="30" t="s">
        <v>20</v>
      </c>
      <c r="B10" s="31" t="s">
        <v>21</v>
      </c>
      <c r="C10" s="33"/>
    </row>
    <row r="11" spans="1:3">
      <c r="A11" s="1" t="s">
        <v>22</v>
      </c>
      <c r="B11" s="11" t="s">
        <v>23</v>
      </c>
      <c r="C11" s="17" t="s">
        <v>19</v>
      </c>
    </row>
    <row r="12" spans="1:3">
      <c r="A12" s="1" t="s">
        <v>24</v>
      </c>
      <c r="B12" s="11" t="s">
        <v>25</v>
      </c>
      <c r="C12" s="17" t="s">
        <v>19</v>
      </c>
    </row>
    <row r="13" spans="1:3">
      <c r="A13" s="1" t="s">
        <v>26</v>
      </c>
      <c r="B13" s="11" t="s">
        <v>27</v>
      </c>
      <c r="C13" s="17" t="s">
        <v>19</v>
      </c>
    </row>
    <row r="14" spans="1:3">
      <c r="A14" s="1" t="s">
        <v>28</v>
      </c>
      <c r="B14" s="11" t="s">
        <v>29</v>
      </c>
      <c r="C14" s="17" t="s">
        <v>19</v>
      </c>
    </row>
    <row r="15" spans="1:3">
      <c r="A15" s="1" t="s">
        <v>30</v>
      </c>
      <c r="B15" s="11" t="s">
        <v>31</v>
      </c>
      <c r="C15" s="17" t="s">
        <v>19</v>
      </c>
    </row>
    <row r="16" spans="1:3">
      <c r="A16" s="1" t="s">
        <v>32</v>
      </c>
      <c r="B16" s="11" t="s">
        <v>33</v>
      </c>
      <c r="C16" s="17" t="s">
        <v>19</v>
      </c>
    </row>
    <row r="17" spans="1:3" s="32" customFormat="1">
      <c r="A17" s="30" t="s">
        <v>34</v>
      </c>
      <c r="B17" s="31" t="s">
        <v>35</v>
      </c>
      <c r="C17" s="33"/>
    </row>
    <row r="18" spans="1:3">
      <c r="A18" s="1" t="s">
        <v>36</v>
      </c>
      <c r="B18" s="11" t="s">
        <v>37</v>
      </c>
      <c r="C18" s="17" t="s">
        <v>12</v>
      </c>
    </row>
    <row r="19" spans="1:3">
      <c r="A19" s="1" t="s">
        <v>38</v>
      </c>
      <c r="B19" s="11" t="s">
        <v>39</v>
      </c>
      <c r="C19" s="17" t="s">
        <v>12</v>
      </c>
    </row>
    <row r="20" spans="1:3">
      <c r="A20" s="1" t="s">
        <v>40</v>
      </c>
      <c r="B20" s="11" t="s">
        <v>41</v>
      </c>
      <c r="C20" s="17" t="s">
        <v>12</v>
      </c>
    </row>
    <row r="21" spans="1:3" s="32" customFormat="1">
      <c r="A21" s="30" t="s">
        <v>42</v>
      </c>
      <c r="B21" s="31" t="s">
        <v>43</v>
      </c>
      <c r="C21" s="33" t="s">
        <v>19</v>
      </c>
    </row>
    <row r="22" spans="1:3" s="27" customFormat="1">
      <c r="A22" s="25" t="s">
        <v>44</v>
      </c>
      <c r="B22" s="26" t="s">
        <v>45</v>
      </c>
      <c r="C22" s="28"/>
    </row>
    <row r="23" spans="1:3">
      <c r="A23" s="1" t="s">
        <v>46</v>
      </c>
      <c r="B23" s="21" t="s">
        <v>47</v>
      </c>
      <c r="C23" s="17" t="s">
        <v>19</v>
      </c>
    </row>
    <row r="24" spans="1:3">
      <c r="A24" s="1" t="s">
        <v>48</v>
      </c>
      <c r="B24" s="24" t="s">
        <v>49</v>
      </c>
      <c r="C24" s="17" t="s">
        <v>12</v>
      </c>
    </row>
    <row r="25" spans="1:3" s="27" customFormat="1">
      <c r="A25" s="25" t="s">
        <v>50</v>
      </c>
      <c r="B25" s="29" t="s">
        <v>51</v>
      </c>
      <c r="C25" s="28"/>
    </row>
    <row r="26" spans="1:3">
      <c r="A26" s="1" t="s">
        <v>52</v>
      </c>
      <c r="B26" s="11" t="s">
        <v>53</v>
      </c>
      <c r="C26" s="17" t="s">
        <v>12</v>
      </c>
    </row>
    <row r="27" spans="1:3">
      <c r="A27" s="1" t="s">
        <v>54</v>
      </c>
      <c r="B27" s="11" t="s">
        <v>55</v>
      </c>
      <c r="C27" s="17" t="s">
        <v>12</v>
      </c>
    </row>
    <row r="28" spans="1:3">
      <c r="A28" s="1" t="s">
        <v>56</v>
      </c>
      <c r="B28" s="11" t="s">
        <v>57</v>
      </c>
      <c r="C28" s="17" t="s">
        <v>12</v>
      </c>
    </row>
    <row r="29" spans="1:3">
      <c r="A29" s="1" t="s">
        <v>58</v>
      </c>
      <c r="B29" s="11" t="s">
        <v>59</v>
      </c>
      <c r="C29" s="17" t="s">
        <v>12</v>
      </c>
    </row>
    <row r="30" spans="1:3">
      <c r="A30" s="1" t="s">
        <v>60</v>
      </c>
      <c r="B30" s="11" t="s">
        <v>61</v>
      </c>
      <c r="C30" s="17" t="s">
        <v>12</v>
      </c>
    </row>
    <row r="31" spans="1:3">
      <c r="A31" s="1" t="s">
        <v>62</v>
      </c>
      <c r="B31" s="11" t="s">
        <v>63</v>
      </c>
      <c r="C31" s="17" t="s">
        <v>12</v>
      </c>
    </row>
    <row r="32" spans="1:3" s="27" customFormat="1">
      <c r="A32" s="25" t="s">
        <v>64</v>
      </c>
      <c r="B32" s="29" t="s">
        <v>65</v>
      </c>
      <c r="C32" s="28"/>
    </row>
    <row r="33" spans="1:3">
      <c r="A33" s="1" t="s">
        <v>66</v>
      </c>
      <c r="B33" s="11" t="s">
        <v>67</v>
      </c>
      <c r="C33" s="17" t="s">
        <v>68</v>
      </c>
    </row>
    <row r="34" spans="1:3">
      <c r="A34" s="1" t="s">
        <v>69</v>
      </c>
      <c r="B34" s="11" t="s">
        <v>70</v>
      </c>
      <c r="C34" s="17" t="s">
        <v>68</v>
      </c>
    </row>
    <row r="35" spans="1:3">
      <c r="A35" s="1" t="s">
        <v>71</v>
      </c>
      <c r="B35" s="11" t="s">
        <v>72</v>
      </c>
      <c r="C35" s="17" t="s">
        <v>68</v>
      </c>
    </row>
    <row r="36" spans="1:3" s="27" customFormat="1">
      <c r="A36" s="25" t="s">
        <v>73</v>
      </c>
      <c r="B36" s="29" t="s">
        <v>74</v>
      </c>
      <c r="C36" s="28"/>
    </row>
    <row r="37" spans="1:3">
      <c r="A37" s="1" t="s">
        <v>75</v>
      </c>
      <c r="B37" s="11" t="s">
        <v>76</v>
      </c>
      <c r="C37" s="17" t="s">
        <v>19</v>
      </c>
    </row>
    <row r="38" spans="1:3">
      <c r="A38" s="1" t="s">
        <v>77</v>
      </c>
      <c r="B38" s="11" t="s">
        <v>78</v>
      </c>
      <c r="C38" s="17" t="s">
        <v>19</v>
      </c>
    </row>
    <row r="39" spans="1:3">
      <c r="A39" s="1" t="s">
        <v>79</v>
      </c>
      <c r="B39" s="11" t="s">
        <v>80</v>
      </c>
      <c r="C39" s="17" t="s">
        <v>19</v>
      </c>
    </row>
    <row r="40" spans="1:3">
      <c r="A40" s="1" t="s">
        <v>81</v>
      </c>
      <c r="B40" s="11" t="s">
        <v>82</v>
      </c>
      <c r="C40" s="17" t="s">
        <v>19</v>
      </c>
    </row>
    <row r="41" spans="1:3" s="27" customFormat="1">
      <c r="A41" s="25" t="s">
        <v>83</v>
      </c>
      <c r="B41" s="29" t="s">
        <v>84</v>
      </c>
      <c r="C41" s="28"/>
    </row>
    <row r="42" spans="1:3">
      <c r="A42" s="1" t="s">
        <v>85</v>
      </c>
      <c r="B42" s="11" t="s">
        <v>86</v>
      </c>
      <c r="C42" s="17" t="s">
        <v>19</v>
      </c>
    </row>
    <row r="43" spans="1:3">
      <c r="A43" s="1" t="s">
        <v>87</v>
      </c>
      <c r="B43" s="11" t="s">
        <v>88</v>
      </c>
      <c r="C43" s="17" t="s">
        <v>19</v>
      </c>
    </row>
    <row r="44" spans="1:3" s="27" customFormat="1">
      <c r="A44" s="25" t="s">
        <v>89</v>
      </c>
      <c r="B44" s="29" t="s">
        <v>90</v>
      </c>
      <c r="C44" s="28"/>
    </row>
    <row r="45" spans="1:3">
      <c r="A45" s="1" t="s">
        <v>91</v>
      </c>
      <c r="B45" s="11" t="s">
        <v>92</v>
      </c>
      <c r="C45" s="17" t="s">
        <v>93</v>
      </c>
    </row>
    <row r="46" spans="1:3">
      <c r="A46" s="1" t="s">
        <v>94</v>
      </c>
      <c r="B46" s="11" t="s">
        <v>95</v>
      </c>
      <c r="C46" s="17" t="s">
        <v>93</v>
      </c>
    </row>
    <row r="47" spans="1:3" s="9" customFormat="1">
      <c r="A47" s="22" t="s">
        <v>96</v>
      </c>
      <c r="B47" s="21" t="s">
        <v>97</v>
      </c>
      <c r="C47" s="7" t="s">
        <v>93</v>
      </c>
    </row>
    <row r="48" spans="1:3">
      <c r="A48" s="1" t="s">
        <v>98</v>
      </c>
      <c r="B48" s="11" t="s">
        <v>99</v>
      </c>
      <c r="C48" s="17" t="s">
        <v>93</v>
      </c>
    </row>
    <row r="49" spans="1:3">
      <c r="A49" s="1" t="s">
        <v>100</v>
      </c>
      <c r="B49" s="11" t="s">
        <v>101</v>
      </c>
      <c r="C49" s="17" t="s">
        <v>93</v>
      </c>
    </row>
    <row r="50" spans="1:3">
      <c r="A50" s="1" t="s">
        <v>102</v>
      </c>
      <c r="B50" s="11" t="s">
        <v>103</v>
      </c>
      <c r="C50" s="17" t="s">
        <v>93</v>
      </c>
    </row>
    <row r="51" spans="1:3">
      <c r="A51" s="23" t="s">
        <v>104</v>
      </c>
      <c r="B51" s="11" t="s">
        <v>105</v>
      </c>
      <c r="C51" s="17" t="s">
        <v>93</v>
      </c>
    </row>
    <row r="52" spans="1:3">
      <c r="A52" s="1" t="s">
        <v>106</v>
      </c>
      <c r="B52" s="11" t="s">
        <v>107</v>
      </c>
      <c r="C52" s="17" t="s">
        <v>93</v>
      </c>
    </row>
    <row r="53" spans="1:3">
      <c r="A53" s="1" t="s">
        <v>108</v>
      </c>
      <c r="B53" s="11" t="s">
        <v>109</v>
      </c>
      <c r="C53" s="17" t="s">
        <v>93</v>
      </c>
    </row>
    <row r="54" spans="1:3" s="32" customFormat="1">
      <c r="A54" s="30" t="s">
        <v>110</v>
      </c>
      <c r="B54" s="31" t="s">
        <v>111</v>
      </c>
      <c r="C54" s="33"/>
    </row>
    <row r="55" spans="1:3">
      <c r="A55" s="1" t="s">
        <v>112</v>
      </c>
      <c r="B55" s="11" t="s">
        <v>113</v>
      </c>
      <c r="C55" s="17" t="s">
        <v>19</v>
      </c>
    </row>
    <row r="56" spans="1:3">
      <c r="A56" s="1" t="s">
        <v>114</v>
      </c>
      <c r="B56" s="11" t="s">
        <v>115</v>
      </c>
      <c r="C56" s="17" t="s">
        <v>19</v>
      </c>
    </row>
    <row r="57" spans="1:3" s="27" customFormat="1">
      <c r="A57" s="25" t="s">
        <v>116</v>
      </c>
      <c r="B57" s="29" t="s">
        <v>117</v>
      </c>
      <c r="C57" s="28" t="s">
        <v>93</v>
      </c>
    </row>
    <row r="58" spans="1:3" s="36" customFormat="1">
      <c r="A58" s="34" t="s">
        <v>118</v>
      </c>
      <c r="B58" s="35" t="s">
        <v>119</v>
      </c>
      <c r="C58" s="37"/>
    </row>
    <row r="59" spans="1:3">
      <c r="A59" s="1" t="s">
        <v>120</v>
      </c>
      <c r="B59" s="11" t="s">
        <v>121</v>
      </c>
      <c r="C59" s="17" t="s">
        <v>19</v>
      </c>
    </row>
    <row r="60" spans="1:3">
      <c r="A60" s="1" t="s">
        <v>122</v>
      </c>
      <c r="B60" s="11" t="s">
        <v>123</v>
      </c>
      <c r="C60" s="17" t="s">
        <v>19</v>
      </c>
    </row>
    <row r="61" spans="1:3">
      <c r="A61" s="1" t="s">
        <v>124</v>
      </c>
      <c r="B61" s="11" t="s">
        <v>125</v>
      </c>
      <c r="C61" s="17" t="s">
        <v>19</v>
      </c>
    </row>
    <row r="62" spans="1:3">
      <c r="A62" s="1" t="s">
        <v>126</v>
      </c>
      <c r="B62" s="11" t="s">
        <v>127</v>
      </c>
      <c r="C62" s="17" t="s">
        <v>19</v>
      </c>
    </row>
    <row r="63" spans="1:3">
      <c r="A63" s="1"/>
      <c r="B63" s="11"/>
    </row>
    <row r="64" spans="1:3">
      <c r="B64" s="2"/>
    </row>
    <row r="65" spans="1:3" s="6" customFormat="1">
      <c r="A65" s="10">
        <v>7</v>
      </c>
      <c r="B65" s="6" t="s">
        <v>128</v>
      </c>
      <c r="C65" s="10"/>
    </row>
    <row r="66" spans="1:3">
      <c r="B66" s="6" t="s">
        <v>129</v>
      </c>
      <c r="C66" s="17" t="s">
        <v>19</v>
      </c>
    </row>
    <row r="67" spans="1:3">
      <c r="B67" s="1" t="s">
        <v>130</v>
      </c>
      <c r="C67" s="17" t="s">
        <v>19</v>
      </c>
    </row>
    <row r="68" spans="1:3">
      <c r="B68" s="1" t="s">
        <v>131</v>
      </c>
      <c r="C68" s="17" t="s">
        <v>19</v>
      </c>
    </row>
    <row r="69" spans="1:3">
      <c r="B69" s="1" t="s">
        <v>132</v>
      </c>
    </row>
    <row r="70" spans="1:3">
      <c r="B70" s="6"/>
    </row>
    <row r="71" spans="1:3">
      <c r="B71" s="6" t="s">
        <v>133</v>
      </c>
    </row>
    <row r="72" spans="1:3">
      <c r="B72" s="12" t="s">
        <v>134</v>
      </c>
    </row>
    <row r="73" spans="1:3">
      <c r="B73" s="12" t="s">
        <v>135</v>
      </c>
    </row>
    <row r="74" spans="1:3" s="32" customFormat="1">
      <c r="A74" s="30"/>
      <c r="B74" s="31" t="s">
        <v>35</v>
      </c>
      <c r="C74" s="33" t="s">
        <v>12</v>
      </c>
    </row>
    <row r="75" spans="1:3">
      <c r="A75" s="17"/>
      <c r="B75" s="2" t="s">
        <v>136</v>
      </c>
      <c r="C75" s="17" t="s">
        <v>19</v>
      </c>
    </row>
    <row r="76" spans="1:3">
      <c r="A76" s="17"/>
      <c r="B76" s="2" t="s">
        <v>137</v>
      </c>
      <c r="C76" s="17" t="s">
        <v>12</v>
      </c>
    </row>
    <row r="77" spans="1:3">
      <c r="A77" s="17"/>
      <c r="B77" s="2" t="s">
        <v>138</v>
      </c>
      <c r="C77" s="17" t="s">
        <v>19</v>
      </c>
    </row>
    <row r="78" spans="1:3">
      <c r="A78" s="17"/>
      <c r="B78" s="2" t="s">
        <v>139</v>
      </c>
      <c r="C78" s="17" t="s">
        <v>12</v>
      </c>
    </row>
    <row r="79" spans="1:3">
      <c r="A79" s="17"/>
      <c r="B79" s="2" t="s">
        <v>140</v>
      </c>
      <c r="C79" s="17" t="s">
        <v>19</v>
      </c>
    </row>
    <row r="80" spans="1:3">
      <c r="A80" s="17"/>
      <c r="B80" s="2" t="s">
        <v>141</v>
      </c>
      <c r="C80" s="17" t="s">
        <v>19</v>
      </c>
    </row>
    <row r="81" spans="1:3">
      <c r="A81" s="17"/>
      <c r="B81" s="2" t="s">
        <v>142</v>
      </c>
      <c r="C81" s="17" t="s">
        <v>19</v>
      </c>
    </row>
    <row r="82" spans="1:3">
      <c r="A82" s="17"/>
      <c r="B82" s="2" t="s">
        <v>143</v>
      </c>
      <c r="C82" s="17" t="s">
        <v>19</v>
      </c>
    </row>
    <row r="83" spans="1:3">
      <c r="A83" s="17"/>
      <c r="B83" s="2" t="s">
        <v>144</v>
      </c>
      <c r="C83" s="17" t="s">
        <v>19</v>
      </c>
    </row>
    <row r="84" spans="1:3">
      <c r="A84" s="17"/>
      <c r="B84" s="2" t="s">
        <v>145</v>
      </c>
      <c r="C84" s="17" t="s">
        <v>19</v>
      </c>
    </row>
    <row r="85" spans="1:3">
      <c r="B85" s="12"/>
    </row>
    <row r="86" spans="1:3">
      <c r="B86" s="6" t="s">
        <v>146</v>
      </c>
    </row>
    <row r="87" spans="1:3">
      <c r="B87" s="12" t="s">
        <v>147</v>
      </c>
    </row>
    <row r="88" spans="1:3">
      <c r="B88" s="12" t="s">
        <v>148</v>
      </c>
    </row>
    <row r="89" spans="1:3" ht="13.95" customHeight="1">
      <c r="B89" s="2" t="s">
        <v>149</v>
      </c>
      <c r="C89" s="17" t="s">
        <v>19</v>
      </c>
    </row>
    <row r="90" spans="1:3" ht="13.95" customHeight="1">
      <c r="B90" s="2" t="s">
        <v>137</v>
      </c>
      <c r="C90" s="17" t="s">
        <v>12</v>
      </c>
    </row>
    <row r="91" spans="1:3">
      <c r="B91" s="2" t="s">
        <v>150</v>
      </c>
      <c r="C91" s="17" t="s">
        <v>12</v>
      </c>
    </row>
    <row r="92" spans="1:3">
      <c r="A92" s="17"/>
      <c r="B92" s="2" t="s">
        <v>141</v>
      </c>
      <c r="C92" s="17" t="s">
        <v>19</v>
      </c>
    </row>
    <row r="93" spans="1:3">
      <c r="B93" s="2" t="s">
        <v>151</v>
      </c>
      <c r="C93" s="17" t="s">
        <v>19</v>
      </c>
    </row>
    <row r="94" spans="1: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/>
  <cols>
    <col min="1" max="1" width="12.6640625" customWidth="1"/>
    <col min="2" max="2" width="91.44140625" customWidth="1"/>
    <col min="3" max="3" width="6" style="17" customWidth="1"/>
  </cols>
  <sheetData>
    <row r="2" spans="1:3">
      <c r="A2" t="s">
        <v>152</v>
      </c>
      <c r="B2" t="s">
        <v>153</v>
      </c>
      <c r="C2" s="4" t="s">
        <v>154</v>
      </c>
    </row>
    <row r="3" spans="1:3" s="6" customFormat="1">
      <c r="A3" s="6" t="s">
        <v>155</v>
      </c>
      <c r="B3" s="6" t="s">
        <v>156</v>
      </c>
      <c r="C3" s="10"/>
    </row>
    <row r="4" spans="1:3" s="6" customFormat="1">
      <c r="A4" s="10" t="s">
        <v>157</v>
      </c>
      <c r="B4" s="6" t="s">
        <v>158</v>
      </c>
      <c r="C4" s="10"/>
    </row>
    <row r="5" spans="1:3">
      <c r="A5" s="17"/>
      <c r="B5" t="s">
        <v>159</v>
      </c>
    </row>
    <row r="6" spans="1:3">
      <c r="A6" s="17"/>
      <c r="B6" s="1" t="s">
        <v>160</v>
      </c>
    </row>
    <row r="7" spans="1:3" s="5" customFormat="1">
      <c r="A7" s="15"/>
      <c r="B7" s="16" t="s">
        <v>161</v>
      </c>
      <c r="C7" s="15"/>
    </row>
    <row r="8" spans="1:3" s="5" customFormat="1">
      <c r="A8" s="15"/>
      <c r="B8" s="16" t="s">
        <v>9</v>
      </c>
      <c r="C8" s="15"/>
    </row>
    <row r="9" spans="1:3" s="5" customFormat="1">
      <c r="A9" s="15"/>
      <c r="B9" s="20" t="s">
        <v>11</v>
      </c>
      <c r="C9" s="15"/>
    </row>
    <row r="10" spans="1:3" s="5" customFormat="1">
      <c r="A10" s="15"/>
      <c r="B10" s="20" t="s">
        <v>14</v>
      </c>
      <c r="C10" s="15"/>
    </row>
    <row r="11" spans="1:3">
      <c r="A11" s="17"/>
      <c r="B11" s="2" t="s">
        <v>162</v>
      </c>
      <c r="C11" s="17" t="s">
        <v>12</v>
      </c>
    </row>
    <row r="12" spans="1:3">
      <c r="A12" s="17"/>
      <c r="B12" s="2" t="s">
        <v>163</v>
      </c>
    </row>
    <row r="13" spans="1:3">
      <c r="A13" s="17"/>
      <c r="B13" s="2" t="s">
        <v>164</v>
      </c>
    </row>
    <row r="14" spans="1:3">
      <c r="A14" s="17"/>
      <c r="B14" s="2" t="s">
        <v>165</v>
      </c>
      <c r="C14" s="17" t="s">
        <v>19</v>
      </c>
    </row>
    <row r="15" spans="1:3" s="32" customFormat="1">
      <c r="A15" s="30"/>
      <c r="B15" s="31" t="s">
        <v>35</v>
      </c>
      <c r="C15" s="33" t="s">
        <v>12</v>
      </c>
    </row>
    <row r="16" spans="1:3">
      <c r="A16" s="17"/>
      <c r="B16" s="2" t="s">
        <v>166</v>
      </c>
      <c r="C16" s="17" t="s">
        <v>19</v>
      </c>
    </row>
    <row r="17" spans="1:3" s="5" customFormat="1">
      <c r="A17" s="15"/>
      <c r="B17" s="16" t="s">
        <v>167</v>
      </c>
      <c r="C17" s="15" t="s">
        <v>19</v>
      </c>
    </row>
    <row r="18" spans="1:3" s="5" customFormat="1">
      <c r="A18" s="15"/>
      <c r="B18" s="16" t="s">
        <v>43</v>
      </c>
      <c r="C18" s="15" t="s">
        <v>19</v>
      </c>
    </row>
    <row r="19" spans="1:3">
      <c r="A19" s="17"/>
      <c r="B19" s="2" t="s">
        <v>168</v>
      </c>
      <c r="C19" s="17" t="s">
        <v>12</v>
      </c>
    </row>
    <row r="20" spans="1:3">
      <c r="A20" s="17"/>
      <c r="B20" s="2" t="s">
        <v>138</v>
      </c>
      <c r="C20" s="17" t="s">
        <v>19</v>
      </c>
    </row>
    <row r="21" spans="1:3">
      <c r="A21" s="17"/>
      <c r="B21" s="2" t="s">
        <v>169</v>
      </c>
    </row>
    <row r="22" spans="1:3" s="9" customFormat="1">
      <c r="A22" s="7"/>
      <c r="B22" s="8" t="s">
        <v>170</v>
      </c>
      <c r="C22" s="7"/>
    </row>
    <row r="23" spans="1:3">
      <c r="A23" s="17"/>
      <c r="B23" s="2" t="s">
        <v>139</v>
      </c>
      <c r="C23" s="17" t="s">
        <v>12</v>
      </c>
    </row>
    <row r="24" spans="1:3">
      <c r="A24" s="17"/>
      <c r="B24" s="2" t="s">
        <v>140</v>
      </c>
      <c r="C24" s="17" t="s">
        <v>19</v>
      </c>
    </row>
    <row r="25" spans="1:3" s="5" customFormat="1">
      <c r="A25" s="15"/>
      <c r="B25" s="16" t="s">
        <v>171</v>
      </c>
      <c r="C25" s="15" t="s">
        <v>19</v>
      </c>
    </row>
    <row r="26" spans="1:3">
      <c r="A26" s="17"/>
      <c r="B26" s="2" t="s">
        <v>142</v>
      </c>
      <c r="C26" s="17" t="s">
        <v>19</v>
      </c>
    </row>
    <row r="27" spans="1:3">
      <c r="A27" s="17"/>
      <c r="B27" s="2" t="s">
        <v>141</v>
      </c>
      <c r="C27" s="17" t="s">
        <v>19</v>
      </c>
    </row>
    <row r="28" spans="1:3">
      <c r="A28" s="17"/>
      <c r="B28" s="2" t="s">
        <v>144</v>
      </c>
      <c r="C28" s="17" t="s">
        <v>19</v>
      </c>
    </row>
    <row r="29" spans="1:3" s="5" customFormat="1">
      <c r="A29" s="15"/>
      <c r="B29" s="16" t="s">
        <v>172</v>
      </c>
      <c r="C29" s="15"/>
    </row>
    <row r="30" spans="1:3">
      <c r="A30" s="17"/>
      <c r="B30" s="2" t="s">
        <v>145</v>
      </c>
      <c r="C30" s="17" t="s">
        <v>19</v>
      </c>
    </row>
    <row r="31" spans="1:3">
      <c r="A31" s="17"/>
      <c r="B31" s="2" t="s">
        <v>143</v>
      </c>
      <c r="C31" s="17" t="s">
        <v>19</v>
      </c>
    </row>
    <row r="32" spans="1:3" s="5" customFormat="1">
      <c r="A32" s="15"/>
      <c r="B32" s="16" t="s">
        <v>173</v>
      </c>
      <c r="C32" s="15" t="s">
        <v>12</v>
      </c>
    </row>
    <row r="33" spans="1:3" s="5" customFormat="1">
      <c r="A33" s="15"/>
      <c r="B33" s="16" t="s">
        <v>174</v>
      </c>
      <c r="C33" s="15"/>
    </row>
    <row r="34" spans="1:3">
      <c r="A34" s="17"/>
    </row>
    <row r="35" spans="1:3" s="6" customFormat="1">
      <c r="A35" s="10">
        <v>2</v>
      </c>
      <c r="B35" s="6" t="s">
        <v>175</v>
      </c>
      <c r="C35" s="10"/>
    </row>
    <row r="36" spans="1:3">
      <c r="A36" s="17"/>
      <c r="B36" s="1" t="s">
        <v>176</v>
      </c>
    </row>
    <row r="37" spans="1:3" s="5" customFormat="1">
      <c r="A37" s="15"/>
      <c r="B37" s="16" t="s">
        <v>161</v>
      </c>
      <c r="C37" s="15"/>
    </row>
    <row r="38" spans="1:3" s="5" customFormat="1">
      <c r="A38" s="15"/>
      <c r="B38" s="16" t="s">
        <v>9</v>
      </c>
      <c r="C38" s="15"/>
    </row>
    <row r="39" spans="1:3" s="5" customFormat="1">
      <c r="A39" s="15"/>
      <c r="B39" s="20" t="s">
        <v>11</v>
      </c>
      <c r="C39" s="15"/>
    </row>
    <row r="40" spans="1:3" s="5" customFormat="1">
      <c r="A40" s="15"/>
      <c r="B40" s="20" t="s">
        <v>14</v>
      </c>
      <c r="C40" s="15"/>
    </row>
    <row r="41" spans="1:3">
      <c r="A41" s="17"/>
      <c r="B41" s="2" t="s">
        <v>177</v>
      </c>
      <c r="C41" s="17" t="s">
        <v>12</v>
      </c>
    </row>
    <row r="42" spans="1:3">
      <c r="A42" s="17"/>
      <c r="B42" s="2" t="s">
        <v>163</v>
      </c>
    </row>
    <row r="43" spans="1:3">
      <c r="A43" s="17"/>
      <c r="B43" s="2" t="s">
        <v>164</v>
      </c>
    </row>
    <row r="44" spans="1:3">
      <c r="A44" s="17"/>
      <c r="B44" s="2" t="s">
        <v>178</v>
      </c>
      <c r="C44" s="17" t="s">
        <v>19</v>
      </c>
    </row>
    <row r="45" spans="1:3">
      <c r="A45" s="17"/>
      <c r="B45" s="2" t="s">
        <v>179</v>
      </c>
      <c r="C45" s="17" t="s">
        <v>12</v>
      </c>
    </row>
    <row r="46" spans="1:3" s="32" customFormat="1">
      <c r="A46" s="30"/>
      <c r="B46" s="31" t="s">
        <v>35</v>
      </c>
      <c r="C46" s="33" t="s">
        <v>12</v>
      </c>
    </row>
    <row r="47" spans="1:3">
      <c r="A47" s="17"/>
      <c r="B47" s="2" t="s">
        <v>180</v>
      </c>
      <c r="C47" s="17" t="s">
        <v>12</v>
      </c>
    </row>
    <row r="48" spans="1:3">
      <c r="A48" s="17"/>
      <c r="B48" s="2" t="s">
        <v>181</v>
      </c>
      <c r="C48" s="17" t="s">
        <v>19</v>
      </c>
    </row>
    <row r="49" spans="1:3" s="5" customFormat="1">
      <c r="A49" s="15"/>
      <c r="B49" s="16" t="s">
        <v>182</v>
      </c>
      <c r="C49" s="15" t="s">
        <v>12</v>
      </c>
    </row>
    <row r="50" spans="1:3" s="14" customFormat="1">
      <c r="A50" s="18"/>
      <c r="B50" s="19" t="s">
        <v>183</v>
      </c>
      <c r="C50" s="18" t="s">
        <v>19</v>
      </c>
    </row>
    <row r="51" spans="1:3" s="5" customFormat="1">
      <c r="A51" s="15"/>
      <c r="B51" s="16" t="s">
        <v>184</v>
      </c>
      <c r="C51" s="15"/>
    </row>
    <row r="52" spans="1:3" s="5" customFormat="1">
      <c r="A52" s="15"/>
      <c r="B52" s="16" t="s">
        <v>161</v>
      </c>
      <c r="C52" s="15"/>
    </row>
    <row r="53" spans="1:3" s="5" customFormat="1">
      <c r="A53" s="15"/>
      <c r="B53" s="16" t="s">
        <v>185</v>
      </c>
      <c r="C53" s="15"/>
    </row>
    <row r="54" spans="1:3">
      <c r="A54" s="17"/>
      <c r="B54" s="2" t="s">
        <v>186</v>
      </c>
      <c r="C54" s="17" t="s">
        <v>19</v>
      </c>
    </row>
    <row r="55" spans="1:3">
      <c r="A55" s="17"/>
      <c r="B55" s="2" t="s">
        <v>187</v>
      </c>
      <c r="C55" s="17" t="s">
        <v>19</v>
      </c>
    </row>
    <row r="56" spans="1:3">
      <c r="A56" s="17"/>
      <c r="B56" s="2" t="s">
        <v>43</v>
      </c>
      <c r="C56" s="17" t="s">
        <v>19</v>
      </c>
    </row>
    <row r="57" spans="1:3">
      <c r="A57" s="17"/>
    </row>
    <row r="58" spans="1:3" s="6" customFormat="1">
      <c r="A58" s="10">
        <v>4</v>
      </c>
      <c r="B58" s="6" t="s">
        <v>188</v>
      </c>
      <c r="C58" s="10"/>
    </row>
    <row r="59" spans="1:3">
      <c r="A59" s="17"/>
      <c r="B59" s="12" t="s">
        <v>189</v>
      </c>
    </row>
    <row r="60" spans="1:3">
      <c r="A60" s="17"/>
      <c r="B60" s="2" t="s">
        <v>190</v>
      </c>
      <c r="C60" s="17" t="s">
        <v>12</v>
      </c>
    </row>
    <row r="61" spans="1:3">
      <c r="A61" s="17"/>
      <c r="B61" s="2" t="s">
        <v>191</v>
      </c>
      <c r="C61" s="17" t="s">
        <v>19</v>
      </c>
    </row>
    <row r="62" spans="1:3" s="32" customFormat="1">
      <c r="A62" s="30"/>
      <c r="B62" s="31" t="s">
        <v>35</v>
      </c>
      <c r="C62" s="33" t="s">
        <v>12</v>
      </c>
    </row>
    <row r="63" spans="1:3">
      <c r="A63" s="17"/>
      <c r="B63" s="2" t="s">
        <v>192</v>
      </c>
      <c r="C63" s="17" t="s">
        <v>12</v>
      </c>
    </row>
    <row r="64" spans="1:3">
      <c r="A64" s="17"/>
      <c r="B64" s="2" t="s">
        <v>193</v>
      </c>
      <c r="C64" s="17" t="s">
        <v>68</v>
      </c>
    </row>
    <row r="65" spans="1:3">
      <c r="A65" s="17"/>
      <c r="B65" s="2" t="s">
        <v>194</v>
      </c>
      <c r="C65" s="17" t="s">
        <v>12</v>
      </c>
    </row>
    <row r="66" spans="1:3">
      <c r="A66" s="17"/>
      <c r="B66" s="2" t="s">
        <v>195</v>
      </c>
      <c r="C66" s="17" t="s">
        <v>93</v>
      </c>
    </row>
    <row r="67" spans="1:3">
      <c r="A67" s="17"/>
      <c r="B67" s="2" t="s">
        <v>196</v>
      </c>
      <c r="C67" s="17" t="s">
        <v>19</v>
      </c>
    </row>
    <row r="68" spans="1:3">
      <c r="A68" s="17"/>
    </row>
    <row r="69" spans="1:3">
      <c r="A69" s="17"/>
      <c r="B69" s="2"/>
    </row>
    <row r="70" spans="1:3">
      <c r="A70" s="17"/>
      <c r="B70" s="13" t="s">
        <v>197</v>
      </c>
    </row>
    <row r="71" spans="1:3" s="5" customFormat="1">
      <c r="A71" s="15"/>
      <c r="B71" s="16" t="s">
        <v>161</v>
      </c>
      <c r="C71" s="15" t="s">
        <v>7</v>
      </c>
    </row>
    <row r="72" spans="1:3" s="5" customFormat="1">
      <c r="A72" s="15"/>
      <c r="B72" s="16" t="s">
        <v>9</v>
      </c>
      <c r="C72" s="15" t="s">
        <v>12</v>
      </c>
    </row>
    <row r="73" spans="1:3" s="5" customFormat="1">
      <c r="A73" s="15"/>
      <c r="B73" s="20" t="s">
        <v>11</v>
      </c>
      <c r="C73" s="15" t="s">
        <v>12</v>
      </c>
    </row>
    <row r="74" spans="1:3" s="5" customFormat="1">
      <c r="A74" s="15"/>
      <c r="B74" s="20" t="s">
        <v>14</v>
      </c>
      <c r="C74" s="15" t="s">
        <v>12</v>
      </c>
    </row>
    <row r="75" spans="1:3" s="32" customFormat="1">
      <c r="A75" s="30"/>
      <c r="B75" s="31" t="s">
        <v>35</v>
      </c>
      <c r="C75" s="33" t="s">
        <v>12</v>
      </c>
    </row>
    <row r="76" spans="1:3">
      <c r="A76" s="17"/>
      <c r="B76" s="2" t="s">
        <v>198</v>
      </c>
      <c r="C76" s="17" t="s">
        <v>19</v>
      </c>
    </row>
    <row r="77" spans="1:3">
      <c r="A77" s="17"/>
      <c r="B77" s="2" t="s">
        <v>199</v>
      </c>
    </row>
    <row r="78" spans="1:3">
      <c r="A78" s="17"/>
      <c r="B78" s="2" t="s">
        <v>200</v>
      </c>
    </row>
    <row r="79" spans="1:3">
      <c r="A79" s="17"/>
      <c r="B79" s="2" t="s">
        <v>201</v>
      </c>
    </row>
    <row r="80" spans="1:3">
      <c r="A80" s="17"/>
      <c r="B80" s="2" t="s">
        <v>202</v>
      </c>
    </row>
    <row r="81" spans="1:3">
      <c r="A81" s="17"/>
      <c r="B81" s="2" t="s">
        <v>203</v>
      </c>
    </row>
    <row r="82" spans="1:3">
      <c r="A82" s="17"/>
      <c r="B82" s="11" t="s">
        <v>204</v>
      </c>
    </row>
    <row r="83" spans="1:3">
      <c r="A83" s="17"/>
      <c r="B83" s="11" t="s">
        <v>205</v>
      </c>
    </row>
    <row r="84" spans="1:3">
      <c r="A84" s="17"/>
      <c r="B84" s="11" t="s">
        <v>206</v>
      </c>
    </row>
    <row r="85" spans="1:3">
      <c r="A85" s="17"/>
      <c r="B85" s="2"/>
    </row>
    <row r="86" spans="1:3">
      <c r="A86" s="17"/>
      <c r="B86" s="12" t="s">
        <v>207</v>
      </c>
    </row>
    <row r="87" spans="1:3">
      <c r="A87" s="17"/>
      <c r="B87" s="2" t="s">
        <v>166</v>
      </c>
      <c r="C87" s="17" t="s">
        <v>19</v>
      </c>
    </row>
    <row r="88" spans="1:3">
      <c r="A88" s="17"/>
      <c r="B88" s="2" t="s">
        <v>137</v>
      </c>
      <c r="C88" s="17" t="s">
        <v>12</v>
      </c>
    </row>
    <row r="89" spans="1:3">
      <c r="A89" s="17"/>
      <c r="B89" s="2" t="s">
        <v>138</v>
      </c>
      <c r="C89" s="17" t="s">
        <v>19</v>
      </c>
    </row>
    <row r="90" spans="1:3" s="32" customFormat="1">
      <c r="A90" s="30"/>
      <c r="B90" s="31" t="s">
        <v>35</v>
      </c>
      <c r="C90" s="33" t="s">
        <v>12</v>
      </c>
    </row>
    <row r="91" spans="1:3">
      <c r="A91" s="17"/>
      <c r="B91" s="2" t="s">
        <v>139</v>
      </c>
      <c r="C91" s="17" t="s">
        <v>12</v>
      </c>
    </row>
    <row r="92" spans="1:3">
      <c r="A92" s="17"/>
      <c r="B92" s="2" t="s">
        <v>140</v>
      </c>
      <c r="C92" s="17" t="s">
        <v>19</v>
      </c>
    </row>
    <row r="93" spans="1:3">
      <c r="A93" s="17"/>
      <c r="B93" s="2" t="s">
        <v>141</v>
      </c>
      <c r="C93" s="17" t="s">
        <v>19</v>
      </c>
    </row>
    <row r="94" spans="1:3">
      <c r="A94" s="17"/>
      <c r="B94" s="2" t="s">
        <v>142</v>
      </c>
      <c r="C94" s="17" t="s">
        <v>19</v>
      </c>
    </row>
    <row r="95" spans="1:3">
      <c r="A95" s="17"/>
      <c r="B95" s="2" t="s">
        <v>208</v>
      </c>
      <c r="C95" s="17" t="s">
        <v>19</v>
      </c>
    </row>
    <row r="96" spans="1:3">
      <c r="A96" s="17"/>
      <c r="B96" s="2" t="s">
        <v>144</v>
      </c>
      <c r="C96" s="17" t="s">
        <v>19</v>
      </c>
    </row>
    <row r="97" spans="1:3">
      <c r="A97" s="17"/>
      <c r="B97" s="2" t="s">
        <v>145</v>
      </c>
      <c r="C97" s="17" t="s">
        <v>19</v>
      </c>
    </row>
    <row r="98" spans="1:3">
      <c r="A98" s="17"/>
      <c r="B98" s="2"/>
    </row>
    <row r="99" spans="1:3">
      <c r="A99" s="17"/>
      <c r="B99" s="13" t="s">
        <v>209</v>
      </c>
    </row>
    <row r="100" spans="1: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>
      <c r="A101" s="17"/>
      <c r="B101" s="2" t="s">
        <v>210</v>
      </c>
      <c r="C101" s="17" t="s">
        <v>19</v>
      </c>
    </row>
    <row r="102" spans="1:3">
      <c r="A102" s="17"/>
      <c r="B102" s="2" t="s">
        <v>211</v>
      </c>
      <c r="C102" s="17" t="s">
        <v>19</v>
      </c>
    </row>
    <row r="103" spans="1:3">
      <c r="A103" s="17"/>
      <c r="B103" s="2" t="s">
        <v>212</v>
      </c>
      <c r="C103" s="17" t="s">
        <v>12</v>
      </c>
    </row>
    <row r="104" spans="1: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9" zoomScale="115" zoomScaleNormal="115" zoomScaleSheetLayoutView="115" workbookViewId="0">
      <selection activeCell="D44" sqref="D44"/>
    </sheetView>
  </sheetViews>
  <sheetFormatPr baseColWidth="10" defaultColWidth="11.44140625" defaultRowHeight="14.4"/>
  <cols>
    <col min="1" max="1" width="3" customWidth="1"/>
    <col min="2" max="2" width="15.6640625" customWidth="1"/>
    <col min="3" max="3" width="28.6640625" customWidth="1"/>
    <col min="4" max="4" width="57.33203125" customWidth="1"/>
    <col min="5" max="5" width="23.109375" customWidth="1"/>
    <col min="6" max="6" width="25" customWidth="1"/>
    <col min="7" max="7" width="9" customWidth="1"/>
    <col min="8" max="8" width="4.44140625" customWidth="1"/>
    <col min="10" max="10" width="21.109375" bestFit="1" customWidth="1"/>
    <col min="12" max="12" width="11.44140625" customWidth="1"/>
  </cols>
  <sheetData>
    <row r="1" spans="1:17" ht="10.199999999999999" customHeight="1">
      <c r="D1" s="17"/>
      <c r="E1" s="17"/>
      <c r="G1" s="17"/>
    </row>
    <row r="2" spans="1:17" s="43" customFormat="1" ht="13.2" customHeight="1">
      <c r="B2" s="143"/>
      <c r="C2" s="148" t="s">
        <v>213</v>
      </c>
      <c r="D2" s="149"/>
      <c r="E2" s="150"/>
      <c r="F2" s="144" t="s">
        <v>214</v>
      </c>
      <c r="G2" s="145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>
      <c r="B3" s="143"/>
      <c r="C3" s="151"/>
      <c r="D3" s="152"/>
      <c r="E3" s="153"/>
      <c r="F3" s="144" t="s">
        <v>215</v>
      </c>
      <c r="G3" s="14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>
      <c r="B4" s="143"/>
      <c r="C4" s="154" t="s">
        <v>216</v>
      </c>
      <c r="D4" s="155"/>
      <c r="E4" s="156"/>
      <c r="F4" s="144" t="s">
        <v>217</v>
      </c>
      <c r="G4" s="145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>
      <c r="B5" s="143"/>
      <c r="C5" s="157"/>
      <c r="D5" s="158"/>
      <c r="E5" s="159"/>
      <c r="F5" s="146" t="s">
        <v>218</v>
      </c>
      <c r="G5" s="147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>
      <c r="D7" s="48"/>
    </row>
    <row r="8" spans="1:17" s="43" customFormat="1" ht="13.2">
      <c r="B8" s="141"/>
      <c r="C8" s="141"/>
      <c r="D8" s="141"/>
      <c r="E8" s="141"/>
      <c r="F8" s="141"/>
      <c r="G8" s="141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>
      <c r="A9"/>
      <c r="B9" s="142" t="s">
        <v>219</v>
      </c>
      <c r="C9" s="142"/>
      <c r="D9" s="142"/>
      <c r="E9" s="142"/>
      <c r="F9" s="142"/>
      <c r="G9" s="142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>
      <c r="B10" s="49"/>
      <c r="C10" s="50"/>
      <c r="D10" s="50"/>
      <c r="E10" s="50"/>
      <c r="F10" s="50"/>
      <c r="G10" s="51"/>
    </row>
    <row r="11" spans="1:17" ht="45" customHeight="1">
      <c r="B11" s="52"/>
      <c r="C11" s="6" t="s">
        <v>220</v>
      </c>
      <c r="D11" s="160" t="s">
        <v>221</v>
      </c>
      <c r="E11" s="160"/>
      <c r="F11" s="160"/>
      <c r="G11" s="53"/>
    </row>
    <row r="12" spans="1:17">
      <c r="B12" s="52"/>
      <c r="C12" s="6"/>
      <c r="D12" s="161" t="s">
        <v>222</v>
      </c>
      <c r="E12" s="161"/>
      <c r="F12" s="161"/>
      <c r="G12" s="162"/>
    </row>
    <row r="13" spans="1:17">
      <c r="B13" s="52"/>
      <c r="C13" s="6" t="s">
        <v>223</v>
      </c>
      <c r="D13" s="161" t="s">
        <v>224</v>
      </c>
      <c r="E13" s="161"/>
      <c r="F13" s="161"/>
      <c r="G13" s="162"/>
    </row>
    <row r="14" spans="1:17" ht="39.75" customHeight="1">
      <c r="B14" s="52"/>
      <c r="C14" s="6"/>
      <c r="D14" s="160" t="s">
        <v>225</v>
      </c>
      <c r="E14" s="160"/>
      <c r="F14" s="160"/>
      <c r="G14" s="163"/>
    </row>
    <row r="15" spans="1:17">
      <c r="B15" s="52"/>
      <c r="C15" s="67" t="s">
        <v>226</v>
      </c>
      <c r="D15" s="71"/>
      <c r="G15" s="53"/>
    </row>
    <row r="16" spans="1:17">
      <c r="B16" s="52"/>
      <c r="C16" s="6"/>
      <c r="G16" s="53"/>
    </row>
    <row r="17" spans="2:10">
      <c r="B17" s="52"/>
      <c r="C17" s="6" t="s">
        <v>227</v>
      </c>
      <c r="D17" t="s">
        <v>228</v>
      </c>
      <c r="G17" s="53"/>
    </row>
    <row r="18" spans="2:10">
      <c r="B18" s="52"/>
      <c r="C18" s="6"/>
      <c r="G18" s="53"/>
    </row>
    <row r="19" spans="2:10">
      <c r="B19" s="52"/>
      <c r="C19" s="6" t="s">
        <v>229</v>
      </c>
      <c r="D19" s="27" t="s">
        <v>267</v>
      </c>
      <c r="G19" s="53"/>
    </row>
    <row r="20" spans="2:10">
      <c r="B20" s="52"/>
      <c r="C20" s="6"/>
      <c r="G20" s="53"/>
    </row>
    <row r="21" spans="2:10">
      <c r="B21" s="52"/>
      <c r="C21" s="6" t="s">
        <v>230</v>
      </c>
      <c r="G21" s="53"/>
    </row>
    <row r="22" spans="2:10">
      <c r="B22" s="52"/>
      <c r="C22" s="6"/>
      <c r="G22" s="53"/>
    </row>
    <row r="23" spans="2:10">
      <c r="B23" s="52"/>
      <c r="C23" s="6"/>
      <c r="G23" s="53"/>
    </row>
    <row r="24" spans="2:10">
      <c r="B24" s="52"/>
      <c r="C24" s="6" t="s">
        <v>231</v>
      </c>
      <c r="D24" s="84" t="s">
        <v>515</v>
      </c>
      <c r="E24" t="s">
        <v>232</v>
      </c>
      <c r="G24" s="53"/>
      <c r="J24" s="122"/>
    </row>
    <row r="25" spans="2:10">
      <c r="B25" s="52"/>
      <c r="C25" s="6"/>
      <c r="D25" s="17"/>
      <c r="G25" s="53"/>
    </row>
    <row r="26" spans="2:10">
      <c r="B26" s="52"/>
      <c r="C26" s="6"/>
      <c r="D26" s="17"/>
      <c r="G26" s="53"/>
    </row>
    <row r="27" spans="2:10">
      <c r="B27" s="52"/>
      <c r="C27" s="6" t="s">
        <v>233</v>
      </c>
      <c r="D27" s="138">
        <v>44988</v>
      </c>
      <c r="E27" s="138"/>
      <c r="G27" s="53"/>
    </row>
    <row r="28" spans="2:10">
      <c r="B28" s="52"/>
      <c r="C28" s="6"/>
      <c r="D28" s="17"/>
      <c r="G28" s="53"/>
    </row>
    <row r="29" spans="2:10">
      <c r="B29" s="52"/>
      <c r="C29" s="6"/>
      <c r="D29" s="17"/>
      <c r="F29" s="122"/>
      <c r="G29" s="53"/>
      <c r="J29" s="122"/>
    </row>
    <row r="30" spans="2:10">
      <c r="B30" s="52"/>
      <c r="C30" s="6" t="s">
        <v>234</v>
      </c>
      <c r="D30" s="139">
        <v>45017</v>
      </c>
      <c r="E30" s="140"/>
      <c r="G30" s="53"/>
    </row>
    <row r="31" spans="2:10">
      <c r="B31" s="52"/>
      <c r="G31" s="53"/>
    </row>
    <row r="32" spans="2:10" ht="15" thickBot="1">
      <c r="B32" s="52"/>
      <c r="G32" s="53"/>
    </row>
    <row r="33" spans="2:10">
      <c r="B33" s="49"/>
      <c r="C33" s="50"/>
      <c r="D33" s="50"/>
      <c r="E33" s="50"/>
      <c r="F33" s="50"/>
      <c r="G33" s="51"/>
      <c r="J33" s="42"/>
    </row>
    <row r="34" spans="2:10">
      <c r="B34" s="64" t="s">
        <v>235</v>
      </c>
      <c r="C34" s="6" t="s">
        <v>236</v>
      </c>
      <c r="D34" s="6"/>
      <c r="E34" s="6"/>
      <c r="F34" s="42">
        <f>+'Costo Directo'!G126</f>
        <v>84614988.140000001</v>
      </c>
      <c r="G34" s="53"/>
      <c r="J34" s="42"/>
    </row>
    <row r="35" spans="2:10">
      <c r="B35" s="64" t="s">
        <v>237</v>
      </c>
      <c r="C35" t="s">
        <v>238</v>
      </c>
      <c r="E35" s="70">
        <f>+F35/F34</f>
        <v>0.18992222067573758</v>
      </c>
      <c r="F35" s="42">
        <f>+GGeneral!C145</f>
        <v>16070266.449999999</v>
      </c>
      <c r="G35" s="53"/>
      <c r="I35" s="70"/>
      <c r="J35" s="42"/>
    </row>
    <row r="36" spans="2:10">
      <c r="B36" s="64" t="s">
        <v>239</v>
      </c>
      <c r="C36" t="s">
        <v>240</v>
      </c>
      <c r="E36" s="70"/>
      <c r="F36" s="42">
        <f>ROUND(F34*0.1,2)</f>
        <v>8461498.8100000005</v>
      </c>
      <c r="G36" s="53"/>
      <c r="J36" s="42"/>
    </row>
    <row r="37" spans="2:10">
      <c r="B37" s="64" t="s">
        <v>241</v>
      </c>
      <c r="C37" s="6" t="s">
        <v>242</v>
      </c>
      <c r="E37" s="54"/>
      <c r="F37" s="110">
        <f>F34+F35+F36</f>
        <v>109146753.40000001</v>
      </c>
      <c r="G37" s="53"/>
      <c r="J37" s="110"/>
    </row>
    <row r="38" spans="2:10">
      <c r="B38" s="52"/>
      <c r="E38" s="54"/>
      <c r="G38" s="53"/>
    </row>
    <row r="39" spans="2:10">
      <c r="B39" s="64" t="s">
        <v>243</v>
      </c>
      <c r="C39" s="6" t="s">
        <v>244</v>
      </c>
      <c r="E39" s="54">
        <v>0.18</v>
      </c>
      <c r="F39" s="66">
        <f>(F37+F38)*E39</f>
        <v>19646415.612</v>
      </c>
      <c r="G39" s="53"/>
      <c r="J39" s="66"/>
    </row>
    <row r="40" spans="2:10">
      <c r="B40" s="52"/>
      <c r="G40" s="53"/>
    </row>
    <row r="41" spans="2:10">
      <c r="B41" s="64" t="s">
        <v>245</v>
      </c>
      <c r="C41" s="6" t="s">
        <v>246</v>
      </c>
      <c r="D41" s="6"/>
      <c r="E41" s="6"/>
      <c r="F41" s="65">
        <f>F37+F38+F39</f>
        <v>128793169.01200001</v>
      </c>
      <c r="G41" s="53"/>
      <c r="J41" s="65"/>
    </row>
    <row r="42" spans="2:10">
      <c r="B42" s="52"/>
      <c r="C42" s="58"/>
      <c r="D42" s="6"/>
      <c r="E42" s="6"/>
      <c r="F42" s="42"/>
      <c r="G42" s="53"/>
    </row>
    <row r="43" spans="2:10" ht="15" thickBot="1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7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126"/>
  <sheetViews>
    <sheetView showGridLines="0" tabSelected="1" view="pageBreakPreview" topLeftCell="A91" zoomScale="130" zoomScaleNormal="85" zoomScaleSheetLayoutView="130" workbookViewId="0">
      <selection activeCell="C118" sqref="C118"/>
    </sheetView>
  </sheetViews>
  <sheetFormatPr baseColWidth="10" defaultColWidth="10.6640625" defaultRowHeight="14.4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76" hidden="1" customWidth="1"/>
    <col min="6" max="6" width="13.109375" hidden="1" customWidth="1"/>
    <col min="7" max="7" width="16.109375" hidden="1" customWidth="1"/>
    <col min="8" max="8" width="3.88671875" customWidth="1"/>
    <col min="9" max="9" width="16.44140625" customWidth="1"/>
    <col min="10" max="11" width="12" customWidth="1"/>
  </cols>
  <sheetData>
    <row r="1" spans="1:14">
      <c r="E1" s="73"/>
    </row>
    <row r="2" spans="1:14" s="43" customFormat="1" ht="13.2">
      <c r="B2" s="174"/>
      <c r="C2" s="148" t="s">
        <v>213</v>
      </c>
      <c r="D2" s="149"/>
      <c r="E2" s="150"/>
      <c r="F2" s="177" t="s">
        <v>214</v>
      </c>
      <c r="G2" s="178"/>
      <c r="L2" s="46"/>
      <c r="M2" s="46"/>
      <c r="N2" s="46"/>
    </row>
    <row r="3" spans="1:14" s="43" customFormat="1" ht="13.2">
      <c r="B3" s="175"/>
      <c r="C3" s="151"/>
      <c r="D3" s="152"/>
      <c r="E3" s="153"/>
      <c r="F3" s="179" t="s">
        <v>215</v>
      </c>
      <c r="G3" s="180"/>
      <c r="L3" s="46"/>
      <c r="M3" s="46"/>
      <c r="N3" s="46"/>
    </row>
    <row r="4" spans="1:14" s="43" customFormat="1" ht="13.2">
      <c r="B4" s="175"/>
      <c r="C4" s="154" t="s">
        <v>216</v>
      </c>
      <c r="D4" s="155"/>
      <c r="E4" s="156"/>
      <c r="F4" s="181" t="s">
        <v>247</v>
      </c>
      <c r="G4" s="182"/>
      <c r="L4" s="46"/>
      <c r="M4" s="46"/>
      <c r="N4" s="46"/>
    </row>
    <row r="5" spans="1:14" s="43" customFormat="1" ht="13.2">
      <c r="B5" s="176"/>
      <c r="C5" s="157"/>
      <c r="D5" s="158"/>
      <c r="E5" s="159"/>
      <c r="F5" s="183" t="s">
        <v>248</v>
      </c>
      <c r="G5" s="184"/>
    </row>
    <row r="6" spans="1:14" s="43" customFormat="1" ht="13.2">
      <c r="B6" s="141"/>
      <c r="C6" s="141"/>
      <c r="D6" s="141"/>
      <c r="E6" s="141"/>
      <c r="F6" s="141"/>
      <c r="G6" s="47"/>
      <c r="L6" s="47"/>
      <c r="M6" s="47"/>
      <c r="N6" s="47"/>
    </row>
    <row r="7" spans="1:14" s="43" customFormat="1">
      <c r="B7" s="74" t="s">
        <v>220</v>
      </c>
      <c r="C7" s="68" t="s">
        <v>221</v>
      </c>
      <c r="D7" s="111"/>
      <c r="E7" s="111"/>
      <c r="F7" s="69"/>
      <c r="G7" s="69"/>
    </row>
    <row r="8" spans="1:14" s="43" customFormat="1">
      <c r="B8" s="74" t="s">
        <v>226</v>
      </c>
      <c r="C8" s="68" t="s">
        <v>222</v>
      </c>
      <c r="D8" s="111"/>
      <c r="E8" s="111"/>
      <c r="F8" s="69"/>
      <c r="G8" s="69"/>
    </row>
    <row r="9" spans="1:14" s="43" customFormat="1">
      <c r="B9" t="s">
        <v>249</v>
      </c>
      <c r="C9" s="68" t="s">
        <v>224</v>
      </c>
      <c r="D9" s="72"/>
      <c r="E9" s="111"/>
      <c r="F9" s="69"/>
      <c r="G9" s="69"/>
    </row>
    <row r="10" spans="1:14" s="44" customFormat="1" ht="13.2">
      <c r="B10" s="172" t="s">
        <v>250</v>
      </c>
      <c r="C10" s="160" t="s">
        <v>225</v>
      </c>
      <c r="D10" s="161"/>
      <c r="E10" s="161"/>
      <c r="F10" s="43"/>
      <c r="G10" s="43"/>
    </row>
    <row r="11" spans="1:14" s="44" customFormat="1" ht="13.2">
      <c r="B11" s="172"/>
      <c r="C11" s="160"/>
      <c r="D11" s="161"/>
      <c r="E11" s="161"/>
      <c r="F11" s="43"/>
      <c r="G11" s="43"/>
    </row>
    <row r="12" spans="1:14" s="45" customFormat="1">
      <c r="A12"/>
      <c r="B12" s="74" t="s">
        <v>251</v>
      </c>
      <c r="C12" s="43" t="s">
        <v>252</v>
      </c>
      <c r="D12" s="73"/>
      <c r="E12" s="111"/>
      <c r="F12" s="43"/>
      <c r="G12" s="43"/>
      <c r="H12"/>
      <c r="I12"/>
      <c r="J12"/>
      <c r="K12"/>
    </row>
    <row r="13" spans="1:14" s="45" customFormat="1">
      <c r="A13"/>
      <c r="B13" s="173"/>
      <c r="C13" s="173"/>
      <c r="D13" s="173"/>
      <c r="E13" s="173"/>
      <c r="F13" s="173"/>
      <c r="G13" s="173"/>
      <c r="H13"/>
      <c r="I13"/>
      <c r="J13"/>
      <c r="K13"/>
      <c r="L13" s="48"/>
      <c r="M13" s="48"/>
      <c r="N13" s="48"/>
    </row>
    <row r="15" spans="1:14">
      <c r="B15" s="166" t="s">
        <v>253</v>
      </c>
      <c r="C15" s="168" t="s">
        <v>254</v>
      </c>
      <c r="D15" s="168" t="s">
        <v>255</v>
      </c>
      <c r="E15" s="170" t="s">
        <v>256</v>
      </c>
      <c r="F15" s="164" t="s">
        <v>257</v>
      </c>
      <c r="G15" s="164" t="s">
        <v>258</v>
      </c>
    </row>
    <row r="16" spans="1:14">
      <c r="B16" s="167"/>
      <c r="C16" s="169"/>
      <c r="D16" s="169"/>
      <c r="E16" s="171"/>
      <c r="F16" s="165"/>
      <c r="G16" s="165"/>
    </row>
    <row r="17" spans="2:11">
      <c r="B17" s="114">
        <v>1</v>
      </c>
      <c r="C17" s="78" t="s">
        <v>384</v>
      </c>
      <c r="D17" s="78"/>
      <c r="E17" s="79"/>
      <c r="F17" s="78"/>
      <c r="G17" s="80">
        <f>SUM(G18:G33)</f>
        <v>6409019.8900000006</v>
      </c>
    </row>
    <row r="18" spans="2:11">
      <c r="B18" s="115">
        <v>1.01</v>
      </c>
      <c r="C18" s="63" t="s">
        <v>385</v>
      </c>
      <c r="D18" s="61" t="s">
        <v>259</v>
      </c>
      <c r="E18" s="62">
        <v>1</v>
      </c>
      <c r="F18" s="77">
        <v>956098.11</v>
      </c>
      <c r="G18" s="81">
        <f t="shared" ref="G18:G33" si="0">ROUND(E18*F18,2)</f>
        <v>956098.11</v>
      </c>
      <c r="I18" s="113"/>
      <c r="J18" s="113"/>
      <c r="K18" s="113"/>
    </row>
    <row r="19" spans="2:11">
      <c r="B19" s="115">
        <v>1.02</v>
      </c>
      <c r="C19" s="63" t="s">
        <v>386</v>
      </c>
      <c r="D19" s="61" t="s">
        <v>259</v>
      </c>
      <c r="E19" s="62">
        <v>1</v>
      </c>
      <c r="F19" s="77">
        <v>611000</v>
      </c>
      <c r="G19" s="81">
        <f t="shared" si="0"/>
        <v>611000</v>
      </c>
      <c r="I19" s="113"/>
      <c r="J19" s="113"/>
      <c r="K19" s="113"/>
    </row>
    <row r="20" spans="2:11">
      <c r="B20" s="115">
        <v>1.03</v>
      </c>
      <c r="C20" s="63" t="s">
        <v>387</v>
      </c>
      <c r="D20" s="61" t="s">
        <v>7</v>
      </c>
      <c r="E20" s="62">
        <v>33</v>
      </c>
      <c r="F20" s="77">
        <v>72489.990000000005</v>
      </c>
      <c r="G20" s="81">
        <f t="shared" si="0"/>
        <v>2392169.67</v>
      </c>
      <c r="I20" s="113"/>
      <c r="J20" s="113"/>
      <c r="K20" s="113"/>
    </row>
    <row r="21" spans="2:11">
      <c r="B21" s="115">
        <v>1.04</v>
      </c>
      <c r="C21" s="63" t="s">
        <v>388</v>
      </c>
      <c r="D21" s="61" t="s">
        <v>261</v>
      </c>
      <c r="E21" s="62">
        <v>12.89</v>
      </c>
      <c r="F21" s="77">
        <v>6128.78</v>
      </c>
      <c r="G21" s="81">
        <f t="shared" si="0"/>
        <v>78999.97</v>
      </c>
      <c r="I21" s="113"/>
      <c r="J21" s="113"/>
      <c r="K21" s="113"/>
    </row>
    <row r="22" spans="2:11">
      <c r="B22" s="115">
        <v>1.05</v>
      </c>
      <c r="C22" s="63" t="s">
        <v>389</v>
      </c>
      <c r="D22" s="61" t="s">
        <v>12</v>
      </c>
      <c r="E22" s="62">
        <v>27593.94</v>
      </c>
      <c r="F22" s="77">
        <v>1.76</v>
      </c>
      <c r="G22" s="81">
        <f t="shared" si="0"/>
        <v>48565.33</v>
      </c>
      <c r="I22" s="113"/>
      <c r="J22" s="113"/>
      <c r="K22" s="113"/>
    </row>
    <row r="23" spans="2:11">
      <c r="B23" s="115">
        <v>1.06</v>
      </c>
      <c r="C23" s="63" t="s">
        <v>390</v>
      </c>
      <c r="D23" s="61" t="s">
        <v>260</v>
      </c>
      <c r="E23" s="62">
        <v>10</v>
      </c>
      <c r="F23" s="77">
        <v>125400.74</v>
      </c>
      <c r="G23" s="81">
        <f t="shared" si="0"/>
        <v>1254007.3999999999</v>
      </c>
      <c r="I23" s="113"/>
      <c r="J23" s="113"/>
      <c r="K23" s="113"/>
    </row>
    <row r="24" spans="2:11">
      <c r="B24" s="115">
        <v>1.07</v>
      </c>
      <c r="C24" s="63" t="s">
        <v>391</v>
      </c>
      <c r="D24" s="61" t="s">
        <v>261</v>
      </c>
      <c r="E24" s="62">
        <v>2.35</v>
      </c>
      <c r="F24" s="77">
        <v>172845.88</v>
      </c>
      <c r="G24" s="81">
        <f t="shared" si="0"/>
        <v>406187.82</v>
      </c>
      <c r="I24" s="113"/>
      <c r="J24" s="113"/>
      <c r="K24" s="113"/>
    </row>
    <row r="25" spans="2:11">
      <c r="B25" s="115">
        <v>1.08</v>
      </c>
      <c r="C25" s="63" t="s">
        <v>392</v>
      </c>
      <c r="D25" s="61" t="s">
        <v>93</v>
      </c>
      <c r="E25" s="62">
        <v>24</v>
      </c>
      <c r="F25" s="77">
        <v>609.67999999999995</v>
      </c>
      <c r="G25" s="81">
        <f t="shared" si="0"/>
        <v>14632.32</v>
      </c>
      <c r="I25" s="113"/>
      <c r="K25" s="113"/>
    </row>
    <row r="26" spans="2:11">
      <c r="B26" s="115">
        <v>1.0900000000000001</v>
      </c>
      <c r="C26" s="197" t="s">
        <v>516</v>
      </c>
      <c r="D26" s="61" t="s">
        <v>93</v>
      </c>
      <c r="E26" s="62">
        <v>31.2</v>
      </c>
      <c r="F26" s="77">
        <v>771.86</v>
      </c>
      <c r="G26" s="81">
        <f t="shared" si="0"/>
        <v>24082.03</v>
      </c>
      <c r="I26" s="113"/>
      <c r="K26" s="113"/>
    </row>
    <row r="27" spans="2:11">
      <c r="B27" s="115">
        <v>1.1000000000000001</v>
      </c>
      <c r="C27" s="63" t="s">
        <v>393</v>
      </c>
      <c r="D27" s="61" t="s">
        <v>93</v>
      </c>
      <c r="E27" s="62">
        <v>84</v>
      </c>
      <c r="F27" s="77">
        <v>1302.96</v>
      </c>
      <c r="G27" s="81">
        <f t="shared" si="0"/>
        <v>109448.64</v>
      </c>
      <c r="I27" s="113"/>
      <c r="J27" s="113"/>
      <c r="K27" s="113"/>
    </row>
    <row r="28" spans="2:11">
      <c r="B28" s="115">
        <v>1.1100000000000001</v>
      </c>
      <c r="C28" s="63" t="s">
        <v>394</v>
      </c>
      <c r="D28" s="61" t="s">
        <v>93</v>
      </c>
      <c r="E28" s="62">
        <v>124.8</v>
      </c>
      <c r="F28" s="77">
        <v>1487.21</v>
      </c>
      <c r="G28" s="81">
        <f t="shared" si="0"/>
        <v>185603.81</v>
      </c>
      <c r="I28" s="113"/>
      <c r="J28" s="113"/>
      <c r="K28" s="113"/>
    </row>
    <row r="29" spans="2:11">
      <c r="B29" s="115">
        <v>1.1200000000000001</v>
      </c>
      <c r="C29" s="63" t="s">
        <v>395</v>
      </c>
      <c r="D29" s="61" t="s">
        <v>93</v>
      </c>
      <c r="E29" s="62">
        <v>108</v>
      </c>
      <c r="F29" s="77">
        <v>2111.48</v>
      </c>
      <c r="G29" s="81">
        <f t="shared" si="0"/>
        <v>228039.84</v>
      </c>
      <c r="I29" s="113"/>
      <c r="J29" s="113"/>
      <c r="K29" s="113"/>
    </row>
    <row r="30" spans="2:11">
      <c r="B30" s="115">
        <v>1.1299999999999999</v>
      </c>
      <c r="C30" s="197" t="s">
        <v>517</v>
      </c>
      <c r="D30" s="61" t="s">
        <v>19</v>
      </c>
      <c r="E30" s="62">
        <v>27.36</v>
      </c>
      <c r="F30" s="77">
        <v>466.44</v>
      </c>
      <c r="G30" s="81">
        <f t="shared" si="0"/>
        <v>12761.8</v>
      </c>
      <c r="I30" s="113"/>
      <c r="K30" s="113"/>
    </row>
    <row r="31" spans="2:11">
      <c r="B31" s="115">
        <v>1.1399999999999999</v>
      </c>
      <c r="C31" s="63" t="s">
        <v>396</v>
      </c>
      <c r="D31" s="61" t="s">
        <v>19</v>
      </c>
      <c r="E31" s="62">
        <v>42.93</v>
      </c>
      <c r="F31" s="77">
        <v>715.38</v>
      </c>
      <c r="G31" s="81">
        <f t="shared" si="0"/>
        <v>30711.26</v>
      </c>
      <c r="I31" s="113"/>
      <c r="K31" s="113"/>
    </row>
    <row r="32" spans="2:11">
      <c r="B32" s="115">
        <v>1.1499999999999999</v>
      </c>
      <c r="C32" s="197" t="s">
        <v>518</v>
      </c>
      <c r="D32" s="61" t="s">
        <v>68</v>
      </c>
      <c r="E32" s="62">
        <v>4336.78</v>
      </c>
      <c r="F32" s="77">
        <v>7.25</v>
      </c>
      <c r="G32" s="81">
        <f t="shared" si="0"/>
        <v>31441.66</v>
      </c>
      <c r="I32" s="113"/>
      <c r="J32" s="113"/>
      <c r="K32" s="113"/>
    </row>
    <row r="33" spans="2:11">
      <c r="B33" s="115">
        <v>1.1599999999999999</v>
      </c>
      <c r="C33" s="63" t="s">
        <v>397</v>
      </c>
      <c r="D33" s="61" t="s">
        <v>12</v>
      </c>
      <c r="E33" s="62">
        <v>346.69</v>
      </c>
      <c r="F33" s="77">
        <v>72.89</v>
      </c>
      <c r="G33" s="81">
        <f t="shared" si="0"/>
        <v>25270.23</v>
      </c>
      <c r="I33" s="113"/>
      <c r="K33" s="113"/>
    </row>
    <row r="34" spans="2:11">
      <c r="B34" s="114">
        <v>2</v>
      </c>
      <c r="C34" s="60" t="s">
        <v>398</v>
      </c>
      <c r="D34" s="60"/>
      <c r="E34" s="75"/>
      <c r="F34" s="60"/>
      <c r="G34" s="80">
        <f>SUM(G35:G35)</f>
        <v>44893.55</v>
      </c>
      <c r="I34" s="113"/>
      <c r="K34" s="113"/>
    </row>
    <row r="35" spans="2:11">
      <c r="B35" s="115">
        <v>2.0099999999999998</v>
      </c>
      <c r="C35" s="63" t="s">
        <v>399</v>
      </c>
      <c r="D35" s="61" t="s">
        <v>259</v>
      </c>
      <c r="E35" s="62">
        <v>1</v>
      </c>
      <c r="F35" s="77">
        <v>44893.55</v>
      </c>
      <c r="G35" s="81">
        <f t="shared" ref="G35" si="1">ROUND(E35*F35,2)</f>
        <v>44893.55</v>
      </c>
      <c r="I35" s="113"/>
      <c r="J35" s="113"/>
      <c r="K35" s="113"/>
    </row>
    <row r="36" spans="2:11">
      <c r="B36" s="116">
        <v>3</v>
      </c>
      <c r="C36" s="60" t="s">
        <v>400</v>
      </c>
      <c r="D36" s="60"/>
      <c r="E36" s="75"/>
      <c r="F36" s="60"/>
      <c r="G36" s="80">
        <f>SUM(G37:G44)</f>
        <v>9089343.9900000002</v>
      </c>
      <c r="I36" s="113"/>
      <c r="K36" s="113"/>
    </row>
    <row r="37" spans="2:11">
      <c r="B37" s="115">
        <v>3.01</v>
      </c>
      <c r="C37" s="63" t="s">
        <v>401</v>
      </c>
      <c r="D37" s="61" t="s">
        <v>261</v>
      </c>
      <c r="E37" s="62">
        <v>31.740000000000002</v>
      </c>
      <c r="F37" s="77">
        <v>6128.78</v>
      </c>
      <c r="G37" s="81">
        <f t="shared" ref="G37:G44" si="2">ROUND(E37*F37,2)</f>
        <v>194527.48</v>
      </c>
      <c r="I37" s="113"/>
      <c r="J37" s="113"/>
      <c r="K37" s="113"/>
    </row>
    <row r="38" spans="2:11">
      <c r="B38" s="115">
        <v>3.02</v>
      </c>
      <c r="C38" s="63" t="s">
        <v>402</v>
      </c>
      <c r="D38" s="61" t="s">
        <v>19</v>
      </c>
      <c r="E38" s="62">
        <v>144557.88</v>
      </c>
      <c r="F38" s="77">
        <v>6.87</v>
      </c>
      <c r="G38" s="81">
        <f t="shared" si="2"/>
        <v>993112.64</v>
      </c>
      <c r="I38" s="113"/>
      <c r="J38" s="113"/>
      <c r="K38" s="113"/>
    </row>
    <row r="39" spans="2:11">
      <c r="B39" s="115">
        <v>3.03</v>
      </c>
      <c r="C39" s="63" t="s">
        <v>403</v>
      </c>
      <c r="D39" s="61" t="s">
        <v>19</v>
      </c>
      <c r="E39" s="62">
        <v>278860.45999999996</v>
      </c>
      <c r="F39" s="77">
        <v>6.16</v>
      </c>
      <c r="G39" s="81">
        <f t="shared" si="2"/>
        <v>1717780.43</v>
      </c>
      <c r="I39" s="113"/>
      <c r="J39" s="113"/>
      <c r="K39" s="113"/>
    </row>
    <row r="40" spans="2:11">
      <c r="B40" s="115">
        <v>3.04</v>
      </c>
      <c r="C40" s="63" t="s">
        <v>404</v>
      </c>
      <c r="D40" s="61" t="s">
        <v>12</v>
      </c>
      <c r="E40" s="62">
        <v>307588.84999999998</v>
      </c>
      <c r="F40" s="77">
        <v>1.94</v>
      </c>
      <c r="G40" s="81">
        <f t="shared" si="2"/>
        <v>596722.37</v>
      </c>
      <c r="I40" s="113"/>
      <c r="J40" s="113"/>
      <c r="K40" s="113"/>
    </row>
    <row r="41" spans="2:11">
      <c r="B41" s="115">
        <v>3.05</v>
      </c>
      <c r="C41" s="63" t="s">
        <v>405</v>
      </c>
      <c r="D41" s="61" t="s">
        <v>19</v>
      </c>
      <c r="E41" s="62">
        <v>279682.74</v>
      </c>
      <c r="F41" s="77">
        <v>9.1</v>
      </c>
      <c r="G41" s="81">
        <f t="shared" si="2"/>
        <v>2545112.9300000002</v>
      </c>
      <c r="I41" s="113"/>
      <c r="J41" s="113"/>
      <c r="K41" s="113"/>
    </row>
    <row r="42" spans="2:11">
      <c r="B42" s="115">
        <v>3.06</v>
      </c>
      <c r="C42" s="63" t="s">
        <v>406</v>
      </c>
      <c r="D42" s="61" t="s">
        <v>19</v>
      </c>
      <c r="E42" s="62">
        <v>566151.52</v>
      </c>
      <c r="F42" s="77">
        <v>3.45</v>
      </c>
      <c r="G42" s="81">
        <f t="shared" si="2"/>
        <v>1953222.74</v>
      </c>
      <c r="I42" s="113"/>
      <c r="J42" s="113"/>
      <c r="K42" s="113"/>
    </row>
    <row r="43" spans="2:11">
      <c r="B43" s="115">
        <v>3.07</v>
      </c>
      <c r="C43" s="63" t="s">
        <v>407</v>
      </c>
      <c r="D43" s="61" t="s">
        <v>19</v>
      </c>
      <c r="E43" s="62">
        <v>105260.32999999999</v>
      </c>
      <c r="F43" s="77">
        <v>3.45</v>
      </c>
      <c r="G43" s="81">
        <f t="shared" si="2"/>
        <v>363148.14</v>
      </c>
      <c r="I43" s="113"/>
      <c r="J43" s="113"/>
      <c r="K43" s="113"/>
    </row>
    <row r="44" spans="2:11">
      <c r="B44" s="115">
        <v>3.08</v>
      </c>
      <c r="C44" s="63" t="s">
        <v>408</v>
      </c>
      <c r="D44" s="61" t="s">
        <v>19</v>
      </c>
      <c r="E44" s="62">
        <v>50856.15</v>
      </c>
      <c r="F44" s="77">
        <v>14.27</v>
      </c>
      <c r="G44" s="81">
        <f t="shared" si="2"/>
        <v>725717.26</v>
      </c>
      <c r="I44" s="113"/>
      <c r="J44" s="113"/>
      <c r="K44" s="113"/>
    </row>
    <row r="45" spans="2:11">
      <c r="B45" s="116">
        <v>4</v>
      </c>
      <c r="C45" s="60" t="s">
        <v>409</v>
      </c>
      <c r="D45" s="60"/>
      <c r="E45" s="75"/>
      <c r="F45" s="60"/>
      <c r="G45" s="80">
        <f>SUM(G46:G51)</f>
        <v>14415303.619999997</v>
      </c>
      <c r="I45" s="113"/>
      <c r="K45" s="113"/>
    </row>
    <row r="46" spans="2:11">
      <c r="B46" s="115">
        <v>4.01</v>
      </c>
      <c r="C46" s="63" t="s">
        <v>410</v>
      </c>
      <c r="D46" s="61" t="s">
        <v>19</v>
      </c>
      <c r="E46" s="62">
        <v>230350.61</v>
      </c>
      <c r="F46" s="77">
        <v>43.09</v>
      </c>
      <c r="G46" s="81">
        <f t="shared" ref="G46:G51" si="3">ROUND(E46*F46,2)</f>
        <v>9925807.7799999993</v>
      </c>
      <c r="I46" s="113"/>
      <c r="J46" s="113"/>
      <c r="K46" s="113"/>
    </row>
    <row r="47" spans="2:11">
      <c r="B47" s="115">
        <v>4.0199999999999996</v>
      </c>
      <c r="C47" s="63" t="s">
        <v>411</v>
      </c>
      <c r="D47" s="61" t="s">
        <v>19</v>
      </c>
      <c r="E47" s="62">
        <v>89550.14</v>
      </c>
      <c r="F47" s="77">
        <v>3.82</v>
      </c>
      <c r="G47" s="81">
        <f t="shared" si="3"/>
        <v>342081.53</v>
      </c>
      <c r="I47" s="113"/>
      <c r="J47" s="113"/>
      <c r="K47" s="113"/>
    </row>
    <row r="48" spans="2:11">
      <c r="B48" s="115">
        <v>4.03</v>
      </c>
      <c r="C48" s="63" t="s">
        <v>412</v>
      </c>
      <c r="D48" s="61" t="s">
        <v>19</v>
      </c>
      <c r="E48" s="62">
        <v>11860.79</v>
      </c>
      <c r="F48" s="77">
        <v>71.91</v>
      </c>
      <c r="G48" s="81">
        <f t="shared" si="3"/>
        <v>852909.41</v>
      </c>
      <c r="I48" s="113"/>
      <c r="J48" s="113"/>
      <c r="K48" s="113"/>
    </row>
    <row r="49" spans="2:11">
      <c r="B49" s="115">
        <v>4.04</v>
      </c>
      <c r="C49" s="63" t="s">
        <v>413</v>
      </c>
      <c r="D49" s="61" t="s">
        <v>12</v>
      </c>
      <c r="E49" s="62">
        <v>91931.34</v>
      </c>
      <c r="F49" s="77">
        <v>1.66</v>
      </c>
      <c r="G49" s="81">
        <f t="shared" si="3"/>
        <v>152606.01999999999</v>
      </c>
      <c r="I49" s="113"/>
      <c r="J49" s="113"/>
      <c r="K49" s="113"/>
    </row>
    <row r="50" spans="2:11">
      <c r="B50" s="115">
        <v>4.05</v>
      </c>
      <c r="C50" s="63" t="s">
        <v>414</v>
      </c>
      <c r="D50" s="61" t="s">
        <v>19</v>
      </c>
      <c r="E50" s="62">
        <v>50856.15</v>
      </c>
      <c r="F50" s="77">
        <v>56.47</v>
      </c>
      <c r="G50" s="81">
        <f t="shared" si="3"/>
        <v>2871846.79</v>
      </c>
      <c r="I50" s="113"/>
      <c r="J50" s="113"/>
      <c r="K50" s="113"/>
    </row>
    <row r="51" spans="2:11">
      <c r="B51" s="115">
        <v>4.0599999999999996</v>
      </c>
      <c r="C51" s="63" t="s">
        <v>415</v>
      </c>
      <c r="D51" s="61" t="s">
        <v>19</v>
      </c>
      <c r="E51" s="62">
        <v>5059.05</v>
      </c>
      <c r="F51" s="77">
        <v>53.38</v>
      </c>
      <c r="G51" s="81">
        <f t="shared" si="3"/>
        <v>270052.09000000003</v>
      </c>
      <c r="I51" s="113"/>
      <c r="J51" s="113"/>
      <c r="K51" s="113"/>
    </row>
    <row r="52" spans="2:11">
      <c r="B52" s="116">
        <v>5</v>
      </c>
      <c r="C52" s="60" t="s">
        <v>416</v>
      </c>
      <c r="D52" s="60"/>
      <c r="E52" s="75"/>
      <c r="F52" s="60"/>
      <c r="G52" s="80">
        <f>SUM(G53:G54)</f>
        <v>4132014.97</v>
      </c>
      <c r="I52" s="113"/>
      <c r="K52" s="113"/>
    </row>
    <row r="53" spans="2:11">
      <c r="B53" s="115">
        <v>5.01</v>
      </c>
      <c r="C53" s="63" t="s">
        <v>417</v>
      </c>
      <c r="D53" s="61" t="s">
        <v>12</v>
      </c>
      <c r="E53" s="62">
        <v>337250.34</v>
      </c>
      <c r="F53" s="77">
        <v>11.63</v>
      </c>
      <c r="G53" s="81">
        <f t="shared" ref="G53:G54" si="4">ROUND(E53*F53,2)</f>
        <v>3922221.45</v>
      </c>
      <c r="I53" s="113"/>
      <c r="J53" s="113"/>
      <c r="K53" s="113"/>
    </row>
    <row r="54" spans="2:11">
      <c r="B54" s="115">
        <v>5.0199999999999996</v>
      </c>
      <c r="C54" s="63" t="s">
        <v>418</v>
      </c>
      <c r="D54" s="61" t="s">
        <v>19</v>
      </c>
      <c r="E54" s="62">
        <v>2797.62</v>
      </c>
      <c r="F54" s="77">
        <v>74.989999999999995</v>
      </c>
      <c r="G54" s="81">
        <f t="shared" si="4"/>
        <v>209793.52</v>
      </c>
      <c r="I54" s="113"/>
      <c r="J54" s="113"/>
      <c r="K54" s="113"/>
    </row>
    <row r="55" spans="2:11">
      <c r="B55" s="116">
        <v>6</v>
      </c>
      <c r="C55" s="60" t="s">
        <v>419</v>
      </c>
      <c r="D55" s="60"/>
      <c r="E55" s="75"/>
      <c r="F55" s="60"/>
      <c r="G55" s="80">
        <f>SUM(G56:G60)</f>
        <v>9291689.6100000013</v>
      </c>
      <c r="I55" s="113"/>
      <c r="K55" s="113"/>
    </row>
    <row r="56" spans="2:11">
      <c r="B56" s="115">
        <v>6.01</v>
      </c>
      <c r="C56" s="63" t="s">
        <v>420</v>
      </c>
      <c r="D56" s="61" t="s">
        <v>19</v>
      </c>
      <c r="E56" s="62">
        <v>170834.98</v>
      </c>
      <c r="F56" s="77">
        <v>15.44</v>
      </c>
      <c r="G56" s="81">
        <f t="shared" ref="G56:G60" si="5">ROUND(E56*F56,2)</f>
        <v>2637692.09</v>
      </c>
      <c r="I56" s="113"/>
      <c r="J56" s="113"/>
      <c r="K56" s="113"/>
    </row>
    <row r="57" spans="2:11">
      <c r="B57" s="115">
        <v>6.02</v>
      </c>
      <c r="C57" s="63" t="s">
        <v>421</v>
      </c>
      <c r="D57" s="61" t="s">
        <v>19</v>
      </c>
      <c r="E57" s="62">
        <v>110353.96</v>
      </c>
      <c r="F57" s="77">
        <v>39.07</v>
      </c>
      <c r="G57" s="81">
        <f t="shared" si="5"/>
        <v>4311529.22</v>
      </c>
      <c r="I57" s="113"/>
      <c r="J57" s="113"/>
      <c r="K57" s="113"/>
    </row>
    <row r="58" spans="2:11">
      <c r="B58" s="115">
        <v>6.03</v>
      </c>
      <c r="C58" s="63" t="s">
        <v>422</v>
      </c>
      <c r="D58" s="61" t="s">
        <v>19</v>
      </c>
      <c r="E58" s="62">
        <v>44132.65</v>
      </c>
      <c r="F58" s="77">
        <v>48.18</v>
      </c>
      <c r="G58" s="81">
        <f t="shared" si="5"/>
        <v>2126311.08</v>
      </c>
      <c r="I58" s="113"/>
      <c r="J58" s="113"/>
      <c r="K58" s="113"/>
    </row>
    <row r="59" spans="2:11">
      <c r="B59" s="115">
        <v>6.04</v>
      </c>
      <c r="C59" s="63" t="s">
        <v>423</v>
      </c>
      <c r="D59" s="61" t="s">
        <v>12</v>
      </c>
      <c r="E59" s="62">
        <v>1134.6300000000001</v>
      </c>
      <c r="F59" s="77">
        <v>152.82</v>
      </c>
      <c r="G59" s="81">
        <f t="shared" si="5"/>
        <v>173394.16</v>
      </c>
      <c r="I59" s="113"/>
      <c r="J59" s="113"/>
      <c r="K59" s="113"/>
    </row>
    <row r="60" spans="2:11">
      <c r="B60" s="115">
        <v>6.05</v>
      </c>
      <c r="C60" s="63" t="s">
        <v>424</v>
      </c>
      <c r="D60" s="61" t="s">
        <v>262</v>
      </c>
      <c r="E60" s="62">
        <v>31.17</v>
      </c>
      <c r="F60" s="77">
        <v>1371.93</v>
      </c>
      <c r="G60" s="81">
        <f t="shared" si="5"/>
        <v>42763.06</v>
      </c>
      <c r="I60" s="113"/>
      <c r="J60" s="113"/>
      <c r="K60" s="113"/>
    </row>
    <row r="61" spans="2:11">
      <c r="B61" s="116">
        <v>7</v>
      </c>
      <c r="C61" s="60" t="s">
        <v>425</v>
      </c>
      <c r="D61" s="60"/>
      <c r="E61" s="75"/>
      <c r="F61" s="60"/>
      <c r="G61" s="80">
        <f>SUM(G62:G73)</f>
        <v>35054933.640000001</v>
      </c>
      <c r="I61" s="113"/>
      <c r="K61" s="113"/>
    </row>
    <row r="62" spans="2:11">
      <c r="B62" s="115">
        <v>7.01</v>
      </c>
      <c r="C62" s="63" t="s">
        <v>426</v>
      </c>
      <c r="D62" s="61" t="s">
        <v>427</v>
      </c>
      <c r="E62" s="62">
        <v>105260.32999999999</v>
      </c>
      <c r="F62" s="77">
        <v>5.14</v>
      </c>
      <c r="G62" s="81">
        <f t="shared" ref="G62:G73" si="6">ROUND(E62*F62,2)</f>
        <v>541038.1</v>
      </c>
      <c r="I62" s="113"/>
      <c r="J62" s="113"/>
      <c r="K62" s="113"/>
    </row>
    <row r="63" spans="2:11">
      <c r="B63" s="115">
        <v>7.02</v>
      </c>
      <c r="C63" s="63" t="s">
        <v>428</v>
      </c>
      <c r="D63" s="61" t="s">
        <v>427</v>
      </c>
      <c r="E63" s="62">
        <v>1262675.67</v>
      </c>
      <c r="F63" s="77">
        <v>1.99</v>
      </c>
      <c r="G63" s="81">
        <f t="shared" si="6"/>
        <v>2512724.58</v>
      </c>
      <c r="I63" s="113"/>
      <c r="J63" s="113"/>
      <c r="K63" s="113"/>
    </row>
    <row r="64" spans="2:11">
      <c r="B64" s="115">
        <v>7.03</v>
      </c>
      <c r="C64" s="63" t="s">
        <v>429</v>
      </c>
      <c r="D64" s="61" t="s">
        <v>427</v>
      </c>
      <c r="E64" s="62">
        <v>566151.52</v>
      </c>
      <c r="F64" s="77">
        <v>5.37</v>
      </c>
      <c r="G64" s="81">
        <f t="shared" si="6"/>
        <v>3040233.66</v>
      </c>
      <c r="I64" s="113"/>
      <c r="J64" s="113"/>
      <c r="K64" s="113"/>
    </row>
    <row r="65" spans="2:11">
      <c r="B65" s="115">
        <v>7.04</v>
      </c>
      <c r="C65" s="63" t="s">
        <v>430</v>
      </c>
      <c r="D65" s="61" t="s">
        <v>427</v>
      </c>
      <c r="E65" s="62">
        <v>6699766.0199999996</v>
      </c>
      <c r="F65" s="77">
        <v>2.08</v>
      </c>
      <c r="G65" s="81">
        <f t="shared" si="6"/>
        <v>13935513.32</v>
      </c>
      <c r="I65" s="113"/>
      <c r="J65" s="113"/>
      <c r="K65" s="113"/>
    </row>
    <row r="66" spans="2:11">
      <c r="B66" s="115">
        <v>7.05</v>
      </c>
      <c r="C66" s="63" t="s">
        <v>431</v>
      </c>
      <c r="D66" s="61" t="s">
        <v>427</v>
      </c>
      <c r="E66" s="62">
        <v>191141.89</v>
      </c>
      <c r="F66" s="77">
        <v>5.05</v>
      </c>
      <c r="G66" s="81">
        <f t="shared" si="6"/>
        <v>965266.54</v>
      </c>
      <c r="I66" s="113"/>
      <c r="J66" s="113"/>
      <c r="K66" s="113"/>
    </row>
    <row r="67" spans="2:11">
      <c r="B67" s="115">
        <v>7.06</v>
      </c>
      <c r="C67" s="63" t="s">
        <v>432</v>
      </c>
      <c r="D67" s="61" t="s">
        <v>427</v>
      </c>
      <c r="E67" s="62">
        <v>2457701.4699999997</v>
      </c>
      <c r="F67" s="77">
        <v>1.83</v>
      </c>
      <c r="G67" s="81">
        <f t="shared" si="6"/>
        <v>4497593.6900000004</v>
      </c>
      <c r="I67" s="113"/>
      <c r="J67" s="113"/>
      <c r="K67" s="113"/>
    </row>
    <row r="68" spans="2:11">
      <c r="B68" s="115">
        <v>7.07</v>
      </c>
      <c r="C68" s="63" t="s">
        <v>433</v>
      </c>
      <c r="D68" s="61" t="s">
        <v>427</v>
      </c>
      <c r="E68" s="62">
        <v>283060.44</v>
      </c>
      <c r="F68" s="77">
        <v>6.68</v>
      </c>
      <c r="G68" s="81">
        <f t="shared" si="6"/>
        <v>1890843.74</v>
      </c>
      <c r="I68" s="113"/>
      <c r="J68" s="113"/>
      <c r="K68" s="113"/>
    </row>
    <row r="69" spans="2:11">
      <c r="B69" s="115">
        <v>7.08</v>
      </c>
      <c r="C69" s="63" t="s">
        <v>434</v>
      </c>
      <c r="D69" s="61" t="s">
        <v>427</v>
      </c>
      <c r="E69" s="62">
        <v>1783779.04</v>
      </c>
      <c r="F69" s="77">
        <v>2.58</v>
      </c>
      <c r="G69" s="81">
        <f t="shared" si="6"/>
        <v>4602149.92</v>
      </c>
      <c r="I69" s="113"/>
      <c r="J69" s="113"/>
      <c r="K69" s="113"/>
    </row>
    <row r="70" spans="2:11">
      <c r="B70" s="115">
        <v>7.09</v>
      </c>
      <c r="C70" s="63" t="s">
        <v>435</v>
      </c>
      <c r="D70" s="61" t="s">
        <v>427</v>
      </c>
      <c r="E70" s="62">
        <v>381767.99</v>
      </c>
      <c r="F70" s="77">
        <v>4.6500000000000004</v>
      </c>
      <c r="G70" s="81">
        <f t="shared" si="6"/>
        <v>1775221.15</v>
      </c>
      <c r="I70" s="113"/>
      <c r="J70" s="113"/>
      <c r="K70" s="113"/>
    </row>
    <row r="71" spans="2:11">
      <c r="B71" s="115">
        <v>7.1</v>
      </c>
      <c r="C71" s="63" t="s">
        <v>436</v>
      </c>
      <c r="D71" s="61" t="s">
        <v>427</v>
      </c>
      <c r="E71" s="62">
        <v>692325.66</v>
      </c>
      <c r="F71" s="77">
        <v>1.83</v>
      </c>
      <c r="G71" s="81">
        <f t="shared" si="6"/>
        <v>1266955.96</v>
      </c>
      <c r="I71" s="113"/>
      <c r="J71" s="113"/>
      <c r="K71" s="113"/>
    </row>
    <row r="72" spans="2:11">
      <c r="B72" s="115">
        <v>7.11</v>
      </c>
      <c r="C72" s="63" t="s">
        <v>437</v>
      </c>
      <c r="D72" s="61" t="s">
        <v>427</v>
      </c>
      <c r="E72" s="62">
        <v>2944.71</v>
      </c>
      <c r="F72" s="77">
        <v>5.14</v>
      </c>
      <c r="G72" s="112">
        <f t="shared" si="6"/>
        <v>15135.81</v>
      </c>
      <c r="I72" s="113"/>
      <c r="J72" s="113"/>
      <c r="K72" s="113"/>
    </row>
    <row r="73" spans="2:11">
      <c r="B73" s="115">
        <v>7.12</v>
      </c>
      <c r="C73" s="63" t="s">
        <v>437</v>
      </c>
      <c r="D73" s="61" t="s">
        <v>427</v>
      </c>
      <c r="E73" s="62">
        <v>6159.38</v>
      </c>
      <c r="F73" s="77">
        <v>1.99</v>
      </c>
      <c r="G73" s="112">
        <f t="shared" si="6"/>
        <v>12257.17</v>
      </c>
      <c r="I73" s="113"/>
      <c r="J73" s="113"/>
      <c r="K73" s="113"/>
    </row>
    <row r="74" spans="2:11">
      <c r="B74" s="116">
        <v>8</v>
      </c>
      <c r="C74" s="60" t="s">
        <v>438</v>
      </c>
      <c r="D74" s="60"/>
      <c r="E74" s="75"/>
      <c r="F74" s="60"/>
      <c r="G74" s="80">
        <f>SUM(G75:G119)</f>
        <v>5915325.7199999988</v>
      </c>
      <c r="I74" s="113"/>
      <c r="K74" s="113"/>
    </row>
    <row r="75" spans="2:11">
      <c r="B75" s="115">
        <v>8.01</v>
      </c>
      <c r="C75" s="63" t="s">
        <v>439</v>
      </c>
      <c r="D75" s="61" t="s">
        <v>12</v>
      </c>
      <c r="E75" s="62">
        <v>19975.25</v>
      </c>
      <c r="F75" s="77">
        <v>2.41</v>
      </c>
      <c r="G75" s="81">
        <f t="shared" ref="G75:G119" si="7">ROUND(E75*F75,2)</f>
        <v>48140.35</v>
      </c>
      <c r="I75" s="113"/>
      <c r="J75" s="113"/>
      <c r="K75" s="113"/>
    </row>
    <row r="76" spans="2:11">
      <c r="B76" s="115">
        <v>8.02</v>
      </c>
      <c r="C76" s="63" t="s">
        <v>440</v>
      </c>
      <c r="D76" s="61" t="s">
        <v>93</v>
      </c>
      <c r="E76" s="62">
        <v>928.04</v>
      </c>
      <c r="F76" s="77">
        <v>737.79</v>
      </c>
      <c r="G76" s="81">
        <f t="shared" si="7"/>
        <v>684698.63</v>
      </c>
      <c r="I76" s="113"/>
      <c r="K76" s="113"/>
    </row>
    <row r="77" spans="2:11">
      <c r="B77" s="115">
        <v>8.0299999999999994</v>
      </c>
      <c r="C77" s="63" t="s">
        <v>441</v>
      </c>
      <c r="D77" s="61" t="s">
        <v>93</v>
      </c>
      <c r="E77" s="62">
        <v>6884.02</v>
      </c>
      <c r="F77" s="77">
        <v>55.56</v>
      </c>
      <c r="G77" s="81">
        <f t="shared" si="7"/>
        <v>382476.15</v>
      </c>
      <c r="I77" s="113"/>
      <c r="J77" s="113"/>
      <c r="K77" s="113"/>
    </row>
    <row r="78" spans="2:11">
      <c r="B78" s="115">
        <v>8.0399999999999991</v>
      </c>
      <c r="C78" s="63" t="s">
        <v>442</v>
      </c>
      <c r="D78" s="61" t="s">
        <v>12</v>
      </c>
      <c r="E78" s="62">
        <v>19975.25</v>
      </c>
      <c r="F78" s="77">
        <v>1.76</v>
      </c>
      <c r="G78" s="81">
        <f t="shared" si="7"/>
        <v>35156.44</v>
      </c>
      <c r="I78" s="113"/>
      <c r="J78" s="113"/>
      <c r="K78" s="113"/>
    </row>
    <row r="79" spans="2:11">
      <c r="B79" s="115">
        <v>8.0500000000000007</v>
      </c>
      <c r="C79" s="63" t="s">
        <v>443</v>
      </c>
      <c r="D79" s="61" t="s">
        <v>19</v>
      </c>
      <c r="E79" s="62">
        <v>1489.05</v>
      </c>
      <c r="F79" s="77">
        <v>13.34</v>
      </c>
      <c r="G79" s="81">
        <f t="shared" si="7"/>
        <v>19863.93</v>
      </c>
      <c r="I79" s="113"/>
      <c r="J79" s="113"/>
      <c r="K79" s="113"/>
    </row>
    <row r="80" spans="2:11">
      <c r="B80" s="115">
        <v>8.06</v>
      </c>
      <c r="C80" s="63" t="s">
        <v>444</v>
      </c>
      <c r="D80" s="61" t="s">
        <v>19</v>
      </c>
      <c r="E80" s="62">
        <v>6007.8</v>
      </c>
      <c r="F80" s="77">
        <v>20.61</v>
      </c>
      <c r="G80" s="81">
        <f t="shared" si="7"/>
        <v>123820.76</v>
      </c>
      <c r="I80" s="113"/>
      <c r="J80" s="113"/>
      <c r="K80" s="113"/>
    </row>
    <row r="81" spans="2:11">
      <c r="B81" s="115">
        <v>8.07</v>
      </c>
      <c r="C81" s="63" t="s">
        <v>445</v>
      </c>
      <c r="D81" s="61" t="s">
        <v>19</v>
      </c>
      <c r="E81" s="62">
        <v>2782.42</v>
      </c>
      <c r="F81" s="77">
        <v>75.569999999999993</v>
      </c>
      <c r="G81" s="81">
        <f t="shared" si="7"/>
        <v>210267.48</v>
      </c>
      <c r="I81" s="113"/>
      <c r="J81" s="113"/>
      <c r="K81" s="113"/>
    </row>
    <row r="82" spans="2:11">
      <c r="B82" s="115">
        <v>8.08</v>
      </c>
      <c r="C82" s="63" t="s">
        <v>446</v>
      </c>
      <c r="D82" s="61" t="s">
        <v>19</v>
      </c>
      <c r="E82" s="62">
        <v>1590.16</v>
      </c>
      <c r="F82" s="77">
        <v>26.77</v>
      </c>
      <c r="G82" s="81">
        <f t="shared" si="7"/>
        <v>42568.58</v>
      </c>
      <c r="I82" s="113"/>
      <c r="J82" s="113"/>
      <c r="K82" s="113"/>
    </row>
    <row r="83" spans="2:11">
      <c r="B83" s="115">
        <v>8.09</v>
      </c>
      <c r="C83" s="63" t="s">
        <v>447</v>
      </c>
      <c r="D83" s="61" t="s">
        <v>19</v>
      </c>
      <c r="E83" s="62">
        <v>1590.16</v>
      </c>
      <c r="F83" s="77">
        <v>15.44</v>
      </c>
      <c r="G83" s="81">
        <f t="shared" si="7"/>
        <v>24552.07</v>
      </c>
      <c r="I83" s="113"/>
      <c r="J83" s="113"/>
      <c r="K83" s="113"/>
    </row>
    <row r="84" spans="2:11">
      <c r="B84" s="115">
        <v>8.1</v>
      </c>
      <c r="C84" s="63" t="s">
        <v>448</v>
      </c>
      <c r="D84" s="61" t="s">
        <v>19</v>
      </c>
      <c r="E84" s="62">
        <v>176.94</v>
      </c>
      <c r="F84" s="77">
        <v>496.38</v>
      </c>
      <c r="G84" s="81">
        <f t="shared" si="7"/>
        <v>87829.48</v>
      </c>
      <c r="I84" s="113"/>
      <c r="K84" s="113"/>
    </row>
    <row r="85" spans="2:11">
      <c r="B85" s="115">
        <v>8.11</v>
      </c>
      <c r="C85" s="63" t="s">
        <v>449</v>
      </c>
      <c r="D85" s="61" t="s">
        <v>19</v>
      </c>
      <c r="E85" s="62">
        <v>86.17</v>
      </c>
      <c r="F85" s="77">
        <v>518.12</v>
      </c>
      <c r="G85" s="81">
        <f t="shared" si="7"/>
        <v>44646.400000000001</v>
      </c>
      <c r="I85" s="113"/>
      <c r="K85" s="113"/>
    </row>
    <row r="86" spans="2:11">
      <c r="B86" s="115">
        <v>8.1199999999999992</v>
      </c>
      <c r="C86" s="63" t="s">
        <v>450</v>
      </c>
      <c r="D86" s="61" t="s">
        <v>19</v>
      </c>
      <c r="E86" s="62">
        <v>261.37</v>
      </c>
      <c r="F86" s="77">
        <v>693.07</v>
      </c>
      <c r="G86" s="81">
        <f t="shared" si="7"/>
        <v>181147.71</v>
      </c>
      <c r="I86" s="113"/>
      <c r="K86" s="113"/>
    </row>
    <row r="87" spans="2:11">
      <c r="B87" s="115">
        <v>8.1300000000000008</v>
      </c>
      <c r="C87" s="63" t="s">
        <v>451</v>
      </c>
      <c r="D87" s="61" t="s">
        <v>19</v>
      </c>
      <c r="E87" s="62">
        <v>394.72</v>
      </c>
      <c r="F87" s="77">
        <v>705.23</v>
      </c>
      <c r="G87" s="81">
        <f t="shared" si="7"/>
        <v>278368.39</v>
      </c>
      <c r="I87" s="113"/>
      <c r="K87" s="113"/>
    </row>
    <row r="88" spans="2:11">
      <c r="B88" s="115">
        <v>8.14</v>
      </c>
      <c r="C88" s="63" t="s">
        <v>452</v>
      </c>
      <c r="D88" s="61" t="s">
        <v>12</v>
      </c>
      <c r="E88" s="62">
        <v>1010.77</v>
      </c>
      <c r="F88" s="77">
        <v>96.42</v>
      </c>
      <c r="G88" s="81">
        <f t="shared" si="7"/>
        <v>97458.44</v>
      </c>
      <c r="I88" s="113"/>
      <c r="J88" s="113"/>
      <c r="K88" s="113"/>
    </row>
    <row r="89" spans="2:11">
      <c r="B89" s="115">
        <v>8.15</v>
      </c>
      <c r="C89" s="63" t="s">
        <v>453</v>
      </c>
      <c r="D89" s="61" t="s">
        <v>12</v>
      </c>
      <c r="E89" s="62">
        <v>1423.25</v>
      </c>
      <c r="F89" s="77">
        <v>72.89</v>
      </c>
      <c r="G89" s="81">
        <f t="shared" si="7"/>
        <v>103740.69</v>
      </c>
      <c r="I89" s="113"/>
      <c r="J89" s="113"/>
      <c r="K89" s="113"/>
    </row>
    <row r="90" spans="2:11">
      <c r="B90" s="115">
        <v>8.16</v>
      </c>
      <c r="C90" s="63" t="s">
        <v>454</v>
      </c>
      <c r="D90" s="61" t="s">
        <v>68</v>
      </c>
      <c r="E90" s="62">
        <v>34233.619999999995</v>
      </c>
      <c r="F90" s="77">
        <v>7.25</v>
      </c>
      <c r="G90" s="81">
        <f t="shared" si="7"/>
        <v>248193.75</v>
      </c>
      <c r="I90" s="113"/>
      <c r="J90" s="113"/>
      <c r="K90" s="113"/>
    </row>
    <row r="91" spans="2:11">
      <c r="B91" s="115">
        <v>8.17</v>
      </c>
      <c r="C91" s="63" t="s">
        <v>455</v>
      </c>
      <c r="D91" s="61" t="s">
        <v>12</v>
      </c>
      <c r="E91" s="62">
        <v>359.56000000000006</v>
      </c>
      <c r="F91" s="77">
        <v>121</v>
      </c>
      <c r="G91" s="81">
        <f t="shared" si="7"/>
        <v>43506.76</v>
      </c>
      <c r="I91" s="113"/>
      <c r="K91" s="113"/>
    </row>
    <row r="92" spans="2:11">
      <c r="B92" s="115">
        <v>8.18</v>
      </c>
      <c r="C92" s="63" t="s">
        <v>456</v>
      </c>
      <c r="D92" s="61" t="s">
        <v>12</v>
      </c>
      <c r="E92" s="62">
        <v>587.46</v>
      </c>
      <c r="F92" s="77">
        <v>181.5</v>
      </c>
      <c r="G92" s="81">
        <f t="shared" si="7"/>
        <v>106623.99</v>
      </c>
      <c r="I92" s="113"/>
      <c r="K92" s="113"/>
    </row>
    <row r="93" spans="2:11">
      <c r="B93" s="115">
        <v>8.19</v>
      </c>
      <c r="C93" s="63" t="s">
        <v>457</v>
      </c>
      <c r="D93" s="61" t="s">
        <v>12</v>
      </c>
      <c r="E93" s="62">
        <v>309.90000000000003</v>
      </c>
      <c r="F93" s="77">
        <v>268.3</v>
      </c>
      <c r="G93" s="81">
        <f t="shared" si="7"/>
        <v>83146.17</v>
      </c>
      <c r="I93" s="113"/>
      <c r="K93" s="113"/>
    </row>
    <row r="94" spans="2:11">
      <c r="B94" s="115">
        <v>8.1999999999999993</v>
      </c>
      <c r="C94" s="63" t="s">
        <v>458</v>
      </c>
      <c r="D94" s="61" t="s">
        <v>12</v>
      </c>
      <c r="E94" s="62">
        <v>492.18</v>
      </c>
      <c r="F94" s="77">
        <v>24.47</v>
      </c>
      <c r="G94" s="81">
        <f t="shared" si="7"/>
        <v>12043.64</v>
      </c>
      <c r="I94" s="113"/>
      <c r="K94" s="113"/>
    </row>
    <row r="95" spans="2:11">
      <c r="B95" s="115">
        <v>8.2100000000000009</v>
      </c>
      <c r="C95" s="63" t="s">
        <v>459</v>
      </c>
      <c r="D95" s="61" t="s">
        <v>93</v>
      </c>
      <c r="E95" s="62">
        <v>4.55</v>
      </c>
      <c r="F95" s="77">
        <v>627.78</v>
      </c>
      <c r="G95" s="81">
        <f t="shared" si="7"/>
        <v>2856.4</v>
      </c>
      <c r="I95" s="113"/>
      <c r="K95" s="113"/>
    </row>
    <row r="96" spans="2:11">
      <c r="B96" s="115">
        <v>8.2100000000000009</v>
      </c>
      <c r="C96" s="63" t="s">
        <v>460</v>
      </c>
      <c r="D96" s="61" t="s">
        <v>93</v>
      </c>
      <c r="E96" s="62">
        <v>101.64000000000001</v>
      </c>
      <c r="F96" s="77">
        <v>1068.79</v>
      </c>
      <c r="G96" s="81">
        <f t="shared" si="7"/>
        <v>108631.82</v>
      </c>
      <c r="I96" s="113"/>
      <c r="J96" s="113"/>
      <c r="K96" s="113"/>
    </row>
    <row r="97" spans="2:11">
      <c r="B97" s="115">
        <v>8.2200000000000006</v>
      </c>
      <c r="C97" s="63" t="s">
        <v>461</v>
      </c>
      <c r="D97" s="61" t="s">
        <v>93</v>
      </c>
      <c r="E97" s="62">
        <v>155.81</v>
      </c>
      <c r="F97" s="77">
        <v>1769.68</v>
      </c>
      <c r="G97" s="81">
        <f t="shared" si="7"/>
        <v>275733.84000000003</v>
      </c>
      <c r="I97" s="113"/>
      <c r="J97" s="113"/>
      <c r="K97" s="113"/>
    </row>
    <row r="98" spans="2:11">
      <c r="B98" s="115">
        <v>8.23</v>
      </c>
      <c r="C98" s="63" t="s">
        <v>462</v>
      </c>
      <c r="D98" s="61" t="s">
        <v>262</v>
      </c>
      <c r="E98" s="62">
        <v>5</v>
      </c>
      <c r="F98" s="77">
        <v>42172.05</v>
      </c>
      <c r="G98" s="81">
        <f t="shared" si="7"/>
        <v>210860.25</v>
      </c>
      <c r="I98" s="113"/>
      <c r="J98" s="113"/>
      <c r="K98" s="113"/>
    </row>
    <row r="99" spans="2:11">
      <c r="B99" s="115">
        <v>8.24</v>
      </c>
      <c r="C99" s="63" t="s">
        <v>463</v>
      </c>
      <c r="D99" s="61" t="s">
        <v>262</v>
      </c>
      <c r="E99" s="62">
        <v>11</v>
      </c>
      <c r="F99" s="77">
        <v>60046.6</v>
      </c>
      <c r="G99" s="81">
        <f t="shared" si="7"/>
        <v>660512.6</v>
      </c>
      <c r="I99" s="113"/>
      <c r="J99" s="113"/>
      <c r="K99" s="113"/>
    </row>
    <row r="100" spans="2:11">
      <c r="B100" s="115">
        <v>8.26</v>
      </c>
      <c r="C100" s="63" t="s">
        <v>464</v>
      </c>
      <c r="D100" s="61" t="s">
        <v>93</v>
      </c>
      <c r="E100" s="62">
        <v>438.56</v>
      </c>
      <c r="F100" s="77">
        <v>32.82</v>
      </c>
      <c r="G100" s="81">
        <f t="shared" si="7"/>
        <v>14393.54</v>
      </c>
      <c r="I100" s="113"/>
      <c r="K100" s="113"/>
    </row>
    <row r="101" spans="2:11">
      <c r="B101" s="115">
        <v>8.27</v>
      </c>
      <c r="C101" s="63" t="s">
        <v>465</v>
      </c>
      <c r="D101" s="61" t="s">
        <v>262</v>
      </c>
      <c r="E101" s="62">
        <v>38</v>
      </c>
      <c r="F101" s="77">
        <v>1640.62</v>
      </c>
      <c r="G101" s="81">
        <f t="shared" si="7"/>
        <v>62343.56</v>
      </c>
      <c r="I101" s="113"/>
      <c r="J101" s="113"/>
      <c r="K101" s="113"/>
    </row>
    <row r="102" spans="2:11">
      <c r="B102" s="115">
        <v>8.2799999999999994</v>
      </c>
      <c r="C102" s="63" t="s">
        <v>466</v>
      </c>
      <c r="D102" s="61" t="s">
        <v>12</v>
      </c>
      <c r="E102" s="62">
        <v>1395.7800000000002</v>
      </c>
      <c r="F102" s="77">
        <v>34.9</v>
      </c>
      <c r="G102" s="81">
        <f t="shared" si="7"/>
        <v>48712.72</v>
      </c>
      <c r="I102" s="113"/>
      <c r="J102" s="113"/>
      <c r="K102" s="113"/>
    </row>
    <row r="103" spans="2:11">
      <c r="B103" s="115">
        <v>8.2899999999999991</v>
      </c>
      <c r="C103" s="63" t="s">
        <v>467</v>
      </c>
      <c r="D103" s="61" t="s">
        <v>19</v>
      </c>
      <c r="E103" s="62">
        <v>806.46</v>
      </c>
      <c r="F103" s="77">
        <v>60.1</v>
      </c>
      <c r="G103" s="81">
        <f t="shared" si="7"/>
        <v>48468.25</v>
      </c>
      <c r="I103" s="113"/>
      <c r="K103" s="113"/>
    </row>
    <row r="104" spans="2:11">
      <c r="B104" s="115">
        <v>8.3000000000000007</v>
      </c>
      <c r="C104" s="63" t="s">
        <v>468</v>
      </c>
      <c r="D104" s="198" t="s">
        <v>12</v>
      </c>
      <c r="E104" s="62">
        <v>24.400000000000002</v>
      </c>
      <c r="F104" s="77">
        <v>11.63</v>
      </c>
      <c r="G104" s="81">
        <f t="shared" si="7"/>
        <v>283.77</v>
      </c>
      <c r="I104" s="113"/>
      <c r="K104" s="113"/>
    </row>
    <row r="105" spans="2:11">
      <c r="B105" s="115">
        <v>8.31</v>
      </c>
      <c r="C105" s="63" t="s">
        <v>469</v>
      </c>
      <c r="D105" s="61" t="s">
        <v>19</v>
      </c>
      <c r="E105" s="62">
        <v>0.55000000000000004</v>
      </c>
      <c r="F105" s="77">
        <v>662.44</v>
      </c>
      <c r="G105" s="81">
        <f t="shared" si="7"/>
        <v>364.34</v>
      </c>
      <c r="I105" s="113"/>
      <c r="K105" s="113"/>
    </row>
    <row r="106" spans="2:11">
      <c r="B106" s="115">
        <v>8.33</v>
      </c>
      <c r="C106" s="197" t="s">
        <v>519</v>
      </c>
      <c r="D106" s="198" t="s">
        <v>262</v>
      </c>
      <c r="E106" s="62">
        <v>4</v>
      </c>
      <c r="F106" s="77">
        <v>1196</v>
      </c>
      <c r="G106" s="81">
        <f t="shared" si="7"/>
        <v>4784</v>
      </c>
      <c r="I106" s="113"/>
      <c r="J106" s="113"/>
      <c r="K106" s="113"/>
    </row>
    <row r="107" spans="2:11">
      <c r="B107" s="115">
        <v>8.34</v>
      </c>
      <c r="C107" s="63" t="s">
        <v>470</v>
      </c>
      <c r="D107" s="198" t="s">
        <v>262</v>
      </c>
      <c r="E107" s="62">
        <v>1</v>
      </c>
      <c r="F107" s="77">
        <v>25777.200000000001</v>
      </c>
      <c r="G107" s="81">
        <f t="shared" si="7"/>
        <v>25777.200000000001</v>
      </c>
      <c r="I107" s="113"/>
      <c r="J107" s="113"/>
      <c r="K107" s="113"/>
    </row>
    <row r="108" spans="2:11">
      <c r="B108" s="115">
        <v>8.35</v>
      </c>
      <c r="C108" s="63" t="s">
        <v>471</v>
      </c>
      <c r="D108" s="198" t="s">
        <v>262</v>
      </c>
      <c r="E108" s="62">
        <v>4</v>
      </c>
      <c r="F108" s="77">
        <v>11494.35</v>
      </c>
      <c r="G108" s="81">
        <f t="shared" si="7"/>
        <v>45977.4</v>
      </c>
      <c r="I108" s="113"/>
      <c r="J108" s="113"/>
      <c r="K108" s="113"/>
    </row>
    <row r="109" spans="2:11">
      <c r="B109" s="115">
        <v>8.36</v>
      </c>
      <c r="C109" s="63" t="s">
        <v>472</v>
      </c>
      <c r="D109" s="198" t="s">
        <v>262</v>
      </c>
      <c r="E109" s="62">
        <v>1</v>
      </c>
      <c r="F109" s="77">
        <v>151240.35</v>
      </c>
      <c r="G109" s="81">
        <f t="shared" si="7"/>
        <v>151240.35</v>
      </c>
      <c r="I109" s="113"/>
      <c r="J109" s="113"/>
      <c r="K109" s="113"/>
    </row>
    <row r="110" spans="2:11">
      <c r="B110" s="115">
        <v>8.3699999999999992</v>
      </c>
      <c r="C110" s="63" t="s">
        <v>473</v>
      </c>
      <c r="D110" s="198" t="s">
        <v>262</v>
      </c>
      <c r="E110" s="62">
        <v>1</v>
      </c>
      <c r="F110" s="77">
        <v>25882.2</v>
      </c>
      <c r="G110" s="81">
        <f t="shared" si="7"/>
        <v>25882.2</v>
      </c>
      <c r="I110" s="113"/>
      <c r="J110" s="113"/>
      <c r="K110" s="113"/>
    </row>
    <row r="111" spans="2:11">
      <c r="B111" s="115">
        <v>8.3800000000000008</v>
      </c>
      <c r="C111" s="63" t="s">
        <v>474</v>
      </c>
      <c r="D111" s="198" t="s">
        <v>262</v>
      </c>
      <c r="E111" s="62">
        <v>1</v>
      </c>
      <c r="F111" s="77">
        <v>93002.35</v>
      </c>
      <c r="G111" s="81">
        <f t="shared" si="7"/>
        <v>93002.35</v>
      </c>
      <c r="I111" s="113"/>
      <c r="J111" s="113"/>
      <c r="K111" s="113"/>
    </row>
    <row r="112" spans="2:11">
      <c r="B112" s="115">
        <v>8.39</v>
      </c>
      <c r="C112" s="63" t="s">
        <v>475</v>
      </c>
      <c r="D112" s="198" t="s">
        <v>262</v>
      </c>
      <c r="E112" s="62">
        <v>1</v>
      </c>
      <c r="F112" s="77">
        <v>28803.200000000001</v>
      </c>
      <c r="G112" s="81">
        <f t="shared" si="7"/>
        <v>28803.200000000001</v>
      </c>
      <c r="I112" s="113"/>
      <c r="J112" s="113"/>
      <c r="K112" s="113"/>
    </row>
    <row r="113" spans="2:11">
      <c r="B113" s="115">
        <v>8.4</v>
      </c>
      <c r="C113" s="63" t="s">
        <v>476</v>
      </c>
      <c r="D113" s="198" t="s">
        <v>93</v>
      </c>
      <c r="E113" s="62">
        <v>3.5500000000000003</v>
      </c>
      <c r="F113" s="77">
        <v>545.64</v>
      </c>
      <c r="G113" s="81">
        <f t="shared" si="7"/>
        <v>1937.02</v>
      </c>
      <c r="I113" s="113"/>
      <c r="K113" s="113"/>
    </row>
    <row r="114" spans="2:11">
      <c r="B114" s="115">
        <v>8.41</v>
      </c>
      <c r="C114" s="63" t="s">
        <v>477</v>
      </c>
      <c r="D114" s="198" t="s">
        <v>262</v>
      </c>
      <c r="E114" s="62">
        <v>2</v>
      </c>
      <c r="F114" s="77">
        <v>1008.9</v>
      </c>
      <c r="G114" s="81">
        <f t="shared" si="7"/>
        <v>2017.8</v>
      </c>
      <c r="I114" s="113"/>
      <c r="J114" s="113"/>
      <c r="K114" s="113"/>
    </row>
    <row r="115" spans="2:11">
      <c r="B115" s="115">
        <v>8.42</v>
      </c>
      <c r="C115" s="63" t="s">
        <v>478</v>
      </c>
      <c r="D115" s="198" t="s">
        <v>262</v>
      </c>
      <c r="E115" s="62">
        <v>1</v>
      </c>
      <c r="F115" s="77">
        <v>420</v>
      </c>
      <c r="G115" s="81">
        <f t="shared" si="7"/>
        <v>420</v>
      </c>
      <c r="I115" s="113"/>
      <c r="K115" s="113"/>
    </row>
    <row r="116" spans="2:11">
      <c r="B116" s="115">
        <v>8.43</v>
      </c>
      <c r="C116" s="63" t="s">
        <v>479</v>
      </c>
      <c r="D116" s="198" t="s">
        <v>262</v>
      </c>
      <c r="E116" s="62">
        <v>2</v>
      </c>
      <c r="F116" s="77">
        <v>74384.350000000006</v>
      </c>
      <c r="G116" s="81">
        <f t="shared" si="7"/>
        <v>148768.70000000001</v>
      </c>
      <c r="I116" s="113"/>
      <c r="J116" s="113"/>
      <c r="K116" s="113"/>
    </row>
    <row r="117" spans="2:11">
      <c r="B117" s="115">
        <v>8.44</v>
      </c>
      <c r="C117" s="63" t="s">
        <v>480</v>
      </c>
      <c r="D117" s="198" t="s">
        <v>262</v>
      </c>
      <c r="E117" s="62">
        <v>1</v>
      </c>
      <c r="F117" s="77">
        <v>15640.15</v>
      </c>
      <c r="G117" s="81">
        <f t="shared" si="7"/>
        <v>15640.15</v>
      </c>
      <c r="I117" s="113"/>
      <c r="J117" s="113"/>
      <c r="K117" s="113"/>
    </row>
    <row r="118" spans="2:11">
      <c r="B118" s="115">
        <v>8.4499999999999993</v>
      </c>
      <c r="C118" s="63" t="s">
        <v>481</v>
      </c>
      <c r="D118" s="198" t="s">
        <v>262</v>
      </c>
      <c r="E118" s="62">
        <v>1</v>
      </c>
      <c r="F118" s="77">
        <v>24117.200000000001</v>
      </c>
      <c r="G118" s="81">
        <f t="shared" si="7"/>
        <v>24117.200000000001</v>
      </c>
      <c r="I118" s="113"/>
      <c r="J118" s="113"/>
      <c r="K118" s="113"/>
    </row>
    <row r="119" spans="2:11">
      <c r="B119" s="115">
        <v>8.4600000000000009</v>
      </c>
      <c r="C119" s="63" t="s">
        <v>482</v>
      </c>
      <c r="D119" s="199" t="s">
        <v>520</v>
      </c>
      <c r="E119" s="62">
        <v>6698.91</v>
      </c>
      <c r="F119" s="77">
        <v>157.57</v>
      </c>
      <c r="G119" s="81">
        <f t="shared" si="7"/>
        <v>1055547.25</v>
      </c>
      <c r="H119" t="s">
        <v>521</v>
      </c>
      <c r="I119" s="113"/>
      <c r="J119" s="113"/>
      <c r="K119" s="113"/>
    </row>
    <row r="120" spans="2:11">
      <c r="B120" s="116">
        <v>9</v>
      </c>
      <c r="C120" s="60" t="s">
        <v>483</v>
      </c>
      <c r="D120" s="60"/>
      <c r="E120" s="75"/>
      <c r="F120" s="60"/>
      <c r="G120" s="80">
        <f>SUM(G121:G125)</f>
        <v>262463.15000000002</v>
      </c>
      <c r="I120" s="113"/>
      <c r="K120" s="113"/>
    </row>
    <row r="121" spans="2:11">
      <c r="B121" s="115">
        <v>9.01</v>
      </c>
      <c r="C121" s="63" t="s">
        <v>484</v>
      </c>
      <c r="D121" s="61"/>
      <c r="E121" s="62"/>
      <c r="F121" s="77"/>
      <c r="G121" s="81">
        <f t="shared" ref="G121:G125" si="8">ROUND(E121*F121,2)</f>
        <v>0</v>
      </c>
      <c r="I121" s="113"/>
      <c r="K121" s="113"/>
    </row>
    <row r="122" spans="2:11">
      <c r="B122" s="115" t="s">
        <v>489</v>
      </c>
      <c r="C122" s="63" t="s">
        <v>485</v>
      </c>
      <c r="D122" s="61" t="s">
        <v>19</v>
      </c>
      <c r="E122" s="62">
        <v>278.15999999999997</v>
      </c>
      <c r="F122" s="77">
        <v>693.07</v>
      </c>
      <c r="G122" s="81">
        <f t="shared" si="8"/>
        <v>192784.35</v>
      </c>
      <c r="I122" s="113"/>
      <c r="K122" s="113"/>
    </row>
    <row r="123" spans="2:11">
      <c r="B123" s="115" t="s">
        <v>490</v>
      </c>
      <c r="C123" s="63" t="s">
        <v>486</v>
      </c>
      <c r="D123" s="61" t="s">
        <v>93</v>
      </c>
      <c r="E123" s="62">
        <v>1032</v>
      </c>
      <c r="F123" s="77">
        <v>22.21</v>
      </c>
      <c r="G123" s="81">
        <f t="shared" si="8"/>
        <v>22920.720000000001</v>
      </c>
      <c r="I123" s="113"/>
      <c r="J123" s="113"/>
      <c r="K123" s="113"/>
    </row>
    <row r="124" spans="2:11">
      <c r="B124" s="115" t="s">
        <v>491</v>
      </c>
      <c r="C124" s="63" t="s">
        <v>487</v>
      </c>
      <c r="D124" s="61" t="s">
        <v>93</v>
      </c>
      <c r="E124" s="62">
        <v>600</v>
      </c>
      <c r="F124" s="77">
        <v>53.96</v>
      </c>
      <c r="G124" s="81">
        <f t="shared" si="8"/>
        <v>32376</v>
      </c>
      <c r="I124" s="113"/>
      <c r="K124" s="113"/>
    </row>
    <row r="125" spans="2:11">
      <c r="B125" s="115" t="s">
        <v>492</v>
      </c>
      <c r="C125" s="63" t="s">
        <v>488</v>
      </c>
      <c r="D125" s="61" t="s">
        <v>19</v>
      </c>
      <c r="E125" s="62">
        <v>27.6</v>
      </c>
      <c r="F125" s="77">
        <v>521.09</v>
      </c>
      <c r="G125" s="81">
        <f t="shared" si="8"/>
        <v>14382.08</v>
      </c>
      <c r="I125" s="113"/>
      <c r="K125" s="113"/>
    </row>
    <row r="126" spans="2:11">
      <c r="F126" s="83" t="s">
        <v>266</v>
      </c>
      <c r="G126" s="82">
        <f>+G17+G34+G36+G45+G52+G55+G61+G74+G120</f>
        <v>84614988.140000001</v>
      </c>
      <c r="I126" s="113"/>
      <c r="K126" s="113"/>
    </row>
  </sheetData>
  <mergeCells count="18">
    <mergeCell ref="B2:B5"/>
    <mergeCell ref="C2:E3"/>
    <mergeCell ref="F2:G2"/>
    <mergeCell ref="F3:G3"/>
    <mergeCell ref="C4:E5"/>
    <mergeCell ref="F4:G4"/>
    <mergeCell ref="F5:G5"/>
    <mergeCell ref="B6:F6"/>
    <mergeCell ref="B10:B11"/>
    <mergeCell ref="C10:C11"/>
    <mergeCell ref="D10:E11"/>
    <mergeCell ref="B13:G13"/>
    <mergeCell ref="G15:G16"/>
    <mergeCell ref="B15:B16"/>
    <mergeCell ref="C15:C16"/>
    <mergeCell ref="D15:D16"/>
    <mergeCell ref="E15:E16"/>
    <mergeCell ref="F15:F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24FC-FCF6-436E-9693-1E364D99C856}">
  <sheetPr>
    <tabColor theme="4"/>
  </sheetPr>
  <dimension ref="A1:N4701"/>
  <sheetViews>
    <sheetView view="pageBreakPreview" zoomScaleNormal="100" zoomScaleSheetLayoutView="100" workbookViewId="0">
      <selection activeCell="I131" sqref="I131"/>
    </sheetView>
  </sheetViews>
  <sheetFormatPr baseColWidth="10" defaultColWidth="11.44140625" defaultRowHeight="13.2"/>
  <cols>
    <col min="1" max="1" width="1.6640625" style="85" customWidth="1"/>
    <col min="2" max="2" width="73.5546875" style="85" customWidth="1"/>
    <col min="3" max="6" width="11.6640625" style="85" customWidth="1"/>
    <col min="7" max="7" width="2.6640625" style="85" customWidth="1"/>
    <col min="8" max="16384" width="11.44140625" style="85"/>
  </cols>
  <sheetData>
    <row r="1" spans="1:14" s="107" customFormat="1">
      <c r="A1" s="186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05"/>
      <c r="N1" s="106"/>
    </row>
    <row r="2" spans="1:14" s="107" customFormat="1">
      <c r="A2" s="108"/>
      <c r="B2" s="187" t="s">
        <v>383</v>
      </c>
      <c r="C2" s="187"/>
      <c r="D2" s="187"/>
      <c r="E2" s="187"/>
      <c r="F2" s="118"/>
      <c r="G2" s="117"/>
      <c r="H2" s="108"/>
      <c r="I2" s="108"/>
      <c r="J2" s="108"/>
      <c r="K2" s="108"/>
      <c r="L2" s="108"/>
      <c r="M2" s="105"/>
      <c r="N2" s="106"/>
    </row>
    <row r="3" spans="1:14" s="107" customFormat="1">
      <c r="A3" s="108"/>
      <c r="B3" s="187" t="s">
        <v>225</v>
      </c>
      <c r="C3" s="187"/>
      <c r="D3" s="187"/>
      <c r="E3" s="187"/>
      <c r="F3" s="118"/>
      <c r="G3" s="117"/>
      <c r="H3" s="108"/>
      <c r="I3" s="108"/>
      <c r="J3" s="108"/>
      <c r="K3" s="108"/>
      <c r="L3" s="108"/>
      <c r="M3" s="105"/>
      <c r="N3" s="106"/>
    </row>
    <row r="4" spans="1:14" s="107" customFormat="1">
      <c r="A4" s="108"/>
      <c r="B4" s="118"/>
      <c r="C4" s="118"/>
      <c r="D4" s="118"/>
      <c r="E4" s="118"/>
      <c r="F4" s="109"/>
      <c r="G4" s="117"/>
      <c r="H4" s="108"/>
      <c r="I4" s="108"/>
      <c r="J4" s="108"/>
      <c r="K4" s="108"/>
      <c r="L4" s="108"/>
      <c r="M4" s="105"/>
      <c r="N4" s="106"/>
    </row>
    <row r="5" spans="1:14">
      <c r="B5" s="185" t="s">
        <v>263</v>
      </c>
      <c r="C5" s="185"/>
      <c r="D5" s="185"/>
      <c r="E5" s="185"/>
      <c r="F5" s="185"/>
    </row>
    <row r="6" spans="1:14">
      <c r="F6" s="123" t="s">
        <v>511</v>
      </c>
    </row>
    <row r="7" spans="1:14" ht="13.8" thickBot="1"/>
    <row r="8" spans="1:14" ht="12.75" customHeight="1">
      <c r="A8" s="87"/>
      <c r="B8" s="188" t="s">
        <v>268</v>
      </c>
      <c r="C8" s="191" t="s">
        <v>269</v>
      </c>
      <c r="D8" s="191" t="s">
        <v>270</v>
      </c>
      <c r="E8" s="191" t="s">
        <v>271</v>
      </c>
      <c r="F8" s="194" t="s">
        <v>272</v>
      </c>
      <c r="G8" s="87"/>
    </row>
    <row r="9" spans="1:14" ht="13.8">
      <c r="A9" s="87"/>
      <c r="B9" s="189"/>
      <c r="C9" s="192"/>
      <c r="D9" s="192"/>
      <c r="E9" s="192"/>
      <c r="F9" s="195"/>
      <c r="G9" s="87"/>
    </row>
    <row r="10" spans="1:14" ht="14.4" thickBot="1">
      <c r="A10" s="87"/>
      <c r="B10" s="190"/>
      <c r="C10" s="193"/>
      <c r="D10" s="193"/>
      <c r="E10" s="193"/>
      <c r="F10" s="196"/>
      <c r="G10" s="87"/>
    </row>
    <row r="11" spans="1:14" ht="17.100000000000001" customHeight="1" thickBot="1">
      <c r="A11" s="87"/>
      <c r="B11" s="126" t="s">
        <v>273</v>
      </c>
      <c r="C11" s="130"/>
      <c r="D11" s="125"/>
      <c r="E11" s="125"/>
      <c r="F11" s="89">
        <f>+SUM(F12:F74)</f>
        <v>7192909.75</v>
      </c>
      <c r="G11" s="87"/>
    </row>
    <row r="12" spans="1:14" ht="17.100000000000001" customHeight="1" thickBot="1">
      <c r="A12" s="87"/>
      <c r="B12" s="126" t="s">
        <v>274</v>
      </c>
      <c r="C12" s="130"/>
      <c r="D12" s="125"/>
      <c r="E12" s="125"/>
      <c r="F12" s="89"/>
      <c r="G12" s="87"/>
    </row>
    <row r="13" spans="1:14" ht="17.100000000000001" customHeight="1">
      <c r="A13" s="87"/>
      <c r="B13" s="124" t="s">
        <v>275</v>
      </c>
      <c r="C13" s="127">
        <v>1</v>
      </c>
      <c r="D13" s="128">
        <v>10</v>
      </c>
      <c r="E13" s="129">
        <v>29250</v>
      </c>
      <c r="F13" s="90">
        <f>+ROUND(D13*E13,2)</f>
        <v>292500</v>
      </c>
      <c r="G13" s="87"/>
    </row>
    <row r="14" spans="1:14" ht="17.100000000000001" customHeight="1" thickBot="1">
      <c r="A14" s="87"/>
      <c r="B14" s="137" t="s">
        <v>512</v>
      </c>
      <c r="C14" s="119">
        <v>1</v>
      </c>
      <c r="D14" s="120">
        <v>10</v>
      </c>
      <c r="E14" s="120">
        <v>17550</v>
      </c>
      <c r="F14" s="90">
        <f>+ROUND(D14*E14,2)</f>
        <v>175500</v>
      </c>
      <c r="G14" s="87"/>
    </row>
    <row r="15" spans="1:14" ht="17.100000000000001" customHeight="1" thickBot="1">
      <c r="A15" s="87"/>
      <c r="B15" s="126" t="s">
        <v>276</v>
      </c>
      <c r="C15" s="131"/>
      <c r="D15" s="132"/>
      <c r="E15" s="132"/>
      <c r="F15" s="89"/>
      <c r="G15" s="87"/>
    </row>
    <row r="16" spans="1:14" ht="17.100000000000001" customHeight="1">
      <c r="A16" s="87"/>
      <c r="B16" s="124" t="s">
        <v>306</v>
      </c>
      <c r="C16" s="127">
        <v>1</v>
      </c>
      <c r="D16" s="128">
        <v>10</v>
      </c>
      <c r="E16" s="129">
        <v>15000</v>
      </c>
      <c r="F16" s="90">
        <f t="shared" ref="F16:F27" si="0">+ROUND(D16*E16,2)</f>
        <v>150000</v>
      </c>
      <c r="G16" s="87"/>
    </row>
    <row r="17" spans="1:7" ht="17.100000000000001" customHeight="1">
      <c r="A17" s="87"/>
      <c r="B17" s="124" t="s">
        <v>507</v>
      </c>
      <c r="C17" s="127">
        <v>0</v>
      </c>
      <c r="D17" s="128">
        <v>0</v>
      </c>
      <c r="E17" s="129">
        <v>10237.5</v>
      </c>
      <c r="F17" s="90">
        <f t="shared" si="0"/>
        <v>0</v>
      </c>
      <c r="G17" s="87"/>
    </row>
    <row r="18" spans="1:7" ht="17.100000000000001" customHeight="1">
      <c r="A18" s="87"/>
      <c r="B18" s="124" t="s">
        <v>493</v>
      </c>
      <c r="C18" s="127">
        <v>2</v>
      </c>
      <c r="D18" s="128">
        <v>15</v>
      </c>
      <c r="E18" s="129">
        <v>10237.5</v>
      </c>
      <c r="F18" s="90">
        <f t="shared" si="0"/>
        <v>153562.5</v>
      </c>
      <c r="G18" s="87"/>
    </row>
    <row r="19" spans="1:7" ht="17.100000000000001" customHeight="1">
      <c r="A19" s="87"/>
      <c r="B19" s="124" t="s">
        <v>494</v>
      </c>
      <c r="C19" s="127">
        <v>2</v>
      </c>
      <c r="D19" s="128">
        <v>15</v>
      </c>
      <c r="E19" s="129">
        <v>10237.5</v>
      </c>
      <c r="F19" s="90">
        <f t="shared" si="0"/>
        <v>153562.5</v>
      </c>
      <c r="G19" s="87"/>
    </row>
    <row r="20" spans="1:7" ht="17.100000000000001" customHeight="1">
      <c r="A20" s="87"/>
      <c r="B20" s="124" t="s">
        <v>495</v>
      </c>
      <c r="C20" s="127">
        <v>2</v>
      </c>
      <c r="D20" s="128">
        <v>12</v>
      </c>
      <c r="E20" s="129">
        <v>10237.5</v>
      </c>
      <c r="F20" s="90">
        <f t="shared" si="0"/>
        <v>122850</v>
      </c>
      <c r="G20" s="87"/>
    </row>
    <row r="21" spans="1:7" ht="17.100000000000001" customHeight="1">
      <c r="A21" s="87"/>
      <c r="B21" s="124" t="s">
        <v>496</v>
      </c>
      <c r="C21" s="127">
        <v>2</v>
      </c>
      <c r="D21" s="128">
        <v>5</v>
      </c>
      <c r="E21" s="129">
        <v>10237.5</v>
      </c>
      <c r="F21" s="90">
        <f t="shared" si="0"/>
        <v>51187.5</v>
      </c>
      <c r="G21" s="87"/>
    </row>
    <row r="22" spans="1:7" ht="17.100000000000001" customHeight="1">
      <c r="A22" s="87"/>
      <c r="B22" s="124" t="s">
        <v>497</v>
      </c>
      <c r="C22" s="127">
        <v>2</v>
      </c>
      <c r="D22" s="128">
        <v>5</v>
      </c>
      <c r="E22" s="129">
        <v>10237.5</v>
      </c>
      <c r="F22" s="90">
        <f t="shared" si="0"/>
        <v>51187.5</v>
      </c>
      <c r="G22" s="87"/>
    </row>
    <row r="23" spans="1:7" ht="17.100000000000001" customHeight="1">
      <c r="A23" s="87"/>
      <c r="B23" s="124" t="s">
        <v>307</v>
      </c>
      <c r="C23" s="127">
        <v>0</v>
      </c>
      <c r="D23" s="128">
        <v>0</v>
      </c>
      <c r="E23" s="129">
        <v>10237.5</v>
      </c>
      <c r="F23" s="90">
        <f t="shared" si="0"/>
        <v>0</v>
      </c>
      <c r="G23" s="87"/>
    </row>
    <row r="24" spans="1:7" ht="17.100000000000001" customHeight="1">
      <c r="A24" s="87"/>
      <c r="B24" s="124" t="s">
        <v>308</v>
      </c>
      <c r="C24" s="127">
        <v>1</v>
      </c>
      <c r="D24" s="128">
        <v>9</v>
      </c>
      <c r="E24" s="129">
        <v>10237.5</v>
      </c>
      <c r="F24" s="90">
        <f t="shared" si="0"/>
        <v>92137.5</v>
      </c>
      <c r="G24" s="87"/>
    </row>
    <row r="25" spans="1:7" ht="17.100000000000001" customHeight="1">
      <c r="A25" s="87"/>
      <c r="B25" s="124" t="s">
        <v>309</v>
      </c>
      <c r="C25" s="127">
        <v>1</v>
      </c>
      <c r="D25" s="128">
        <v>10</v>
      </c>
      <c r="E25" s="129">
        <v>9652.5</v>
      </c>
      <c r="F25" s="90">
        <f t="shared" si="0"/>
        <v>96525</v>
      </c>
      <c r="G25" s="87"/>
    </row>
    <row r="26" spans="1:7" ht="17.100000000000001" customHeight="1">
      <c r="A26" s="87"/>
      <c r="B26" s="124" t="s">
        <v>310</v>
      </c>
      <c r="C26" s="127">
        <v>2</v>
      </c>
      <c r="D26" s="128">
        <v>17</v>
      </c>
      <c r="E26" s="129">
        <v>10237.5</v>
      </c>
      <c r="F26" s="90">
        <f t="shared" si="0"/>
        <v>174037.5</v>
      </c>
      <c r="G26" s="87"/>
    </row>
    <row r="27" spans="1:7" ht="17.100000000000001" customHeight="1" thickBot="1">
      <c r="A27" s="87"/>
      <c r="B27" s="124" t="s">
        <v>514</v>
      </c>
      <c r="C27" s="127">
        <v>1</v>
      </c>
      <c r="D27" s="128">
        <v>10</v>
      </c>
      <c r="E27" s="129">
        <v>8800</v>
      </c>
      <c r="F27" s="90">
        <f t="shared" si="0"/>
        <v>88000</v>
      </c>
      <c r="G27" s="87"/>
    </row>
    <row r="28" spans="1:7" ht="17.100000000000001" customHeight="1" thickBot="1">
      <c r="A28" s="87"/>
      <c r="B28" s="126" t="s">
        <v>277</v>
      </c>
      <c r="C28" s="131"/>
      <c r="D28" s="132"/>
      <c r="E28" s="132"/>
      <c r="F28" s="89"/>
      <c r="G28" s="87"/>
    </row>
    <row r="29" spans="1:7" ht="17.100000000000001" customHeight="1">
      <c r="A29" s="87"/>
      <c r="B29" s="124" t="s">
        <v>311</v>
      </c>
      <c r="C29" s="127">
        <v>1</v>
      </c>
      <c r="D29" s="128">
        <v>10</v>
      </c>
      <c r="E29" s="129">
        <v>21937.5</v>
      </c>
      <c r="F29" s="90">
        <f t="shared" ref="F29:F43" si="1">+ROUND(D29*E29,2)</f>
        <v>219375</v>
      </c>
      <c r="G29" s="87"/>
    </row>
    <row r="30" spans="1:7" ht="17.100000000000001" customHeight="1">
      <c r="A30" s="87"/>
      <c r="B30" s="124" t="s">
        <v>513</v>
      </c>
      <c r="C30" s="127">
        <v>1</v>
      </c>
      <c r="D30" s="128">
        <v>10</v>
      </c>
      <c r="E30" s="129">
        <v>18720</v>
      </c>
      <c r="F30" s="90">
        <f t="shared" si="1"/>
        <v>187200</v>
      </c>
      <c r="G30" s="87"/>
    </row>
    <row r="31" spans="1:7" ht="17.100000000000001" customHeight="1">
      <c r="A31" s="87"/>
      <c r="B31" s="124" t="s">
        <v>312</v>
      </c>
      <c r="C31" s="127">
        <v>1</v>
      </c>
      <c r="D31" s="128">
        <v>10</v>
      </c>
      <c r="E31" s="129">
        <v>13893.75</v>
      </c>
      <c r="F31" s="90">
        <f t="shared" si="1"/>
        <v>138937.5</v>
      </c>
      <c r="G31" s="87"/>
    </row>
    <row r="32" spans="1:7" ht="17.100000000000001" customHeight="1">
      <c r="A32" s="87"/>
      <c r="B32" s="124" t="s">
        <v>313</v>
      </c>
      <c r="C32" s="127">
        <v>1</v>
      </c>
      <c r="D32" s="128">
        <v>10</v>
      </c>
      <c r="E32" s="129">
        <v>12000</v>
      </c>
      <c r="F32" s="90">
        <f t="shared" si="1"/>
        <v>120000</v>
      </c>
      <c r="G32" s="87"/>
    </row>
    <row r="33" spans="1:7" ht="17.100000000000001" customHeight="1">
      <c r="A33" s="87"/>
      <c r="B33" s="124" t="s">
        <v>314</v>
      </c>
      <c r="C33" s="127">
        <v>1</v>
      </c>
      <c r="D33" s="128">
        <v>10</v>
      </c>
      <c r="E33" s="129">
        <v>15210</v>
      </c>
      <c r="F33" s="90">
        <f t="shared" si="1"/>
        <v>152100</v>
      </c>
      <c r="G33" s="87"/>
    </row>
    <row r="34" spans="1:7" ht="17.100000000000001" customHeight="1">
      <c r="A34" s="87"/>
      <c r="B34" s="124" t="s">
        <v>498</v>
      </c>
      <c r="C34" s="127">
        <v>3</v>
      </c>
      <c r="D34" s="128">
        <v>28</v>
      </c>
      <c r="E34" s="129">
        <v>9945</v>
      </c>
      <c r="F34" s="90">
        <f t="shared" si="1"/>
        <v>278460</v>
      </c>
      <c r="G34" s="87"/>
    </row>
    <row r="35" spans="1:7" ht="17.100000000000001" customHeight="1">
      <c r="A35" s="87"/>
      <c r="B35" s="124" t="s">
        <v>499</v>
      </c>
      <c r="C35" s="127">
        <v>3</v>
      </c>
      <c r="D35" s="128">
        <v>28</v>
      </c>
      <c r="E35" s="129">
        <v>5850</v>
      </c>
      <c r="F35" s="90">
        <f t="shared" si="1"/>
        <v>163800</v>
      </c>
      <c r="G35" s="87"/>
    </row>
    <row r="36" spans="1:7" ht="17.100000000000001" customHeight="1">
      <c r="A36" s="87"/>
      <c r="B36" s="124" t="s">
        <v>315</v>
      </c>
      <c r="C36" s="127">
        <v>2</v>
      </c>
      <c r="D36" s="128">
        <v>20</v>
      </c>
      <c r="E36" s="129">
        <v>9360</v>
      </c>
      <c r="F36" s="90">
        <f t="shared" si="1"/>
        <v>187200</v>
      </c>
      <c r="G36" s="87"/>
    </row>
    <row r="37" spans="1:7" ht="17.100000000000001" customHeight="1">
      <c r="A37" s="87"/>
      <c r="B37" s="124" t="s">
        <v>316</v>
      </c>
      <c r="C37" s="127">
        <v>1</v>
      </c>
      <c r="D37" s="128">
        <v>10</v>
      </c>
      <c r="E37" s="129">
        <v>12285</v>
      </c>
      <c r="F37" s="90">
        <f t="shared" si="1"/>
        <v>122850</v>
      </c>
      <c r="G37" s="87"/>
    </row>
    <row r="38" spans="1:7" ht="17.100000000000001" customHeight="1">
      <c r="A38" s="87"/>
      <c r="B38" s="124" t="s">
        <v>317</v>
      </c>
      <c r="C38" s="127">
        <v>1</v>
      </c>
      <c r="D38" s="128">
        <v>10</v>
      </c>
      <c r="E38" s="129">
        <v>21645</v>
      </c>
      <c r="F38" s="90">
        <f t="shared" si="1"/>
        <v>216450</v>
      </c>
      <c r="G38" s="87"/>
    </row>
    <row r="39" spans="1:7" ht="17.100000000000001" customHeight="1">
      <c r="A39" s="87"/>
      <c r="B39" s="124" t="s">
        <v>318</v>
      </c>
      <c r="C39" s="127">
        <v>3</v>
      </c>
      <c r="D39" s="128">
        <v>26</v>
      </c>
      <c r="E39" s="129">
        <v>11700</v>
      </c>
      <c r="F39" s="90">
        <f t="shared" si="1"/>
        <v>304200</v>
      </c>
      <c r="G39" s="87"/>
    </row>
    <row r="40" spans="1:7" ht="17.100000000000001" customHeight="1">
      <c r="A40" s="87"/>
      <c r="B40" s="124" t="s">
        <v>319</v>
      </c>
      <c r="C40" s="127">
        <v>3</v>
      </c>
      <c r="D40" s="128">
        <v>26</v>
      </c>
      <c r="E40" s="129">
        <v>8775</v>
      </c>
      <c r="F40" s="90">
        <f t="shared" si="1"/>
        <v>228150</v>
      </c>
      <c r="G40" s="87"/>
    </row>
    <row r="41" spans="1:7" ht="17.100000000000001" customHeight="1">
      <c r="A41" s="87"/>
      <c r="B41" s="124" t="s">
        <v>320</v>
      </c>
      <c r="C41" s="127">
        <v>3</v>
      </c>
      <c r="D41" s="128">
        <v>26</v>
      </c>
      <c r="E41" s="129">
        <v>5382</v>
      </c>
      <c r="F41" s="90">
        <f t="shared" si="1"/>
        <v>139932</v>
      </c>
      <c r="G41" s="87"/>
    </row>
    <row r="42" spans="1:7" ht="17.100000000000001" customHeight="1">
      <c r="A42" s="87"/>
      <c r="B42" s="124" t="s">
        <v>321</v>
      </c>
      <c r="C42" s="127">
        <v>1</v>
      </c>
      <c r="D42" s="128">
        <v>10</v>
      </c>
      <c r="E42" s="129">
        <v>10003.5</v>
      </c>
      <c r="F42" s="90">
        <f t="shared" si="1"/>
        <v>100035</v>
      </c>
      <c r="G42" s="87"/>
    </row>
    <row r="43" spans="1:7" ht="17.100000000000001" customHeight="1" thickBot="1">
      <c r="A43" s="87"/>
      <c r="B43" s="124" t="s">
        <v>322</v>
      </c>
      <c r="C43" s="127">
        <v>1</v>
      </c>
      <c r="D43" s="128">
        <v>10</v>
      </c>
      <c r="E43" s="129">
        <v>7692.75</v>
      </c>
      <c r="F43" s="90">
        <f t="shared" si="1"/>
        <v>76927.5</v>
      </c>
      <c r="G43" s="87"/>
    </row>
    <row r="44" spans="1:7" ht="17.100000000000001" customHeight="1" thickBot="1">
      <c r="A44" s="87"/>
      <c r="B44" s="126" t="s">
        <v>278</v>
      </c>
      <c r="C44" s="131"/>
      <c r="D44" s="132"/>
      <c r="E44" s="132"/>
      <c r="F44" s="89"/>
      <c r="G44" s="87"/>
    </row>
    <row r="45" spans="1:7" ht="17.100000000000001" customHeight="1">
      <c r="A45" s="87"/>
      <c r="B45" s="124" t="s">
        <v>323</v>
      </c>
      <c r="C45" s="127">
        <v>1</v>
      </c>
      <c r="D45" s="128">
        <v>10</v>
      </c>
      <c r="E45" s="129">
        <v>23400</v>
      </c>
      <c r="F45" s="90">
        <f t="shared" ref="F45:F56" si="2">+ROUND(D45*E45,2)</f>
        <v>234000</v>
      </c>
      <c r="G45" s="87"/>
    </row>
    <row r="46" spans="1:7" ht="17.100000000000001" customHeight="1">
      <c r="A46" s="87"/>
      <c r="B46" s="124" t="s">
        <v>500</v>
      </c>
      <c r="C46" s="127">
        <v>0</v>
      </c>
      <c r="D46" s="128">
        <v>0</v>
      </c>
      <c r="E46" s="129">
        <v>13455</v>
      </c>
      <c r="F46" s="90">
        <f t="shared" si="2"/>
        <v>0</v>
      </c>
      <c r="G46" s="87"/>
    </row>
    <row r="47" spans="1:7" ht="17.100000000000001" customHeight="1">
      <c r="A47" s="87"/>
      <c r="B47" s="124" t="s">
        <v>508</v>
      </c>
      <c r="C47" s="127">
        <v>2</v>
      </c>
      <c r="D47" s="128">
        <v>15</v>
      </c>
      <c r="E47" s="129">
        <v>13455</v>
      </c>
      <c r="F47" s="90">
        <f t="shared" si="2"/>
        <v>201825</v>
      </c>
      <c r="G47" s="87"/>
    </row>
    <row r="48" spans="1:7" ht="17.100000000000001" customHeight="1">
      <c r="A48" s="87"/>
      <c r="B48" s="124" t="s">
        <v>501</v>
      </c>
      <c r="C48" s="127">
        <v>2</v>
      </c>
      <c r="D48" s="128">
        <v>15</v>
      </c>
      <c r="E48" s="129">
        <v>13455</v>
      </c>
      <c r="F48" s="90">
        <f t="shared" si="2"/>
        <v>201825</v>
      </c>
      <c r="G48" s="87"/>
    </row>
    <row r="49" spans="1:7" ht="17.100000000000001" customHeight="1">
      <c r="A49" s="87"/>
      <c r="B49" s="124" t="s">
        <v>502</v>
      </c>
      <c r="C49" s="127">
        <v>2</v>
      </c>
      <c r="D49" s="128">
        <v>12</v>
      </c>
      <c r="E49" s="129">
        <v>13455</v>
      </c>
      <c r="F49" s="90">
        <f t="shared" si="2"/>
        <v>161460</v>
      </c>
      <c r="G49" s="87"/>
    </row>
    <row r="50" spans="1:7" ht="17.100000000000001" customHeight="1">
      <c r="A50" s="87"/>
      <c r="B50" s="124" t="s">
        <v>503</v>
      </c>
      <c r="C50" s="127">
        <v>2</v>
      </c>
      <c r="D50" s="128">
        <v>6</v>
      </c>
      <c r="E50" s="129">
        <v>13455</v>
      </c>
      <c r="F50" s="90">
        <f t="shared" si="2"/>
        <v>80730</v>
      </c>
      <c r="G50" s="87"/>
    </row>
    <row r="51" spans="1:7" ht="17.100000000000001" customHeight="1">
      <c r="A51" s="87"/>
      <c r="B51" s="124" t="s">
        <v>504</v>
      </c>
      <c r="C51" s="127">
        <v>2</v>
      </c>
      <c r="D51" s="128">
        <v>6</v>
      </c>
      <c r="E51" s="129">
        <v>13455</v>
      </c>
      <c r="F51" s="90">
        <f t="shared" si="2"/>
        <v>80730</v>
      </c>
      <c r="G51" s="87"/>
    </row>
    <row r="52" spans="1:7" ht="17.100000000000001" customHeight="1">
      <c r="A52" s="87"/>
      <c r="B52" s="124" t="s">
        <v>324</v>
      </c>
      <c r="C52" s="127">
        <v>0</v>
      </c>
      <c r="D52" s="128">
        <v>0</v>
      </c>
      <c r="E52" s="129">
        <v>13455</v>
      </c>
      <c r="F52" s="90">
        <f t="shared" si="2"/>
        <v>0</v>
      </c>
      <c r="G52" s="87"/>
    </row>
    <row r="53" spans="1:7" ht="17.100000000000001" customHeight="1">
      <c r="A53" s="87"/>
      <c r="B53" s="124" t="s">
        <v>325</v>
      </c>
      <c r="C53" s="127">
        <v>1</v>
      </c>
      <c r="D53" s="128">
        <v>9</v>
      </c>
      <c r="E53" s="129">
        <v>13455</v>
      </c>
      <c r="F53" s="90">
        <f t="shared" si="2"/>
        <v>121095</v>
      </c>
      <c r="G53" s="87"/>
    </row>
    <row r="54" spans="1:7" ht="17.100000000000001" customHeight="1">
      <c r="A54" s="87"/>
      <c r="B54" s="124" t="s">
        <v>265</v>
      </c>
      <c r="C54" s="127">
        <v>1</v>
      </c>
      <c r="D54" s="128">
        <v>9</v>
      </c>
      <c r="E54" s="129">
        <v>15414.75</v>
      </c>
      <c r="F54" s="90">
        <f t="shared" si="2"/>
        <v>138732.75</v>
      </c>
      <c r="G54" s="87"/>
    </row>
    <row r="55" spans="1:7" ht="17.100000000000001" customHeight="1">
      <c r="A55" s="87"/>
      <c r="B55" s="124" t="s">
        <v>326</v>
      </c>
      <c r="C55" s="127">
        <v>6</v>
      </c>
      <c r="D55" s="128">
        <v>54</v>
      </c>
      <c r="E55" s="129">
        <v>0</v>
      </c>
      <c r="F55" s="90">
        <f t="shared" si="2"/>
        <v>0</v>
      </c>
      <c r="G55" s="87"/>
    </row>
    <row r="56" spans="1:7" ht="17.100000000000001" customHeight="1" thickBot="1">
      <c r="A56" s="87"/>
      <c r="B56" s="124" t="s">
        <v>327</v>
      </c>
      <c r="C56" s="127">
        <v>6</v>
      </c>
      <c r="D56" s="128">
        <v>54</v>
      </c>
      <c r="E56" s="129">
        <v>0</v>
      </c>
      <c r="F56" s="90">
        <f t="shared" si="2"/>
        <v>0</v>
      </c>
      <c r="G56" s="87"/>
    </row>
    <row r="57" spans="1:7" ht="17.100000000000001" customHeight="1" thickBot="1">
      <c r="A57" s="87"/>
      <c r="B57" s="126" t="s">
        <v>279</v>
      </c>
      <c r="C57" s="131"/>
      <c r="D57" s="132"/>
      <c r="E57" s="132"/>
      <c r="F57" s="89"/>
      <c r="G57" s="87"/>
    </row>
    <row r="58" spans="1:7" ht="17.100000000000001" customHeight="1" thickBot="1">
      <c r="A58" s="87"/>
      <c r="B58" s="124" t="s">
        <v>280</v>
      </c>
      <c r="C58" s="127">
        <v>1</v>
      </c>
      <c r="D58" s="128">
        <v>10</v>
      </c>
      <c r="E58" s="129">
        <v>9243</v>
      </c>
      <c r="F58" s="90">
        <f>+ROUND(D58*E58,2)</f>
        <v>92430</v>
      </c>
      <c r="G58" s="87"/>
    </row>
    <row r="59" spans="1:7" ht="17.100000000000001" customHeight="1" thickBot="1">
      <c r="A59" s="87"/>
      <c r="B59" s="126" t="s">
        <v>281</v>
      </c>
      <c r="C59" s="131"/>
      <c r="D59" s="132"/>
      <c r="E59" s="132"/>
      <c r="F59" s="89"/>
      <c r="G59" s="87"/>
    </row>
    <row r="60" spans="1:7" ht="17.100000000000001" customHeight="1">
      <c r="A60" s="87"/>
      <c r="B60" s="124" t="s">
        <v>328</v>
      </c>
      <c r="C60" s="127">
        <v>1</v>
      </c>
      <c r="D60" s="128">
        <v>10</v>
      </c>
      <c r="E60" s="129">
        <v>12402</v>
      </c>
      <c r="F60" s="90">
        <f>+ROUND(D60*E60,2)</f>
        <v>124020</v>
      </c>
      <c r="G60" s="87"/>
    </row>
    <row r="61" spans="1:7" ht="17.100000000000001" customHeight="1">
      <c r="A61" s="87"/>
      <c r="B61" s="124" t="s">
        <v>329</v>
      </c>
      <c r="C61" s="127">
        <v>1</v>
      </c>
      <c r="D61" s="128">
        <v>10</v>
      </c>
      <c r="E61" s="129">
        <v>11553.75</v>
      </c>
      <c r="F61" s="90">
        <f t="shared" ref="F61:F68" si="3">+ROUND(D61*E61,2)</f>
        <v>115537.5</v>
      </c>
      <c r="G61" s="87"/>
    </row>
    <row r="62" spans="1:7" ht="17.100000000000001" customHeight="1">
      <c r="A62" s="87"/>
      <c r="B62" s="124" t="s">
        <v>330</v>
      </c>
      <c r="C62" s="127">
        <v>0</v>
      </c>
      <c r="D62" s="128">
        <v>0</v>
      </c>
      <c r="E62" s="129">
        <v>10530</v>
      </c>
      <c r="F62" s="90">
        <f t="shared" si="3"/>
        <v>0</v>
      </c>
      <c r="G62" s="87"/>
    </row>
    <row r="63" spans="1:7" ht="17.100000000000001" customHeight="1">
      <c r="A63" s="87"/>
      <c r="B63" s="124" t="s">
        <v>331</v>
      </c>
      <c r="C63" s="127">
        <v>1</v>
      </c>
      <c r="D63" s="128">
        <v>10</v>
      </c>
      <c r="E63" s="129">
        <v>5382</v>
      </c>
      <c r="F63" s="90">
        <f t="shared" si="3"/>
        <v>53820</v>
      </c>
      <c r="G63" s="87"/>
    </row>
    <row r="64" spans="1:7" ht="17.100000000000001" customHeight="1">
      <c r="A64" s="87"/>
      <c r="B64" s="124" t="s">
        <v>332</v>
      </c>
      <c r="C64" s="127">
        <v>1</v>
      </c>
      <c r="D64" s="128">
        <v>10</v>
      </c>
      <c r="E64" s="129">
        <v>7020</v>
      </c>
      <c r="F64" s="90">
        <f t="shared" si="3"/>
        <v>70200</v>
      </c>
      <c r="G64" s="87"/>
    </row>
    <row r="65" spans="1:7" ht="17.100000000000001" customHeight="1">
      <c r="A65" s="87"/>
      <c r="B65" s="124" t="s">
        <v>333</v>
      </c>
      <c r="C65" s="127">
        <v>1</v>
      </c>
      <c r="D65" s="128">
        <v>10</v>
      </c>
      <c r="E65" s="129">
        <v>4680</v>
      </c>
      <c r="F65" s="90">
        <f t="shared" si="3"/>
        <v>46800</v>
      </c>
      <c r="G65" s="87"/>
    </row>
    <row r="66" spans="1:7" ht="17.100000000000001" customHeight="1">
      <c r="A66" s="87"/>
      <c r="B66" s="124" t="s">
        <v>334</v>
      </c>
      <c r="C66" s="127">
        <v>1</v>
      </c>
      <c r="D66" s="128">
        <v>10</v>
      </c>
      <c r="E66" s="129">
        <v>3802.5</v>
      </c>
      <c r="F66" s="90">
        <f t="shared" si="3"/>
        <v>38025</v>
      </c>
      <c r="G66" s="87"/>
    </row>
    <row r="67" spans="1:7" ht="17.100000000000001" customHeight="1">
      <c r="A67" s="87"/>
      <c r="B67" s="124" t="s">
        <v>335</v>
      </c>
      <c r="C67" s="127">
        <v>1</v>
      </c>
      <c r="D67" s="128">
        <v>10</v>
      </c>
      <c r="E67" s="129">
        <v>7312.5</v>
      </c>
      <c r="F67" s="90">
        <f t="shared" si="3"/>
        <v>73125</v>
      </c>
      <c r="G67" s="87"/>
    </row>
    <row r="68" spans="1:7" ht="17.100000000000001" customHeight="1" thickBot="1">
      <c r="A68" s="87"/>
      <c r="B68" s="124" t="s">
        <v>336</v>
      </c>
      <c r="C68" s="127">
        <v>1</v>
      </c>
      <c r="D68" s="128">
        <v>10</v>
      </c>
      <c r="E68" s="129">
        <v>4387.5</v>
      </c>
      <c r="F68" s="90">
        <f t="shared" si="3"/>
        <v>43875</v>
      </c>
      <c r="G68" s="87"/>
    </row>
    <row r="69" spans="1:7" ht="17.100000000000001" customHeight="1" thickBot="1">
      <c r="A69" s="87"/>
      <c r="B69" s="126" t="s">
        <v>282</v>
      </c>
      <c r="C69" s="131"/>
      <c r="D69" s="132"/>
      <c r="E69" s="132"/>
      <c r="F69" s="89"/>
      <c r="G69" s="87"/>
    </row>
    <row r="70" spans="1:7" ht="17.100000000000001" customHeight="1">
      <c r="A70" s="87"/>
      <c r="B70" s="124" t="s">
        <v>337</v>
      </c>
      <c r="C70" s="127">
        <v>3</v>
      </c>
      <c r="D70" s="128">
        <v>30</v>
      </c>
      <c r="E70" s="129">
        <v>3393</v>
      </c>
      <c r="F70" s="90">
        <f t="shared" ref="F70:F87" si="4">+ROUND(D70*E70,2)</f>
        <v>101790</v>
      </c>
      <c r="G70" s="87"/>
    </row>
    <row r="71" spans="1:7" ht="17.100000000000001" customHeight="1">
      <c r="A71" s="87"/>
      <c r="B71" s="124" t="s">
        <v>338</v>
      </c>
      <c r="C71" s="127">
        <v>4</v>
      </c>
      <c r="D71" s="128">
        <v>37</v>
      </c>
      <c r="E71" s="129">
        <v>8700</v>
      </c>
      <c r="F71" s="90">
        <f t="shared" si="4"/>
        <v>321900</v>
      </c>
      <c r="G71" s="87"/>
    </row>
    <row r="72" spans="1:7" ht="17.100000000000001" customHeight="1">
      <c r="A72" s="87"/>
      <c r="B72" s="124" t="s">
        <v>339</v>
      </c>
      <c r="C72" s="127">
        <v>7</v>
      </c>
      <c r="D72" s="128">
        <v>69</v>
      </c>
      <c r="E72" s="129">
        <v>3802.5</v>
      </c>
      <c r="F72" s="90">
        <f t="shared" si="4"/>
        <v>262372.5</v>
      </c>
      <c r="G72" s="87"/>
    </row>
    <row r="73" spans="1:7" ht="17.100000000000001" customHeight="1">
      <c r="A73" s="87"/>
      <c r="B73" s="124" t="s">
        <v>340</v>
      </c>
      <c r="C73" s="127">
        <v>1</v>
      </c>
      <c r="D73" s="128">
        <v>10</v>
      </c>
      <c r="E73" s="129">
        <v>7605</v>
      </c>
      <c r="F73" s="90">
        <f t="shared" si="4"/>
        <v>76050</v>
      </c>
      <c r="G73" s="87"/>
    </row>
    <row r="74" spans="1:7" ht="17.100000000000001" customHeight="1" thickBot="1">
      <c r="A74" s="87"/>
      <c r="B74" s="124" t="s">
        <v>341</v>
      </c>
      <c r="C74" s="127">
        <v>8</v>
      </c>
      <c r="D74" s="128">
        <v>72</v>
      </c>
      <c r="E74" s="129">
        <v>4387.5</v>
      </c>
      <c r="F74" s="90">
        <f t="shared" si="4"/>
        <v>315900</v>
      </c>
      <c r="G74" s="87"/>
    </row>
    <row r="75" spans="1:7" ht="17.100000000000001" customHeight="1" thickBot="1">
      <c r="A75" s="87"/>
      <c r="B75" s="126" t="s">
        <v>283</v>
      </c>
      <c r="C75" s="131"/>
      <c r="D75" s="132"/>
      <c r="E75" s="132"/>
      <c r="F75" s="89">
        <f>+SUM(F76:F81)</f>
        <v>1148320</v>
      </c>
      <c r="G75" s="87"/>
    </row>
    <row r="76" spans="1:7" ht="17.100000000000001" customHeight="1">
      <c r="A76" s="87"/>
      <c r="B76" s="124" t="s">
        <v>342</v>
      </c>
      <c r="C76" s="127">
        <v>257</v>
      </c>
      <c r="D76" s="128">
        <v>514</v>
      </c>
      <c r="E76" s="129">
        <v>310</v>
      </c>
      <c r="F76" s="90">
        <f t="shared" si="4"/>
        <v>159340</v>
      </c>
      <c r="G76" s="87"/>
    </row>
    <row r="77" spans="1:7" ht="17.100000000000001" customHeight="1">
      <c r="A77" s="87"/>
      <c r="B77" s="124" t="s">
        <v>343</v>
      </c>
      <c r="C77" s="127">
        <v>67</v>
      </c>
      <c r="D77" s="128">
        <v>134</v>
      </c>
      <c r="E77" s="129">
        <v>310</v>
      </c>
      <c r="F77" s="90">
        <f t="shared" si="4"/>
        <v>41540</v>
      </c>
      <c r="G77" s="87"/>
    </row>
    <row r="78" spans="1:7" ht="17.100000000000001" customHeight="1">
      <c r="A78" s="87"/>
      <c r="B78" s="124" t="s">
        <v>344</v>
      </c>
      <c r="C78" s="127">
        <v>104</v>
      </c>
      <c r="D78" s="128">
        <v>208</v>
      </c>
      <c r="E78" s="129">
        <v>320</v>
      </c>
      <c r="F78" s="90">
        <f t="shared" si="4"/>
        <v>66560</v>
      </c>
      <c r="G78" s="87"/>
    </row>
    <row r="79" spans="1:7" ht="17.100000000000001" customHeight="1">
      <c r="A79" s="87"/>
      <c r="B79" s="124" t="s">
        <v>345</v>
      </c>
      <c r="C79" s="127">
        <v>104</v>
      </c>
      <c r="D79" s="128">
        <v>104</v>
      </c>
      <c r="E79" s="129">
        <v>80</v>
      </c>
      <c r="F79" s="90">
        <f t="shared" si="4"/>
        <v>8320</v>
      </c>
      <c r="G79" s="87"/>
    </row>
    <row r="80" spans="1:7" ht="17.100000000000001" customHeight="1">
      <c r="A80" s="87"/>
      <c r="B80" s="124" t="s">
        <v>346</v>
      </c>
      <c r="C80" s="127">
        <v>324</v>
      </c>
      <c r="D80" s="128">
        <v>596</v>
      </c>
      <c r="E80" s="129">
        <v>1300</v>
      </c>
      <c r="F80" s="90">
        <f t="shared" si="4"/>
        <v>774800</v>
      </c>
      <c r="G80" s="87"/>
    </row>
    <row r="81" spans="1:7" ht="17.100000000000001" customHeight="1" thickBot="1">
      <c r="A81" s="87"/>
      <c r="B81" s="124" t="s">
        <v>347</v>
      </c>
      <c r="C81" s="127">
        <v>104</v>
      </c>
      <c r="D81" s="128">
        <v>208</v>
      </c>
      <c r="E81" s="129">
        <v>470</v>
      </c>
      <c r="F81" s="90">
        <f t="shared" si="4"/>
        <v>97760</v>
      </c>
      <c r="G81" s="87"/>
    </row>
    <row r="82" spans="1:7" ht="17.100000000000001" customHeight="1" thickBot="1">
      <c r="A82" s="87"/>
      <c r="B82" s="126" t="s">
        <v>284</v>
      </c>
      <c r="C82" s="131"/>
      <c r="D82" s="132"/>
      <c r="E82" s="132"/>
      <c r="F82" s="89">
        <f>+SUM(F83:F87)</f>
        <v>1092200</v>
      </c>
      <c r="G82" s="87"/>
    </row>
    <row r="83" spans="1:7" ht="17.100000000000001" customHeight="1">
      <c r="A83" s="87"/>
      <c r="B83" s="124" t="s">
        <v>348</v>
      </c>
      <c r="C83" s="127">
        <v>59</v>
      </c>
      <c r="D83" s="128">
        <v>496</v>
      </c>
      <c r="E83" s="129">
        <v>50</v>
      </c>
      <c r="F83" s="90">
        <f t="shared" si="4"/>
        <v>24800</v>
      </c>
      <c r="G83" s="87"/>
    </row>
    <row r="84" spans="1:7" ht="17.100000000000001" customHeight="1">
      <c r="A84" s="87"/>
      <c r="B84" s="124" t="s">
        <v>349</v>
      </c>
      <c r="C84" s="127">
        <v>184</v>
      </c>
      <c r="D84" s="128">
        <v>1308</v>
      </c>
      <c r="E84" s="129">
        <v>50</v>
      </c>
      <c r="F84" s="90">
        <f t="shared" si="4"/>
        <v>65400</v>
      </c>
      <c r="G84" s="87"/>
    </row>
    <row r="85" spans="1:7" ht="17.100000000000001" customHeight="1">
      <c r="A85" s="87"/>
      <c r="B85" s="124" t="s">
        <v>350</v>
      </c>
      <c r="C85" s="127">
        <v>1</v>
      </c>
      <c r="D85" s="128">
        <v>10</v>
      </c>
      <c r="E85" s="129">
        <v>13800</v>
      </c>
      <c r="F85" s="90">
        <f t="shared" si="4"/>
        <v>138000</v>
      </c>
      <c r="G85" s="87"/>
    </row>
    <row r="86" spans="1:7" ht="17.100000000000001" customHeight="1">
      <c r="A86" s="87"/>
      <c r="B86" s="124" t="s">
        <v>351</v>
      </c>
      <c r="C86" s="127">
        <v>1</v>
      </c>
      <c r="D86" s="128">
        <v>10</v>
      </c>
      <c r="E86" s="129">
        <v>24000</v>
      </c>
      <c r="F86" s="90">
        <f t="shared" si="4"/>
        <v>240000</v>
      </c>
      <c r="G86" s="87"/>
    </row>
    <row r="87" spans="1:7" ht="17.100000000000001" customHeight="1" thickBot="1">
      <c r="A87" s="87"/>
      <c r="B87" s="124" t="s">
        <v>352</v>
      </c>
      <c r="C87" s="127">
        <v>3</v>
      </c>
      <c r="D87" s="128">
        <v>26</v>
      </c>
      <c r="E87" s="129">
        <v>24000</v>
      </c>
      <c r="F87" s="90">
        <f t="shared" si="4"/>
        <v>624000</v>
      </c>
      <c r="G87" s="87"/>
    </row>
    <row r="88" spans="1:7" ht="17.100000000000001" customHeight="1" thickBot="1">
      <c r="A88" s="87"/>
      <c r="B88" s="126" t="s">
        <v>285</v>
      </c>
      <c r="C88" s="131"/>
      <c r="D88" s="132"/>
      <c r="E88" s="132"/>
      <c r="F88" s="89">
        <f>+SUM(F89:F94)</f>
        <v>4142328</v>
      </c>
      <c r="G88" s="87"/>
    </row>
    <row r="89" spans="1:7" ht="17.100000000000001" customHeight="1">
      <c r="A89" s="87"/>
      <c r="B89" s="124" t="s">
        <v>353</v>
      </c>
      <c r="C89" s="127">
        <v>184</v>
      </c>
      <c r="D89" s="128">
        <v>1308</v>
      </c>
      <c r="E89" s="129">
        <v>1775</v>
      </c>
      <c r="F89" s="90">
        <f t="shared" ref="F89:F105" si="5">+ROUND(D89*E89,2)</f>
        <v>2321700</v>
      </c>
      <c r="G89" s="87"/>
    </row>
    <row r="90" spans="1:7" ht="17.100000000000001" customHeight="1">
      <c r="A90" s="87"/>
      <c r="B90" s="124" t="s">
        <v>354</v>
      </c>
      <c r="C90" s="127">
        <v>61</v>
      </c>
      <c r="D90" s="128">
        <v>431</v>
      </c>
      <c r="E90" s="129">
        <v>468</v>
      </c>
      <c r="F90" s="90">
        <f t="shared" si="5"/>
        <v>201708</v>
      </c>
      <c r="G90" s="87"/>
    </row>
    <row r="91" spans="1:7" ht="17.100000000000001" customHeight="1">
      <c r="A91" s="87"/>
      <c r="B91" s="124" t="s">
        <v>355</v>
      </c>
      <c r="C91" s="127">
        <v>64</v>
      </c>
      <c r="D91" s="128">
        <v>490</v>
      </c>
      <c r="E91" s="129">
        <v>468</v>
      </c>
      <c r="F91" s="90">
        <f t="shared" si="5"/>
        <v>229320</v>
      </c>
      <c r="G91" s="87"/>
    </row>
    <row r="92" spans="1:7" ht="17.100000000000001" customHeight="1">
      <c r="A92" s="87"/>
      <c r="B92" s="124" t="s">
        <v>356</v>
      </c>
      <c r="C92" s="127">
        <v>59</v>
      </c>
      <c r="D92" s="128">
        <v>496</v>
      </c>
      <c r="E92" s="129">
        <v>2259</v>
      </c>
      <c r="F92" s="90">
        <f t="shared" si="5"/>
        <v>1120464</v>
      </c>
      <c r="G92" s="87"/>
    </row>
    <row r="93" spans="1:7" ht="17.100000000000001" customHeight="1">
      <c r="A93" s="87"/>
      <c r="B93" s="124" t="s">
        <v>357</v>
      </c>
      <c r="C93" s="127">
        <v>8</v>
      </c>
      <c r="D93" s="128">
        <v>72</v>
      </c>
      <c r="E93" s="129">
        <v>1775</v>
      </c>
      <c r="F93" s="90">
        <f t="shared" si="5"/>
        <v>127800</v>
      </c>
      <c r="G93" s="87"/>
    </row>
    <row r="94" spans="1:7" ht="17.100000000000001" customHeight="1" thickBot="1">
      <c r="A94" s="87"/>
      <c r="B94" s="124" t="s">
        <v>358</v>
      </c>
      <c r="C94" s="127">
        <v>32</v>
      </c>
      <c r="D94" s="128">
        <v>302</v>
      </c>
      <c r="E94" s="129">
        <v>468</v>
      </c>
      <c r="F94" s="90">
        <f t="shared" si="5"/>
        <v>141336</v>
      </c>
      <c r="G94" s="87"/>
    </row>
    <row r="95" spans="1:7" ht="17.100000000000001" customHeight="1" thickBot="1">
      <c r="A95" s="87"/>
      <c r="B95" s="126" t="s">
        <v>286</v>
      </c>
      <c r="C95" s="131"/>
      <c r="D95" s="132"/>
      <c r="E95" s="132"/>
      <c r="F95" s="89">
        <f>+SUM(F96:F105)</f>
        <v>347935.5</v>
      </c>
      <c r="G95" s="87"/>
    </row>
    <row r="96" spans="1:7" ht="17.100000000000001" customHeight="1">
      <c r="A96" s="87"/>
      <c r="B96" s="124" t="s">
        <v>359</v>
      </c>
      <c r="C96" s="127">
        <v>53</v>
      </c>
      <c r="D96" s="128">
        <v>440</v>
      </c>
      <c r="E96" s="129">
        <v>50</v>
      </c>
      <c r="F96" s="90">
        <f t="shared" si="5"/>
        <v>22000</v>
      </c>
      <c r="G96" s="87"/>
    </row>
    <row r="97" spans="1:7" ht="17.100000000000001" customHeight="1">
      <c r="A97" s="87"/>
      <c r="B97" s="124" t="s">
        <v>360</v>
      </c>
      <c r="C97" s="127">
        <v>52</v>
      </c>
      <c r="D97" s="128">
        <v>432</v>
      </c>
      <c r="E97" s="129">
        <v>140</v>
      </c>
      <c r="F97" s="90">
        <f t="shared" si="5"/>
        <v>60480</v>
      </c>
      <c r="G97" s="87"/>
    </row>
    <row r="98" spans="1:7" ht="17.100000000000001" customHeight="1">
      <c r="A98" s="87"/>
      <c r="B98" s="124" t="s">
        <v>361</v>
      </c>
      <c r="C98" s="127">
        <v>1</v>
      </c>
      <c r="D98" s="128">
        <v>9.5</v>
      </c>
      <c r="E98" s="129">
        <v>1750</v>
      </c>
      <c r="F98" s="90">
        <f t="shared" si="5"/>
        <v>16625</v>
      </c>
      <c r="G98" s="87"/>
    </row>
    <row r="99" spans="1:7" ht="17.100000000000001" customHeight="1">
      <c r="A99" s="87"/>
      <c r="B99" s="124" t="s">
        <v>362</v>
      </c>
      <c r="C99" s="127">
        <v>99</v>
      </c>
      <c r="D99" s="128">
        <v>870</v>
      </c>
      <c r="E99" s="129">
        <v>34.5</v>
      </c>
      <c r="F99" s="90">
        <f t="shared" si="5"/>
        <v>30015</v>
      </c>
      <c r="G99" s="87"/>
    </row>
    <row r="100" spans="1:7" ht="17.100000000000001" customHeight="1">
      <c r="A100" s="87"/>
      <c r="B100" s="124" t="s">
        <v>363</v>
      </c>
      <c r="C100" s="127">
        <v>309</v>
      </c>
      <c r="D100" s="128">
        <v>2229</v>
      </c>
      <c r="E100" s="129">
        <v>34.5</v>
      </c>
      <c r="F100" s="90">
        <f t="shared" si="5"/>
        <v>76900.5</v>
      </c>
      <c r="G100" s="87"/>
    </row>
    <row r="101" spans="1:7" ht="17.100000000000001" customHeight="1">
      <c r="A101" s="87"/>
      <c r="B101" s="124" t="s">
        <v>364</v>
      </c>
      <c r="C101" s="127">
        <v>1</v>
      </c>
      <c r="D101" s="128">
        <v>10</v>
      </c>
      <c r="E101" s="129">
        <v>780</v>
      </c>
      <c r="F101" s="90">
        <f t="shared" si="5"/>
        <v>7800</v>
      </c>
      <c r="G101" s="87"/>
    </row>
    <row r="102" spans="1:7" ht="17.100000000000001" customHeight="1">
      <c r="A102" s="87"/>
      <c r="B102" s="124" t="s">
        <v>365</v>
      </c>
      <c r="C102" s="127">
        <v>1</v>
      </c>
      <c r="D102" s="128">
        <v>10</v>
      </c>
      <c r="E102" s="129">
        <v>4000</v>
      </c>
      <c r="F102" s="90">
        <f t="shared" si="5"/>
        <v>40000</v>
      </c>
      <c r="G102" s="87"/>
    </row>
    <row r="103" spans="1:7" ht="17.100000000000001" customHeight="1">
      <c r="A103" s="87"/>
      <c r="B103" s="124" t="s">
        <v>366</v>
      </c>
      <c r="C103" s="127">
        <v>26</v>
      </c>
      <c r="D103" s="128">
        <v>215</v>
      </c>
      <c r="E103" s="129">
        <v>250</v>
      </c>
      <c r="F103" s="90">
        <f t="shared" si="5"/>
        <v>53750</v>
      </c>
      <c r="G103" s="87"/>
    </row>
    <row r="104" spans="1:7" ht="17.100000000000001" customHeight="1">
      <c r="A104" s="87"/>
      <c r="B104" s="124" t="s">
        <v>367</v>
      </c>
      <c r="C104" s="127">
        <v>7</v>
      </c>
      <c r="D104" s="128">
        <v>69</v>
      </c>
      <c r="E104" s="129">
        <v>585</v>
      </c>
      <c r="F104" s="90">
        <f t="shared" si="5"/>
        <v>40365</v>
      </c>
      <c r="G104" s="87"/>
    </row>
    <row r="105" spans="1:7" ht="17.100000000000001" customHeight="1" thickBot="1">
      <c r="A105" s="87"/>
      <c r="B105" s="124" t="s">
        <v>368</v>
      </c>
      <c r="C105" s="127">
        <v>0</v>
      </c>
      <c r="D105" s="128">
        <v>0</v>
      </c>
      <c r="E105" s="129">
        <v>168000</v>
      </c>
      <c r="F105" s="90">
        <f t="shared" si="5"/>
        <v>0</v>
      </c>
      <c r="G105" s="87"/>
    </row>
    <row r="106" spans="1:7" ht="17.100000000000001" customHeight="1" thickBot="1">
      <c r="A106" s="87"/>
      <c r="B106" s="126" t="s">
        <v>287</v>
      </c>
      <c r="C106" s="131"/>
      <c r="D106" s="132"/>
      <c r="E106" s="132"/>
      <c r="F106" s="89">
        <f>+SUM(F107:F109)</f>
        <v>1401701.2</v>
      </c>
      <c r="G106" s="87"/>
    </row>
    <row r="107" spans="1:7" ht="17.100000000000001" customHeight="1">
      <c r="A107" s="87"/>
      <c r="B107" s="124" t="s">
        <v>369</v>
      </c>
      <c r="C107" s="127">
        <v>7</v>
      </c>
      <c r="D107" s="128">
        <v>69</v>
      </c>
      <c r="E107" s="129">
        <v>5850</v>
      </c>
      <c r="F107" s="90">
        <f t="shared" ref="F107:F109" si="6">+ROUND(D107*E107,2)</f>
        <v>403650</v>
      </c>
      <c r="G107" s="87"/>
    </row>
    <row r="108" spans="1:7" ht="17.100000000000001" customHeight="1">
      <c r="A108" s="87"/>
      <c r="B108" s="124" t="s">
        <v>370</v>
      </c>
      <c r="C108" s="127">
        <v>1</v>
      </c>
      <c r="D108" s="128">
        <v>10</v>
      </c>
      <c r="E108" s="129">
        <v>25000</v>
      </c>
      <c r="F108" s="90">
        <f t="shared" si="6"/>
        <v>250000</v>
      </c>
      <c r="G108" s="87"/>
    </row>
    <row r="109" spans="1:7" ht="17.100000000000001" customHeight="1" thickBot="1">
      <c r="A109" s="87"/>
      <c r="B109" s="124" t="s">
        <v>371</v>
      </c>
      <c r="C109" s="127">
        <v>4043.5199999999995</v>
      </c>
      <c r="D109" s="128">
        <v>40435.199999999997</v>
      </c>
      <c r="E109" s="129">
        <v>18.5</v>
      </c>
      <c r="F109" s="90">
        <f t="shared" si="6"/>
        <v>748051.2</v>
      </c>
      <c r="G109" s="87"/>
    </row>
    <row r="110" spans="1:7" ht="17.100000000000001" customHeight="1" thickBot="1">
      <c r="A110" s="87"/>
      <c r="B110" s="126" t="s">
        <v>288</v>
      </c>
      <c r="C110" s="131"/>
      <c r="D110" s="132"/>
      <c r="E110" s="132"/>
      <c r="F110" s="89">
        <f>+SUM(F111:F116)</f>
        <v>389300</v>
      </c>
      <c r="G110" s="87"/>
    </row>
    <row r="111" spans="1:7" ht="17.100000000000001" customHeight="1">
      <c r="A111" s="87"/>
      <c r="B111" s="124" t="s">
        <v>372</v>
      </c>
      <c r="C111" s="127">
        <v>10</v>
      </c>
      <c r="D111" s="127">
        <v>73</v>
      </c>
      <c r="E111" s="129">
        <v>900</v>
      </c>
      <c r="F111" s="90">
        <f t="shared" ref="F111:F116" si="7">+ROUND(D111*E111,2)</f>
        <v>65700</v>
      </c>
      <c r="G111" s="87"/>
    </row>
    <row r="112" spans="1:7" ht="17.100000000000001" customHeight="1">
      <c r="A112" s="87"/>
      <c r="B112" s="124" t="s">
        <v>373</v>
      </c>
      <c r="C112" s="127">
        <v>5</v>
      </c>
      <c r="D112" s="127">
        <v>42</v>
      </c>
      <c r="E112" s="129">
        <v>800</v>
      </c>
      <c r="F112" s="90">
        <f t="shared" si="7"/>
        <v>33600</v>
      </c>
      <c r="G112" s="87"/>
    </row>
    <row r="113" spans="1:7" ht="17.100000000000001" customHeight="1">
      <c r="A113" s="87"/>
      <c r="B113" s="124" t="s">
        <v>374</v>
      </c>
      <c r="C113" s="127">
        <v>1</v>
      </c>
      <c r="D113" s="127">
        <v>10</v>
      </c>
      <c r="E113" s="129">
        <v>8000</v>
      </c>
      <c r="F113" s="90">
        <f t="shared" si="7"/>
        <v>80000</v>
      </c>
      <c r="G113" s="87"/>
    </row>
    <row r="114" spans="1:7" ht="17.100000000000001" customHeight="1">
      <c r="A114" s="87"/>
      <c r="B114" s="124" t="s">
        <v>375</v>
      </c>
      <c r="C114" s="127">
        <v>1</v>
      </c>
      <c r="D114" s="127">
        <v>10</v>
      </c>
      <c r="E114" s="129">
        <v>4000</v>
      </c>
      <c r="F114" s="90">
        <f t="shared" si="7"/>
        <v>40000</v>
      </c>
      <c r="G114" s="87"/>
    </row>
    <row r="115" spans="1:7" ht="17.100000000000001" customHeight="1">
      <c r="A115" s="87"/>
      <c r="B115" s="124" t="s">
        <v>376</v>
      </c>
      <c r="C115" s="127">
        <v>2</v>
      </c>
      <c r="D115" s="127">
        <v>2</v>
      </c>
      <c r="E115" s="129">
        <v>10000</v>
      </c>
      <c r="F115" s="90">
        <f t="shared" si="7"/>
        <v>20000</v>
      </c>
      <c r="G115" s="87"/>
    </row>
    <row r="116" spans="1:7" ht="17.100000000000001" customHeight="1" thickBot="1">
      <c r="A116" s="87"/>
      <c r="B116" s="137" t="s">
        <v>264</v>
      </c>
      <c r="C116" s="127">
        <v>1</v>
      </c>
      <c r="D116" s="127">
        <v>10</v>
      </c>
      <c r="E116" s="129">
        <v>15000</v>
      </c>
      <c r="F116" s="90">
        <f t="shared" si="7"/>
        <v>150000</v>
      </c>
      <c r="G116" s="87"/>
    </row>
    <row r="117" spans="1:7" ht="17.100000000000001" customHeight="1" thickBot="1">
      <c r="A117" s="87"/>
      <c r="B117" s="126" t="s">
        <v>289</v>
      </c>
      <c r="C117" s="131"/>
      <c r="D117" s="132"/>
      <c r="E117" s="132"/>
      <c r="F117" s="89">
        <f>+SUM(F118:F120)</f>
        <v>235572</v>
      </c>
      <c r="G117" s="87"/>
    </row>
    <row r="118" spans="1:7" ht="17.100000000000001" customHeight="1">
      <c r="A118" s="87"/>
      <c r="B118" s="124" t="s">
        <v>509</v>
      </c>
      <c r="C118" s="127">
        <v>0</v>
      </c>
      <c r="D118" s="127">
        <v>0</v>
      </c>
      <c r="E118" s="129">
        <v>4700</v>
      </c>
      <c r="F118" s="90">
        <f>+ROUND(D118*E118,2)</f>
        <v>0</v>
      </c>
      <c r="G118" s="87"/>
    </row>
    <row r="119" spans="1:7" ht="17.100000000000001" customHeight="1">
      <c r="A119" s="87"/>
      <c r="B119" s="124" t="s">
        <v>510</v>
      </c>
      <c r="C119" s="127">
        <v>107</v>
      </c>
      <c r="D119" s="127">
        <v>631</v>
      </c>
      <c r="E119" s="129">
        <v>180</v>
      </c>
      <c r="F119" s="91">
        <f>+ROUND(D119*E119,2)</f>
        <v>113580</v>
      </c>
      <c r="G119" s="87"/>
    </row>
    <row r="120" spans="1:7" ht="17.100000000000001" customHeight="1" thickBot="1">
      <c r="A120" s="87"/>
      <c r="B120" s="124" t="s">
        <v>505</v>
      </c>
      <c r="C120" s="127">
        <v>4</v>
      </c>
      <c r="D120" s="127">
        <v>34</v>
      </c>
      <c r="E120" s="129">
        <v>3588</v>
      </c>
      <c r="F120" s="91">
        <f>+ROUND(D120*E120,2)</f>
        <v>121992</v>
      </c>
      <c r="G120" s="87"/>
    </row>
    <row r="121" spans="1:7" ht="17.100000000000001" customHeight="1" thickBot="1">
      <c r="A121" s="87"/>
      <c r="B121" s="126" t="s">
        <v>290</v>
      </c>
      <c r="C121" s="131"/>
      <c r="D121" s="132"/>
      <c r="E121" s="132"/>
      <c r="F121" s="89">
        <f>+SUM(F122:F128)</f>
        <v>120000</v>
      </c>
      <c r="G121" s="87"/>
    </row>
    <row r="122" spans="1:7" ht="17.100000000000001" customHeight="1">
      <c r="A122" s="87"/>
      <c r="B122" s="124" t="s">
        <v>377</v>
      </c>
      <c r="C122" s="127">
        <v>1</v>
      </c>
      <c r="D122" s="127">
        <v>10</v>
      </c>
      <c r="E122" s="129">
        <v>2000</v>
      </c>
      <c r="F122" s="90">
        <f t="shared" ref="F122:F128" si="8">+ROUND(D122*E122,2)</f>
        <v>20000</v>
      </c>
      <c r="G122" s="87"/>
    </row>
    <row r="123" spans="1:7" ht="17.100000000000001" customHeight="1">
      <c r="A123" s="87"/>
      <c r="B123" s="124" t="s">
        <v>378</v>
      </c>
      <c r="C123" s="127">
        <v>0</v>
      </c>
      <c r="D123" s="127">
        <v>0</v>
      </c>
      <c r="E123" s="129">
        <v>400</v>
      </c>
      <c r="F123" s="90">
        <f t="shared" si="8"/>
        <v>0</v>
      </c>
      <c r="G123" s="87"/>
    </row>
    <row r="124" spans="1:7" ht="17.100000000000001" customHeight="1">
      <c r="A124" s="87"/>
      <c r="B124" s="124" t="s">
        <v>379</v>
      </c>
      <c r="C124" s="127">
        <v>1</v>
      </c>
      <c r="D124" s="127">
        <v>10</v>
      </c>
      <c r="E124" s="129">
        <v>2000</v>
      </c>
      <c r="F124" s="90">
        <f t="shared" si="8"/>
        <v>20000</v>
      </c>
      <c r="G124" s="87"/>
    </row>
    <row r="125" spans="1:7" ht="17.100000000000001" customHeight="1">
      <c r="A125" s="87"/>
      <c r="B125" s="124" t="s">
        <v>380</v>
      </c>
      <c r="C125" s="127">
        <v>1</v>
      </c>
      <c r="D125" s="127">
        <v>10</v>
      </c>
      <c r="E125" s="129">
        <v>2000</v>
      </c>
      <c r="F125" s="90">
        <f t="shared" si="8"/>
        <v>20000</v>
      </c>
      <c r="G125" s="87"/>
    </row>
    <row r="126" spans="1:7" ht="17.100000000000001" customHeight="1">
      <c r="A126" s="87"/>
      <c r="B126" s="124" t="s">
        <v>381</v>
      </c>
      <c r="C126" s="127">
        <v>0</v>
      </c>
      <c r="D126" s="127">
        <v>0</v>
      </c>
      <c r="E126" s="129">
        <v>1000</v>
      </c>
      <c r="F126" s="90">
        <f t="shared" si="8"/>
        <v>0</v>
      </c>
      <c r="G126" s="87"/>
    </row>
    <row r="127" spans="1:7" ht="17.100000000000001" customHeight="1">
      <c r="A127" s="87"/>
      <c r="B127" s="124" t="s">
        <v>382</v>
      </c>
      <c r="C127" s="127">
        <v>0</v>
      </c>
      <c r="D127" s="127">
        <v>0</v>
      </c>
      <c r="E127" s="129">
        <v>1000</v>
      </c>
      <c r="F127" s="90">
        <f t="shared" si="8"/>
        <v>0</v>
      </c>
      <c r="G127" s="87"/>
    </row>
    <row r="128" spans="1:7" ht="14.4" thickBot="1">
      <c r="A128" s="87"/>
      <c r="B128" s="124" t="s">
        <v>506</v>
      </c>
      <c r="C128" s="127">
        <v>1</v>
      </c>
      <c r="D128" s="127">
        <v>10</v>
      </c>
      <c r="E128" s="129">
        <v>6000</v>
      </c>
      <c r="F128" s="90">
        <f t="shared" si="8"/>
        <v>60000</v>
      </c>
      <c r="G128" s="87"/>
    </row>
    <row r="129" spans="1:7" ht="17.100000000000001" customHeight="1" thickBot="1">
      <c r="A129" s="87"/>
      <c r="B129" s="126" t="s">
        <v>291</v>
      </c>
      <c r="C129" s="131"/>
      <c r="D129" s="132"/>
      <c r="E129" s="132"/>
      <c r="F129" s="89">
        <f>+F130</f>
        <v>0</v>
      </c>
      <c r="G129" s="87"/>
    </row>
    <row r="130" spans="1:7" ht="17.100000000000001" customHeight="1" thickBot="1">
      <c r="A130" s="87"/>
      <c r="B130" s="133" t="s">
        <v>292</v>
      </c>
      <c r="C130" s="134">
        <v>1</v>
      </c>
      <c r="D130" s="135">
        <v>1</v>
      </c>
      <c r="E130" s="136"/>
      <c r="F130" s="92">
        <f>+ROUND(D130*E130,2)</f>
        <v>0</v>
      </c>
      <c r="G130" s="87"/>
    </row>
    <row r="131" spans="1:7" ht="17.100000000000001" customHeight="1">
      <c r="A131" s="87"/>
      <c r="B131" s="87"/>
      <c r="C131" s="88"/>
      <c r="D131" s="93"/>
      <c r="E131" s="93"/>
      <c r="F131" s="93"/>
      <c r="G131" s="87"/>
    </row>
    <row r="132" spans="1:7" ht="17.100000000000001" customHeight="1">
      <c r="A132" s="87"/>
      <c r="B132" s="94"/>
      <c r="C132" s="95"/>
      <c r="D132" s="96"/>
      <c r="E132" s="93"/>
      <c r="F132" s="93"/>
      <c r="G132" s="87"/>
    </row>
    <row r="133" spans="1:7" ht="17.100000000000001" customHeight="1">
      <c r="A133" s="87"/>
      <c r="B133" s="97" t="s">
        <v>293</v>
      </c>
      <c r="C133" s="98"/>
      <c r="D133" s="93"/>
      <c r="E133" s="93"/>
      <c r="F133" s="99"/>
      <c r="G133" s="87"/>
    </row>
    <row r="134" spans="1:7" ht="27" customHeight="1">
      <c r="A134" s="87"/>
      <c r="B134" s="100" t="s">
        <v>294</v>
      </c>
      <c r="C134" s="101" t="s">
        <v>295</v>
      </c>
      <c r="D134" s="93"/>
      <c r="E134" s="93"/>
      <c r="F134" s="99"/>
      <c r="G134" s="87"/>
    </row>
    <row r="135" spans="1:7" ht="17.100000000000001" customHeight="1">
      <c r="A135" s="87"/>
      <c r="B135" s="87" t="s">
        <v>296</v>
      </c>
      <c r="C135" s="102">
        <f>+F11</f>
        <v>7192909.75</v>
      </c>
      <c r="D135" s="93"/>
      <c r="E135" s="93"/>
      <c r="F135" s="93"/>
      <c r="G135" s="87"/>
    </row>
    <row r="136" spans="1:7" ht="17.100000000000001" customHeight="1">
      <c r="A136" s="87"/>
      <c r="B136" s="87" t="s">
        <v>297</v>
      </c>
      <c r="C136" s="102">
        <f>+F75</f>
        <v>1148320</v>
      </c>
      <c r="D136" s="93"/>
      <c r="E136" s="86"/>
      <c r="F136" s="93"/>
      <c r="G136" s="87"/>
    </row>
    <row r="137" spans="1:7" ht="17.100000000000001" customHeight="1">
      <c r="A137" s="87"/>
      <c r="B137" s="87" t="s">
        <v>298</v>
      </c>
      <c r="C137" s="102">
        <f>+F82</f>
        <v>1092200</v>
      </c>
      <c r="D137" s="93"/>
      <c r="E137" s="86"/>
      <c r="F137" s="93"/>
      <c r="G137" s="87"/>
    </row>
    <row r="138" spans="1:7" ht="17.100000000000001" customHeight="1">
      <c r="A138" s="87"/>
      <c r="B138" s="87" t="s">
        <v>299</v>
      </c>
      <c r="C138" s="102">
        <f>+F88</f>
        <v>4142328</v>
      </c>
      <c r="D138" s="93"/>
      <c r="E138" s="93"/>
      <c r="F138" s="87"/>
      <c r="G138" s="87"/>
    </row>
    <row r="139" spans="1:7" ht="17.100000000000001" customHeight="1">
      <c r="A139" s="87"/>
      <c r="B139" s="87" t="s">
        <v>300</v>
      </c>
      <c r="C139" s="102">
        <f>+F95</f>
        <v>347935.5</v>
      </c>
      <c r="D139" s="93"/>
      <c r="E139" s="93"/>
      <c r="F139" s="87"/>
      <c r="G139" s="87"/>
    </row>
    <row r="140" spans="1:7" ht="17.100000000000001" customHeight="1">
      <c r="A140" s="87"/>
      <c r="B140" s="87" t="s">
        <v>301</v>
      </c>
      <c r="C140" s="102">
        <f>+F106</f>
        <v>1401701.2</v>
      </c>
      <c r="D140" s="93"/>
      <c r="E140" s="93"/>
      <c r="F140" s="87"/>
      <c r="G140" s="87"/>
    </row>
    <row r="141" spans="1:7" ht="17.100000000000001" customHeight="1">
      <c r="A141" s="87"/>
      <c r="B141" s="87" t="s">
        <v>302</v>
      </c>
      <c r="C141" s="102">
        <f>+F110</f>
        <v>389300</v>
      </c>
      <c r="D141" s="93"/>
      <c r="E141" s="93"/>
      <c r="F141" s="87"/>
      <c r="G141" s="87"/>
    </row>
    <row r="142" spans="1:7" ht="17.100000000000001" customHeight="1">
      <c r="A142" s="87"/>
      <c r="B142" s="87" t="s">
        <v>303</v>
      </c>
      <c r="C142" s="102">
        <f>+F117</f>
        <v>235572</v>
      </c>
      <c r="D142" s="93"/>
      <c r="E142" s="121"/>
      <c r="F142" s="87"/>
      <c r="G142" s="87"/>
    </row>
    <row r="143" spans="1:7" ht="17.100000000000001" customHeight="1">
      <c r="A143" s="87"/>
      <c r="B143" s="87" t="s">
        <v>304</v>
      </c>
      <c r="C143" s="102">
        <f>+F121</f>
        <v>120000</v>
      </c>
      <c r="D143" s="93"/>
      <c r="E143" s="93"/>
      <c r="F143" s="87"/>
      <c r="G143" s="87"/>
    </row>
    <row r="144" spans="1:7" ht="17.100000000000001" customHeight="1">
      <c r="A144" s="87"/>
      <c r="B144" s="87" t="s">
        <v>305</v>
      </c>
      <c r="C144" s="102"/>
      <c r="D144" s="93"/>
      <c r="E144" s="93"/>
      <c r="F144" s="87"/>
      <c r="G144" s="87"/>
    </row>
    <row r="145" spans="1:7" ht="23.25" customHeight="1">
      <c r="A145" s="87"/>
      <c r="B145" s="87"/>
      <c r="C145" s="103">
        <f>+SUM(C135:C144)</f>
        <v>16070266.449999999</v>
      </c>
      <c r="D145" s="87"/>
      <c r="E145" s="93"/>
      <c r="F145" s="104"/>
      <c r="G145" s="87"/>
    </row>
    <row r="146" spans="1:7" ht="13.8">
      <c r="A146" s="87"/>
      <c r="B146" s="87"/>
      <c r="C146" s="87"/>
      <c r="D146" s="87"/>
      <c r="E146" s="87"/>
      <c r="F146" s="87"/>
      <c r="G146" s="87"/>
    </row>
    <row r="147" spans="1:7" ht="13.8">
      <c r="A147" s="87"/>
      <c r="B147" s="87"/>
      <c r="C147" s="87"/>
      <c r="D147" s="87"/>
      <c r="E147" s="87"/>
      <c r="F147" s="87"/>
      <c r="G147" s="87"/>
    </row>
    <row r="148" spans="1:7" ht="13.8">
      <c r="A148" s="87"/>
      <c r="B148" s="87"/>
      <c r="C148" s="87"/>
      <c r="D148" s="87"/>
      <c r="E148" s="87"/>
      <c r="F148" s="87"/>
      <c r="G148" s="87"/>
    </row>
    <row r="149" spans="1:7" ht="13.8">
      <c r="A149" s="87"/>
      <c r="B149" s="87"/>
      <c r="C149" s="87"/>
      <c r="D149" s="87"/>
      <c r="E149" s="87"/>
      <c r="F149" s="87"/>
      <c r="G149" s="87"/>
    </row>
    <row r="150" spans="1:7" ht="13.8">
      <c r="A150" s="87"/>
      <c r="B150" s="87"/>
      <c r="C150" s="87"/>
      <c r="D150" s="87"/>
      <c r="E150" s="87"/>
      <c r="F150" s="87"/>
      <c r="G150" s="87"/>
    </row>
    <row r="151" spans="1:7" ht="13.8">
      <c r="A151" s="87"/>
      <c r="B151" s="87"/>
      <c r="C151" s="87"/>
      <c r="D151" s="87"/>
      <c r="E151" s="87"/>
      <c r="F151" s="87"/>
      <c r="G151" s="87"/>
    </row>
    <row r="152" spans="1:7" ht="13.8">
      <c r="A152" s="87"/>
      <c r="B152" s="87"/>
      <c r="C152" s="87"/>
      <c r="D152" s="87"/>
      <c r="E152" s="87"/>
      <c r="F152" s="87"/>
      <c r="G152" s="87"/>
    </row>
    <row r="153" spans="1:7" ht="13.8">
      <c r="A153" s="87"/>
      <c r="B153" s="87"/>
      <c r="C153" s="87"/>
      <c r="D153" s="87"/>
      <c r="E153" s="87"/>
      <c r="F153" s="87"/>
      <c r="G153" s="87"/>
    </row>
    <row r="154" spans="1:7" ht="13.8">
      <c r="A154" s="87"/>
      <c r="B154" s="87"/>
      <c r="C154" s="87"/>
      <c r="D154" s="87"/>
      <c r="E154" s="87"/>
      <c r="F154" s="87"/>
      <c r="G154" s="87"/>
    </row>
    <row r="155" spans="1:7" ht="13.8">
      <c r="A155" s="87"/>
      <c r="B155" s="87"/>
      <c r="C155" s="87"/>
      <c r="D155" s="87"/>
      <c r="E155" s="87"/>
      <c r="F155" s="87"/>
      <c r="G155" s="87"/>
    </row>
    <row r="156" spans="1:7" ht="13.8">
      <c r="A156" s="87"/>
      <c r="B156" s="87"/>
      <c r="C156" s="87"/>
      <c r="D156" s="87"/>
      <c r="E156" s="87"/>
      <c r="F156" s="87"/>
      <c r="G156" s="87"/>
    </row>
    <row r="157" spans="1:7" ht="13.8">
      <c r="A157" s="87"/>
      <c r="B157" s="87"/>
      <c r="C157" s="87"/>
      <c r="D157" s="87"/>
      <c r="E157" s="87"/>
      <c r="F157" s="87"/>
      <c r="G157" s="87"/>
    </row>
    <row r="158" spans="1:7" ht="13.8">
      <c r="A158" s="87"/>
      <c r="B158" s="87"/>
      <c r="C158" s="87"/>
      <c r="D158" s="87"/>
      <c r="E158" s="87"/>
      <c r="F158" s="87"/>
      <c r="G158" s="87"/>
    </row>
    <row r="159" spans="1:7" ht="13.8">
      <c r="A159" s="87"/>
      <c r="B159" s="87"/>
      <c r="C159" s="87"/>
      <c r="D159" s="87"/>
      <c r="E159" s="87"/>
      <c r="F159" s="87"/>
      <c r="G159" s="87"/>
    </row>
    <row r="160" spans="1:7" ht="13.8">
      <c r="A160" s="87"/>
      <c r="B160" s="87"/>
      <c r="C160" s="87"/>
      <c r="D160" s="87"/>
      <c r="E160" s="87"/>
      <c r="F160" s="87"/>
      <c r="G160" s="87"/>
    </row>
    <row r="161" spans="1:7" ht="13.8">
      <c r="A161" s="87"/>
      <c r="B161" s="87"/>
      <c r="C161" s="87"/>
      <c r="D161" s="87"/>
      <c r="E161" s="87"/>
      <c r="F161" s="87"/>
      <c r="G161" s="87"/>
    </row>
    <row r="162" spans="1:7" ht="13.8">
      <c r="A162" s="87"/>
      <c r="B162" s="87"/>
      <c r="C162" s="87"/>
      <c r="D162" s="87"/>
      <c r="E162" s="87"/>
      <c r="F162" s="87"/>
      <c r="G162" s="87"/>
    </row>
    <row r="163" spans="1:7" ht="13.8">
      <c r="A163" s="87"/>
      <c r="B163" s="87"/>
      <c r="C163" s="87"/>
      <c r="D163" s="87"/>
      <c r="E163" s="87"/>
      <c r="F163" s="87"/>
      <c r="G163" s="87"/>
    </row>
    <row r="164" spans="1:7" ht="13.8">
      <c r="A164" s="87"/>
      <c r="B164" s="87"/>
      <c r="C164" s="87"/>
      <c r="D164" s="87"/>
      <c r="E164" s="87"/>
      <c r="F164" s="87"/>
      <c r="G164" s="87"/>
    </row>
    <row r="165" spans="1:7" ht="13.8">
      <c r="A165" s="87"/>
      <c r="B165" s="87"/>
      <c r="C165" s="87"/>
      <c r="D165" s="87"/>
      <c r="E165" s="87"/>
      <c r="F165" s="87"/>
      <c r="G165" s="87"/>
    </row>
    <row r="166" spans="1:7" ht="13.8">
      <c r="A166" s="87"/>
      <c r="B166" s="87"/>
      <c r="C166" s="87"/>
      <c r="D166" s="87"/>
      <c r="E166" s="87"/>
      <c r="F166" s="87"/>
      <c r="G166" s="87"/>
    </row>
    <row r="167" spans="1:7" ht="13.8">
      <c r="A167" s="87"/>
      <c r="B167" s="87"/>
      <c r="C167" s="87"/>
      <c r="D167" s="87"/>
      <c r="E167" s="87"/>
      <c r="F167" s="87"/>
      <c r="G167" s="87"/>
    </row>
    <row r="168" spans="1:7" ht="13.8">
      <c r="A168" s="87"/>
      <c r="B168" s="87"/>
      <c r="C168" s="87"/>
      <c r="D168" s="87"/>
      <c r="E168" s="87"/>
      <c r="F168" s="87"/>
      <c r="G168" s="87"/>
    </row>
    <row r="169" spans="1:7" ht="13.8">
      <c r="A169" s="87"/>
      <c r="B169" s="87"/>
      <c r="C169" s="87"/>
      <c r="D169" s="87"/>
      <c r="E169" s="87"/>
      <c r="F169" s="87"/>
      <c r="G169" s="87"/>
    </row>
    <row r="170" spans="1:7" ht="13.8">
      <c r="A170" s="87"/>
      <c r="B170" s="87"/>
      <c r="C170" s="87"/>
      <c r="D170" s="87"/>
      <c r="E170" s="87"/>
      <c r="F170" s="87"/>
      <c r="G170" s="87"/>
    </row>
    <row r="171" spans="1:7" ht="13.8">
      <c r="A171" s="87"/>
      <c r="B171" s="87"/>
      <c r="C171" s="87"/>
      <c r="D171" s="87"/>
      <c r="E171" s="87"/>
      <c r="F171" s="87"/>
      <c r="G171" s="87"/>
    </row>
    <row r="172" spans="1:7" ht="13.8">
      <c r="A172" s="87"/>
      <c r="B172" s="87"/>
      <c r="C172" s="87"/>
      <c r="D172" s="87"/>
      <c r="E172" s="87"/>
      <c r="F172" s="87"/>
      <c r="G172" s="87"/>
    </row>
    <row r="173" spans="1:7" ht="13.8">
      <c r="A173" s="87"/>
      <c r="B173" s="87"/>
      <c r="C173" s="87"/>
      <c r="D173" s="87"/>
      <c r="E173" s="87"/>
      <c r="F173" s="87"/>
      <c r="G173" s="87"/>
    </row>
    <row r="174" spans="1:7" ht="13.8">
      <c r="A174" s="87"/>
      <c r="B174" s="87"/>
      <c r="C174" s="87"/>
      <c r="D174" s="87"/>
      <c r="E174" s="87"/>
      <c r="F174" s="87"/>
      <c r="G174" s="87"/>
    </row>
    <row r="175" spans="1:7" ht="13.8">
      <c r="A175" s="87"/>
      <c r="B175" s="87"/>
      <c r="C175" s="87"/>
      <c r="D175" s="87"/>
      <c r="E175" s="87"/>
      <c r="F175" s="87"/>
      <c r="G175" s="87"/>
    </row>
    <row r="176" spans="1:7" ht="13.8">
      <c r="A176" s="87"/>
      <c r="B176" s="87"/>
      <c r="C176" s="87"/>
      <c r="D176" s="87"/>
      <c r="E176" s="87"/>
      <c r="F176" s="87"/>
      <c r="G176" s="87"/>
    </row>
    <row r="177" spans="1:7" ht="13.8">
      <c r="A177" s="87"/>
      <c r="B177" s="87"/>
      <c r="C177" s="87"/>
      <c r="D177" s="87"/>
      <c r="E177" s="87"/>
      <c r="F177" s="87"/>
      <c r="G177" s="87"/>
    </row>
    <row r="178" spans="1:7" ht="13.8">
      <c r="A178" s="87"/>
      <c r="B178" s="87"/>
      <c r="C178" s="87"/>
      <c r="D178" s="87"/>
      <c r="E178" s="87"/>
      <c r="F178" s="87"/>
      <c r="G178" s="87"/>
    </row>
    <row r="179" spans="1:7" ht="13.8">
      <c r="A179" s="87"/>
      <c r="B179" s="87"/>
      <c r="C179" s="87"/>
      <c r="D179" s="87"/>
      <c r="E179" s="87"/>
      <c r="F179" s="87"/>
      <c r="G179" s="87"/>
    </row>
    <row r="180" spans="1:7" ht="13.8">
      <c r="A180" s="87"/>
      <c r="B180" s="87"/>
      <c r="C180" s="87"/>
      <c r="D180" s="87"/>
      <c r="E180" s="87"/>
      <c r="F180" s="87"/>
      <c r="G180" s="87"/>
    </row>
    <row r="181" spans="1:7" ht="13.8">
      <c r="A181" s="87"/>
      <c r="B181" s="87"/>
      <c r="C181" s="87"/>
      <c r="D181" s="87"/>
      <c r="E181" s="87"/>
      <c r="F181" s="87"/>
      <c r="G181" s="87"/>
    </row>
    <row r="182" spans="1:7" ht="13.8">
      <c r="A182" s="87"/>
      <c r="B182" s="87"/>
      <c r="C182" s="87"/>
      <c r="D182" s="87"/>
      <c r="E182" s="87"/>
      <c r="F182" s="87"/>
      <c r="G182" s="87"/>
    </row>
    <row r="183" spans="1:7" ht="13.8">
      <c r="A183" s="87"/>
      <c r="B183" s="87"/>
      <c r="C183" s="87"/>
      <c r="D183" s="87"/>
      <c r="E183" s="87"/>
      <c r="F183" s="87"/>
      <c r="G183" s="87"/>
    </row>
    <row r="184" spans="1:7" ht="13.8">
      <c r="A184" s="87"/>
      <c r="B184" s="87"/>
      <c r="C184" s="87"/>
      <c r="D184" s="87"/>
      <c r="E184" s="87"/>
      <c r="F184" s="87"/>
      <c r="G184" s="87"/>
    </row>
    <row r="185" spans="1:7" ht="13.8">
      <c r="A185" s="87"/>
      <c r="B185" s="87"/>
      <c r="C185" s="87"/>
      <c r="D185" s="87"/>
      <c r="E185" s="87"/>
      <c r="F185" s="87"/>
      <c r="G185" s="87"/>
    </row>
    <row r="186" spans="1:7" ht="13.8">
      <c r="A186" s="87"/>
      <c r="B186" s="87"/>
      <c r="C186" s="87"/>
      <c r="D186" s="87"/>
      <c r="E186" s="87"/>
      <c r="F186" s="87"/>
      <c r="G186" s="87"/>
    </row>
    <row r="187" spans="1:7" ht="13.8">
      <c r="A187" s="87"/>
      <c r="B187" s="87"/>
      <c r="C187" s="87"/>
      <c r="D187" s="87"/>
      <c r="E187" s="87"/>
      <c r="F187" s="87"/>
      <c r="G187" s="87"/>
    </row>
    <row r="188" spans="1:7" ht="13.8">
      <c r="A188" s="87"/>
      <c r="B188" s="87"/>
      <c r="C188" s="87"/>
      <c r="D188" s="87"/>
      <c r="E188" s="87"/>
      <c r="F188" s="87"/>
      <c r="G188" s="87"/>
    </row>
    <row r="189" spans="1:7" ht="13.8">
      <c r="A189" s="87"/>
      <c r="B189" s="87"/>
      <c r="C189" s="87"/>
      <c r="D189" s="87"/>
      <c r="E189" s="87"/>
      <c r="F189" s="87"/>
      <c r="G189" s="87"/>
    </row>
    <row r="190" spans="1:7" ht="13.8">
      <c r="A190" s="87"/>
      <c r="B190" s="87"/>
      <c r="C190" s="87"/>
      <c r="D190" s="87"/>
      <c r="E190" s="87"/>
      <c r="F190" s="87"/>
      <c r="G190" s="87"/>
    </row>
    <row r="191" spans="1:7" ht="13.8">
      <c r="A191" s="87"/>
      <c r="B191" s="87"/>
      <c r="C191" s="87"/>
      <c r="D191" s="87"/>
      <c r="E191" s="87"/>
      <c r="F191" s="87"/>
      <c r="G191" s="87"/>
    </row>
    <row r="192" spans="1:7" ht="13.8">
      <c r="A192" s="87"/>
      <c r="B192" s="87"/>
      <c r="C192" s="87"/>
      <c r="D192" s="87"/>
      <c r="E192" s="87"/>
      <c r="F192" s="87"/>
      <c r="G192" s="87"/>
    </row>
    <row r="193" spans="1:7" ht="13.8">
      <c r="A193" s="87"/>
      <c r="B193" s="87"/>
      <c r="C193" s="87"/>
      <c r="D193" s="87"/>
      <c r="E193" s="87"/>
      <c r="F193" s="87"/>
      <c r="G193" s="87"/>
    </row>
    <row r="194" spans="1:7" ht="13.8">
      <c r="A194" s="87"/>
      <c r="B194" s="87"/>
      <c r="C194" s="87"/>
      <c r="D194" s="87"/>
      <c r="E194" s="87"/>
      <c r="F194" s="87"/>
      <c r="G194" s="87"/>
    </row>
    <row r="195" spans="1:7" ht="13.8">
      <c r="A195" s="87"/>
      <c r="B195" s="87"/>
      <c r="C195" s="87"/>
      <c r="D195" s="87"/>
      <c r="E195" s="87"/>
      <c r="F195" s="87"/>
      <c r="G195" s="87"/>
    </row>
    <row r="196" spans="1:7" ht="13.8">
      <c r="A196" s="87"/>
      <c r="B196" s="87"/>
      <c r="C196" s="87"/>
      <c r="D196" s="87"/>
      <c r="E196" s="87"/>
      <c r="F196" s="87"/>
      <c r="G196" s="87"/>
    </row>
    <row r="197" spans="1:7" ht="13.8">
      <c r="A197" s="87"/>
      <c r="B197" s="87"/>
      <c r="C197" s="87"/>
      <c r="D197" s="87"/>
      <c r="E197" s="87"/>
      <c r="F197" s="87"/>
      <c r="G197" s="87"/>
    </row>
    <row r="198" spans="1:7" ht="13.8">
      <c r="A198" s="87"/>
      <c r="B198" s="87"/>
      <c r="C198" s="87"/>
      <c r="D198" s="87"/>
      <c r="E198" s="87"/>
      <c r="F198" s="87"/>
      <c r="G198" s="87"/>
    </row>
    <row r="199" spans="1:7" ht="13.8">
      <c r="A199" s="87"/>
      <c r="B199" s="87"/>
      <c r="C199" s="87"/>
      <c r="D199" s="87"/>
      <c r="E199" s="87"/>
      <c r="F199" s="87"/>
      <c r="G199" s="87"/>
    </row>
    <row r="200" spans="1:7" ht="13.8">
      <c r="A200" s="87"/>
      <c r="B200" s="87"/>
      <c r="C200" s="87"/>
      <c r="D200" s="87"/>
      <c r="E200" s="87"/>
      <c r="F200" s="87"/>
      <c r="G200" s="87"/>
    </row>
    <row r="201" spans="1:7" ht="13.8">
      <c r="A201" s="87"/>
      <c r="B201" s="87"/>
      <c r="C201" s="87"/>
      <c r="D201" s="87"/>
      <c r="E201" s="87"/>
      <c r="F201" s="87"/>
      <c r="G201" s="87"/>
    </row>
    <row r="202" spans="1:7" ht="13.8">
      <c r="A202" s="87"/>
      <c r="B202" s="87"/>
      <c r="C202" s="87"/>
      <c r="D202" s="87"/>
      <c r="E202" s="87"/>
      <c r="F202" s="87"/>
      <c r="G202" s="87"/>
    </row>
    <row r="203" spans="1:7" ht="13.8">
      <c r="A203" s="87"/>
      <c r="B203" s="87"/>
      <c r="C203" s="87"/>
      <c r="D203" s="87"/>
      <c r="E203" s="87"/>
      <c r="F203" s="87"/>
      <c r="G203" s="87"/>
    </row>
    <row r="204" spans="1:7" ht="13.8">
      <c r="A204" s="87"/>
      <c r="B204" s="87"/>
      <c r="C204" s="87"/>
      <c r="D204" s="87"/>
      <c r="E204" s="87"/>
      <c r="F204" s="87"/>
      <c r="G204" s="87"/>
    </row>
    <row r="205" spans="1:7" ht="13.8">
      <c r="A205" s="87"/>
      <c r="B205" s="87"/>
      <c r="C205" s="87"/>
      <c r="D205" s="87"/>
      <c r="E205" s="87"/>
      <c r="F205" s="87"/>
      <c r="G205" s="87"/>
    </row>
    <row r="206" spans="1:7" ht="13.8">
      <c r="A206" s="87"/>
      <c r="B206" s="87"/>
      <c r="C206" s="87"/>
      <c r="D206" s="87"/>
      <c r="E206" s="87"/>
      <c r="F206" s="87"/>
      <c r="G206" s="87"/>
    </row>
    <row r="207" spans="1:7" ht="13.8">
      <c r="A207" s="87"/>
      <c r="B207" s="87"/>
      <c r="C207" s="87"/>
      <c r="D207" s="87"/>
      <c r="E207" s="87"/>
      <c r="F207" s="87"/>
      <c r="G207" s="87"/>
    </row>
    <row r="208" spans="1:7" ht="13.8">
      <c r="A208" s="87"/>
      <c r="B208" s="87"/>
      <c r="C208" s="87"/>
      <c r="D208" s="87"/>
      <c r="E208" s="87"/>
      <c r="F208" s="87"/>
      <c r="G208" s="87"/>
    </row>
    <row r="209" spans="1:7" ht="13.8">
      <c r="A209" s="87"/>
      <c r="B209" s="87"/>
      <c r="C209" s="87"/>
      <c r="D209" s="87"/>
      <c r="E209" s="87"/>
      <c r="F209" s="87"/>
      <c r="G209" s="87"/>
    </row>
    <row r="210" spans="1:7" ht="13.8">
      <c r="A210" s="87"/>
      <c r="B210" s="87"/>
      <c r="C210" s="87"/>
      <c r="D210" s="87"/>
      <c r="E210" s="87"/>
      <c r="F210" s="87"/>
      <c r="G210" s="87"/>
    </row>
    <row r="211" spans="1:7" ht="13.8">
      <c r="A211" s="87"/>
      <c r="B211" s="87"/>
      <c r="C211" s="87"/>
      <c r="D211" s="87"/>
      <c r="E211" s="87"/>
      <c r="F211" s="87"/>
      <c r="G211" s="87"/>
    </row>
    <row r="212" spans="1:7" ht="13.8">
      <c r="A212" s="87"/>
      <c r="B212" s="87"/>
      <c r="C212" s="87"/>
      <c r="D212" s="87"/>
      <c r="E212" s="87"/>
      <c r="F212" s="87"/>
      <c r="G212" s="87"/>
    </row>
    <row r="213" spans="1:7" ht="13.8">
      <c r="A213" s="87"/>
      <c r="B213" s="87"/>
      <c r="C213" s="87"/>
      <c r="D213" s="87"/>
      <c r="E213" s="87"/>
      <c r="F213" s="87"/>
      <c r="G213" s="87"/>
    </row>
    <row r="214" spans="1:7" ht="13.8">
      <c r="A214" s="87"/>
      <c r="B214" s="87"/>
      <c r="C214" s="87"/>
      <c r="D214" s="87"/>
      <c r="E214" s="87"/>
      <c r="F214" s="87"/>
      <c r="G214" s="87"/>
    </row>
    <row r="215" spans="1:7" ht="13.8">
      <c r="A215" s="87"/>
      <c r="B215" s="87"/>
      <c r="C215" s="87"/>
      <c r="D215" s="87"/>
      <c r="E215" s="87"/>
      <c r="F215" s="87"/>
      <c r="G215" s="87"/>
    </row>
    <row r="216" spans="1:7" ht="13.8">
      <c r="A216" s="87"/>
      <c r="B216" s="87"/>
      <c r="C216" s="87"/>
      <c r="D216" s="87"/>
      <c r="E216" s="87"/>
      <c r="F216" s="87"/>
      <c r="G216" s="87"/>
    </row>
    <row r="217" spans="1:7" ht="13.8">
      <c r="A217" s="87"/>
      <c r="B217" s="87"/>
      <c r="C217" s="87"/>
      <c r="D217" s="87"/>
      <c r="E217" s="87"/>
      <c r="F217" s="87"/>
      <c r="G217" s="87"/>
    </row>
    <row r="218" spans="1:7" ht="13.8">
      <c r="A218" s="87"/>
      <c r="B218" s="87"/>
      <c r="C218" s="87"/>
      <c r="D218" s="87"/>
      <c r="E218" s="87"/>
      <c r="F218" s="87"/>
      <c r="G218" s="87"/>
    </row>
    <row r="219" spans="1:7" ht="13.8">
      <c r="A219" s="87"/>
      <c r="B219" s="87"/>
      <c r="C219" s="87"/>
      <c r="D219" s="87"/>
      <c r="E219" s="87"/>
      <c r="F219" s="87"/>
      <c r="G219" s="87"/>
    </row>
    <row r="220" spans="1:7" ht="13.8">
      <c r="A220" s="87"/>
      <c r="B220" s="87"/>
      <c r="C220" s="87"/>
      <c r="D220" s="87"/>
      <c r="E220" s="87"/>
      <c r="F220" s="87"/>
      <c r="G220" s="87"/>
    </row>
    <row r="221" spans="1:7" ht="13.8">
      <c r="A221" s="87"/>
      <c r="B221" s="87"/>
      <c r="C221" s="87"/>
      <c r="D221" s="87"/>
      <c r="E221" s="87"/>
      <c r="F221" s="87"/>
      <c r="G221" s="87"/>
    </row>
    <row r="222" spans="1:7" ht="13.8">
      <c r="A222" s="87"/>
      <c r="B222" s="87"/>
      <c r="C222" s="87"/>
      <c r="D222" s="87"/>
      <c r="E222" s="87"/>
      <c r="F222" s="87"/>
      <c r="G222" s="87"/>
    </row>
    <row r="223" spans="1:7" ht="13.8">
      <c r="A223" s="87"/>
      <c r="B223" s="87"/>
      <c r="C223" s="87"/>
      <c r="D223" s="87"/>
      <c r="E223" s="87"/>
      <c r="F223" s="87"/>
      <c r="G223" s="87"/>
    </row>
    <row r="224" spans="1:7" ht="13.8">
      <c r="A224" s="87"/>
      <c r="B224" s="87"/>
      <c r="C224" s="87"/>
      <c r="D224" s="87"/>
      <c r="E224" s="87"/>
      <c r="F224" s="87"/>
      <c r="G224" s="87"/>
    </row>
    <row r="225" spans="1:7" ht="13.8">
      <c r="A225" s="87"/>
      <c r="B225" s="87"/>
      <c r="C225" s="87"/>
      <c r="D225" s="87"/>
      <c r="E225" s="87"/>
      <c r="F225" s="87"/>
      <c r="G225" s="87"/>
    </row>
    <row r="226" spans="1:7" ht="13.8">
      <c r="A226" s="87"/>
      <c r="B226" s="87"/>
      <c r="C226" s="87"/>
      <c r="D226" s="87"/>
      <c r="E226" s="87"/>
      <c r="F226" s="87"/>
      <c r="G226" s="87"/>
    </row>
    <row r="227" spans="1:7" ht="13.8">
      <c r="A227" s="87"/>
      <c r="B227" s="87"/>
      <c r="C227" s="87"/>
      <c r="D227" s="87"/>
      <c r="E227" s="87"/>
      <c r="F227" s="87"/>
      <c r="G227" s="87"/>
    </row>
    <row r="228" spans="1:7" ht="13.8">
      <c r="A228" s="87"/>
      <c r="B228" s="87"/>
      <c r="C228" s="87"/>
      <c r="D228" s="87"/>
      <c r="E228" s="87"/>
      <c r="F228" s="87"/>
      <c r="G228" s="87"/>
    </row>
    <row r="229" spans="1:7" ht="13.8">
      <c r="A229" s="87"/>
      <c r="B229" s="87"/>
      <c r="C229" s="87"/>
      <c r="D229" s="87"/>
      <c r="E229" s="87"/>
      <c r="F229" s="87"/>
      <c r="G229" s="87"/>
    </row>
    <row r="230" spans="1:7" ht="13.8">
      <c r="A230" s="87"/>
      <c r="B230" s="87"/>
      <c r="C230" s="87"/>
      <c r="D230" s="87"/>
      <c r="E230" s="87"/>
      <c r="F230" s="87"/>
      <c r="G230" s="87"/>
    </row>
    <row r="231" spans="1:7" ht="13.8">
      <c r="A231" s="87"/>
      <c r="B231" s="87"/>
      <c r="C231" s="87"/>
      <c r="D231" s="87"/>
      <c r="E231" s="87"/>
      <c r="F231" s="87"/>
      <c r="G231" s="87"/>
    </row>
    <row r="232" spans="1:7" ht="13.8">
      <c r="A232" s="87"/>
      <c r="B232" s="87"/>
      <c r="C232" s="87"/>
      <c r="D232" s="87"/>
      <c r="E232" s="87"/>
      <c r="F232" s="87"/>
      <c r="G232" s="87"/>
    </row>
    <row r="233" spans="1:7" ht="13.8">
      <c r="A233" s="87"/>
      <c r="B233" s="87"/>
      <c r="C233" s="87"/>
      <c r="D233" s="87"/>
      <c r="E233" s="87"/>
      <c r="F233" s="87"/>
      <c r="G233" s="87"/>
    </row>
    <row r="234" spans="1:7" ht="13.8">
      <c r="A234" s="87"/>
      <c r="B234" s="87"/>
      <c r="C234" s="87"/>
      <c r="D234" s="87"/>
      <c r="E234" s="87"/>
      <c r="F234" s="87"/>
      <c r="G234" s="87"/>
    </row>
    <row r="235" spans="1:7" ht="13.8">
      <c r="A235" s="87"/>
      <c r="B235" s="87"/>
      <c r="C235" s="87"/>
      <c r="D235" s="87"/>
      <c r="E235" s="87"/>
      <c r="F235" s="87"/>
      <c r="G235" s="87"/>
    </row>
    <row r="236" spans="1:7" ht="13.8">
      <c r="A236" s="87"/>
      <c r="B236" s="87"/>
      <c r="C236" s="87"/>
      <c r="D236" s="87"/>
      <c r="E236" s="87"/>
      <c r="F236" s="87"/>
      <c r="G236" s="87"/>
    </row>
    <row r="237" spans="1:7" ht="13.8">
      <c r="A237" s="87"/>
      <c r="B237" s="87"/>
      <c r="C237" s="87"/>
      <c r="D237" s="87"/>
      <c r="E237" s="87"/>
      <c r="F237" s="87"/>
      <c r="G237" s="87"/>
    </row>
    <row r="238" spans="1:7" ht="13.8">
      <c r="A238" s="87"/>
      <c r="B238" s="87"/>
      <c r="C238" s="87"/>
      <c r="D238" s="87"/>
      <c r="E238" s="87"/>
      <c r="F238" s="87"/>
      <c r="G238" s="87"/>
    </row>
    <row r="239" spans="1:7" ht="13.8">
      <c r="A239" s="87"/>
      <c r="B239" s="87"/>
      <c r="C239" s="87"/>
      <c r="D239" s="87"/>
      <c r="E239" s="87"/>
      <c r="F239" s="87"/>
      <c r="G239" s="87"/>
    </row>
    <row r="240" spans="1:7" ht="13.8">
      <c r="A240" s="87"/>
      <c r="B240" s="87"/>
      <c r="C240" s="87"/>
      <c r="D240" s="87"/>
      <c r="E240" s="87"/>
      <c r="F240" s="87"/>
      <c r="G240" s="87"/>
    </row>
    <row r="241" spans="1:7" ht="13.8">
      <c r="A241" s="87"/>
      <c r="B241" s="87"/>
      <c r="C241" s="87"/>
      <c r="D241" s="87"/>
      <c r="E241" s="87"/>
      <c r="F241" s="87"/>
      <c r="G241" s="87"/>
    </row>
    <row r="242" spans="1:7" ht="13.8">
      <c r="A242" s="87"/>
      <c r="B242" s="87"/>
      <c r="C242" s="87"/>
      <c r="D242" s="87"/>
      <c r="E242" s="87"/>
      <c r="F242" s="87"/>
      <c r="G242" s="87"/>
    </row>
    <row r="243" spans="1:7" ht="13.8">
      <c r="A243" s="87"/>
      <c r="B243" s="87"/>
      <c r="C243" s="87"/>
      <c r="D243" s="87"/>
      <c r="E243" s="87"/>
      <c r="F243" s="87"/>
      <c r="G243" s="87"/>
    </row>
    <row r="244" spans="1:7" ht="13.8">
      <c r="A244" s="87"/>
      <c r="B244" s="87"/>
      <c r="C244" s="87"/>
      <c r="D244" s="87"/>
      <c r="E244" s="87"/>
      <c r="F244" s="87"/>
      <c r="G244" s="87"/>
    </row>
    <row r="245" spans="1:7" ht="13.8">
      <c r="A245" s="87"/>
      <c r="B245" s="87"/>
      <c r="C245" s="87"/>
      <c r="D245" s="87"/>
      <c r="E245" s="87"/>
      <c r="F245" s="87"/>
      <c r="G245" s="87"/>
    </row>
    <row r="246" spans="1:7" ht="13.8">
      <c r="A246" s="87"/>
      <c r="B246" s="87"/>
      <c r="C246" s="87"/>
      <c r="D246" s="87"/>
      <c r="E246" s="87"/>
      <c r="F246" s="87"/>
      <c r="G246" s="87"/>
    </row>
    <row r="247" spans="1:7" ht="13.8">
      <c r="A247" s="87"/>
      <c r="B247" s="87"/>
      <c r="C247" s="87"/>
      <c r="D247" s="87"/>
      <c r="E247" s="87"/>
      <c r="F247" s="87"/>
      <c r="G247" s="87"/>
    </row>
    <row r="248" spans="1:7" ht="13.8">
      <c r="A248" s="87"/>
      <c r="B248" s="87"/>
      <c r="C248" s="87"/>
      <c r="D248" s="87"/>
      <c r="E248" s="87"/>
      <c r="F248" s="87"/>
      <c r="G248" s="87"/>
    </row>
    <row r="249" spans="1:7" ht="13.8">
      <c r="A249" s="87"/>
      <c r="B249" s="87"/>
      <c r="C249" s="87"/>
      <c r="D249" s="87"/>
      <c r="E249" s="87"/>
      <c r="F249" s="87"/>
      <c r="G249" s="87"/>
    </row>
    <row r="250" spans="1:7" ht="13.8">
      <c r="A250" s="87"/>
      <c r="B250" s="87"/>
      <c r="C250" s="87"/>
      <c r="D250" s="87"/>
      <c r="E250" s="87"/>
      <c r="F250" s="87"/>
      <c r="G250" s="87"/>
    </row>
    <row r="251" spans="1:7" ht="13.8">
      <c r="A251" s="87"/>
      <c r="B251" s="87"/>
      <c r="C251" s="87"/>
      <c r="D251" s="87"/>
      <c r="E251" s="87"/>
      <c r="F251" s="87"/>
      <c r="G251" s="87"/>
    </row>
    <row r="252" spans="1:7" ht="13.8">
      <c r="A252" s="87"/>
      <c r="B252" s="87"/>
      <c r="C252" s="87"/>
      <c r="D252" s="87"/>
      <c r="E252" s="87"/>
      <c r="F252" s="87"/>
      <c r="G252" s="87"/>
    </row>
    <row r="253" spans="1:7" ht="13.8">
      <c r="A253" s="87"/>
      <c r="B253" s="87"/>
      <c r="C253" s="87"/>
      <c r="D253" s="87"/>
      <c r="E253" s="87"/>
      <c r="F253" s="87"/>
      <c r="G253" s="87"/>
    </row>
    <row r="254" spans="1:7" ht="13.8">
      <c r="A254" s="87"/>
      <c r="B254" s="87"/>
      <c r="C254" s="87"/>
      <c r="D254" s="87"/>
      <c r="E254" s="87"/>
      <c r="F254" s="87"/>
      <c r="G254" s="87"/>
    </row>
    <row r="255" spans="1:7" ht="13.8">
      <c r="A255" s="87"/>
      <c r="B255" s="87"/>
      <c r="C255" s="87"/>
      <c r="D255" s="87"/>
      <c r="E255" s="87"/>
      <c r="F255" s="87"/>
      <c r="G255" s="87"/>
    </row>
    <row r="256" spans="1:7" ht="13.8">
      <c r="A256" s="87"/>
      <c r="B256" s="87"/>
      <c r="C256" s="87"/>
      <c r="D256" s="87"/>
      <c r="E256" s="87"/>
      <c r="F256" s="87"/>
      <c r="G256" s="87"/>
    </row>
    <row r="257" spans="1:7" ht="13.8">
      <c r="A257" s="87"/>
      <c r="B257" s="87"/>
      <c r="C257" s="87"/>
      <c r="D257" s="87"/>
      <c r="E257" s="87"/>
      <c r="F257" s="87"/>
      <c r="G257" s="87"/>
    </row>
    <row r="258" spans="1:7" ht="13.8">
      <c r="A258" s="87"/>
      <c r="B258" s="87"/>
      <c r="C258" s="87"/>
      <c r="D258" s="87"/>
      <c r="E258" s="87"/>
      <c r="F258" s="87"/>
      <c r="G258" s="87"/>
    </row>
    <row r="259" spans="1:7" ht="13.8">
      <c r="A259" s="87"/>
      <c r="B259" s="87"/>
      <c r="C259" s="87"/>
      <c r="D259" s="87"/>
      <c r="E259" s="87"/>
      <c r="F259" s="87"/>
      <c r="G259" s="87"/>
    </row>
    <row r="260" spans="1:7" ht="13.8">
      <c r="A260" s="87"/>
      <c r="B260" s="87"/>
      <c r="C260" s="87"/>
      <c r="D260" s="87"/>
      <c r="E260" s="87"/>
      <c r="F260" s="87"/>
      <c r="G260" s="87"/>
    </row>
    <row r="261" spans="1:7" ht="13.8">
      <c r="A261" s="87"/>
      <c r="B261" s="87"/>
      <c r="C261" s="87"/>
      <c r="D261" s="87"/>
      <c r="E261" s="87"/>
      <c r="F261" s="87"/>
      <c r="G261" s="87"/>
    </row>
    <row r="262" spans="1:7" ht="13.8">
      <c r="A262" s="87"/>
      <c r="B262" s="87"/>
      <c r="C262" s="87"/>
      <c r="D262" s="87"/>
      <c r="E262" s="87"/>
      <c r="F262" s="87"/>
      <c r="G262" s="87"/>
    </row>
    <row r="263" spans="1:7" ht="13.8">
      <c r="A263" s="87"/>
      <c r="B263" s="87"/>
      <c r="C263" s="87"/>
      <c r="D263" s="87"/>
      <c r="E263" s="87"/>
      <c r="F263" s="87"/>
      <c r="G263" s="87"/>
    </row>
    <row r="264" spans="1:7" ht="13.8">
      <c r="A264" s="87"/>
      <c r="B264" s="87"/>
      <c r="C264" s="87"/>
      <c r="D264" s="87"/>
      <c r="E264" s="87"/>
      <c r="F264" s="87"/>
      <c r="G264" s="87"/>
    </row>
    <row r="265" spans="1:7" ht="13.8">
      <c r="A265" s="87"/>
      <c r="B265" s="87"/>
      <c r="C265" s="87"/>
      <c r="D265" s="87"/>
      <c r="E265" s="87"/>
      <c r="F265" s="87"/>
      <c r="G265" s="87"/>
    </row>
    <row r="266" spans="1:7" ht="13.8">
      <c r="A266" s="87"/>
      <c r="B266" s="87"/>
      <c r="C266" s="87"/>
      <c r="D266" s="87"/>
      <c r="E266" s="87"/>
      <c r="F266" s="87"/>
      <c r="G266" s="87"/>
    </row>
    <row r="267" spans="1:7" ht="13.8">
      <c r="A267" s="87"/>
      <c r="B267" s="87"/>
      <c r="C267" s="87"/>
      <c r="D267" s="87"/>
      <c r="E267" s="87"/>
      <c r="F267" s="87"/>
      <c r="G267" s="87"/>
    </row>
    <row r="268" spans="1:7" ht="13.8">
      <c r="A268" s="87"/>
      <c r="B268" s="87"/>
      <c r="C268" s="87"/>
      <c r="D268" s="87"/>
      <c r="E268" s="87"/>
      <c r="F268" s="87"/>
      <c r="G268" s="87"/>
    </row>
    <row r="269" spans="1:7" ht="13.8">
      <c r="A269" s="87"/>
      <c r="B269" s="87"/>
      <c r="C269" s="87"/>
      <c r="D269" s="87"/>
      <c r="E269" s="87"/>
      <c r="F269" s="87"/>
      <c r="G269" s="87"/>
    </row>
    <row r="270" spans="1:7" ht="13.8">
      <c r="A270" s="87"/>
      <c r="B270" s="87"/>
      <c r="C270" s="87"/>
      <c r="D270" s="87"/>
      <c r="E270" s="87"/>
      <c r="F270" s="87"/>
      <c r="G270" s="87"/>
    </row>
    <row r="271" spans="1:7" ht="13.8">
      <c r="A271" s="87"/>
      <c r="B271" s="87"/>
      <c r="C271" s="87"/>
      <c r="D271" s="87"/>
      <c r="E271" s="87"/>
      <c r="F271" s="87"/>
      <c r="G271" s="87"/>
    </row>
    <row r="272" spans="1:7" ht="13.8">
      <c r="A272" s="87"/>
      <c r="B272" s="87"/>
      <c r="C272" s="87"/>
      <c r="D272" s="87"/>
      <c r="E272" s="87"/>
      <c r="F272" s="87"/>
      <c r="G272" s="87"/>
    </row>
    <row r="273" spans="1:7" ht="13.8">
      <c r="A273" s="87"/>
      <c r="B273" s="87"/>
      <c r="C273" s="87"/>
      <c r="D273" s="87"/>
      <c r="E273" s="87"/>
      <c r="F273" s="87"/>
      <c r="G273" s="87"/>
    </row>
    <row r="274" spans="1:7" ht="13.8">
      <c r="A274" s="87"/>
      <c r="B274" s="87"/>
      <c r="C274" s="87"/>
      <c r="D274" s="87"/>
      <c r="E274" s="87"/>
      <c r="F274" s="87"/>
      <c r="G274" s="87"/>
    </row>
    <row r="275" spans="1:7" ht="13.8">
      <c r="A275" s="87"/>
      <c r="B275" s="87"/>
      <c r="C275" s="87"/>
      <c r="D275" s="87"/>
      <c r="E275" s="87"/>
      <c r="F275" s="87"/>
      <c r="G275" s="87"/>
    </row>
    <row r="276" spans="1:7" ht="13.8">
      <c r="A276" s="87"/>
      <c r="B276" s="87"/>
      <c r="C276" s="87"/>
      <c r="D276" s="87"/>
      <c r="E276" s="87"/>
      <c r="F276" s="87"/>
      <c r="G276" s="87"/>
    </row>
    <row r="277" spans="1:7" ht="13.8">
      <c r="A277" s="87"/>
      <c r="B277" s="87"/>
      <c r="C277" s="87"/>
      <c r="D277" s="87"/>
      <c r="E277" s="87"/>
      <c r="F277" s="87"/>
      <c r="G277" s="87"/>
    </row>
    <row r="278" spans="1:7" ht="13.8">
      <c r="A278" s="87"/>
      <c r="B278" s="87"/>
      <c r="C278" s="87"/>
      <c r="D278" s="87"/>
      <c r="E278" s="87"/>
      <c r="F278" s="87"/>
      <c r="G278" s="87"/>
    </row>
    <row r="279" spans="1:7" ht="13.8">
      <c r="A279" s="87"/>
      <c r="B279" s="87"/>
      <c r="C279" s="87"/>
      <c r="D279" s="87"/>
      <c r="E279" s="87"/>
      <c r="F279" s="87"/>
      <c r="G279" s="87"/>
    </row>
    <row r="280" spans="1:7" ht="13.8">
      <c r="A280" s="87"/>
      <c r="B280" s="87"/>
      <c r="C280" s="87"/>
      <c r="D280" s="87"/>
      <c r="E280" s="87"/>
      <c r="F280" s="87"/>
      <c r="G280" s="87"/>
    </row>
    <row r="281" spans="1:7" ht="13.8">
      <c r="A281" s="87"/>
      <c r="B281" s="87"/>
      <c r="C281" s="87"/>
      <c r="D281" s="87"/>
      <c r="E281" s="87"/>
      <c r="F281" s="87"/>
      <c r="G281" s="87"/>
    </row>
    <row r="282" spans="1:7" ht="13.8">
      <c r="A282" s="87"/>
      <c r="B282" s="87"/>
      <c r="C282" s="87"/>
      <c r="D282" s="87"/>
      <c r="E282" s="87"/>
      <c r="F282" s="87"/>
      <c r="G282" s="87"/>
    </row>
    <row r="283" spans="1:7" ht="13.8">
      <c r="A283" s="87"/>
      <c r="B283" s="87"/>
      <c r="C283" s="87"/>
      <c r="D283" s="87"/>
      <c r="E283" s="87"/>
      <c r="F283" s="87"/>
      <c r="G283" s="87"/>
    </row>
    <row r="284" spans="1:7" ht="13.8">
      <c r="A284" s="87"/>
      <c r="B284" s="87"/>
      <c r="C284" s="87"/>
      <c r="D284" s="87"/>
      <c r="E284" s="87"/>
      <c r="F284" s="87"/>
      <c r="G284" s="87"/>
    </row>
    <row r="285" spans="1:7" ht="13.8">
      <c r="A285" s="87"/>
      <c r="B285" s="87"/>
      <c r="C285" s="87"/>
      <c r="D285" s="87"/>
      <c r="E285" s="87"/>
      <c r="F285" s="87"/>
      <c r="G285" s="87"/>
    </row>
    <row r="286" spans="1:7" ht="13.8">
      <c r="A286" s="87"/>
      <c r="B286" s="87"/>
      <c r="C286" s="87"/>
      <c r="D286" s="87"/>
      <c r="E286" s="87"/>
      <c r="F286" s="87"/>
      <c r="G286" s="87"/>
    </row>
    <row r="287" spans="1:7" ht="13.8">
      <c r="A287" s="87"/>
      <c r="B287" s="87"/>
      <c r="C287" s="87"/>
      <c r="D287" s="87"/>
      <c r="E287" s="87"/>
      <c r="F287" s="87"/>
      <c r="G287" s="87"/>
    </row>
    <row r="288" spans="1:7" ht="13.8">
      <c r="A288" s="87"/>
      <c r="B288" s="87"/>
      <c r="C288" s="87"/>
      <c r="D288" s="87"/>
      <c r="E288" s="87"/>
      <c r="F288" s="87"/>
      <c r="G288" s="87"/>
    </row>
    <row r="289" spans="1:7" ht="13.8">
      <c r="A289" s="87"/>
      <c r="B289" s="87"/>
      <c r="C289" s="87"/>
      <c r="D289" s="87"/>
      <c r="E289" s="87"/>
      <c r="F289" s="87"/>
      <c r="G289" s="87"/>
    </row>
    <row r="290" spans="1:7" ht="13.8">
      <c r="A290" s="87"/>
      <c r="B290" s="87"/>
      <c r="C290" s="87"/>
      <c r="D290" s="87"/>
      <c r="E290" s="87"/>
      <c r="F290" s="87"/>
      <c r="G290" s="87"/>
    </row>
    <row r="291" spans="1:7" ht="13.8">
      <c r="A291" s="87"/>
      <c r="B291" s="87"/>
      <c r="C291" s="87"/>
      <c r="D291" s="87"/>
      <c r="E291" s="87"/>
      <c r="F291" s="87"/>
      <c r="G291" s="87"/>
    </row>
    <row r="292" spans="1:7" ht="13.8">
      <c r="A292" s="87"/>
      <c r="B292" s="87"/>
      <c r="C292" s="87"/>
      <c r="D292" s="87"/>
      <c r="E292" s="87"/>
      <c r="F292" s="87"/>
      <c r="G292" s="87"/>
    </row>
    <row r="293" spans="1:7" ht="13.8">
      <c r="A293" s="87"/>
      <c r="B293" s="87"/>
      <c r="C293" s="87"/>
      <c r="D293" s="87"/>
      <c r="E293" s="87"/>
      <c r="F293" s="87"/>
      <c r="G293" s="87"/>
    </row>
    <row r="294" spans="1:7" ht="13.8">
      <c r="A294" s="87"/>
      <c r="B294" s="87"/>
      <c r="C294" s="87"/>
      <c r="D294" s="87"/>
      <c r="E294" s="87"/>
      <c r="F294" s="87"/>
      <c r="G294" s="87"/>
    </row>
    <row r="295" spans="1:7" ht="13.8">
      <c r="A295" s="87"/>
      <c r="B295" s="87"/>
      <c r="C295" s="87"/>
      <c r="D295" s="87"/>
      <c r="E295" s="87"/>
      <c r="F295" s="87"/>
      <c r="G295" s="87"/>
    </row>
    <row r="296" spans="1:7" ht="13.8">
      <c r="A296" s="87"/>
      <c r="B296" s="87"/>
      <c r="C296" s="87"/>
      <c r="D296" s="87"/>
      <c r="E296" s="87"/>
      <c r="F296" s="87"/>
      <c r="G296" s="87"/>
    </row>
    <row r="297" spans="1:7" ht="13.8">
      <c r="A297" s="87"/>
      <c r="B297" s="87"/>
      <c r="C297" s="87"/>
      <c r="D297" s="87"/>
      <c r="E297" s="87"/>
      <c r="F297" s="87"/>
      <c r="G297" s="87"/>
    </row>
    <row r="298" spans="1:7" ht="13.8">
      <c r="A298" s="87"/>
      <c r="B298" s="87"/>
      <c r="C298" s="87"/>
      <c r="D298" s="87"/>
      <c r="E298" s="87"/>
      <c r="F298" s="87"/>
      <c r="G298" s="87"/>
    </row>
    <row r="299" spans="1:7" ht="13.8">
      <c r="A299" s="87"/>
      <c r="B299" s="87"/>
      <c r="C299" s="87"/>
      <c r="D299" s="87"/>
      <c r="E299" s="87"/>
      <c r="F299" s="87"/>
      <c r="G299" s="87"/>
    </row>
    <row r="300" spans="1:7" ht="13.8">
      <c r="A300" s="87"/>
      <c r="B300" s="87"/>
      <c r="C300" s="87"/>
      <c r="D300" s="87"/>
      <c r="E300" s="87"/>
      <c r="F300" s="87"/>
      <c r="G300" s="87"/>
    </row>
    <row r="301" spans="1:7" ht="13.8">
      <c r="A301" s="87"/>
      <c r="B301" s="87"/>
      <c r="C301" s="87"/>
      <c r="D301" s="87"/>
      <c r="E301" s="87"/>
      <c r="F301" s="87"/>
      <c r="G301" s="87"/>
    </row>
    <row r="302" spans="1:7" ht="13.8">
      <c r="A302" s="87"/>
      <c r="B302" s="87"/>
      <c r="C302" s="87"/>
      <c r="D302" s="87"/>
      <c r="E302" s="87"/>
      <c r="F302" s="87"/>
      <c r="G302" s="87"/>
    </row>
    <row r="303" spans="1:7" ht="13.8">
      <c r="A303" s="87"/>
      <c r="B303" s="87"/>
      <c r="C303" s="87"/>
      <c r="D303" s="87"/>
      <c r="E303" s="87"/>
      <c r="F303" s="87"/>
      <c r="G303" s="87"/>
    </row>
    <row r="304" spans="1:7" ht="13.8">
      <c r="A304" s="87"/>
      <c r="B304" s="87"/>
      <c r="C304" s="87"/>
      <c r="D304" s="87"/>
      <c r="E304" s="87"/>
      <c r="F304" s="87"/>
      <c r="G304" s="87"/>
    </row>
    <row r="305" spans="1:7" ht="13.8">
      <c r="A305" s="87"/>
      <c r="B305" s="87"/>
      <c r="C305" s="87"/>
      <c r="D305" s="87"/>
      <c r="E305" s="87"/>
      <c r="F305" s="87"/>
      <c r="G305" s="87"/>
    </row>
    <row r="306" spans="1:7" ht="13.8">
      <c r="A306" s="87"/>
      <c r="B306" s="87"/>
      <c r="C306" s="87"/>
      <c r="D306" s="87"/>
      <c r="E306" s="87"/>
      <c r="F306" s="87"/>
      <c r="G306" s="87"/>
    </row>
    <row r="307" spans="1:7" ht="13.8">
      <c r="A307" s="87"/>
      <c r="B307" s="87"/>
      <c r="C307" s="87"/>
      <c r="D307" s="87"/>
      <c r="E307" s="87"/>
      <c r="F307" s="87"/>
      <c r="G307" s="87"/>
    </row>
    <row r="308" spans="1:7" ht="13.8">
      <c r="A308" s="87"/>
      <c r="B308" s="87"/>
      <c r="C308" s="87"/>
      <c r="D308" s="87"/>
      <c r="E308" s="87"/>
      <c r="F308" s="87"/>
      <c r="G308" s="87"/>
    </row>
    <row r="309" spans="1:7" ht="13.8">
      <c r="A309" s="87"/>
      <c r="B309" s="87"/>
      <c r="C309" s="87"/>
      <c r="D309" s="87"/>
      <c r="E309" s="87"/>
      <c r="F309" s="87"/>
      <c r="G309" s="87"/>
    </row>
    <row r="310" spans="1:7" ht="13.8">
      <c r="A310" s="87"/>
      <c r="B310" s="87"/>
      <c r="C310" s="87"/>
      <c r="D310" s="87"/>
      <c r="E310" s="87"/>
      <c r="F310" s="87"/>
      <c r="G310" s="87"/>
    </row>
    <row r="311" spans="1:7" ht="13.8">
      <c r="A311" s="87"/>
      <c r="B311" s="87"/>
      <c r="C311" s="87"/>
      <c r="D311" s="87"/>
      <c r="E311" s="87"/>
      <c r="F311" s="87"/>
      <c r="G311" s="87"/>
    </row>
    <row r="312" spans="1:7" ht="13.8">
      <c r="A312" s="87"/>
      <c r="B312" s="87"/>
      <c r="C312" s="87"/>
      <c r="D312" s="87"/>
      <c r="E312" s="87"/>
      <c r="F312" s="87"/>
      <c r="G312" s="87"/>
    </row>
    <row r="313" spans="1:7" ht="13.8">
      <c r="A313" s="87"/>
      <c r="B313" s="87"/>
      <c r="C313" s="87"/>
      <c r="D313" s="87"/>
      <c r="E313" s="87"/>
      <c r="F313" s="87"/>
      <c r="G313" s="87"/>
    </row>
    <row r="314" spans="1:7" ht="13.8">
      <c r="A314" s="87"/>
      <c r="B314" s="87"/>
      <c r="C314" s="87"/>
      <c r="D314" s="87"/>
      <c r="E314" s="87"/>
      <c r="F314" s="87"/>
      <c r="G314" s="87"/>
    </row>
    <row r="315" spans="1:7" ht="13.8">
      <c r="A315" s="87"/>
      <c r="B315" s="87"/>
      <c r="C315" s="87"/>
      <c r="D315" s="87"/>
      <c r="E315" s="87"/>
      <c r="F315" s="87"/>
      <c r="G315" s="87"/>
    </row>
    <row r="316" spans="1:7" ht="13.8">
      <c r="A316" s="87"/>
      <c r="B316" s="87"/>
      <c r="C316" s="87"/>
      <c r="D316" s="87"/>
      <c r="E316" s="87"/>
      <c r="F316" s="87"/>
      <c r="G316" s="87"/>
    </row>
    <row r="317" spans="1:7" ht="13.8">
      <c r="A317" s="87"/>
      <c r="B317" s="87"/>
      <c r="C317" s="87"/>
      <c r="D317" s="87"/>
      <c r="E317" s="87"/>
      <c r="F317" s="87"/>
      <c r="G317" s="87"/>
    </row>
    <row r="318" spans="1:7" ht="13.8">
      <c r="A318" s="87"/>
      <c r="B318" s="87"/>
      <c r="C318" s="87"/>
      <c r="D318" s="87"/>
      <c r="E318" s="87"/>
      <c r="F318" s="87"/>
      <c r="G318" s="87"/>
    </row>
    <row r="319" spans="1:7" ht="13.8">
      <c r="A319" s="87"/>
      <c r="B319" s="87"/>
      <c r="C319" s="87"/>
      <c r="D319" s="87"/>
      <c r="E319" s="87"/>
      <c r="F319" s="87"/>
      <c r="G319" s="87"/>
    </row>
    <row r="320" spans="1:7" ht="13.8">
      <c r="A320" s="87"/>
      <c r="B320" s="87"/>
      <c r="C320" s="87"/>
      <c r="D320" s="87"/>
      <c r="E320" s="87"/>
      <c r="F320" s="87"/>
      <c r="G320" s="87"/>
    </row>
    <row r="321" spans="1:7" ht="13.8">
      <c r="A321" s="87"/>
      <c r="B321" s="87"/>
      <c r="C321" s="87"/>
      <c r="D321" s="87"/>
      <c r="E321" s="87"/>
      <c r="F321" s="87"/>
      <c r="G321" s="87"/>
    </row>
    <row r="322" spans="1:7" ht="13.8">
      <c r="A322" s="87"/>
      <c r="B322" s="87"/>
      <c r="C322" s="87"/>
      <c r="D322" s="87"/>
      <c r="E322" s="87"/>
      <c r="F322" s="87"/>
      <c r="G322" s="87"/>
    </row>
    <row r="323" spans="1:7" ht="13.8">
      <c r="A323" s="87"/>
      <c r="B323" s="87"/>
      <c r="C323" s="87"/>
      <c r="D323" s="87"/>
      <c r="E323" s="87"/>
      <c r="F323" s="87"/>
      <c r="G323" s="87"/>
    </row>
    <row r="324" spans="1:7" ht="13.8">
      <c r="A324" s="87"/>
      <c r="B324" s="87"/>
      <c r="C324" s="87"/>
      <c r="D324" s="87"/>
      <c r="E324" s="87"/>
      <c r="F324" s="87"/>
      <c r="G324" s="87"/>
    </row>
    <row r="325" spans="1:7" ht="13.8">
      <c r="A325" s="87"/>
      <c r="B325" s="87"/>
      <c r="C325" s="87"/>
      <c r="D325" s="87"/>
      <c r="E325" s="87"/>
      <c r="F325" s="87"/>
      <c r="G325" s="87"/>
    </row>
    <row r="326" spans="1:7" ht="13.8">
      <c r="A326" s="87"/>
      <c r="B326" s="87"/>
      <c r="C326" s="87"/>
      <c r="D326" s="87"/>
      <c r="E326" s="87"/>
      <c r="F326" s="87"/>
      <c r="G326" s="87"/>
    </row>
    <row r="327" spans="1:7" ht="13.8">
      <c r="A327" s="87"/>
      <c r="B327" s="87"/>
      <c r="C327" s="87"/>
      <c r="D327" s="87"/>
      <c r="E327" s="87"/>
      <c r="F327" s="87"/>
      <c r="G327" s="87"/>
    </row>
    <row r="328" spans="1:7" ht="13.8">
      <c r="A328" s="87"/>
      <c r="B328" s="87"/>
      <c r="C328" s="87"/>
      <c r="D328" s="87"/>
      <c r="E328" s="87"/>
      <c r="F328" s="87"/>
      <c r="G328" s="87"/>
    </row>
    <row r="329" spans="1:7" ht="13.8">
      <c r="A329" s="87"/>
      <c r="B329" s="87"/>
      <c r="C329" s="87"/>
      <c r="D329" s="87"/>
      <c r="E329" s="87"/>
      <c r="F329" s="87"/>
      <c r="G329" s="87"/>
    </row>
    <row r="330" spans="1:7" ht="13.8">
      <c r="A330" s="87"/>
      <c r="B330" s="87"/>
      <c r="C330" s="87"/>
      <c r="D330" s="87"/>
      <c r="E330" s="87"/>
      <c r="F330" s="87"/>
      <c r="G330" s="87"/>
    </row>
    <row r="331" spans="1:7" ht="13.8">
      <c r="A331" s="87"/>
      <c r="B331" s="87"/>
      <c r="C331" s="87"/>
      <c r="D331" s="87"/>
      <c r="E331" s="87"/>
      <c r="F331" s="87"/>
      <c r="G331" s="87"/>
    </row>
    <row r="332" spans="1:7" ht="13.8">
      <c r="A332" s="87"/>
      <c r="B332" s="87"/>
      <c r="C332" s="87"/>
      <c r="D332" s="87"/>
      <c r="E332" s="87"/>
      <c r="F332" s="87"/>
      <c r="G332" s="87"/>
    </row>
    <row r="333" spans="1:7" ht="13.8">
      <c r="A333" s="87"/>
      <c r="B333" s="87"/>
      <c r="C333" s="87"/>
      <c r="D333" s="87"/>
      <c r="E333" s="87"/>
      <c r="F333" s="87"/>
      <c r="G333" s="87"/>
    </row>
    <row r="334" spans="1:7" ht="13.8">
      <c r="A334" s="87"/>
      <c r="B334" s="87"/>
      <c r="C334" s="87"/>
      <c r="D334" s="87"/>
      <c r="E334" s="87"/>
      <c r="F334" s="87"/>
      <c r="G334" s="87"/>
    </row>
    <row r="335" spans="1:7" ht="13.8">
      <c r="A335" s="87"/>
      <c r="B335" s="87"/>
      <c r="C335" s="87"/>
      <c r="D335" s="87"/>
      <c r="E335" s="87"/>
      <c r="F335" s="87"/>
      <c r="G335" s="87"/>
    </row>
    <row r="336" spans="1:7" ht="13.8">
      <c r="A336" s="87"/>
      <c r="B336" s="87"/>
      <c r="C336" s="87"/>
      <c r="D336" s="87"/>
      <c r="E336" s="87"/>
      <c r="F336" s="87"/>
      <c r="G336" s="87"/>
    </row>
    <row r="337" spans="1:7" ht="13.8">
      <c r="A337" s="87"/>
      <c r="B337" s="87"/>
      <c r="C337" s="87"/>
      <c r="D337" s="87"/>
      <c r="E337" s="87"/>
      <c r="F337" s="87"/>
      <c r="G337" s="87"/>
    </row>
    <row r="338" spans="1:7" ht="13.8">
      <c r="A338" s="87"/>
      <c r="B338" s="87"/>
      <c r="C338" s="87"/>
      <c r="D338" s="87"/>
      <c r="E338" s="87"/>
      <c r="F338" s="87"/>
      <c r="G338" s="87"/>
    </row>
    <row r="339" spans="1:7" ht="13.8">
      <c r="A339" s="87"/>
      <c r="B339" s="87"/>
      <c r="C339" s="87"/>
      <c r="D339" s="87"/>
      <c r="E339" s="87"/>
      <c r="F339" s="87"/>
      <c r="G339" s="87"/>
    </row>
    <row r="340" spans="1:7" ht="13.8">
      <c r="A340" s="87"/>
      <c r="B340" s="87"/>
      <c r="C340" s="87"/>
      <c r="D340" s="87"/>
      <c r="E340" s="87"/>
      <c r="F340" s="87"/>
      <c r="G340" s="87"/>
    </row>
    <row r="341" spans="1:7" ht="13.8">
      <c r="A341" s="87"/>
      <c r="B341" s="87"/>
      <c r="C341" s="87"/>
      <c r="D341" s="87"/>
      <c r="E341" s="87"/>
      <c r="F341" s="87"/>
      <c r="G341" s="87"/>
    </row>
    <row r="342" spans="1:7" ht="13.8">
      <c r="A342" s="87"/>
      <c r="B342" s="87"/>
      <c r="C342" s="87"/>
      <c r="D342" s="87"/>
      <c r="E342" s="87"/>
      <c r="F342" s="87"/>
      <c r="G342" s="87"/>
    </row>
    <row r="343" spans="1:7" ht="13.8">
      <c r="A343" s="87"/>
      <c r="B343" s="87"/>
      <c r="C343" s="87"/>
      <c r="D343" s="87"/>
      <c r="E343" s="87"/>
      <c r="F343" s="87"/>
      <c r="G343" s="87"/>
    </row>
    <row r="344" spans="1:7" ht="13.8">
      <c r="A344" s="87"/>
      <c r="B344" s="87"/>
      <c r="C344" s="87"/>
      <c r="D344" s="87"/>
      <c r="E344" s="87"/>
      <c r="F344" s="87"/>
      <c r="G344" s="87"/>
    </row>
    <row r="345" spans="1:7" ht="13.8">
      <c r="A345" s="87"/>
      <c r="B345" s="87"/>
      <c r="C345" s="87"/>
      <c r="D345" s="87"/>
      <c r="E345" s="87"/>
      <c r="F345" s="87"/>
      <c r="G345" s="87"/>
    </row>
    <row r="346" spans="1:7" ht="13.8">
      <c r="A346" s="87"/>
      <c r="B346" s="87"/>
      <c r="C346" s="87"/>
      <c r="D346" s="87"/>
      <c r="E346" s="87"/>
      <c r="F346" s="87"/>
      <c r="G346" s="87"/>
    </row>
    <row r="347" spans="1:7" ht="13.8">
      <c r="A347" s="87"/>
      <c r="B347" s="87"/>
      <c r="C347" s="87"/>
      <c r="D347" s="87"/>
      <c r="E347" s="87"/>
      <c r="F347" s="87"/>
      <c r="G347" s="87"/>
    </row>
    <row r="348" spans="1:7" ht="13.8">
      <c r="A348" s="87"/>
      <c r="B348" s="87"/>
      <c r="C348" s="87"/>
      <c r="D348" s="87"/>
      <c r="E348" s="87"/>
      <c r="F348" s="87"/>
      <c r="G348" s="87"/>
    </row>
    <row r="349" spans="1:7" ht="13.8">
      <c r="A349" s="87"/>
      <c r="B349" s="87"/>
      <c r="C349" s="87"/>
      <c r="D349" s="87"/>
      <c r="E349" s="87"/>
      <c r="F349" s="87"/>
      <c r="G349" s="87"/>
    </row>
    <row r="350" spans="1:7" ht="13.8">
      <c r="A350" s="87"/>
      <c r="B350" s="87"/>
      <c r="C350" s="87"/>
      <c r="D350" s="87"/>
      <c r="E350" s="87"/>
      <c r="F350" s="87"/>
      <c r="G350" s="87"/>
    </row>
    <row r="351" spans="1:7" ht="13.8">
      <c r="A351" s="87"/>
      <c r="B351" s="87"/>
      <c r="C351" s="87"/>
      <c r="D351" s="87"/>
      <c r="E351" s="87"/>
      <c r="F351" s="87"/>
      <c r="G351" s="87"/>
    </row>
    <row r="352" spans="1:7" ht="13.8">
      <c r="A352" s="87"/>
      <c r="B352" s="87"/>
      <c r="C352" s="87"/>
      <c r="D352" s="87"/>
      <c r="E352" s="87"/>
      <c r="F352" s="87"/>
      <c r="G352" s="87"/>
    </row>
    <row r="353" spans="1:7" ht="13.8">
      <c r="A353" s="87"/>
      <c r="B353" s="87"/>
      <c r="C353" s="87"/>
      <c r="D353" s="87"/>
      <c r="E353" s="87"/>
      <c r="F353" s="87"/>
      <c r="G353" s="87"/>
    </row>
    <row r="354" spans="1:7" ht="13.8">
      <c r="A354" s="87"/>
      <c r="B354" s="87"/>
      <c r="C354" s="87"/>
      <c r="D354" s="87"/>
      <c r="E354" s="87"/>
      <c r="F354" s="87"/>
      <c r="G354" s="87"/>
    </row>
    <row r="355" spans="1:7" ht="13.8">
      <c r="A355" s="87"/>
      <c r="B355" s="87"/>
      <c r="C355" s="87"/>
      <c r="D355" s="87"/>
      <c r="E355" s="87"/>
      <c r="F355" s="87"/>
      <c r="G355" s="87"/>
    </row>
    <row r="356" spans="1:7" ht="13.8">
      <c r="A356" s="87"/>
      <c r="B356" s="87"/>
      <c r="C356" s="87"/>
      <c r="D356" s="87"/>
      <c r="E356" s="87"/>
      <c r="F356" s="87"/>
      <c r="G356" s="87"/>
    </row>
    <row r="357" spans="1:7" ht="13.8">
      <c r="A357" s="87"/>
      <c r="B357" s="87"/>
      <c r="C357" s="87"/>
      <c r="D357" s="87"/>
      <c r="E357" s="87"/>
      <c r="F357" s="87"/>
      <c r="G357" s="87"/>
    </row>
    <row r="358" spans="1:7" ht="13.8">
      <c r="A358" s="87"/>
      <c r="B358" s="87"/>
      <c r="C358" s="87"/>
      <c r="D358" s="87"/>
      <c r="E358" s="87"/>
      <c r="F358" s="87"/>
      <c r="G358" s="87"/>
    </row>
    <row r="359" spans="1:7" ht="13.8">
      <c r="A359" s="87"/>
      <c r="B359" s="87"/>
      <c r="C359" s="87"/>
      <c r="D359" s="87"/>
      <c r="E359" s="87"/>
      <c r="F359" s="87"/>
      <c r="G359" s="87"/>
    </row>
    <row r="360" spans="1:7" ht="13.8">
      <c r="A360" s="87"/>
      <c r="B360" s="87"/>
      <c r="C360" s="87"/>
      <c r="D360" s="87"/>
      <c r="E360" s="87"/>
      <c r="F360" s="87"/>
      <c r="G360" s="87"/>
    </row>
    <row r="361" spans="1:7" ht="13.8">
      <c r="A361" s="87"/>
      <c r="B361" s="87"/>
      <c r="C361" s="87"/>
      <c r="D361" s="87"/>
      <c r="E361" s="87"/>
      <c r="F361" s="87"/>
      <c r="G361" s="87"/>
    </row>
    <row r="362" spans="1:7" ht="13.8">
      <c r="A362" s="87"/>
      <c r="B362" s="87"/>
      <c r="C362" s="87"/>
      <c r="D362" s="87"/>
      <c r="E362" s="87"/>
      <c r="F362" s="87"/>
      <c r="G362" s="87"/>
    </row>
    <row r="363" spans="1:7" ht="13.8">
      <c r="A363" s="87"/>
      <c r="B363" s="87"/>
      <c r="C363" s="87"/>
      <c r="D363" s="87"/>
      <c r="E363" s="87"/>
      <c r="F363" s="87"/>
      <c r="G363" s="87"/>
    </row>
    <row r="364" spans="1:7" ht="13.8">
      <c r="A364" s="87"/>
      <c r="B364" s="87"/>
      <c r="C364" s="87"/>
      <c r="D364" s="87"/>
      <c r="E364" s="87"/>
      <c r="F364" s="87"/>
      <c r="G364" s="87"/>
    </row>
    <row r="365" spans="1:7" ht="13.8">
      <c r="A365" s="87"/>
      <c r="B365" s="87"/>
      <c r="C365" s="87"/>
      <c r="D365" s="87"/>
      <c r="E365" s="87"/>
      <c r="F365" s="87"/>
      <c r="G365" s="87"/>
    </row>
    <row r="366" spans="1:7" ht="13.8">
      <c r="A366" s="87"/>
      <c r="B366" s="87"/>
      <c r="C366" s="87"/>
      <c r="D366" s="87"/>
      <c r="E366" s="87"/>
      <c r="F366" s="87"/>
      <c r="G366" s="87"/>
    </row>
    <row r="367" spans="1:7" ht="13.8">
      <c r="A367" s="87"/>
      <c r="B367" s="87"/>
      <c r="C367" s="87"/>
      <c r="D367" s="87"/>
      <c r="E367" s="87"/>
      <c r="F367" s="87"/>
      <c r="G367" s="87"/>
    </row>
    <row r="368" spans="1:7" ht="13.8">
      <c r="A368" s="87"/>
      <c r="B368" s="87"/>
      <c r="C368" s="87"/>
      <c r="D368" s="87"/>
      <c r="E368" s="87"/>
      <c r="F368" s="87"/>
      <c r="G368" s="87"/>
    </row>
    <row r="369" spans="1:7" ht="13.8">
      <c r="A369" s="87"/>
      <c r="B369" s="87"/>
      <c r="C369" s="87"/>
      <c r="D369" s="87"/>
      <c r="E369" s="87"/>
      <c r="F369" s="87"/>
      <c r="G369" s="87"/>
    </row>
    <row r="370" spans="1:7" ht="13.8">
      <c r="A370" s="87"/>
      <c r="B370" s="87"/>
      <c r="C370" s="87"/>
      <c r="D370" s="87"/>
      <c r="E370" s="87"/>
      <c r="F370" s="87"/>
      <c r="G370" s="87"/>
    </row>
    <row r="371" spans="1:7" ht="13.8">
      <c r="A371" s="87"/>
      <c r="B371" s="87"/>
      <c r="C371" s="87"/>
      <c r="D371" s="87"/>
      <c r="E371" s="87"/>
      <c r="F371" s="87"/>
      <c r="G371" s="87"/>
    </row>
    <row r="372" spans="1:7" ht="13.8">
      <c r="A372" s="87"/>
      <c r="B372" s="87"/>
      <c r="C372" s="87"/>
      <c r="D372" s="87"/>
      <c r="E372" s="87"/>
      <c r="F372" s="87"/>
      <c r="G372" s="87"/>
    </row>
    <row r="373" spans="1:7" ht="13.8">
      <c r="A373" s="87"/>
      <c r="B373" s="87"/>
      <c r="C373" s="87"/>
      <c r="D373" s="87"/>
      <c r="E373" s="87"/>
      <c r="F373" s="87"/>
      <c r="G373" s="87"/>
    </row>
    <row r="374" spans="1:7" ht="13.8">
      <c r="A374" s="87"/>
      <c r="B374" s="87"/>
      <c r="C374" s="87"/>
      <c r="D374" s="87"/>
      <c r="E374" s="87"/>
      <c r="F374" s="87"/>
      <c r="G374" s="87"/>
    </row>
    <row r="375" spans="1:7" ht="13.8">
      <c r="A375" s="87"/>
      <c r="B375" s="87"/>
      <c r="C375" s="87"/>
      <c r="D375" s="87"/>
      <c r="E375" s="87"/>
      <c r="F375" s="87"/>
      <c r="G375" s="87"/>
    </row>
    <row r="376" spans="1:7" ht="13.8">
      <c r="A376" s="87"/>
      <c r="B376" s="87"/>
      <c r="C376" s="87"/>
      <c r="D376" s="87"/>
      <c r="E376" s="87"/>
      <c r="F376" s="87"/>
      <c r="G376" s="87"/>
    </row>
    <row r="377" spans="1:7" ht="13.8">
      <c r="A377" s="87"/>
      <c r="B377" s="87"/>
      <c r="C377" s="87"/>
      <c r="D377" s="87"/>
      <c r="E377" s="87"/>
      <c r="F377" s="87"/>
      <c r="G377" s="87"/>
    </row>
    <row r="378" spans="1:7" ht="13.8">
      <c r="A378" s="87"/>
      <c r="B378" s="87"/>
      <c r="C378" s="87"/>
      <c r="D378" s="87"/>
      <c r="E378" s="87"/>
      <c r="F378" s="87"/>
      <c r="G378" s="87"/>
    </row>
    <row r="379" spans="1:7" ht="13.8">
      <c r="A379" s="87"/>
      <c r="B379" s="87"/>
      <c r="C379" s="87"/>
      <c r="D379" s="87"/>
      <c r="E379" s="87"/>
      <c r="F379" s="87"/>
      <c r="G379" s="87"/>
    </row>
    <row r="380" spans="1:7" ht="13.8">
      <c r="A380" s="87"/>
      <c r="B380" s="87"/>
      <c r="C380" s="87"/>
      <c r="D380" s="87"/>
      <c r="E380" s="87"/>
      <c r="F380" s="87"/>
      <c r="G380" s="87"/>
    </row>
    <row r="381" spans="1:7" ht="13.8">
      <c r="A381" s="87"/>
      <c r="B381" s="87"/>
      <c r="C381" s="87"/>
      <c r="D381" s="87"/>
      <c r="E381" s="87"/>
      <c r="F381" s="87"/>
      <c r="G381" s="87"/>
    </row>
    <row r="382" spans="1:7" ht="13.8">
      <c r="A382" s="87"/>
      <c r="B382" s="87"/>
      <c r="C382" s="87"/>
      <c r="D382" s="87"/>
      <c r="E382" s="87"/>
      <c r="F382" s="87"/>
      <c r="G382" s="87"/>
    </row>
    <row r="383" spans="1:7" ht="13.8">
      <c r="A383" s="87"/>
      <c r="B383" s="87"/>
      <c r="C383" s="87"/>
      <c r="D383" s="87"/>
      <c r="E383" s="87"/>
      <c r="F383" s="87"/>
      <c r="G383" s="87"/>
    </row>
    <row r="384" spans="1:7" ht="13.8">
      <c r="A384" s="87"/>
      <c r="B384" s="87"/>
      <c r="C384" s="87"/>
      <c r="D384" s="87"/>
      <c r="E384" s="87"/>
      <c r="F384" s="87"/>
      <c r="G384" s="87"/>
    </row>
    <row r="385" spans="1:7" ht="13.8">
      <c r="A385" s="87"/>
      <c r="B385" s="87"/>
      <c r="C385" s="87"/>
      <c r="D385" s="87"/>
      <c r="E385" s="87"/>
      <c r="F385" s="87"/>
      <c r="G385" s="87"/>
    </row>
    <row r="386" spans="1:7" ht="13.8">
      <c r="A386" s="87"/>
      <c r="B386" s="87"/>
      <c r="C386" s="87"/>
      <c r="D386" s="87"/>
      <c r="E386" s="87"/>
      <c r="F386" s="87"/>
      <c r="G386" s="87"/>
    </row>
    <row r="387" spans="1:7" ht="13.8">
      <c r="A387" s="87"/>
      <c r="B387" s="87"/>
      <c r="C387" s="87"/>
      <c r="D387" s="87"/>
      <c r="E387" s="87"/>
      <c r="F387" s="87"/>
      <c r="G387" s="87"/>
    </row>
    <row r="388" spans="1:7" ht="13.8">
      <c r="A388" s="87"/>
      <c r="B388" s="87"/>
      <c r="C388" s="87"/>
      <c r="D388" s="87"/>
      <c r="E388" s="87"/>
      <c r="F388" s="87"/>
      <c r="G388" s="87"/>
    </row>
    <row r="389" spans="1:7" ht="13.8">
      <c r="A389" s="87"/>
      <c r="B389" s="87"/>
      <c r="C389" s="87"/>
      <c r="D389" s="87"/>
      <c r="E389" s="87"/>
      <c r="F389" s="87"/>
      <c r="G389" s="87"/>
    </row>
    <row r="390" spans="1:7" ht="13.8">
      <c r="A390" s="87"/>
      <c r="B390" s="87"/>
      <c r="C390" s="87"/>
      <c r="D390" s="87"/>
      <c r="E390" s="87"/>
      <c r="F390" s="87"/>
      <c r="G390" s="87"/>
    </row>
    <row r="391" spans="1:7" ht="13.8">
      <c r="A391" s="87"/>
      <c r="B391" s="87"/>
      <c r="C391" s="87"/>
      <c r="D391" s="87"/>
      <c r="E391" s="87"/>
      <c r="F391" s="87"/>
      <c r="G391" s="87"/>
    </row>
    <row r="392" spans="1:7" ht="13.8">
      <c r="A392" s="87"/>
      <c r="B392" s="87"/>
      <c r="C392" s="87"/>
      <c r="D392" s="87"/>
      <c r="E392" s="87"/>
      <c r="F392" s="87"/>
      <c r="G392" s="87"/>
    </row>
    <row r="393" spans="1:7" ht="13.8">
      <c r="A393" s="87"/>
      <c r="B393" s="87"/>
      <c r="C393" s="87"/>
      <c r="D393" s="87"/>
      <c r="E393" s="87"/>
      <c r="F393" s="87"/>
      <c r="G393" s="87"/>
    </row>
    <row r="394" spans="1:7" ht="13.8">
      <c r="A394" s="87"/>
      <c r="B394" s="87"/>
      <c r="C394" s="87"/>
      <c r="D394" s="87"/>
      <c r="E394" s="87"/>
      <c r="F394" s="87"/>
      <c r="G394" s="87"/>
    </row>
    <row r="395" spans="1:7" ht="13.8">
      <c r="A395" s="87"/>
      <c r="B395" s="87"/>
      <c r="C395" s="87"/>
      <c r="D395" s="87"/>
      <c r="E395" s="87"/>
      <c r="F395" s="87"/>
      <c r="G395" s="87"/>
    </row>
    <row r="396" spans="1:7" ht="13.8">
      <c r="A396" s="87"/>
      <c r="B396" s="87"/>
      <c r="C396" s="87"/>
      <c r="D396" s="87"/>
      <c r="E396" s="87"/>
      <c r="F396" s="87"/>
      <c r="G396" s="87"/>
    </row>
    <row r="397" spans="1:7" ht="13.8">
      <c r="A397" s="87"/>
      <c r="B397" s="87"/>
      <c r="C397" s="87"/>
      <c r="D397" s="87"/>
      <c r="E397" s="87"/>
      <c r="F397" s="87"/>
      <c r="G397" s="87"/>
    </row>
    <row r="398" spans="1:7" ht="13.8">
      <c r="A398" s="87"/>
      <c r="B398" s="87"/>
      <c r="C398" s="87"/>
      <c r="D398" s="87"/>
      <c r="E398" s="87"/>
      <c r="F398" s="87"/>
      <c r="G398" s="87"/>
    </row>
    <row r="399" spans="1:7" ht="13.8">
      <c r="A399" s="87"/>
      <c r="B399" s="87"/>
      <c r="C399" s="87"/>
      <c r="D399" s="87"/>
      <c r="E399" s="87"/>
      <c r="F399" s="87"/>
      <c r="G399" s="87"/>
    </row>
    <row r="400" spans="1:7" ht="13.8">
      <c r="A400" s="87"/>
      <c r="B400" s="87"/>
      <c r="C400" s="87"/>
      <c r="D400" s="87"/>
      <c r="E400" s="87"/>
      <c r="F400" s="87"/>
      <c r="G400" s="87"/>
    </row>
    <row r="401" spans="1:7" ht="13.8">
      <c r="A401" s="87"/>
      <c r="B401" s="87"/>
      <c r="C401" s="87"/>
      <c r="D401" s="87"/>
      <c r="E401" s="87"/>
      <c r="F401" s="87"/>
      <c r="G401" s="87"/>
    </row>
    <row r="402" spans="1:7" ht="13.8">
      <c r="A402" s="87"/>
      <c r="B402" s="87"/>
      <c r="C402" s="87"/>
      <c r="D402" s="87"/>
      <c r="E402" s="87"/>
      <c r="F402" s="87"/>
      <c r="G402" s="87"/>
    </row>
    <row r="403" spans="1:7" ht="13.8">
      <c r="A403" s="87"/>
      <c r="B403" s="87"/>
      <c r="C403" s="87"/>
      <c r="D403" s="87"/>
      <c r="E403" s="87"/>
      <c r="F403" s="87"/>
      <c r="G403" s="87"/>
    </row>
    <row r="404" spans="1:7" ht="13.8">
      <c r="A404" s="87"/>
      <c r="B404" s="87"/>
      <c r="C404" s="87"/>
      <c r="D404" s="87"/>
      <c r="E404" s="87"/>
      <c r="F404" s="87"/>
      <c r="G404" s="87"/>
    </row>
    <row r="405" spans="1:7" ht="13.8">
      <c r="A405" s="87"/>
      <c r="B405" s="87"/>
      <c r="C405" s="87"/>
      <c r="D405" s="87"/>
      <c r="E405" s="87"/>
      <c r="F405" s="87"/>
      <c r="G405" s="87"/>
    </row>
    <row r="406" spans="1:7" ht="13.8">
      <c r="A406" s="87"/>
      <c r="B406" s="87"/>
      <c r="C406" s="87"/>
      <c r="D406" s="87"/>
      <c r="E406" s="87"/>
      <c r="F406" s="87"/>
      <c r="G406" s="87"/>
    </row>
    <row r="407" spans="1:7" ht="13.8">
      <c r="A407" s="87"/>
      <c r="B407" s="87"/>
      <c r="C407" s="87"/>
      <c r="D407" s="87"/>
      <c r="E407" s="87"/>
      <c r="F407" s="87"/>
      <c r="G407" s="87"/>
    </row>
    <row r="408" spans="1:7" ht="13.8">
      <c r="A408" s="87"/>
      <c r="B408" s="87"/>
      <c r="C408" s="87"/>
      <c r="D408" s="87"/>
      <c r="E408" s="87"/>
      <c r="F408" s="87"/>
      <c r="G408" s="87"/>
    </row>
    <row r="409" spans="1:7" ht="13.8">
      <c r="A409" s="87"/>
      <c r="B409" s="87"/>
      <c r="C409" s="87"/>
      <c r="D409" s="87"/>
      <c r="E409" s="87"/>
      <c r="F409" s="87"/>
      <c r="G409" s="87"/>
    </row>
    <row r="410" spans="1:7" ht="13.8">
      <c r="A410" s="87"/>
      <c r="B410" s="87"/>
      <c r="C410" s="87"/>
      <c r="D410" s="87"/>
      <c r="E410" s="87"/>
      <c r="F410" s="87"/>
      <c r="G410" s="87"/>
    </row>
    <row r="411" spans="1:7" ht="13.8">
      <c r="A411" s="87"/>
      <c r="B411" s="87"/>
      <c r="C411" s="87"/>
      <c r="D411" s="87"/>
      <c r="E411" s="87"/>
      <c r="F411" s="87"/>
      <c r="G411" s="87"/>
    </row>
    <row r="412" spans="1:7" ht="13.8">
      <c r="A412" s="87"/>
      <c r="B412" s="87"/>
      <c r="C412" s="87"/>
      <c r="D412" s="87"/>
      <c r="E412" s="87"/>
      <c r="F412" s="87"/>
      <c r="G412" s="87"/>
    </row>
    <row r="413" spans="1:7" ht="13.8">
      <c r="A413" s="87"/>
      <c r="B413" s="87"/>
      <c r="C413" s="87"/>
      <c r="D413" s="87"/>
      <c r="E413" s="87"/>
      <c r="F413" s="87"/>
      <c r="G413" s="87"/>
    </row>
    <row r="414" spans="1:7" ht="13.8">
      <c r="A414" s="87"/>
      <c r="B414" s="87"/>
      <c r="C414" s="87"/>
      <c r="D414" s="87"/>
      <c r="E414" s="87"/>
      <c r="F414" s="87"/>
      <c r="G414" s="87"/>
    </row>
    <row r="415" spans="1:7" ht="13.8">
      <c r="A415" s="87"/>
      <c r="B415" s="87"/>
      <c r="C415" s="87"/>
      <c r="D415" s="87"/>
      <c r="E415" s="87"/>
      <c r="F415" s="87"/>
      <c r="G415" s="87"/>
    </row>
    <row r="416" spans="1:7" ht="13.8">
      <c r="A416" s="87"/>
      <c r="B416" s="87"/>
      <c r="C416" s="87"/>
      <c r="D416" s="87"/>
      <c r="E416" s="87"/>
      <c r="F416" s="87"/>
      <c r="G416" s="87"/>
    </row>
    <row r="417" spans="1:7" ht="13.8">
      <c r="A417" s="87"/>
      <c r="B417" s="87"/>
      <c r="C417" s="87"/>
      <c r="D417" s="87"/>
      <c r="E417" s="87"/>
      <c r="F417" s="87"/>
      <c r="G417" s="87"/>
    </row>
    <row r="418" spans="1:7" ht="13.8">
      <c r="A418" s="87"/>
      <c r="B418" s="87"/>
      <c r="C418" s="87"/>
      <c r="D418" s="87"/>
      <c r="E418" s="87"/>
      <c r="F418" s="87"/>
      <c r="G418" s="87"/>
    </row>
    <row r="419" spans="1:7" ht="13.8">
      <c r="A419" s="87"/>
      <c r="B419" s="87"/>
      <c r="C419" s="87"/>
      <c r="D419" s="87"/>
      <c r="E419" s="87"/>
      <c r="F419" s="87"/>
      <c r="G419" s="87"/>
    </row>
    <row r="420" spans="1:7" ht="13.8">
      <c r="A420" s="87"/>
      <c r="B420" s="87"/>
      <c r="C420" s="87"/>
      <c r="D420" s="87"/>
      <c r="E420" s="87"/>
      <c r="F420" s="87"/>
      <c r="G420" s="87"/>
    </row>
    <row r="421" spans="1:7" ht="13.8">
      <c r="A421" s="87"/>
      <c r="B421" s="87"/>
      <c r="C421" s="87"/>
      <c r="D421" s="87"/>
      <c r="E421" s="87"/>
      <c r="F421" s="87"/>
      <c r="G421" s="87"/>
    </row>
    <row r="422" spans="1:7" ht="13.8">
      <c r="A422" s="87"/>
      <c r="B422" s="87"/>
      <c r="C422" s="87"/>
      <c r="D422" s="87"/>
      <c r="E422" s="87"/>
      <c r="F422" s="87"/>
      <c r="G422" s="87"/>
    </row>
    <row r="423" spans="1:7" ht="13.8">
      <c r="A423" s="87"/>
      <c r="B423" s="87"/>
      <c r="C423" s="87"/>
      <c r="D423" s="87"/>
      <c r="E423" s="87"/>
      <c r="F423" s="87"/>
      <c r="G423" s="87"/>
    </row>
    <row r="424" spans="1:7" ht="13.8">
      <c r="A424" s="87"/>
      <c r="B424" s="87"/>
      <c r="C424" s="87"/>
      <c r="D424" s="87"/>
      <c r="E424" s="87"/>
      <c r="F424" s="87"/>
      <c r="G424" s="87"/>
    </row>
    <row r="425" spans="1:7" ht="13.8">
      <c r="A425" s="87"/>
      <c r="B425" s="87"/>
      <c r="C425" s="87"/>
      <c r="D425" s="87"/>
      <c r="E425" s="87"/>
      <c r="F425" s="87"/>
      <c r="G425" s="87"/>
    </row>
    <row r="426" spans="1:7" ht="13.8">
      <c r="A426" s="87"/>
      <c r="B426" s="87"/>
      <c r="C426" s="87"/>
      <c r="D426" s="87"/>
      <c r="E426" s="87"/>
      <c r="F426" s="87"/>
      <c r="G426" s="87"/>
    </row>
    <row r="427" spans="1:7" ht="13.8">
      <c r="A427" s="87"/>
      <c r="B427" s="87"/>
      <c r="C427" s="87"/>
      <c r="D427" s="87"/>
      <c r="E427" s="87"/>
      <c r="F427" s="87"/>
      <c r="G427" s="87"/>
    </row>
    <row r="428" spans="1:7" ht="13.8">
      <c r="A428" s="87"/>
      <c r="B428" s="87"/>
      <c r="C428" s="87"/>
      <c r="D428" s="87"/>
      <c r="E428" s="87"/>
      <c r="F428" s="87"/>
      <c r="G428" s="87"/>
    </row>
    <row r="429" spans="1:7" ht="13.8">
      <c r="A429" s="87"/>
      <c r="B429" s="87"/>
      <c r="C429" s="87"/>
      <c r="D429" s="87"/>
      <c r="E429" s="87"/>
      <c r="F429" s="87"/>
      <c r="G429" s="87"/>
    </row>
    <row r="430" spans="1:7" ht="13.8">
      <c r="A430" s="87"/>
      <c r="B430" s="87"/>
      <c r="C430" s="87"/>
      <c r="D430" s="87"/>
      <c r="E430" s="87"/>
      <c r="F430" s="87"/>
      <c r="G430" s="87"/>
    </row>
    <row r="431" spans="1:7" ht="13.8">
      <c r="A431" s="87"/>
      <c r="B431" s="87"/>
      <c r="C431" s="87"/>
      <c r="D431" s="87"/>
      <c r="E431" s="87"/>
      <c r="F431" s="87"/>
      <c r="G431" s="87"/>
    </row>
    <row r="432" spans="1:7" ht="13.8">
      <c r="A432" s="87"/>
      <c r="B432" s="87"/>
      <c r="C432" s="87"/>
      <c r="D432" s="87"/>
      <c r="E432" s="87"/>
      <c r="F432" s="87"/>
      <c r="G432" s="87"/>
    </row>
    <row r="433" spans="1:7" ht="13.8">
      <c r="A433" s="87"/>
      <c r="B433" s="87"/>
      <c r="C433" s="87"/>
      <c r="D433" s="87"/>
      <c r="E433" s="87"/>
      <c r="F433" s="87"/>
      <c r="G433" s="87"/>
    </row>
    <row r="434" spans="1:7" ht="13.8">
      <c r="A434" s="87"/>
      <c r="B434" s="87"/>
      <c r="C434" s="87"/>
      <c r="D434" s="87"/>
      <c r="E434" s="87"/>
      <c r="F434" s="87"/>
      <c r="G434" s="87"/>
    </row>
    <row r="435" spans="1:7" ht="13.8">
      <c r="A435" s="87"/>
      <c r="B435" s="87"/>
      <c r="C435" s="87"/>
      <c r="D435" s="87"/>
      <c r="E435" s="87"/>
      <c r="F435" s="87"/>
      <c r="G435" s="87"/>
    </row>
    <row r="436" spans="1:7" ht="13.8">
      <c r="A436" s="87"/>
      <c r="B436" s="87"/>
      <c r="C436" s="87"/>
      <c r="D436" s="87"/>
      <c r="E436" s="87"/>
      <c r="F436" s="87"/>
      <c r="G436" s="87"/>
    </row>
    <row r="437" spans="1:7" ht="13.8">
      <c r="A437" s="87"/>
      <c r="B437" s="87"/>
      <c r="C437" s="87"/>
      <c r="D437" s="87"/>
      <c r="E437" s="87"/>
      <c r="F437" s="87"/>
      <c r="G437" s="87"/>
    </row>
    <row r="438" spans="1:7" ht="13.8">
      <c r="A438" s="87"/>
      <c r="B438" s="87"/>
      <c r="C438" s="87"/>
      <c r="D438" s="87"/>
      <c r="E438" s="87"/>
      <c r="F438" s="87"/>
      <c r="G438" s="87"/>
    </row>
    <row r="439" spans="1:7" ht="13.8">
      <c r="A439" s="87"/>
      <c r="B439" s="87"/>
      <c r="C439" s="87"/>
      <c r="D439" s="87"/>
      <c r="E439" s="87"/>
      <c r="F439" s="87"/>
      <c r="G439" s="87"/>
    </row>
    <row r="440" spans="1:7" ht="13.8">
      <c r="A440" s="87"/>
      <c r="B440" s="87"/>
      <c r="C440" s="87"/>
      <c r="D440" s="87"/>
      <c r="E440" s="87"/>
      <c r="F440" s="87"/>
      <c r="G440" s="87"/>
    </row>
    <row r="441" spans="1:7" ht="13.8">
      <c r="A441" s="87"/>
      <c r="B441" s="87"/>
      <c r="C441" s="87"/>
      <c r="D441" s="87"/>
      <c r="E441" s="87"/>
      <c r="F441" s="87"/>
      <c r="G441" s="87"/>
    </row>
    <row r="442" spans="1:7" ht="13.8">
      <c r="A442" s="87"/>
      <c r="B442" s="87"/>
      <c r="C442" s="87"/>
      <c r="D442" s="87"/>
      <c r="E442" s="87"/>
      <c r="F442" s="87"/>
      <c r="G442" s="87"/>
    </row>
    <row r="443" spans="1:7" ht="13.8">
      <c r="A443" s="87"/>
      <c r="B443" s="87"/>
      <c r="C443" s="87"/>
      <c r="D443" s="87"/>
      <c r="E443" s="87"/>
      <c r="F443" s="87"/>
      <c r="G443" s="87"/>
    </row>
    <row r="444" spans="1:7" ht="13.8">
      <c r="A444" s="87"/>
      <c r="B444" s="87"/>
      <c r="C444" s="87"/>
      <c r="D444" s="87"/>
      <c r="E444" s="87"/>
      <c r="F444" s="87"/>
      <c r="G444" s="87"/>
    </row>
    <row r="445" spans="1:7" ht="13.8">
      <c r="A445" s="87"/>
      <c r="B445" s="87"/>
      <c r="C445" s="87"/>
      <c r="D445" s="87"/>
      <c r="E445" s="87"/>
      <c r="F445" s="87"/>
      <c r="G445" s="87"/>
    </row>
    <row r="446" spans="1:7" ht="13.8">
      <c r="A446" s="87"/>
      <c r="B446" s="87"/>
      <c r="C446" s="87"/>
      <c r="D446" s="87"/>
      <c r="E446" s="87"/>
      <c r="F446" s="87"/>
      <c r="G446" s="87"/>
    </row>
    <row r="447" spans="1:7" ht="13.8">
      <c r="A447" s="87"/>
      <c r="B447" s="87"/>
      <c r="C447" s="87"/>
      <c r="D447" s="87"/>
      <c r="E447" s="87"/>
      <c r="F447" s="87"/>
      <c r="G447" s="87"/>
    </row>
    <row r="448" spans="1:7" ht="13.8">
      <c r="A448" s="87"/>
      <c r="B448" s="87"/>
      <c r="C448" s="87"/>
      <c r="D448" s="87"/>
      <c r="E448" s="87"/>
      <c r="F448" s="87"/>
      <c r="G448" s="87"/>
    </row>
    <row r="449" spans="1:7" ht="13.8">
      <c r="A449" s="87"/>
      <c r="B449" s="87"/>
      <c r="C449" s="87"/>
      <c r="D449" s="87"/>
      <c r="E449" s="87"/>
      <c r="F449" s="87"/>
      <c r="G449" s="87"/>
    </row>
    <row r="450" spans="1:7" ht="13.8">
      <c r="A450" s="87"/>
      <c r="B450" s="87"/>
      <c r="C450" s="87"/>
      <c r="D450" s="87"/>
      <c r="E450" s="87"/>
      <c r="F450" s="87"/>
      <c r="G450" s="87"/>
    </row>
    <row r="451" spans="1:7" ht="13.8">
      <c r="A451" s="87"/>
      <c r="B451" s="87"/>
      <c r="C451" s="87"/>
      <c r="D451" s="87"/>
      <c r="E451" s="87"/>
      <c r="F451" s="87"/>
      <c r="G451" s="87"/>
    </row>
    <row r="452" spans="1:7" ht="13.8">
      <c r="A452" s="87"/>
      <c r="B452" s="87"/>
      <c r="C452" s="87"/>
      <c r="D452" s="87"/>
      <c r="E452" s="87"/>
      <c r="F452" s="87"/>
      <c r="G452" s="87"/>
    </row>
    <row r="453" spans="1:7" ht="13.8">
      <c r="A453" s="87"/>
      <c r="B453" s="87"/>
      <c r="C453" s="87"/>
      <c r="D453" s="87"/>
      <c r="E453" s="87"/>
      <c r="F453" s="87"/>
      <c r="G453" s="87"/>
    </row>
    <row r="454" spans="1:7" ht="13.8">
      <c r="A454" s="87"/>
      <c r="B454" s="87"/>
      <c r="C454" s="87"/>
      <c r="D454" s="87"/>
      <c r="E454" s="87"/>
      <c r="F454" s="87"/>
      <c r="G454" s="87"/>
    </row>
    <row r="455" spans="1:7" ht="13.8">
      <c r="A455" s="87"/>
      <c r="B455" s="87"/>
      <c r="C455" s="87"/>
      <c r="D455" s="87"/>
      <c r="E455" s="87"/>
      <c r="F455" s="87"/>
      <c r="G455" s="87"/>
    </row>
    <row r="456" spans="1:7" ht="13.8">
      <c r="A456" s="87"/>
      <c r="B456" s="87"/>
      <c r="C456" s="87"/>
      <c r="D456" s="87"/>
      <c r="E456" s="87"/>
      <c r="F456" s="87"/>
      <c r="G456" s="87"/>
    </row>
    <row r="457" spans="1:7" ht="13.8">
      <c r="A457" s="87"/>
      <c r="B457" s="87"/>
      <c r="C457" s="87"/>
      <c r="D457" s="87"/>
      <c r="E457" s="87"/>
      <c r="F457" s="87"/>
      <c r="G457" s="87"/>
    </row>
    <row r="458" spans="1:7" ht="13.8">
      <c r="A458" s="87"/>
      <c r="B458" s="87"/>
      <c r="C458" s="87"/>
      <c r="D458" s="87"/>
      <c r="E458" s="87"/>
      <c r="F458" s="87"/>
      <c r="G458" s="87"/>
    </row>
    <row r="459" spans="1:7" ht="13.8">
      <c r="A459" s="87"/>
      <c r="B459" s="87"/>
      <c r="C459" s="87"/>
      <c r="D459" s="87"/>
      <c r="E459" s="87"/>
      <c r="F459" s="87"/>
      <c r="G459" s="87"/>
    </row>
    <row r="460" spans="1:7" ht="13.8">
      <c r="A460" s="87"/>
      <c r="B460" s="87"/>
      <c r="C460" s="87"/>
      <c r="D460" s="87"/>
      <c r="E460" s="87"/>
      <c r="F460" s="87"/>
      <c r="G460" s="87"/>
    </row>
    <row r="461" spans="1:7" ht="13.8">
      <c r="A461" s="87"/>
      <c r="B461" s="87"/>
      <c r="C461" s="87"/>
      <c r="D461" s="87"/>
      <c r="E461" s="87"/>
      <c r="F461" s="87"/>
      <c r="G461" s="87"/>
    </row>
    <row r="462" spans="1:7" ht="13.8">
      <c r="A462" s="87"/>
      <c r="B462" s="87"/>
      <c r="C462" s="87"/>
      <c r="D462" s="87"/>
      <c r="E462" s="87"/>
      <c r="F462" s="87"/>
      <c r="G462" s="87"/>
    </row>
    <row r="463" spans="1:7" ht="13.8">
      <c r="A463" s="87"/>
      <c r="B463" s="87"/>
      <c r="C463" s="87"/>
      <c r="D463" s="87"/>
      <c r="E463" s="87"/>
      <c r="F463" s="87"/>
      <c r="G463" s="87"/>
    </row>
    <row r="464" spans="1:7" ht="13.8">
      <c r="A464" s="87"/>
      <c r="B464" s="87"/>
      <c r="C464" s="87"/>
      <c r="D464" s="87"/>
      <c r="E464" s="87"/>
      <c r="F464" s="87"/>
      <c r="G464" s="87"/>
    </row>
    <row r="465" spans="1:7" ht="13.8">
      <c r="A465" s="87"/>
      <c r="B465" s="87"/>
      <c r="C465" s="87"/>
      <c r="D465" s="87"/>
      <c r="E465" s="87"/>
      <c r="F465" s="87"/>
      <c r="G465" s="87"/>
    </row>
    <row r="466" spans="1:7" ht="13.8">
      <c r="A466" s="87"/>
      <c r="B466" s="87"/>
      <c r="C466" s="87"/>
      <c r="D466" s="87"/>
      <c r="E466" s="87"/>
      <c r="F466" s="87"/>
      <c r="G466" s="87"/>
    </row>
    <row r="467" spans="1:7" ht="13.8">
      <c r="A467" s="87"/>
      <c r="B467" s="87"/>
      <c r="C467" s="87"/>
      <c r="D467" s="87"/>
      <c r="E467" s="87"/>
      <c r="F467" s="87"/>
      <c r="G467" s="87"/>
    </row>
    <row r="468" spans="1:7" ht="13.8">
      <c r="A468" s="87"/>
      <c r="B468" s="87"/>
      <c r="C468" s="87"/>
      <c r="D468" s="87"/>
      <c r="E468" s="87"/>
      <c r="F468" s="87"/>
      <c r="G468" s="87"/>
    </row>
    <row r="469" spans="1:7" ht="13.8">
      <c r="A469" s="87"/>
      <c r="B469" s="87"/>
      <c r="C469" s="87"/>
      <c r="D469" s="87"/>
      <c r="E469" s="87"/>
      <c r="F469" s="87"/>
      <c r="G469" s="87"/>
    </row>
    <row r="470" spans="1:7" ht="13.8">
      <c r="A470" s="87"/>
      <c r="B470" s="87"/>
      <c r="C470" s="87"/>
      <c r="D470" s="87"/>
      <c r="E470" s="87"/>
      <c r="F470" s="87"/>
      <c r="G470" s="87"/>
    </row>
    <row r="471" spans="1:7" ht="13.8">
      <c r="A471" s="87"/>
      <c r="B471" s="87"/>
      <c r="C471" s="87"/>
      <c r="D471" s="87"/>
      <c r="E471" s="87"/>
      <c r="F471" s="87"/>
      <c r="G471" s="87"/>
    </row>
    <row r="472" spans="1:7" ht="13.8">
      <c r="A472" s="87"/>
      <c r="B472" s="87"/>
      <c r="C472" s="87"/>
      <c r="D472" s="87"/>
      <c r="E472" s="87"/>
      <c r="F472" s="87"/>
      <c r="G472" s="87"/>
    </row>
    <row r="473" spans="1:7" ht="13.8">
      <c r="A473" s="87"/>
      <c r="B473" s="87"/>
      <c r="C473" s="87"/>
      <c r="D473" s="87"/>
      <c r="E473" s="87"/>
      <c r="F473" s="87"/>
      <c r="G473" s="87"/>
    </row>
    <row r="474" spans="1:7" ht="13.8">
      <c r="A474" s="87"/>
      <c r="B474" s="87"/>
      <c r="C474" s="87"/>
      <c r="D474" s="87"/>
      <c r="E474" s="87"/>
      <c r="F474" s="87"/>
      <c r="G474" s="87"/>
    </row>
    <row r="475" spans="1:7" ht="13.8">
      <c r="A475" s="87"/>
      <c r="B475" s="87"/>
      <c r="C475" s="87"/>
      <c r="D475" s="87"/>
      <c r="E475" s="87"/>
      <c r="F475" s="87"/>
      <c r="G475" s="87"/>
    </row>
    <row r="476" spans="1:7" ht="13.8">
      <c r="A476" s="87"/>
      <c r="B476" s="87"/>
      <c r="C476" s="87"/>
      <c r="D476" s="87"/>
      <c r="E476" s="87"/>
      <c r="F476" s="87"/>
      <c r="G476" s="87"/>
    </row>
    <row r="477" spans="1:7" ht="13.8">
      <c r="A477" s="87"/>
      <c r="B477" s="87"/>
      <c r="C477" s="87"/>
      <c r="D477" s="87"/>
      <c r="E477" s="87"/>
      <c r="F477" s="87"/>
      <c r="G477" s="87"/>
    </row>
    <row r="478" spans="1:7" ht="13.8">
      <c r="A478" s="87"/>
      <c r="B478" s="87"/>
      <c r="C478" s="87"/>
      <c r="D478" s="87"/>
      <c r="E478" s="87"/>
      <c r="F478" s="87"/>
      <c r="G478" s="87"/>
    </row>
    <row r="479" spans="1:7" ht="13.8">
      <c r="A479" s="87"/>
      <c r="B479" s="87"/>
      <c r="C479" s="87"/>
      <c r="D479" s="87"/>
      <c r="E479" s="87"/>
      <c r="F479" s="87"/>
      <c r="G479" s="87"/>
    </row>
    <row r="480" spans="1:7" ht="13.8">
      <c r="A480" s="87"/>
      <c r="B480" s="87"/>
      <c r="C480" s="87"/>
      <c r="D480" s="87"/>
      <c r="E480" s="87"/>
      <c r="F480" s="87"/>
      <c r="G480" s="87"/>
    </row>
    <row r="481" spans="1:7" ht="13.8">
      <c r="A481" s="87"/>
      <c r="B481" s="87"/>
      <c r="C481" s="87"/>
      <c r="D481" s="87"/>
      <c r="E481" s="87"/>
      <c r="F481" s="87"/>
      <c r="G481" s="87"/>
    </row>
    <row r="482" spans="1:7" ht="13.8">
      <c r="A482" s="87"/>
      <c r="B482" s="87"/>
      <c r="C482" s="87"/>
      <c r="D482" s="87"/>
      <c r="E482" s="87"/>
      <c r="F482" s="87"/>
      <c r="G482" s="87"/>
    </row>
    <row r="483" spans="1:7" ht="13.8">
      <c r="A483" s="87"/>
      <c r="B483" s="87"/>
      <c r="C483" s="87"/>
      <c r="D483" s="87"/>
      <c r="E483" s="87"/>
      <c r="F483" s="87"/>
      <c r="G483" s="87"/>
    </row>
    <row r="484" spans="1:7" ht="13.8">
      <c r="A484" s="87"/>
      <c r="B484" s="87"/>
      <c r="C484" s="87"/>
      <c r="D484" s="87"/>
      <c r="E484" s="87"/>
      <c r="F484" s="87"/>
      <c r="G484" s="87"/>
    </row>
    <row r="485" spans="1:7" ht="13.8">
      <c r="A485" s="87"/>
      <c r="B485" s="87"/>
      <c r="C485" s="87"/>
      <c r="D485" s="87"/>
      <c r="E485" s="87"/>
      <c r="F485" s="87"/>
      <c r="G485" s="87"/>
    </row>
    <row r="486" spans="1:7" ht="13.8">
      <c r="A486" s="87"/>
      <c r="B486" s="87"/>
      <c r="C486" s="87"/>
      <c r="D486" s="87"/>
      <c r="E486" s="87"/>
      <c r="F486" s="87"/>
      <c r="G486" s="87"/>
    </row>
    <row r="487" spans="1:7" ht="13.8">
      <c r="A487" s="87"/>
      <c r="B487" s="87"/>
      <c r="C487" s="87"/>
      <c r="D487" s="87"/>
      <c r="E487" s="87"/>
      <c r="F487" s="87"/>
      <c r="G487" s="87"/>
    </row>
    <row r="488" spans="1:7" ht="13.8">
      <c r="A488" s="87"/>
      <c r="B488" s="87"/>
      <c r="C488" s="87"/>
      <c r="D488" s="87"/>
      <c r="E488" s="87"/>
      <c r="F488" s="87"/>
      <c r="G488" s="87"/>
    </row>
    <row r="489" spans="1:7" ht="13.8">
      <c r="A489" s="87"/>
      <c r="B489" s="87"/>
      <c r="C489" s="87"/>
      <c r="D489" s="87"/>
      <c r="E489" s="87"/>
      <c r="F489" s="87"/>
      <c r="G489" s="87"/>
    </row>
    <row r="490" spans="1:7" ht="13.8">
      <c r="A490" s="87"/>
      <c r="B490" s="87"/>
      <c r="C490" s="87"/>
      <c r="D490" s="87"/>
      <c r="E490" s="87"/>
      <c r="F490" s="87"/>
      <c r="G490" s="87"/>
    </row>
    <row r="491" spans="1:7" ht="13.8">
      <c r="A491" s="87"/>
      <c r="B491" s="87"/>
      <c r="C491" s="87"/>
      <c r="D491" s="87"/>
      <c r="E491" s="87"/>
      <c r="F491" s="87"/>
      <c r="G491" s="87"/>
    </row>
    <row r="492" spans="1:7" ht="13.8">
      <c r="A492" s="87"/>
      <c r="B492" s="87"/>
      <c r="C492" s="87"/>
      <c r="D492" s="87"/>
      <c r="E492" s="87"/>
      <c r="F492" s="87"/>
      <c r="G492" s="87"/>
    </row>
    <row r="493" spans="1:7" ht="13.8">
      <c r="A493" s="87"/>
      <c r="B493" s="87"/>
      <c r="C493" s="87"/>
      <c r="D493" s="87"/>
      <c r="E493" s="87"/>
      <c r="F493" s="87"/>
      <c r="G493" s="87"/>
    </row>
    <row r="494" spans="1:7" ht="13.8">
      <c r="A494" s="87"/>
      <c r="B494" s="87"/>
      <c r="C494" s="87"/>
      <c r="D494" s="87"/>
      <c r="E494" s="87"/>
      <c r="F494" s="87"/>
      <c r="G494" s="87"/>
    </row>
    <row r="495" spans="1:7" ht="13.8">
      <c r="A495" s="87"/>
      <c r="B495" s="87"/>
      <c r="C495" s="87"/>
      <c r="D495" s="87"/>
      <c r="E495" s="87"/>
      <c r="F495" s="87"/>
      <c r="G495" s="87"/>
    </row>
    <row r="496" spans="1:7" ht="13.8">
      <c r="A496" s="87"/>
      <c r="B496" s="87"/>
      <c r="C496" s="87"/>
      <c r="D496" s="87"/>
      <c r="E496" s="87"/>
      <c r="F496" s="87"/>
      <c r="G496" s="87"/>
    </row>
    <row r="497" spans="1:7" ht="13.8">
      <c r="A497" s="87"/>
      <c r="B497" s="87"/>
      <c r="C497" s="87"/>
      <c r="D497" s="87"/>
      <c r="E497" s="87"/>
      <c r="F497" s="87"/>
      <c r="G497" s="87"/>
    </row>
    <row r="498" spans="1:7" ht="13.8">
      <c r="A498" s="87"/>
      <c r="B498" s="87"/>
      <c r="C498" s="87"/>
      <c r="D498" s="87"/>
      <c r="E498" s="87"/>
      <c r="F498" s="87"/>
      <c r="G498" s="87"/>
    </row>
    <row r="499" spans="1:7" ht="13.8">
      <c r="A499" s="87"/>
      <c r="B499" s="87"/>
      <c r="C499" s="87"/>
      <c r="D499" s="87"/>
      <c r="E499" s="87"/>
      <c r="F499" s="87"/>
      <c r="G499" s="87"/>
    </row>
    <row r="500" spans="1:7" ht="13.8">
      <c r="A500" s="87"/>
      <c r="B500" s="87"/>
      <c r="C500" s="87"/>
      <c r="D500" s="87"/>
      <c r="E500" s="87"/>
      <c r="F500" s="87"/>
      <c r="G500" s="87"/>
    </row>
    <row r="501" spans="1:7" ht="13.8">
      <c r="A501" s="87"/>
      <c r="B501" s="87"/>
      <c r="C501" s="87"/>
      <c r="D501" s="87"/>
      <c r="E501" s="87"/>
      <c r="F501" s="87"/>
      <c r="G501" s="87"/>
    </row>
    <row r="502" spans="1:7" ht="13.8">
      <c r="A502" s="87"/>
      <c r="B502" s="87"/>
      <c r="C502" s="87"/>
      <c r="D502" s="87"/>
      <c r="E502" s="87"/>
      <c r="F502" s="87"/>
      <c r="G502" s="87"/>
    </row>
    <row r="503" spans="1:7" ht="13.8">
      <c r="A503" s="87"/>
      <c r="B503" s="87"/>
      <c r="C503" s="87"/>
      <c r="D503" s="87"/>
      <c r="E503" s="87"/>
      <c r="F503" s="87"/>
      <c r="G503" s="87"/>
    </row>
    <row r="504" spans="1:7" ht="13.8">
      <c r="A504" s="87"/>
      <c r="B504" s="87"/>
      <c r="C504" s="87"/>
      <c r="D504" s="87"/>
      <c r="E504" s="87"/>
      <c r="F504" s="87"/>
      <c r="G504" s="87"/>
    </row>
    <row r="505" spans="1:7" ht="13.8">
      <c r="A505" s="87"/>
      <c r="B505" s="87"/>
      <c r="C505" s="87"/>
      <c r="D505" s="87"/>
      <c r="E505" s="87"/>
      <c r="F505" s="87"/>
      <c r="G505" s="87"/>
    </row>
    <row r="506" spans="1:7" ht="13.8">
      <c r="A506" s="87"/>
      <c r="B506" s="87"/>
      <c r="C506" s="87"/>
      <c r="D506" s="87"/>
      <c r="E506" s="87"/>
      <c r="F506" s="87"/>
      <c r="G506" s="87"/>
    </row>
    <row r="507" spans="1:7" ht="13.8">
      <c r="A507" s="87"/>
      <c r="B507" s="87"/>
      <c r="C507" s="87"/>
      <c r="D507" s="87"/>
      <c r="E507" s="87"/>
      <c r="F507" s="87"/>
      <c r="G507" s="87"/>
    </row>
    <row r="508" spans="1:7" ht="13.8">
      <c r="A508" s="87"/>
      <c r="B508" s="87"/>
      <c r="C508" s="87"/>
      <c r="D508" s="87"/>
      <c r="E508" s="87"/>
      <c r="F508" s="87"/>
      <c r="G508" s="87"/>
    </row>
    <row r="509" spans="1:7" ht="13.8">
      <c r="A509" s="87"/>
      <c r="B509" s="87"/>
      <c r="C509" s="87"/>
      <c r="D509" s="87"/>
      <c r="E509" s="87"/>
      <c r="F509" s="87"/>
      <c r="G509" s="87"/>
    </row>
    <row r="510" spans="1:7" ht="13.8">
      <c r="A510" s="87"/>
      <c r="B510" s="87"/>
      <c r="C510" s="87"/>
      <c r="D510" s="87"/>
      <c r="E510" s="87"/>
      <c r="F510" s="87"/>
      <c r="G510" s="87"/>
    </row>
    <row r="511" spans="1:7" ht="13.8">
      <c r="A511" s="87"/>
      <c r="B511" s="87"/>
      <c r="C511" s="87"/>
      <c r="D511" s="87"/>
      <c r="E511" s="87"/>
      <c r="F511" s="87"/>
      <c r="G511" s="87"/>
    </row>
    <row r="512" spans="1:7" ht="13.8">
      <c r="A512" s="87"/>
      <c r="B512" s="87"/>
      <c r="C512" s="87"/>
      <c r="D512" s="87"/>
      <c r="E512" s="87"/>
      <c r="F512" s="87"/>
      <c r="G512" s="87"/>
    </row>
    <row r="513" spans="1:7" ht="13.8">
      <c r="A513" s="87"/>
      <c r="B513" s="87"/>
      <c r="C513" s="87"/>
      <c r="D513" s="87"/>
      <c r="E513" s="87"/>
      <c r="F513" s="87"/>
      <c r="G513" s="87"/>
    </row>
    <row r="514" spans="1:7" ht="13.8">
      <c r="A514" s="87"/>
      <c r="B514" s="87"/>
      <c r="C514" s="87"/>
      <c r="D514" s="87"/>
      <c r="E514" s="87"/>
      <c r="F514" s="87"/>
      <c r="G514" s="87"/>
    </row>
    <row r="515" spans="1:7" ht="13.8">
      <c r="A515" s="87"/>
      <c r="B515" s="87"/>
      <c r="C515" s="87"/>
      <c r="D515" s="87"/>
      <c r="E515" s="87"/>
      <c r="F515" s="87"/>
      <c r="G515" s="87"/>
    </row>
    <row r="516" spans="1:7" ht="13.8">
      <c r="A516" s="87"/>
      <c r="B516" s="87"/>
      <c r="C516" s="87"/>
      <c r="D516" s="87"/>
      <c r="E516" s="87"/>
      <c r="F516" s="87"/>
      <c r="G516" s="87"/>
    </row>
    <row r="517" spans="1:7" ht="13.8">
      <c r="A517" s="87"/>
      <c r="B517" s="87"/>
      <c r="C517" s="87"/>
      <c r="D517" s="87"/>
      <c r="E517" s="87"/>
      <c r="F517" s="87"/>
      <c r="G517" s="87"/>
    </row>
    <row r="518" spans="1:7" ht="13.8">
      <c r="A518" s="87"/>
      <c r="B518" s="87"/>
      <c r="C518" s="87"/>
      <c r="D518" s="87"/>
      <c r="E518" s="87"/>
      <c r="F518" s="87"/>
      <c r="G518" s="87"/>
    </row>
    <row r="519" spans="1:7" ht="13.8">
      <c r="A519" s="87"/>
      <c r="B519" s="87"/>
      <c r="C519" s="87"/>
      <c r="D519" s="87"/>
      <c r="E519" s="87"/>
      <c r="F519" s="87"/>
      <c r="G519" s="87"/>
    </row>
    <row r="520" spans="1:7" ht="13.8">
      <c r="A520" s="87"/>
      <c r="B520" s="87"/>
      <c r="C520" s="87"/>
      <c r="D520" s="87"/>
      <c r="E520" s="87"/>
      <c r="F520" s="87"/>
      <c r="G520" s="87"/>
    </row>
    <row r="521" spans="1:7" ht="13.8">
      <c r="A521" s="87"/>
      <c r="B521" s="87"/>
      <c r="C521" s="87"/>
      <c r="D521" s="87"/>
      <c r="E521" s="87"/>
      <c r="F521" s="87"/>
      <c r="G521" s="87"/>
    </row>
    <row r="522" spans="1:7" ht="13.8">
      <c r="A522" s="87"/>
      <c r="B522" s="87"/>
      <c r="C522" s="87"/>
      <c r="D522" s="87"/>
      <c r="E522" s="87"/>
      <c r="F522" s="87"/>
      <c r="G522" s="87"/>
    </row>
    <row r="523" spans="1:7" ht="13.8">
      <c r="A523" s="87"/>
      <c r="B523" s="87"/>
      <c r="C523" s="87"/>
      <c r="D523" s="87"/>
      <c r="E523" s="87"/>
      <c r="F523" s="87"/>
      <c r="G523" s="87"/>
    </row>
    <row r="524" spans="1:7" ht="13.8">
      <c r="A524" s="87"/>
      <c r="B524" s="87"/>
      <c r="C524" s="87"/>
      <c r="D524" s="87"/>
      <c r="E524" s="87"/>
      <c r="F524" s="87"/>
      <c r="G524" s="87"/>
    </row>
    <row r="525" spans="1:7" ht="13.8">
      <c r="A525" s="87"/>
      <c r="B525" s="87"/>
      <c r="C525" s="87"/>
      <c r="D525" s="87"/>
      <c r="E525" s="87"/>
      <c r="F525" s="87"/>
      <c r="G525" s="87"/>
    </row>
    <row r="526" spans="1:7" ht="13.8">
      <c r="A526" s="87"/>
      <c r="B526" s="87"/>
      <c r="C526" s="87"/>
      <c r="D526" s="87"/>
      <c r="E526" s="87"/>
      <c r="F526" s="87"/>
      <c r="G526" s="87"/>
    </row>
    <row r="527" spans="1:7" ht="13.8">
      <c r="A527" s="87"/>
      <c r="B527" s="87"/>
      <c r="C527" s="87"/>
      <c r="D527" s="87"/>
      <c r="E527" s="87"/>
      <c r="F527" s="87"/>
      <c r="G527" s="87"/>
    </row>
    <row r="528" spans="1:7" ht="13.8">
      <c r="A528" s="87"/>
      <c r="B528" s="87"/>
      <c r="C528" s="87"/>
      <c r="D528" s="87"/>
      <c r="E528" s="87"/>
      <c r="F528" s="87"/>
      <c r="G528" s="87"/>
    </row>
    <row r="529" spans="1:7" ht="13.8">
      <c r="A529" s="87"/>
      <c r="B529" s="87"/>
      <c r="C529" s="87"/>
      <c r="D529" s="87"/>
      <c r="E529" s="87"/>
      <c r="F529" s="87"/>
      <c r="G529" s="87"/>
    </row>
    <row r="530" spans="1:7" ht="13.8">
      <c r="A530" s="87"/>
      <c r="B530" s="87"/>
      <c r="C530" s="87"/>
      <c r="D530" s="87"/>
      <c r="E530" s="87"/>
      <c r="F530" s="87"/>
      <c r="G530" s="87"/>
    </row>
    <row r="531" spans="1:7" ht="13.8">
      <c r="A531" s="87"/>
      <c r="B531" s="87"/>
      <c r="C531" s="87"/>
      <c r="D531" s="87"/>
      <c r="E531" s="87"/>
      <c r="F531" s="87"/>
      <c r="G531" s="87"/>
    </row>
    <row r="532" spans="1:7" ht="13.8">
      <c r="A532" s="87"/>
      <c r="B532" s="87"/>
      <c r="C532" s="87"/>
      <c r="D532" s="87"/>
      <c r="E532" s="87"/>
      <c r="F532" s="87"/>
      <c r="G532" s="87"/>
    </row>
    <row r="533" spans="1:7" ht="13.8">
      <c r="A533" s="87"/>
      <c r="B533" s="87"/>
      <c r="C533" s="87"/>
      <c r="D533" s="87"/>
      <c r="E533" s="87"/>
      <c r="F533" s="87"/>
      <c r="G533" s="87"/>
    </row>
    <row r="534" spans="1:7" ht="13.8">
      <c r="A534" s="87"/>
      <c r="B534" s="87"/>
      <c r="C534" s="87"/>
      <c r="D534" s="87"/>
      <c r="E534" s="87"/>
      <c r="F534" s="87"/>
      <c r="G534" s="87"/>
    </row>
    <row r="535" spans="1:7" ht="13.8">
      <c r="A535" s="87"/>
      <c r="B535" s="87"/>
      <c r="C535" s="87"/>
      <c r="D535" s="87"/>
      <c r="E535" s="87"/>
      <c r="F535" s="87"/>
      <c r="G535" s="87"/>
    </row>
    <row r="536" spans="1:7" ht="13.8">
      <c r="A536" s="87"/>
      <c r="B536" s="87"/>
      <c r="C536" s="87"/>
      <c r="D536" s="87"/>
      <c r="E536" s="87"/>
      <c r="F536" s="87"/>
      <c r="G536" s="87"/>
    </row>
    <row r="537" spans="1:7" ht="13.8">
      <c r="A537" s="87"/>
      <c r="B537" s="87"/>
      <c r="C537" s="87"/>
      <c r="D537" s="87"/>
      <c r="E537" s="87"/>
      <c r="F537" s="87"/>
      <c r="G537" s="87"/>
    </row>
    <row r="538" spans="1:7" ht="13.8">
      <c r="A538" s="87"/>
      <c r="B538" s="87"/>
      <c r="C538" s="87"/>
      <c r="D538" s="87"/>
      <c r="E538" s="87"/>
      <c r="F538" s="87"/>
      <c r="G538" s="87"/>
    </row>
    <row r="539" spans="1:7" ht="13.8">
      <c r="A539" s="87"/>
      <c r="B539" s="87"/>
      <c r="C539" s="87"/>
      <c r="D539" s="87"/>
      <c r="E539" s="87"/>
      <c r="F539" s="87"/>
      <c r="G539" s="87"/>
    </row>
    <row r="540" spans="1:7" ht="13.8">
      <c r="A540" s="87"/>
      <c r="B540" s="87"/>
      <c r="C540" s="87"/>
      <c r="D540" s="87"/>
      <c r="E540" s="87"/>
      <c r="F540" s="87"/>
      <c r="G540" s="87"/>
    </row>
    <row r="541" spans="1:7" ht="13.8">
      <c r="A541" s="87"/>
      <c r="B541" s="87"/>
      <c r="C541" s="87"/>
      <c r="D541" s="87"/>
      <c r="E541" s="87"/>
      <c r="F541" s="87"/>
      <c r="G541" s="87"/>
    </row>
    <row r="542" spans="1:7" ht="13.8">
      <c r="A542" s="87"/>
      <c r="B542" s="87"/>
      <c r="C542" s="87"/>
      <c r="D542" s="87"/>
      <c r="E542" s="87"/>
      <c r="F542" s="87"/>
      <c r="G542" s="87"/>
    </row>
    <row r="543" spans="1:7" ht="13.8">
      <c r="A543" s="87"/>
      <c r="B543" s="87"/>
      <c r="C543" s="87"/>
      <c r="D543" s="87"/>
      <c r="E543" s="87"/>
      <c r="F543" s="87"/>
      <c r="G543" s="87"/>
    </row>
    <row r="544" spans="1:7" ht="13.8">
      <c r="A544" s="87"/>
      <c r="B544" s="87"/>
      <c r="C544" s="87"/>
      <c r="D544" s="87"/>
      <c r="E544" s="87"/>
      <c r="F544" s="87"/>
      <c r="G544" s="87"/>
    </row>
    <row r="545" spans="1:7" ht="13.8">
      <c r="A545" s="87"/>
      <c r="B545" s="87"/>
      <c r="C545" s="87"/>
      <c r="D545" s="87"/>
      <c r="E545" s="87"/>
      <c r="F545" s="87"/>
      <c r="G545" s="87"/>
    </row>
    <row r="546" spans="1:7" ht="13.8">
      <c r="A546" s="87"/>
      <c r="B546" s="87"/>
      <c r="C546" s="87"/>
      <c r="D546" s="87"/>
      <c r="E546" s="87"/>
      <c r="F546" s="87"/>
      <c r="G546" s="87"/>
    </row>
    <row r="547" spans="1:7" ht="13.8">
      <c r="A547" s="87"/>
      <c r="B547" s="87"/>
      <c r="C547" s="87"/>
      <c r="D547" s="87"/>
      <c r="E547" s="87"/>
      <c r="F547" s="87"/>
      <c r="G547" s="87"/>
    </row>
    <row r="548" spans="1:7" ht="13.8">
      <c r="A548" s="87"/>
      <c r="B548" s="87"/>
      <c r="C548" s="87"/>
      <c r="D548" s="87"/>
      <c r="E548" s="87"/>
      <c r="F548" s="87"/>
      <c r="G548" s="87"/>
    </row>
    <row r="549" spans="1:7" ht="13.8">
      <c r="A549" s="87"/>
      <c r="B549" s="87"/>
      <c r="C549" s="87"/>
      <c r="D549" s="87"/>
      <c r="E549" s="87"/>
      <c r="F549" s="87"/>
      <c r="G549" s="87"/>
    </row>
    <row r="550" spans="1:7" ht="13.8">
      <c r="A550" s="87"/>
      <c r="B550" s="87"/>
      <c r="C550" s="87"/>
      <c r="D550" s="87"/>
      <c r="E550" s="87"/>
      <c r="F550" s="87"/>
      <c r="G550" s="87"/>
    </row>
    <row r="551" spans="1:7" ht="13.8">
      <c r="A551" s="87"/>
      <c r="B551" s="87"/>
      <c r="C551" s="87"/>
      <c r="D551" s="87"/>
      <c r="E551" s="87"/>
      <c r="F551" s="87"/>
      <c r="G551" s="87"/>
    </row>
    <row r="552" spans="1:7" ht="13.8">
      <c r="A552" s="87"/>
      <c r="B552" s="87"/>
      <c r="C552" s="87"/>
      <c r="D552" s="87"/>
      <c r="E552" s="87"/>
      <c r="F552" s="87"/>
      <c r="G552" s="87"/>
    </row>
    <row r="553" spans="1:7" ht="13.8">
      <c r="A553" s="87"/>
      <c r="B553" s="87"/>
      <c r="C553" s="87"/>
      <c r="D553" s="87"/>
      <c r="E553" s="87"/>
      <c r="F553" s="87"/>
      <c r="G553" s="87"/>
    </row>
    <row r="554" spans="1:7" ht="13.8">
      <c r="A554" s="87"/>
      <c r="B554" s="87"/>
      <c r="C554" s="87"/>
      <c r="D554" s="87"/>
      <c r="E554" s="87"/>
      <c r="F554" s="87"/>
      <c r="G554" s="87"/>
    </row>
    <row r="555" spans="1:7" ht="13.8">
      <c r="A555" s="87"/>
      <c r="B555" s="87"/>
      <c r="C555" s="87"/>
      <c r="D555" s="87"/>
      <c r="E555" s="87"/>
      <c r="F555" s="87"/>
      <c r="G555" s="87"/>
    </row>
    <row r="556" spans="1:7" ht="13.8">
      <c r="A556" s="87"/>
      <c r="B556" s="87"/>
      <c r="C556" s="87"/>
      <c r="D556" s="87"/>
      <c r="E556" s="87"/>
      <c r="F556" s="87"/>
      <c r="G556" s="87"/>
    </row>
    <row r="557" spans="1:7" ht="13.8">
      <c r="A557" s="87"/>
      <c r="B557" s="87"/>
      <c r="C557" s="87"/>
      <c r="D557" s="87"/>
      <c r="E557" s="87"/>
      <c r="F557" s="87"/>
      <c r="G557" s="87"/>
    </row>
    <row r="558" spans="1:7" ht="13.8">
      <c r="A558" s="87"/>
      <c r="B558" s="87"/>
      <c r="C558" s="87"/>
      <c r="D558" s="87"/>
      <c r="E558" s="87"/>
      <c r="F558" s="87"/>
      <c r="G558" s="87"/>
    </row>
    <row r="559" spans="1:7" ht="13.8">
      <c r="A559" s="87"/>
      <c r="B559" s="87"/>
      <c r="C559" s="87"/>
      <c r="D559" s="87"/>
      <c r="E559" s="87"/>
      <c r="F559" s="87"/>
      <c r="G559" s="87"/>
    </row>
    <row r="560" spans="1:7" ht="13.8">
      <c r="A560" s="87"/>
      <c r="B560" s="87"/>
      <c r="C560" s="87"/>
      <c r="D560" s="87"/>
      <c r="E560" s="87"/>
      <c r="F560" s="87"/>
      <c r="G560" s="87"/>
    </row>
    <row r="561" spans="1:7" ht="13.8">
      <c r="A561" s="87"/>
      <c r="B561" s="87"/>
      <c r="C561" s="87"/>
      <c r="D561" s="87"/>
      <c r="E561" s="87"/>
      <c r="F561" s="87"/>
      <c r="G561" s="87"/>
    </row>
    <row r="562" spans="1:7" ht="13.8">
      <c r="A562" s="87"/>
      <c r="B562" s="87"/>
      <c r="C562" s="87"/>
      <c r="D562" s="87"/>
      <c r="E562" s="87"/>
      <c r="F562" s="87"/>
      <c r="G562" s="87"/>
    </row>
    <row r="563" spans="1:7" ht="13.8">
      <c r="A563" s="87"/>
      <c r="B563" s="87"/>
      <c r="C563" s="87"/>
      <c r="D563" s="87"/>
      <c r="E563" s="87"/>
      <c r="F563" s="87"/>
      <c r="G563" s="87"/>
    </row>
    <row r="564" spans="1:7" ht="13.8">
      <c r="A564" s="87"/>
      <c r="B564" s="87"/>
      <c r="C564" s="87"/>
      <c r="D564" s="87"/>
      <c r="E564" s="87"/>
      <c r="F564" s="87"/>
      <c r="G564" s="87"/>
    </row>
    <row r="565" spans="1:7" ht="13.8">
      <c r="A565" s="87"/>
      <c r="B565" s="87"/>
      <c r="C565" s="87"/>
      <c r="D565" s="87"/>
      <c r="E565" s="87"/>
      <c r="F565" s="87"/>
      <c r="G565" s="87"/>
    </row>
    <row r="566" spans="1:7" ht="13.8">
      <c r="A566" s="87"/>
      <c r="B566" s="87"/>
      <c r="C566" s="87"/>
      <c r="D566" s="87"/>
      <c r="E566" s="87"/>
      <c r="F566" s="87"/>
      <c r="G566" s="87"/>
    </row>
    <row r="567" spans="1:7" ht="13.8">
      <c r="A567" s="87"/>
      <c r="B567" s="87"/>
      <c r="C567" s="87"/>
      <c r="D567" s="87"/>
      <c r="E567" s="87"/>
      <c r="F567" s="87"/>
      <c r="G567" s="87"/>
    </row>
    <row r="568" spans="1:7" ht="13.8">
      <c r="A568" s="87"/>
      <c r="B568" s="87"/>
      <c r="C568" s="87"/>
      <c r="D568" s="87"/>
      <c r="E568" s="87"/>
      <c r="F568" s="87"/>
      <c r="G568" s="87"/>
    </row>
    <row r="569" spans="1:7" ht="13.8">
      <c r="A569" s="87"/>
      <c r="B569" s="87"/>
      <c r="C569" s="87"/>
      <c r="D569" s="87"/>
      <c r="E569" s="87"/>
      <c r="F569" s="87"/>
      <c r="G569" s="87"/>
    </row>
    <row r="570" spans="1:7" ht="13.8">
      <c r="A570" s="87"/>
      <c r="B570" s="87"/>
      <c r="C570" s="87"/>
      <c r="D570" s="87"/>
      <c r="E570" s="87"/>
      <c r="F570" s="87"/>
      <c r="G570" s="87"/>
    </row>
    <row r="571" spans="1:7" ht="13.8">
      <c r="A571" s="87"/>
      <c r="B571" s="87"/>
      <c r="C571" s="87"/>
      <c r="D571" s="87"/>
      <c r="E571" s="87"/>
      <c r="F571" s="87"/>
      <c r="G571" s="87"/>
    </row>
    <row r="572" spans="1:7" ht="13.8">
      <c r="A572" s="87"/>
      <c r="B572" s="87"/>
      <c r="C572" s="87"/>
      <c r="D572" s="87"/>
      <c r="E572" s="87"/>
      <c r="F572" s="87"/>
      <c r="G572" s="87"/>
    </row>
    <row r="573" spans="1:7" ht="13.8">
      <c r="A573" s="87"/>
      <c r="B573" s="87"/>
      <c r="C573" s="87"/>
      <c r="D573" s="87"/>
      <c r="E573" s="87"/>
      <c r="F573" s="87"/>
      <c r="G573" s="87"/>
    </row>
    <row r="574" spans="1:7" ht="13.8">
      <c r="A574" s="87"/>
      <c r="B574" s="87"/>
      <c r="C574" s="87"/>
      <c r="D574" s="87"/>
      <c r="E574" s="87"/>
      <c r="F574" s="87"/>
      <c r="G574" s="87"/>
    </row>
    <row r="575" spans="1:7" ht="13.8">
      <c r="A575" s="87"/>
      <c r="B575" s="87"/>
      <c r="C575" s="87"/>
      <c r="D575" s="87"/>
      <c r="E575" s="87"/>
      <c r="F575" s="87"/>
      <c r="G575" s="87"/>
    </row>
    <row r="576" spans="1:7" ht="13.8">
      <c r="A576" s="87"/>
      <c r="B576" s="87"/>
      <c r="C576" s="87"/>
      <c r="D576" s="87"/>
      <c r="E576" s="87"/>
      <c r="F576" s="87"/>
      <c r="G576" s="87"/>
    </row>
    <row r="577" spans="1:7" ht="13.8">
      <c r="A577" s="87"/>
      <c r="B577" s="87"/>
      <c r="C577" s="87"/>
      <c r="D577" s="87"/>
      <c r="E577" s="87"/>
      <c r="F577" s="87"/>
      <c r="G577" s="87"/>
    </row>
    <row r="578" spans="1:7" ht="13.8">
      <c r="A578" s="87"/>
      <c r="B578" s="87"/>
      <c r="C578" s="87"/>
      <c r="D578" s="87"/>
      <c r="E578" s="87"/>
      <c r="F578" s="87"/>
      <c r="G578" s="87"/>
    </row>
    <row r="579" spans="1:7" ht="13.8">
      <c r="A579" s="87"/>
      <c r="B579" s="87"/>
      <c r="C579" s="87"/>
      <c r="D579" s="87"/>
      <c r="E579" s="87"/>
      <c r="F579" s="87"/>
      <c r="G579" s="87"/>
    </row>
    <row r="580" spans="1:7" ht="13.8">
      <c r="A580" s="87"/>
      <c r="B580" s="87"/>
      <c r="C580" s="87"/>
      <c r="D580" s="87"/>
      <c r="E580" s="87"/>
      <c r="F580" s="87"/>
      <c r="G580" s="87"/>
    </row>
    <row r="581" spans="1:7" ht="13.8">
      <c r="A581" s="87"/>
      <c r="B581" s="87"/>
      <c r="C581" s="87"/>
      <c r="D581" s="87"/>
      <c r="E581" s="87"/>
      <c r="F581" s="87"/>
      <c r="G581" s="87"/>
    </row>
    <row r="582" spans="1:7" ht="13.8">
      <c r="A582" s="87"/>
      <c r="B582" s="87"/>
      <c r="C582" s="87"/>
      <c r="D582" s="87"/>
      <c r="E582" s="87"/>
      <c r="F582" s="87"/>
      <c r="G582" s="87"/>
    </row>
    <row r="583" spans="1:7" ht="13.8">
      <c r="A583" s="87"/>
      <c r="B583" s="87"/>
      <c r="C583" s="87"/>
      <c r="D583" s="87"/>
      <c r="E583" s="87"/>
      <c r="F583" s="87"/>
      <c r="G583" s="87"/>
    </row>
    <row r="584" spans="1:7" ht="13.8">
      <c r="A584" s="87"/>
      <c r="B584" s="87"/>
      <c r="C584" s="87"/>
      <c r="D584" s="87"/>
      <c r="E584" s="87"/>
      <c r="F584" s="87"/>
      <c r="G584" s="87"/>
    </row>
    <row r="585" spans="1:7" ht="13.8">
      <c r="A585" s="87"/>
      <c r="B585" s="87"/>
      <c r="C585" s="87"/>
      <c r="D585" s="87"/>
      <c r="E585" s="87"/>
      <c r="F585" s="87"/>
      <c r="G585" s="87"/>
    </row>
    <row r="586" spans="1:7" ht="13.8">
      <c r="A586" s="87"/>
      <c r="B586" s="87"/>
      <c r="C586" s="87"/>
      <c r="D586" s="87"/>
      <c r="E586" s="87"/>
      <c r="F586" s="87"/>
      <c r="G586" s="87"/>
    </row>
    <row r="587" spans="1:7" ht="13.8">
      <c r="A587" s="87"/>
      <c r="B587" s="87"/>
      <c r="C587" s="87"/>
      <c r="D587" s="87"/>
      <c r="E587" s="87"/>
      <c r="F587" s="87"/>
      <c r="G587" s="87"/>
    </row>
    <row r="588" spans="1:7" ht="13.8">
      <c r="A588" s="87"/>
      <c r="B588" s="87"/>
      <c r="C588" s="87"/>
      <c r="D588" s="87"/>
      <c r="E588" s="87"/>
      <c r="F588" s="87"/>
      <c r="G588" s="87"/>
    </row>
    <row r="589" spans="1:7" ht="13.8">
      <c r="A589" s="87"/>
      <c r="B589" s="87"/>
      <c r="C589" s="87"/>
      <c r="D589" s="87"/>
      <c r="E589" s="87"/>
      <c r="F589" s="87"/>
      <c r="G589" s="87"/>
    </row>
    <row r="590" spans="1:7" ht="13.8">
      <c r="A590" s="87"/>
      <c r="B590" s="87"/>
      <c r="C590" s="87"/>
      <c r="D590" s="87"/>
      <c r="E590" s="87"/>
      <c r="F590" s="87"/>
      <c r="G590" s="87"/>
    </row>
    <row r="591" spans="1:7" ht="13.8">
      <c r="A591" s="87"/>
      <c r="B591" s="87"/>
      <c r="C591" s="87"/>
      <c r="D591" s="87"/>
      <c r="E591" s="87"/>
      <c r="F591" s="87"/>
      <c r="G591" s="87"/>
    </row>
    <row r="592" spans="1:7" ht="13.8">
      <c r="A592" s="87"/>
      <c r="B592" s="87"/>
      <c r="C592" s="87"/>
      <c r="D592" s="87"/>
      <c r="E592" s="87"/>
      <c r="F592" s="87"/>
      <c r="G592" s="87"/>
    </row>
    <row r="593" spans="1:7" ht="13.8">
      <c r="A593" s="87"/>
      <c r="B593" s="87"/>
      <c r="C593" s="87"/>
      <c r="D593" s="87"/>
      <c r="E593" s="87"/>
      <c r="F593" s="87"/>
      <c r="G593" s="87"/>
    </row>
    <row r="594" spans="1:7" ht="13.8">
      <c r="A594" s="87"/>
      <c r="B594" s="87"/>
      <c r="C594" s="87"/>
      <c r="D594" s="87"/>
      <c r="E594" s="87"/>
      <c r="F594" s="87"/>
      <c r="G594" s="87"/>
    </row>
    <row r="595" spans="1:7" ht="13.8">
      <c r="A595" s="87"/>
      <c r="B595" s="87"/>
      <c r="C595" s="87"/>
      <c r="D595" s="87"/>
      <c r="E595" s="87"/>
      <c r="F595" s="87"/>
      <c r="G595" s="87"/>
    </row>
    <row r="596" spans="1:7" ht="13.8">
      <c r="A596" s="87"/>
      <c r="B596" s="87"/>
      <c r="C596" s="87"/>
      <c r="D596" s="87"/>
      <c r="E596" s="87"/>
      <c r="F596" s="87"/>
      <c r="G596" s="87"/>
    </row>
    <row r="597" spans="1:7" ht="13.8">
      <c r="A597" s="87"/>
      <c r="B597" s="87"/>
      <c r="C597" s="87"/>
      <c r="D597" s="87"/>
      <c r="E597" s="87"/>
      <c r="F597" s="87"/>
      <c r="G597" s="87"/>
    </row>
    <row r="598" spans="1:7" ht="13.8">
      <c r="A598" s="87"/>
      <c r="B598" s="87"/>
      <c r="C598" s="87"/>
      <c r="D598" s="87"/>
      <c r="E598" s="87"/>
      <c r="F598" s="87"/>
      <c r="G598" s="87"/>
    </row>
    <row r="599" spans="1:7" ht="13.8">
      <c r="A599" s="87"/>
      <c r="B599" s="87"/>
      <c r="C599" s="87"/>
      <c r="D599" s="87"/>
      <c r="E599" s="87"/>
      <c r="F599" s="87"/>
      <c r="G599" s="87"/>
    </row>
    <row r="600" spans="1:7" ht="13.8">
      <c r="A600" s="87"/>
      <c r="B600" s="87"/>
      <c r="C600" s="87"/>
      <c r="D600" s="87"/>
      <c r="E600" s="87"/>
      <c r="F600" s="87"/>
      <c r="G600" s="87"/>
    </row>
    <row r="601" spans="1:7" ht="13.8">
      <c r="A601" s="87"/>
      <c r="B601" s="87"/>
      <c r="C601" s="87"/>
      <c r="D601" s="87"/>
      <c r="E601" s="87"/>
      <c r="F601" s="87"/>
      <c r="G601" s="87"/>
    </row>
    <row r="602" spans="1:7" ht="13.8">
      <c r="A602" s="87"/>
      <c r="B602" s="87"/>
      <c r="C602" s="87"/>
      <c r="D602" s="87"/>
      <c r="E602" s="87"/>
      <c r="F602" s="87"/>
      <c r="G602" s="87"/>
    </row>
    <row r="603" spans="1:7" ht="13.8">
      <c r="A603" s="87"/>
      <c r="B603" s="87"/>
      <c r="C603" s="87"/>
      <c r="D603" s="87"/>
      <c r="E603" s="87"/>
      <c r="F603" s="87"/>
      <c r="G603" s="87"/>
    </row>
    <row r="604" spans="1:7" ht="13.8">
      <c r="A604" s="87"/>
      <c r="B604" s="87"/>
      <c r="C604" s="87"/>
      <c r="D604" s="87"/>
      <c r="E604" s="87"/>
      <c r="F604" s="87"/>
      <c r="G604" s="87"/>
    </row>
    <row r="605" spans="1:7" ht="13.8">
      <c r="A605" s="87"/>
      <c r="B605" s="87"/>
      <c r="C605" s="87"/>
      <c r="D605" s="87"/>
      <c r="E605" s="87"/>
      <c r="F605" s="87"/>
      <c r="G605" s="87"/>
    </row>
    <row r="606" spans="1:7" ht="13.8">
      <c r="A606" s="87"/>
      <c r="B606" s="87"/>
      <c r="C606" s="87"/>
      <c r="D606" s="87"/>
      <c r="E606" s="87"/>
      <c r="F606" s="87"/>
      <c r="G606" s="87"/>
    </row>
    <row r="607" spans="1:7" ht="13.8">
      <c r="A607" s="87"/>
      <c r="B607" s="87"/>
      <c r="C607" s="87"/>
      <c r="D607" s="87"/>
      <c r="E607" s="87"/>
      <c r="F607" s="87"/>
      <c r="G607" s="87"/>
    </row>
    <row r="608" spans="1:7" ht="13.8">
      <c r="A608" s="87"/>
      <c r="B608" s="87"/>
      <c r="C608" s="87"/>
      <c r="D608" s="87"/>
      <c r="E608" s="87"/>
      <c r="F608" s="87"/>
      <c r="G608" s="87"/>
    </row>
    <row r="609" spans="1:7" ht="13.8">
      <c r="A609" s="87"/>
      <c r="B609" s="87"/>
      <c r="C609" s="87"/>
      <c r="D609" s="87"/>
      <c r="E609" s="87"/>
      <c r="F609" s="87"/>
      <c r="G609" s="87"/>
    </row>
    <row r="610" spans="1:7" ht="13.8">
      <c r="A610" s="87"/>
      <c r="B610" s="87"/>
      <c r="C610" s="87"/>
      <c r="D610" s="87"/>
      <c r="E610" s="87"/>
      <c r="F610" s="87"/>
      <c r="G610" s="87"/>
    </row>
    <row r="611" spans="1:7" ht="13.8">
      <c r="A611" s="87"/>
      <c r="B611" s="87"/>
      <c r="C611" s="87"/>
      <c r="D611" s="87"/>
      <c r="E611" s="87"/>
      <c r="F611" s="87"/>
      <c r="G611" s="87"/>
    </row>
    <row r="612" spans="1:7" ht="13.8">
      <c r="A612" s="87"/>
      <c r="B612" s="87"/>
      <c r="C612" s="87"/>
      <c r="D612" s="87"/>
      <c r="E612" s="87"/>
      <c r="F612" s="87"/>
      <c r="G612" s="87"/>
    </row>
    <row r="613" spans="1:7" ht="13.8">
      <c r="A613" s="87"/>
      <c r="B613" s="87"/>
      <c r="C613" s="87"/>
      <c r="D613" s="87"/>
      <c r="E613" s="87"/>
      <c r="F613" s="87"/>
      <c r="G613" s="87"/>
    </row>
    <row r="614" spans="1:7" ht="13.8">
      <c r="A614" s="87"/>
      <c r="B614" s="87"/>
      <c r="C614" s="87"/>
      <c r="D614" s="87"/>
      <c r="E614" s="87"/>
      <c r="F614" s="87"/>
      <c r="G614" s="87"/>
    </row>
    <row r="615" spans="1:7" ht="13.8">
      <c r="A615" s="87"/>
      <c r="B615" s="87"/>
      <c r="C615" s="87"/>
      <c r="D615" s="87"/>
      <c r="E615" s="87"/>
      <c r="F615" s="87"/>
      <c r="G615" s="87"/>
    </row>
    <row r="616" spans="1:7" ht="13.8">
      <c r="A616" s="87"/>
      <c r="B616" s="87"/>
      <c r="C616" s="87"/>
      <c r="D616" s="87"/>
      <c r="E616" s="87"/>
      <c r="F616" s="87"/>
      <c r="G616" s="87"/>
    </row>
    <row r="617" spans="1:7" ht="13.8">
      <c r="A617" s="87"/>
      <c r="B617" s="87"/>
      <c r="C617" s="87"/>
      <c r="D617" s="87"/>
      <c r="E617" s="87"/>
      <c r="F617" s="87"/>
      <c r="G617" s="87"/>
    </row>
    <row r="618" spans="1:7" ht="13.8">
      <c r="A618" s="87"/>
      <c r="B618" s="87"/>
      <c r="C618" s="87"/>
      <c r="D618" s="87"/>
      <c r="E618" s="87"/>
      <c r="F618" s="87"/>
      <c r="G618" s="87"/>
    </row>
    <row r="619" spans="1:7" ht="13.8">
      <c r="A619" s="87"/>
      <c r="B619" s="87"/>
      <c r="C619" s="87"/>
      <c r="D619" s="87"/>
      <c r="E619" s="87"/>
      <c r="F619" s="87"/>
      <c r="G619" s="87"/>
    </row>
    <row r="620" spans="1:7" ht="13.8">
      <c r="A620" s="87"/>
      <c r="B620" s="87"/>
      <c r="C620" s="87"/>
      <c r="D620" s="87"/>
      <c r="E620" s="87"/>
      <c r="F620" s="87"/>
      <c r="G620" s="87"/>
    </row>
    <row r="621" spans="1:7" ht="13.8">
      <c r="A621" s="87"/>
      <c r="B621" s="87"/>
      <c r="C621" s="87"/>
      <c r="D621" s="87"/>
      <c r="E621" s="87"/>
      <c r="F621" s="87"/>
      <c r="G621" s="87"/>
    </row>
    <row r="622" spans="1:7" ht="13.8">
      <c r="A622" s="87"/>
      <c r="B622" s="87"/>
      <c r="C622" s="87"/>
      <c r="D622" s="87"/>
      <c r="E622" s="87"/>
      <c r="F622" s="87"/>
      <c r="G622" s="87"/>
    </row>
    <row r="623" spans="1:7" ht="13.8">
      <c r="A623" s="87"/>
      <c r="B623" s="87"/>
      <c r="C623" s="87"/>
      <c r="D623" s="87"/>
      <c r="E623" s="87"/>
      <c r="F623" s="87"/>
      <c r="G623" s="87"/>
    </row>
    <row r="624" spans="1:7" ht="13.8">
      <c r="A624" s="87"/>
      <c r="B624" s="87"/>
      <c r="C624" s="87"/>
      <c r="D624" s="87"/>
      <c r="E624" s="87"/>
      <c r="F624" s="87"/>
      <c r="G624" s="87"/>
    </row>
    <row r="625" spans="1:7" ht="13.8">
      <c r="A625" s="87"/>
      <c r="B625" s="87"/>
      <c r="C625" s="87"/>
      <c r="D625" s="87"/>
      <c r="E625" s="87"/>
      <c r="F625" s="87"/>
      <c r="G625" s="87"/>
    </row>
    <row r="626" spans="1:7" ht="13.8">
      <c r="A626" s="87"/>
      <c r="B626" s="87"/>
      <c r="C626" s="87"/>
      <c r="D626" s="87"/>
      <c r="E626" s="87"/>
      <c r="F626" s="87"/>
      <c r="G626" s="87"/>
    </row>
    <row r="627" spans="1:7" ht="13.8">
      <c r="A627" s="87"/>
      <c r="B627" s="87"/>
      <c r="C627" s="87"/>
      <c r="D627" s="87"/>
      <c r="E627" s="87"/>
      <c r="F627" s="87"/>
      <c r="G627" s="87"/>
    </row>
    <row r="628" spans="1:7" ht="13.8">
      <c r="A628" s="87"/>
      <c r="B628" s="87"/>
      <c r="C628" s="87"/>
      <c r="D628" s="87"/>
      <c r="E628" s="87"/>
      <c r="F628" s="87"/>
      <c r="G628" s="87"/>
    </row>
    <row r="629" spans="1:7" ht="13.8">
      <c r="A629" s="87"/>
      <c r="B629" s="87"/>
      <c r="C629" s="87"/>
      <c r="D629" s="87"/>
      <c r="E629" s="87"/>
      <c r="F629" s="87"/>
      <c r="G629" s="87"/>
    </row>
    <row r="630" spans="1:7" ht="13.8">
      <c r="A630" s="87"/>
      <c r="B630" s="87"/>
      <c r="C630" s="87"/>
      <c r="D630" s="87"/>
      <c r="E630" s="87"/>
      <c r="F630" s="87"/>
      <c r="G630" s="87"/>
    </row>
    <row r="631" spans="1:7" ht="13.8">
      <c r="A631" s="87"/>
      <c r="B631" s="87"/>
      <c r="C631" s="87"/>
      <c r="D631" s="87"/>
      <c r="E631" s="87"/>
      <c r="F631" s="87"/>
      <c r="G631" s="87"/>
    </row>
    <row r="632" spans="1:7" ht="13.8">
      <c r="A632" s="87"/>
      <c r="B632" s="87"/>
      <c r="C632" s="87"/>
      <c r="D632" s="87"/>
      <c r="E632" s="87"/>
      <c r="F632" s="87"/>
      <c r="G632" s="87"/>
    </row>
    <row r="633" spans="1:7" ht="13.8">
      <c r="A633" s="87"/>
      <c r="B633" s="87"/>
      <c r="C633" s="87"/>
      <c r="D633" s="87"/>
      <c r="E633" s="87"/>
      <c r="F633" s="87"/>
      <c r="G633" s="87"/>
    </row>
    <row r="634" spans="1:7" ht="13.8">
      <c r="A634" s="87"/>
      <c r="B634" s="87"/>
      <c r="C634" s="87"/>
      <c r="D634" s="87"/>
      <c r="E634" s="87"/>
      <c r="F634" s="87"/>
      <c r="G634" s="87"/>
    </row>
    <row r="635" spans="1:7" ht="13.8">
      <c r="A635" s="87"/>
      <c r="B635" s="87"/>
      <c r="C635" s="87"/>
      <c r="D635" s="87"/>
      <c r="E635" s="87"/>
      <c r="F635" s="87"/>
      <c r="G635" s="87"/>
    </row>
    <row r="636" spans="1:7" ht="13.8">
      <c r="A636" s="87"/>
      <c r="B636" s="87"/>
      <c r="C636" s="87"/>
      <c r="D636" s="87"/>
      <c r="E636" s="87"/>
      <c r="F636" s="87"/>
      <c r="G636" s="87"/>
    </row>
    <row r="637" spans="1:7" ht="13.8">
      <c r="A637" s="87"/>
      <c r="B637" s="87"/>
      <c r="C637" s="87"/>
      <c r="D637" s="87"/>
      <c r="E637" s="87"/>
      <c r="F637" s="87"/>
      <c r="G637" s="87"/>
    </row>
    <row r="638" spans="1:7" ht="13.8">
      <c r="A638" s="87"/>
      <c r="B638" s="87"/>
      <c r="C638" s="87"/>
      <c r="D638" s="87"/>
      <c r="E638" s="87"/>
      <c r="F638" s="87"/>
      <c r="G638" s="87"/>
    </row>
    <row r="639" spans="1:7" ht="13.8">
      <c r="A639" s="87"/>
      <c r="B639" s="87"/>
      <c r="C639" s="87"/>
      <c r="D639" s="87"/>
      <c r="E639" s="87"/>
      <c r="F639" s="87"/>
      <c r="G639" s="87"/>
    </row>
    <row r="640" spans="1:7" ht="13.8">
      <c r="A640" s="87"/>
      <c r="B640" s="87"/>
      <c r="C640" s="87"/>
      <c r="D640" s="87"/>
      <c r="E640" s="87"/>
      <c r="F640" s="87"/>
      <c r="G640" s="87"/>
    </row>
    <row r="641" spans="1:7" ht="13.8">
      <c r="A641" s="87"/>
      <c r="B641" s="87"/>
      <c r="C641" s="87"/>
      <c r="D641" s="87"/>
      <c r="E641" s="87"/>
      <c r="F641" s="87"/>
      <c r="G641" s="87"/>
    </row>
    <row r="642" spans="1:7" ht="13.8">
      <c r="A642" s="87"/>
      <c r="B642" s="87"/>
      <c r="C642" s="87"/>
      <c r="D642" s="87"/>
      <c r="E642" s="87"/>
      <c r="F642" s="87"/>
      <c r="G642" s="87"/>
    </row>
    <row r="643" spans="1:7" ht="13.8">
      <c r="A643" s="87"/>
      <c r="B643" s="87"/>
      <c r="C643" s="87"/>
      <c r="D643" s="87"/>
      <c r="E643" s="87"/>
      <c r="F643" s="87"/>
      <c r="G643" s="87"/>
    </row>
    <row r="644" spans="1:7" ht="13.8">
      <c r="A644" s="87"/>
      <c r="B644" s="87"/>
      <c r="C644" s="87"/>
      <c r="D644" s="87"/>
      <c r="E644" s="87"/>
      <c r="F644" s="87"/>
      <c r="G644" s="87"/>
    </row>
    <row r="645" spans="1:7" ht="13.8">
      <c r="A645" s="87"/>
      <c r="B645" s="87"/>
      <c r="C645" s="87"/>
      <c r="D645" s="87"/>
      <c r="E645" s="87"/>
      <c r="F645" s="87"/>
      <c r="G645" s="87"/>
    </row>
    <row r="646" spans="1:7" ht="13.8">
      <c r="A646" s="87"/>
      <c r="B646" s="87"/>
      <c r="C646" s="87"/>
      <c r="D646" s="87"/>
      <c r="E646" s="87"/>
      <c r="F646" s="87"/>
      <c r="G646" s="87"/>
    </row>
    <row r="647" spans="1:7" ht="13.8">
      <c r="A647" s="87"/>
      <c r="B647" s="87"/>
      <c r="C647" s="87"/>
      <c r="D647" s="87"/>
      <c r="E647" s="87"/>
      <c r="F647" s="87"/>
      <c r="G647" s="87"/>
    </row>
    <row r="648" spans="1:7" ht="13.8">
      <c r="A648" s="87"/>
      <c r="B648" s="87"/>
      <c r="C648" s="87"/>
      <c r="D648" s="87"/>
      <c r="E648" s="87"/>
      <c r="F648" s="87"/>
      <c r="G648" s="87"/>
    </row>
    <row r="649" spans="1:7" ht="13.8">
      <c r="A649" s="87"/>
      <c r="B649" s="87"/>
      <c r="C649" s="87"/>
      <c r="D649" s="87"/>
      <c r="E649" s="87"/>
      <c r="F649" s="87"/>
      <c r="G649" s="87"/>
    </row>
    <row r="650" spans="1:7" ht="13.8">
      <c r="A650" s="87"/>
      <c r="B650" s="87"/>
      <c r="C650" s="87"/>
      <c r="D650" s="87"/>
      <c r="E650" s="87"/>
      <c r="F650" s="87"/>
      <c r="G650" s="87"/>
    </row>
    <row r="651" spans="1:7" ht="13.8">
      <c r="A651" s="87"/>
      <c r="B651" s="87"/>
      <c r="C651" s="87"/>
      <c r="D651" s="87"/>
      <c r="E651" s="87"/>
      <c r="F651" s="87"/>
      <c r="G651" s="87"/>
    </row>
    <row r="652" spans="1:7" ht="13.8">
      <c r="A652" s="87"/>
      <c r="B652" s="87"/>
      <c r="C652" s="87"/>
      <c r="D652" s="87"/>
      <c r="E652" s="87"/>
      <c r="F652" s="87"/>
      <c r="G652" s="87"/>
    </row>
    <row r="653" spans="1:7" ht="13.8">
      <c r="A653" s="87"/>
      <c r="B653" s="87"/>
      <c r="C653" s="87"/>
      <c r="D653" s="87"/>
      <c r="E653" s="87"/>
      <c r="F653" s="87"/>
      <c r="G653" s="87"/>
    </row>
    <row r="654" spans="1:7" ht="13.8">
      <c r="A654" s="87"/>
      <c r="B654" s="87"/>
      <c r="C654" s="87"/>
      <c r="D654" s="87"/>
      <c r="E654" s="87"/>
      <c r="F654" s="87"/>
      <c r="G654" s="87"/>
    </row>
    <row r="655" spans="1:7" ht="13.8">
      <c r="A655" s="87"/>
      <c r="B655" s="87"/>
      <c r="C655" s="87"/>
      <c r="D655" s="87"/>
      <c r="E655" s="87"/>
      <c r="F655" s="87"/>
      <c r="G655" s="87"/>
    </row>
    <row r="656" spans="1:7" ht="13.8">
      <c r="A656" s="87"/>
      <c r="B656" s="87"/>
      <c r="C656" s="87"/>
      <c r="D656" s="87"/>
      <c r="E656" s="87"/>
      <c r="F656" s="87"/>
      <c r="G656" s="87"/>
    </row>
    <row r="657" spans="1:7" ht="13.8">
      <c r="A657" s="87"/>
      <c r="B657" s="87"/>
      <c r="C657" s="87"/>
      <c r="D657" s="87"/>
      <c r="E657" s="87"/>
      <c r="F657" s="87"/>
      <c r="G657" s="87"/>
    </row>
    <row r="658" spans="1:7" ht="13.8">
      <c r="A658" s="87"/>
      <c r="B658" s="87"/>
      <c r="C658" s="87"/>
      <c r="D658" s="87"/>
      <c r="E658" s="87"/>
      <c r="F658" s="87"/>
      <c r="G658" s="87"/>
    </row>
    <row r="659" spans="1:7" ht="13.8">
      <c r="A659" s="87"/>
      <c r="B659" s="87"/>
      <c r="C659" s="87"/>
      <c r="D659" s="87"/>
      <c r="E659" s="87"/>
      <c r="F659" s="87"/>
      <c r="G659" s="87"/>
    </row>
    <row r="660" spans="1:7" ht="13.8">
      <c r="A660" s="87"/>
      <c r="B660" s="87"/>
      <c r="C660" s="87"/>
      <c r="D660" s="87"/>
      <c r="E660" s="87"/>
      <c r="F660" s="87"/>
      <c r="G660" s="87"/>
    </row>
    <row r="661" spans="1:7" ht="13.8">
      <c r="A661" s="87"/>
      <c r="B661" s="87"/>
      <c r="C661" s="87"/>
      <c r="D661" s="87"/>
      <c r="E661" s="87"/>
      <c r="F661" s="87"/>
      <c r="G661" s="87"/>
    </row>
    <row r="662" spans="1:7" ht="13.8">
      <c r="A662" s="87"/>
      <c r="B662" s="87"/>
      <c r="C662" s="87"/>
      <c r="D662" s="87"/>
      <c r="E662" s="87"/>
      <c r="F662" s="87"/>
      <c r="G662" s="87"/>
    </row>
    <row r="663" spans="1:7" ht="13.8">
      <c r="A663" s="87"/>
      <c r="B663" s="87"/>
      <c r="C663" s="87"/>
      <c r="D663" s="87"/>
      <c r="E663" s="87"/>
      <c r="F663" s="87"/>
      <c r="G663" s="87"/>
    </row>
    <row r="664" spans="1:7" ht="13.8">
      <c r="A664" s="87"/>
      <c r="B664" s="87"/>
      <c r="C664" s="87"/>
      <c r="D664" s="87"/>
      <c r="E664" s="87"/>
      <c r="F664" s="87"/>
      <c r="G664" s="87"/>
    </row>
    <row r="665" spans="1:7" ht="13.8">
      <c r="A665" s="87"/>
      <c r="B665" s="87"/>
      <c r="C665" s="87"/>
      <c r="D665" s="87"/>
      <c r="E665" s="87"/>
      <c r="F665" s="87"/>
      <c r="G665" s="87"/>
    </row>
    <row r="666" spans="1:7" ht="13.8">
      <c r="A666" s="87"/>
      <c r="B666" s="87"/>
      <c r="C666" s="87"/>
      <c r="D666" s="87"/>
      <c r="E666" s="87"/>
      <c r="F666" s="87"/>
      <c r="G666" s="87"/>
    </row>
    <row r="667" spans="1:7" ht="13.8">
      <c r="A667" s="87"/>
      <c r="B667" s="87"/>
      <c r="C667" s="87"/>
      <c r="D667" s="87"/>
      <c r="E667" s="87"/>
      <c r="F667" s="87"/>
      <c r="G667" s="87"/>
    </row>
    <row r="668" spans="1:7" ht="13.8">
      <c r="A668" s="87"/>
      <c r="B668" s="87"/>
      <c r="C668" s="87"/>
      <c r="D668" s="87"/>
      <c r="E668" s="87"/>
      <c r="F668" s="87"/>
      <c r="G668" s="87"/>
    </row>
    <row r="669" spans="1:7" ht="13.8">
      <c r="A669" s="87"/>
      <c r="B669" s="87"/>
      <c r="C669" s="87"/>
      <c r="D669" s="87"/>
      <c r="E669" s="87"/>
      <c r="F669" s="87"/>
      <c r="G669" s="87"/>
    </row>
    <row r="670" spans="1:7" ht="13.8">
      <c r="A670" s="87"/>
      <c r="B670" s="87"/>
      <c r="C670" s="87"/>
      <c r="D670" s="87"/>
      <c r="E670" s="87"/>
      <c r="F670" s="87"/>
      <c r="G670" s="87"/>
    </row>
    <row r="671" spans="1:7" ht="13.8">
      <c r="A671" s="87"/>
      <c r="B671" s="87"/>
      <c r="C671" s="87"/>
      <c r="D671" s="87"/>
      <c r="E671" s="87"/>
      <c r="F671" s="87"/>
      <c r="G671" s="87"/>
    </row>
    <row r="672" spans="1:7" ht="13.8">
      <c r="A672" s="87"/>
      <c r="B672" s="87"/>
      <c r="C672" s="87"/>
      <c r="D672" s="87"/>
      <c r="E672" s="87"/>
      <c r="F672" s="87"/>
      <c r="G672" s="87"/>
    </row>
    <row r="673" spans="1:7" ht="13.8">
      <c r="A673" s="87"/>
      <c r="B673" s="87"/>
      <c r="C673" s="87"/>
      <c r="D673" s="87"/>
      <c r="E673" s="87"/>
      <c r="F673" s="87"/>
      <c r="G673" s="87"/>
    </row>
    <row r="674" spans="1:7" ht="13.8">
      <c r="A674" s="87"/>
      <c r="B674" s="87"/>
      <c r="C674" s="87"/>
      <c r="D674" s="87"/>
      <c r="E674" s="87"/>
      <c r="F674" s="87"/>
      <c r="G674" s="87"/>
    </row>
    <row r="675" spans="1:7" ht="13.8">
      <c r="A675" s="87"/>
      <c r="B675" s="87"/>
      <c r="C675" s="87"/>
      <c r="D675" s="87"/>
      <c r="E675" s="87"/>
      <c r="F675" s="87"/>
      <c r="G675" s="87"/>
    </row>
    <row r="676" spans="1:7" ht="13.8">
      <c r="A676" s="87"/>
      <c r="B676" s="87"/>
      <c r="C676" s="87"/>
      <c r="D676" s="87"/>
      <c r="E676" s="87"/>
      <c r="F676" s="87"/>
      <c r="G676" s="87"/>
    </row>
    <row r="677" spans="1:7" ht="13.8">
      <c r="A677" s="87"/>
      <c r="B677" s="87"/>
      <c r="C677" s="87"/>
      <c r="D677" s="87"/>
      <c r="E677" s="87"/>
      <c r="F677" s="87"/>
      <c r="G677" s="87"/>
    </row>
    <row r="678" spans="1:7" ht="13.8">
      <c r="A678" s="87"/>
      <c r="B678" s="87"/>
      <c r="C678" s="87"/>
      <c r="D678" s="87"/>
      <c r="E678" s="87"/>
      <c r="F678" s="87"/>
      <c r="G678" s="87"/>
    </row>
    <row r="679" spans="1:7" ht="13.8">
      <c r="A679" s="87"/>
      <c r="B679" s="87"/>
      <c r="C679" s="87"/>
      <c r="D679" s="87"/>
      <c r="E679" s="87"/>
      <c r="F679" s="87"/>
      <c r="G679" s="87"/>
    </row>
    <row r="680" spans="1:7" ht="13.8">
      <c r="A680" s="87"/>
      <c r="B680" s="87"/>
      <c r="C680" s="87"/>
      <c r="D680" s="87"/>
      <c r="E680" s="87"/>
      <c r="F680" s="87"/>
      <c r="G680" s="87"/>
    </row>
    <row r="681" spans="1:7" ht="13.8">
      <c r="A681" s="87"/>
      <c r="B681" s="87"/>
      <c r="C681" s="87"/>
      <c r="D681" s="87"/>
      <c r="E681" s="87"/>
      <c r="F681" s="87"/>
      <c r="G681" s="87"/>
    </row>
    <row r="682" spans="1:7" ht="13.8">
      <c r="A682" s="87"/>
      <c r="B682" s="87"/>
      <c r="C682" s="87"/>
      <c r="D682" s="87"/>
      <c r="E682" s="87"/>
      <c r="F682" s="87"/>
      <c r="G682" s="87"/>
    </row>
    <row r="683" spans="1:7" ht="13.8">
      <c r="A683" s="87"/>
      <c r="B683" s="87"/>
      <c r="C683" s="87"/>
      <c r="D683" s="87"/>
      <c r="E683" s="87"/>
      <c r="F683" s="87"/>
      <c r="G683" s="87"/>
    </row>
    <row r="684" spans="1:7" ht="13.8">
      <c r="A684" s="87"/>
      <c r="B684" s="87"/>
      <c r="C684" s="87"/>
      <c r="D684" s="87"/>
      <c r="E684" s="87"/>
      <c r="F684" s="87"/>
      <c r="G684" s="87"/>
    </row>
    <row r="685" spans="1:7" ht="13.8">
      <c r="A685" s="87"/>
      <c r="B685" s="87"/>
      <c r="C685" s="87"/>
      <c r="D685" s="87"/>
      <c r="E685" s="87"/>
      <c r="F685" s="87"/>
      <c r="G685" s="87"/>
    </row>
    <row r="686" spans="1:7" ht="13.8">
      <c r="A686" s="87"/>
      <c r="B686" s="87"/>
      <c r="C686" s="87"/>
      <c r="D686" s="87"/>
      <c r="E686" s="87"/>
      <c r="F686" s="87"/>
      <c r="G686" s="87"/>
    </row>
    <row r="687" spans="1:7" ht="13.8">
      <c r="A687" s="87"/>
      <c r="B687" s="87"/>
      <c r="C687" s="87"/>
      <c r="D687" s="87"/>
      <c r="E687" s="87"/>
      <c r="F687" s="87"/>
      <c r="G687" s="87"/>
    </row>
    <row r="688" spans="1:7" ht="13.8">
      <c r="A688" s="87"/>
      <c r="B688" s="87"/>
      <c r="C688" s="87"/>
      <c r="D688" s="87"/>
      <c r="E688" s="87"/>
      <c r="F688" s="87"/>
      <c r="G688" s="87"/>
    </row>
    <row r="689" spans="1:7" ht="13.8">
      <c r="A689" s="87"/>
      <c r="B689" s="87"/>
      <c r="C689" s="87"/>
      <c r="D689" s="87"/>
      <c r="E689" s="87"/>
      <c r="F689" s="87"/>
      <c r="G689" s="87"/>
    </row>
    <row r="690" spans="1:7" ht="13.8">
      <c r="A690" s="87"/>
      <c r="B690" s="87"/>
      <c r="C690" s="87"/>
      <c r="D690" s="87"/>
      <c r="E690" s="87"/>
      <c r="F690" s="87"/>
      <c r="G690" s="87"/>
    </row>
    <row r="691" spans="1:7" ht="13.8">
      <c r="A691" s="87"/>
      <c r="B691" s="87"/>
      <c r="C691" s="87"/>
      <c r="D691" s="87"/>
      <c r="E691" s="87"/>
      <c r="F691" s="87"/>
      <c r="G691" s="87"/>
    </row>
    <row r="692" spans="1:7" ht="13.8">
      <c r="A692" s="87"/>
      <c r="B692" s="87"/>
      <c r="C692" s="87"/>
      <c r="D692" s="87"/>
      <c r="E692" s="87"/>
      <c r="F692" s="87"/>
      <c r="G692" s="87"/>
    </row>
    <row r="693" spans="1:7" ht="13.8">
      <c r="A693" s="87"/>
      <c r="B693" s="87"/>
      <c r="C693" s="87"/>
      <c r="D693" s="87"/>
      <c r="E693" s="87"/>
      <c r="F693" s="87"/>
      <c r="G693" s="87"/>
    </row>
    <row r="694" spans="1:7" ht="13.8">
      <c r="A694" s="87"/>
      <c r="B694" s="87"/>
      <c r="C694" s="87"/>
      <c r="D694" s="87"/>
      <c r="E694" s="87"/>
      <c r="F694" s="87"/>
      <c r="G694" s="87"/>
    </row>
    <row r="695" spans="1:7" ht="13.8">
      <c r="A695" s="87"/>
      <c r="B695" s="87"/>
      <c r="C695" s="87"/>
      <c r="D695" s="87"/>
      <c r="E695" s="87"/>
      <c r="F695" s="87"/>
      <c r="G695" s="87"/>
    </row>
    <row r="696" spans="1:7" ht="13.8">
      <c r="A696" s="87"/>
      <c r="B696" s="87"/>
      <c r="C696" s="87"/>
      <c r="D696" s="87"/>
      <c r="E696" s="87"/>
      <c r="F696" s="87"/>
      <c r="G696" s="87"/>
    </row>
    <row r="697" spans="1:7" ht="13.8">
      <c r="A697" s="87"/>
      <c r="B697" s="87"/>
      <c r="C697" s="87"/>
      <c r="D697" s="87"/>
      <c r="E697" s="87"/>
      <c r="F697" s="87"/>
      <c r="G697" s="87"/>
    </row>
    <row r="698" spans="1:7" ht="13.8">
      <c r="A698" s="87"/>
      <c r="B698" s="87"/>
      <c r="C698" s="87"/>
      <c r="D698" s="87"/>
      <c r="E698" s="87"/>
      <c r="F698" s="87"/>
      <c r="G698" s="87"/>
    </row>
    <row r="699" spans="1:7" ht="13.8">
      <c r="A699" s="87"/>
      <c r="B699" s="87"/>
      <c r="C699" s="87"/>
      <c r="D699" s="87"/>
      <c r="E699" s="87"/>
      <c r="F699" s="87"/>
      <c r="G699" s="87"/>
    </row>
    <row r="700" spans="1:7" ht="13.8">
      <c r="A700" s="87"/>
      <c r="B700" s="87"/>
      <c r="C700" s="87"/>
      <c r="D700" s="87"/>
      <c r="E700" s="87"/>
      <c r="F700" s="87"/>
      <c r="G700" s="87"/>
    </row>
    <row r="701" spans="1:7" ht="13.8">
      <c r="A701" s="87"/>
      <c r="B701" s="87"/>
      <c r="C701" s="87"/>
      <c r="D701" s="87"/>
      <c r="E701" s="87"/>
      <c r="F701" s="87"/>
      <c r="G701" s="87"/>
    </row>
    <row r="702" spans="1:7" ht="13.8">
      <c r="A702" s="87"/>
      <c r="B702" s="87"/>
      <c r="C702" s="87"/>
      <c r="D702" s="87"/>
      <c r="E702" s="87"/>
      <c r="F702" s="87"/>
      <c r="G702" s="87"/>
    </row>
    <row r="703" spans="1:7" ht="13.8">
      <c r="A703" s="87"/>
      <c r="B703" s="87"/>
      <c r="C703" s="87"/>
      <c r="D703" s="87"/>
      <c r="E703" s="87"/>
      <c r="F703" s="87"/>
      <c r="G703" s="87"/>
    </row>
    <row r="704" spans="1:7" ht="13.8">
      <c r="A704" s="87"/>
      <c r="B704" s="87"/>
      <c r="C704" s="87"/>
      <c r="D704" s="87"/>
      <c r="E704" s="87"/>
      <c r="F704" s="87"/>
      <c r="G704" s="87"/>
    </row>
    <row r="705" spans="1:7" ht="13.8">
      <c r="A705" s="87"/>
      <c r="B705" s="87"/>
      <c r="C705" s="87"/>
      <c r="D705" s="87"/>
      <c r="E705" s="87"/>
      <c r="F705" s="87"/>
      <c r="G705" s="87"/>
    </row>
    <row r="706" spans="1:7" ht="13.8">
      <c r="A706" s="87"/>
      <c r="B706" s="87"/>
      <c r="C706" s="87"/>
      <c r="D706" s="87"/>
      <c r="E706" s="87"/>
      <c r="F706" s="87"/>
      <c r="G706" s="87"/>
    </row>
    <row r="707" spans="1:7" ht="13.8">
      <c r="A707" s="87"/>
      <c r="B707" s="87"/>
      <c r="C707" s="87"/>
      <c r="D707" s="87"/>
      <c r="E707" s="87"/>
      <c r="F707" s="87"/>
      <c r="G707" s="87"/>
    </row>
    <row r="708" spans="1:7" ht="13.8">
      <c r="A708" s="87"/>
      <c r="B708" s="87"/>
      <c r="C708" s="87"/>
      <c r="D708" s="87"/>
      <c r="E708" s="87"/>
      <c r="F708" s="87"/>
      <c r="G708" s="87"/>
    </row>
    <row r="709" spans="1:7" ht="13.8">
      <c r="A709" s="87"/>
      <c r="B709" s="87"/>
      <c r="C709" s="87"/>
      <c r="D709" s="87"/>
      <c r="E709" s="87"/>
      <c r="F709" s="87"/>
      <c r="G709" s="87"/>
    </row>
    <row r="710" spans="1:7" ht="13.8">
      <c r="A710" s="87"/>
      <c r="B710" s="87"/>
      <c r="C710" s="87"/>
      <c r="D710" s="87"/>
      <c r="E710" s="87"/>
      <c r="F710" s="87"/>
      <c r="G710" s="87"/>
    </row>
    <row r="711" spans="1:7" ht="13.8">
      <c r="A711" s="87"/>
      <c r="B711" s="87"/>
      <c r="C711" s="87"/>
      <c r="D711" s="87"/>
      <c r="E711" s="87"/>
      <c r="F711" s="87"/>
      <c r="G711" s="87"/>
    </row>
    <row r="712" spans="1:7" ht="13.8">
      <c r="A712" s="87"/>
      <c r="B712" s="87"/>
      <c r="C712" s="87"/>
      <c r="D712" s="87"/>
      <c r="E712" s="87"/>
      <c r="F712" s="87"/>
      <c r="G712" s="87"/>
    </row>
    <row r="713" spans="1:7" ht="13.8">
      <c r="A713" s="87"/>
      <c r="B713" s="87"/>
      <c r="C713" s="87"/>
      <c r="D713" s="87"/>
      <c r="E713" s="87"/>
      <c r="F713" s="87"/>
      <c r="G713" s="87"/>
    </row>
    <row r="714" spans="1:7" ht="13.8">
      <c r="A714" s="87"/>
      <c r="B714" s="87"/>
      <c r="C714" s="87"/>
      <c r="D714" s="87"/>
      <c r="E714" s="87"/>
      <c r="F714" s="87"/>
      <c r="G714" s="87"/>
    </row>
    <row r="715" spans="1:7" ht="13.8">
      <c r="A715" s="87"/>
      <c r="B715" s="87"/>
      <c r="C715" s="87"/>
      <c r="D715" s="87"/>
      <c r="E715" s="87"/>
      <c r="F715" s="87"/>
      <c r="G715" s="87"/>
    </row>
    <row r="716" spans="1:7" ht="13.8">
      <c r="A716" s="87"/>
      <c r="B716" s="87"/>
      <c r="C716" s="87"/>
      <c r="D716" s="87"/>
      <c r="E716" s="87"/>
      <c r="F716" s="87"/>
      <c r="G716" s="87"/>
    </row>
    <row r="717" spans="1:7" ht="13.8">
      <c r="A717" s="87"/>
      <c r="B717" s="87"/>
      <c r="C717" s="87"/>
      <c r="D717" s="87"/>
      <c r="E717" s="87"/>
      <c r="F717" s="87"/>
      <c r="G717" s="87"/>
    </row>
    <row r="718" spans="1:7" ht="13.8">
      <c r="A718" s="87"/>
      <c r="B718" s="87"/>
      <c r="C718" s="87"/>
      <c r="D718" s="87"/>
      <c r="E718" s="87"/>
      <c r="F718" s="87"/>
      <c r="G718" s="87"/>
    </row>
    <row r="719" spans="1:7" ht="13.8">
      <c r="A719" s="87"/>
      <c r="B719" s="87"/>
      <c r="C719" s="87"/>
      <c r="D719" s="87"/>
      <c r="E719" s="87"/>
      <c r="F719" s="87"/>
      <c r="G719" s="87"/>
    </row>
    <row r="720" spans="1:7" ht="13.8">
      <c r="A720" s="87"/>
      <c r="B720" s="87"/>
      <c r="C720" s="87"/>
      <c r="D720" s="87"/>
      <c r="E720" s="87"/>
      <c r="F720" s="87"/>
      <c r="G720" s="87"/>
    </row>
    <row r="721" spans="1:7" ht="13.8">
      <c r="A721" s="87"/>
      <c r="B721" s="87"/>
      <c r="C721" s="87"/>
      <c r="D721" s="87"/>
      <c r="E721" s="87"/>
      <c r="F721" s="87"/>
      <c r="G721" s="87"/>
    </row>
    <row r="722" spans="1:7" ht="13.8">
      <c r="A722" s="87"/>
      <c r="B722" s="87"/>
      <c r="C722" s="87"/>
      <c r="D722" s="87"/>
      <c r="E722" s="87"/>
      <c r="F722" s="87"/>
      <c r="G722" s="87"/>
    </row>
    <row r="723" spans="1:7" ht="13.8">
      <c r="A723" s="87"/>
      <c r="B723" s="87"/>
      <c r="C723" s="87"/>
      <c r="D723" s="87"/>
      <c r="E723" s="87"/>
      <c r="F723" s="87"/>
      <c r="G723" s="87"/>
    </row>
    <row r="724" spans="1:7" ht="13.8">
      <c r="A724" s="87"/>
      <c r="B724" s="87"/>
      <c r="C724" s="87"/>
      <c r="D724" s="87"/>
      <c r="E724" s="87"/>
      <c r="F724" s="87"/>
      <c r="G724" s="87"/>
    </row>
    <row r="725" spans="1:7" ht="13.8">
      <c r="A725" s="87"/>
      <c r="B725" s="87"/>
      <c r="C725" s="87"/>
      <c r="D725" s="87"/>
      <c r="E725" s="87"/>
      <c r="F725" s="87"/>
      <c r="G725" s="87"/>
    </row>
    <row r="726" spans="1:7" ht="13.8">
      <c r="A726" s="87"/>
      <c r="B726" s="87"/>
      <c r="C726" s="87"/>
      <c r="D726" s="87"/>
      <c r="E726" s="87"/>
      <c r="F726" s="87"/>
      <c r="G726" s="87"/>
    </row>
    <row r="727" spans="1:7" ht="13.8">
      <c r="A727" s="87"/>
      <c r="B727" s="87"/>
      <c r="C727" s="87"/>
      <c r="D727" s="87"/>
      <c r="E727" s="87"/>
      <c r="F727" s="87"/>
      <c r="G727" s="87"/>
    </row>
    <row r="728" spans="1:7" ht="13.8">
      <c r="A728" s="87"/>
      <c r="B728" s="87"/>
      <c r="C728" s="87"/>
      <c r="D728" s="87"/>
      <c r="E728" s="87"/>
      <c r="F728" s="87"/>
      <c r="G728" s="87"/>
    </row>
    <row r="729" spans="1:7" ht="13.8">
      <c r="A729" s="87"/>
      <c r="B729" s="87"/>
      <c r="C729" s="87"/>
      <c r="D729" s="87"/>
      <c r="E729" s="87"/>
      <c r="F729" s="87"/>
      <c r="G729" s="87"/>
    </row>
    <row r="730" spans="1:7" ht="13.8">
      <c r="A730" s="87"/>
      <c r="B730" s="87"/>
      <c r="C730" s="87"/>
      <c r="D730" s="87"/>
      <c r="E730" s="87"/>
      <c r="F730" s="87"/>
      <c r="G730" s="87"/>
    </row>
    <row r="731" spans="1:7" ht="13.8">
      <c r="A731" s="87"/>
      <c r="B731" s="87"/>
      <c r="C731" s="87"/>
      <c r="D731" s="87"/>
      <c r="E731" s="87"/>
      <c r="F731" s="87"/>
      <c r="G731" s="87"/>
    </row>
    <row r="732" spans="1:7" ht="13.8">
      <c r="A732" s="87"/>
      <c r="B732" s="87"/>
      <c r="C732" s="87"/>
      <c r="D732" s="87"/>
      <c r="E732" s="87"/>
      <c r="F732" s="87"/>
      <c r="G732" s="87"/>
    </row>
    <row r="733" spans="1:7" ht="13.8">
      <c r="A733" s="87"/>
      <c r="B733" s="87"/>
      <c r="C733" s="87"/>
      <c r="D733" s="87"/>
      <c r="E733" s="87"/>
      <c r="F733" s="87"/>
      <c r="G733" s="87"/>
    </row>
    <row r="734" spans="1:7" ht="13.8">
      <c r="A734" s="87"/>
      <c r="B734" s="87"/>
      <c r="C734" s="87"/>
      <c r="D734" s="87"/>
      <c r="E734" s="87"/>
      <c r="F734" s="87"/>
      <c r="G734" s="87"/>
    </row>
    <row r="735" spans="1:7" ht="13.8">
      <c r="A735" s="87"/>
      <c r="B735" s="87"/>
      <c r="C735" s="87"/>
      <c r="D735" s="87"/>
      <c r="E735" s="87"/>
      <c r="F735" s="87"/>
      <c r="G735" s="87"/>
    </row>
    <row r="736" spans="1:7" ht="13.8">
      <c r="A736" s="87"/>
      <c r="B736" s="87"/>
      <c r="C736" s="87"/>
      <c r="D736" s="87"/>
      <c r="E736" s="87"/>
      <c r="F736" s="87"/>
      <c r="G736" s="87"/>
    </row>
    <row r="737" spans="1:7" ht="13.8">
      <c r="A737" s="87"/>
      <c r="B737" s="87"/>
      <c r="C737" s="87"/>
      <c r="D737" s="87"/>
      <c r="E737" s="87"/>
      <c r="F737" s="87"/>
      <c r="G737" s="87"/>
    </row>
    <row r="738" spans="1:7" ht="13.8">
      <c r="A738" s="87"/>
      <c r="B738" s="87"/>
      <c r="C738" s="87"/>
      <c r="D738" s="87"/>
      <c r="E738" s="87"/>
      <c r="F738" s="87"/>
      <c r="G738" s="87"/>
    </row>
    <row r="739" spans="1:7" ht="13.8">
      <c r="A739" s="87"/>
      <c r="B739" s="87"/>
      <c r="C739" s="87"/>
      <c r="D739" s="87"/>
      <c r="E739" s="87"/>
      <c r="F739" s="87"/>
      <c r="G739" s="87"/>
    </row>
    <row r="740" spans="1:7" ht="13.8">
      <c r="A740" s="87"/>
      <c r="B740" s="87"/>
      <c r="C740" s="87"/>
      <c r="D740" s="87"/>
      <c r="E740" s="87"/>
      <c r="F740" s="87"/>
      <c r="G740" s="87"/>
    </row>
    <row r="741" spans="1:7" ht="13.8">
      <c r="A741" s="87"/>
      <c r="B741" s="87"/>
      <c r="C741" s="87"/>
      <c r="D741" s="87"/>
      <c r="E741" s="87"/>
      <c r="F741" s="87"/>
      <c r="G741" s="87"/>
    </row>
    <row r="742" spans="1:7" ht="13.8">
      <c r="A742" s="87"/>
      <c r="B742" s="87"/>
      <c r="C742" s="87"/>
      <c r="D742" s="87"/>
      <c r="E742" s="87"/>
      <c r="F742" s="87"/>
      <c r="G742" s="87"/>
    </row>
    <row r="743" spans="1:7" ht="13.8">
      <c r="A743" s="87"/>
      <c r="B743" s="87"/>
      <c r="C743" s="87"/>
      <c r="D743" s="87"/>
      <c r="E743" s="87"/>
      <c r="F743" s="87"/>
      <c r="G743" s="87"/>
    </row>
    <row r="744" spans="1:7" ht="13.8">
      <c r="A744" s="87"/>
      <c r="B744" s="87"/>
      <c r="C744" s="87"/>
      <c r="D744" s="87"/>
      <c r="E744" s="87"/>
      <c r="F744" s="87"/>
      <c r="G744" s="87"/>
    </row>
    <row r="745" spans="1:7" ht="13.8">
      <c r="A745" s="87"/>
      <c r="B745" s="87"/>
      <c r="C745" s="87"/>
      <c r="D745" s="87"/>
      <c r="E745" s="87"/>
      <c r="F745" s="87"/>
      <c r="G745" s="87"/>
    </row>
    <row r="746" spans="1:7" ht="13.8">
      <c r="A746" s="87"/>
      <c r="B746" s="87"/>
      <c r="C746" s="87"/>
      <c r="D746" s="87"/>
      <c r="E746" s="87"/>
      <c r="F746" s="87"/>
      <c r="G746" s="87"/>
    </row>
    <row r="747" spans="1:7" ht="13.8">
      <c r="A747" s="87"/>
      <c r="B747" s="87"/>
      <c r="C747" s="87"/>
      <c r="D747" s="87"/>
      <c r="E747" s="87"/>
      <c r="F747" s="87"/>
      <c r="G747" s="87"/>
    </row>
    <row r="748" spans="1:7" ht="13.8">
      <c r="A748" s="87"/>
      <c r="B748" s="87"/>
      <c r="C748" s="87"/>
      <c r="D748" s="87"/>
      <c r="E748" s="87"/>
      <c r="F748" s="87"/>
      <c r="G748" s="87"/>
    </row>
    <row r="749" spans="1:7" ht="13.8">
      <c r="A749" s="87"/>
      <c r="B749" s="87"/>
      <c r="C749" s="87"/>
      <c r="D749" s="87"/>
      <c r="E749" s="87"/>
      <c r="F749" s="87"/>
      <c r="G749" s="87"/>
    </row>
    <row r="750" spans="1:7" ht="13.8">
      <c r="A750" s="87"/>
      <c r="B750" s="87"/>
      <c r="C750" s="87"/>
      <c r="D750" s="87"/>
      <c r="E750" s="87"/>
      <c r="F750" s="87"/>
      <c r="G750" s="87"/>
    </row>
    <row r="751" spans="1:7" ht="13.8">
      <c r="A751" s="87"/>
      <c r="B751" s="87"/>
      <c r="C751" s="87"/>
      <c r="D751" s="87"/>
      <c r="E751" s="87"/>
      <c r="F751" s="87"/>
      <c r="G751" s="87"/>
    </row>
    <row r="752" spans="1:7" ht="13.8">
      <c r="A752" s="87"/>
      <c r="B752" s="87"/>
      <c r="C752" s="87"/>
      <c r="D752" s="87"/>
      <c r="E752" s="87"/>
      <c r="F752" s="87"/>
      <c r="G752" s="87"/>
    </row>
    <row r="753" spans="1:7" ht="13.8">
      <c r="A753" s="87"/>
      <c r="B753" s="87"/>
      <c r="C753" s="87"/>
      <c r="D753" s="87"/>
      <c r="E753" s="87"/>
      <c r="F753" s="87"/>
      <c r="G753" s="87"/>
    </row>
    <row r="754" spans="1:7" ht="13.8">
      <c r="A754" s="87"/>
      <c r="B754" s="87"/>
      <c r="C754" s="87"/>
      <c r="D754" s="87"/>
      <c r="E754" s="87"/>
      <c r="F754" s="87"/>
      <c r="G754" s="87"/>
    </row>
    <row r="755" spans="1:7" ht="13.8">
      <c r="A755" s="87"/>
      <c r="B755" s="87"/>
      <c r="C755" s="87"/>
      <c r="D755" s="87"/>
      <c r="E755" s="87"/>
      <c r="F755" s="87"/>
      <c r="G755" s="87"/>
    </row>
    <row r="756" spans="1:7" ht="13.8">
      <c r="A756" s="87"/>
      <c r="B756" s="87"/>
      <c r="C756" s="87"/>
      <c r="D756" s="87"/>
      <c r="E756" s="87"/>
      <c r="F756" s="87"/>
      <c r="G756" s="87"/>
    </row>
    <row r="757" spans="1:7" ht="13.8">
      <c r="A757" s="87"/>
      <c r="B757" s="87"/>
      <c r="C757" s="87"/>
      <c r="D757" s="87"/>
      <c r="E757" s="87"/>
      <c r="F757" s="87"/>
      <c r="G757" s="87"/>
    </row>
    <row r="758" spans="1:7" ht="13.8">
      <c r="A758" s="87"/>
      <c r="B758" s="87"/>
      <c r="C758" s="87"/>
      <c r="D758" s="87"/>
      <c r="E758" s="87"/>
      <c r="F758" s="87"/>
      <c r="G758" s="87"/>
    </row>
    <row r="759" spans="1:7" ht="13.8">
      <c r="A759" s="87"/>
      <c r="B759" s="87"/>
      <c r="C759" s="87"/>
      <c r="D759" s="87"/>
      <c r="E759" s="87"/>
      <c r="F759" s="87"/>
      <c r="G759" s="87"/>
    </row>
    <row r="760" spans="1:7" ht="13.8">
      <c r="A760" s="87"/>
      <c r="B760" s="87"/>
      <c r="C760" s="87"/>
      <c r="D760" s="87"/>
      <c r="E760" s="87"/>
      <c r="F760" s="87"/>
      <c r="G760" s="87"/>
    </row>
    <row r="761" spans="1:7" ht="13.8">
      <c r="A761" s="87"/>
      <c r="B761" s="87"/>
      <c r="C761" s="87"/>
      <c r="D761" s="87"/>
      <c r="E761" s="87"/>
      <c r="F761" s="87"/>
      <c r="G761" s="87"/>
    </row>
    <row r="762" spans="1:7" ht="13.8">
      <c r="A762" s="87"/>
      <c r="B762" s="87"/>
      <c r="C762" s="87"/>
      <c r="D762" s="87"/>
      <c r="E762" s="87"/>
      <c r="F762" s="87"/>
      <c r="G762" s="87"/>
    </row>
    <row r="763" spans="1:7" ht="13.8">
      <c r="A763" s="87"/>
      <c r="B763" s="87"/>
      <c r="C763" s="87"/>
      <c r="D763" s="87"/>
      <c r="E763" s="87"/>
      <c r="F763" s="87"/>
      <c r="G763" s="87"/>
    </row>
    <row r="764" spans="1:7" ht="13.8">
      <c r="A764" s="87"/>
      <c r="B764" s="87"/>
      <c r="C764" s="87"/>
      <c r="D764" s="87"/>
      <c r="E764" s="87"/>
      <c r="F764" s="87"/>
      <c r="G764" s="87"/>
    </row>
    <row r="765" spans="1:7" ht="13.8">
      <c r="A765" s="87"/>
      <c r="B765" s="87"/>
      <c r="C765" s="87"/>
      <c r="D765" s="87"/>
      <c r="E765" s="87"/>
      <c r="F765" s="87"/>
      <c r="G765" s="87"/>
    </row>
    <row r="766" spans="1:7" ht="13.8">
      <c r="A766" s="87"/>
      <c r="B766" s="87"/>
      <c r="C766" s="87"/>
      <c r="D766" s="87"/>
      <c r="E766" s="87"/>
      <c r="F766" s="87"/>
      <c r="G766" s="87"/>
    </row>
    <row r="767" spans="1:7" ht="13.8">
      <c r="A767" s="87"/>
      <c r="B767" s="87"/>
      <c r="C767" s="87"/>
      <c r="D767" s="87"/>
      <c r="E767" s="87"/>
      <c r="F767" s="87"/>
      <c r="G767" s="87"/>
    </row>
    <row r="768" spans="1:7" ht="13.8">
      <c r="A768" s="87"/>
      <c r="B768" s="87"/>
      <c r="C768" s="87"/>
      <c r="D768" s="87"/>
      <c r="E768" s="87"/>
      <c r="F768" s="87"/>
      <c r="G768" s="87"/>
    </row>
    <row r="769" spans="1:7" ht="13.8">
      <c r="A769" s="87"/>
      <c r="B769" s="87"/>
      <c r="C769" s="87"/>
      <c r="D769" s="87"/>
      <c r="E769" s="87"/>
      <c r="F769" s="87"/>
      <c r="G769" s="87"/>
    </row>
    <row r="770" spans="1:7" ht="13.8">
      <c r="A770" s="87"/>
      <c r="B770" s="87"/>
      <c r="C770" s="87"/>
      <c r="D770" s="87"/>
      <c r="E770" s="87"/>
      <c r="F770" s="87"/>
      <c r="G770" s="87"/>
    </row>
    <row r="771" spans="1:7" ht="13.8">
      <c r="A771" s="87"/>
      <c r="B771" s="87"/>
      <c r="C771" s="87"/>
      <c r="D771" s="87"/>
      <c r="E771" s="87"/>
      <c r="F771" s="87"/>
      <c r="G771" s="87"/>
    </row>
    <row r="772" spans="1:7" ht="13.8">
      <c r="A772" s="87"/>
      <c r="B772" s="87"/>
      <c r="C772" s="87"/>
      <c r="D772" s="87"/>
      <c r="E772" s="87"/>
      <c r="F772" s="87"/>
      <c r="G772" s="87"/>
    </row>
    <row r="773" spans="1:7" ht="13.8">
      <c r="A773" s="87"/>
      <c r="B773" s="87"/>
      <c r="C773" s="87"/>
      <c r="D773" s="87"/>
      <c r="E773" s="87"/>
      <c r="F773" s="87"/>
      <c r="G773" s="87"/>
    </row>
    <row r="774" spans="1:7" ht="13.8">
      <c r="A774" s="87"/>
      <c r="B774" s="87"/>
      <c r="C774" s="87"/>
      <c r="D774" s="87"/>
      <c r="E774" s="87"/>
      <c r="F774" s="87"/>
      <c r="G774" s="87"/>
    </row>
    <row r="775" spans="1:7" ht="13.8">
      <c r="A775" s="87"/>
      <c r="B775" s="87"/>
      <c r="C775" s="87"/>
      <c r="D775" s="87"/>
      <c r="E775" s="87"/>
      <c r="F775" s="87"/>
      <c r="G775" s="87"/>
    </row>
    <row r="776" spans="1:7" ht="13.8">
      <c r="A776" s="87"/>
      <c r="B776" s="87"/>
      <c r="C776" s="87"/>
      <c r="D776" s="87"/>
      <c r="E776" s="87"/>
      <c r="F776" s="87"/>
      <c r="G776" s="87"/>
    </row>
    <row r="777" spans="1:7" ht="13.8">
      <c r="A777" s="87"/>
      <c r="B777" s="87"/>
      <c r="C777" s="87"/>
      <c r="D777" s="87"/>
      <c r="E777" s="87"/>
      <c r="F777" s="87"/>
      <c r="G777" s="87"/>
    </row>
    <row r="778" spans="1:7" ht="13.8">
      <c r="A778" s="87"/>
      <c r="B778" s="87"/>
      <c r="C778" s="87"/>
      <c r="D778" s="87"/>
      <c r="E778" s="87"/>
      <c r="F778" s="87"/>
      <c r="G778" s="87"/>
    </row>
    <row r="779" spans="1:7" ht="13.8">
      <c r="A779" s="87"/>
      <c r="B779" s="87"/>
      <c r="C779" s="87"/>
      <c r="D779" s="87"/>
      <c r="E779" s="87"/>
      <c r="F779" s="87"/>
      <c r="G779" s="87"/>
    </row>
    <row r="780" spans="1:7" ht="13.8">
      <c r="A780" s="87"/>
      <c r="B780" s="87"/>
      <c r="C780" s="87"/>
      <c r="D780" s="87"/>
      <c r="E780" s="87"/>
      <c r="F780" s="87"/>
      <c r="G780" s="87"/>
    </row>
    <row r="781" spans="1:7" ht="13.8">
      <c r="A781" s="87"/>
      <c r="B781" s="87"/>
      <c r="C781" s="87"/>
      <c r="D781" s="87"/>
      <c r="E781" s="87"/>
      <c r="F781" s="87"/>
      <c r="G781" s="87"/>
    </row>
    <row r="782" spans="1:7" ht="13.8">
      <c r="A782" s="87"/>
      <c r="B782" s="87"/>
      <c r="C782" s="87"/>
      <c r="D782" s="87"/>
      <c r="E782" s="87"/>
      <c r="F782" s="87"/>
      <c r="G782" s="87"/>
    </row>
    <row r="783" spans="1:7" ht="13.8">
      <c r="A783" s="87"/>
      <c r="B783" s="87"/>
      <c r="C783" s="87"/>
      <c r="D783" s="87"/>
      <c r="E783" s="87"/>
      <c r="F783" s="87"/>
      <c r="G783" s="87"/>
    </row>
    <row r="784" spans="1:7" ht="13.8">
      <c r="A784" s="87"/>
      <c r="B784" s="87"/>
      <c r="C784" s="87"/>
      <c r="D784" s="87"/>
      <c r="E784" s="87"/>
      <c r="F784" s="87"/>
      <c r="G784" s="87"/>
    </row>
    <row r="785" spans="1:7" ht="13.8">
      <c r="A785" s="87"/>
      <c r="B785" s="87"/>
      <c r="C785" s="87"/>
      <c r="D785" s="87"/>
      <c r="E785" s="87"/>
      <c r="F785" s="87"/>
      <c r="G785" s="87"/>
    </row>
    <row r="786" spans="1:7" ht="13.8">
      <c r="A786" s="87"/>
      <c r="B786" s="87"/>
      <c r="C786" s="87"/>
      <c r="D786" s="87"/>
      <c r="E786" s="87"/>
      <c r="F786" s="87"/>
      <c r="G786" s="87"/>
    </row>
    <row r="787" spans="1:7" ht="13.8">
      <c r="A787" s="87"/>
      <c r="B787" s="87"/>
      <c r="C787" s="87"/>
      <c r="D787" s="87"/>
      <c r="E787" s="87"/>
      <c r="F787" s="87"/>
      <c r="G787" s="87"/>
    </row>
    <row r="788" spans="1:7" ht="13.8">
      <c r="A788" s="87"/>
      <c r="B788" s="87"/>
      <c r="C788" s="87"/>
      <c r="D788" s="87"/>
      <c r="E788" s="87"/>
      <c r="F788" s="87"/>
      <c r="G788" s="87"/>
    </row>
    <row r="789" spans="1:7" ht="13.8">
      <c r="A789" s="87"/>
      <c r="B789" s="87"/>
      <c r="C789" s="87"/>
      <c r="D789" s="87"/>
      <c r="E789" s="87"/>
      <c r="F789" s="87"/>
      <c r="G789" s="87"/>
    </row>
    <row r="790" spans="1:7" ht="13.8">
      <c r="A790" s="87"/>
      <c r="B790" s="87"/>
      <c r="C790" s="87"/>
      <c r="D790" s="87"/>
      <c r="E790" s="87"/>
      <c r="F790" s="87"/>
      <c r="G790" s="87"/>
    </row>
    <row r="791" spans="1:7" ht="13.8">
      <c r="A791" s="87"/>
      <c r="B791" s="87"/>
      <c r="C791" s="87"/>
      <c r="D791" s="87"/>
      <c r="E791" s="87"/>
      <c r="F791" s="87"/>
      <c r="G791" s="87"/>
    </row>
    <row r="792" spans="1:7" ht="13.8">
      <c r="A792" s="87"/>
      <c r="B792" s="87"/>
      <c r="C792" s="87"/>
      <c r="D792" s="87"/>
      <c r="E792" s="87"/>
      <c r="F792" s="87"/>
      <c r="G792" s="87"/>
    </row>
    <row r="793" spans="1:7" ht="13.8">
      <c r="A793" s="87"/>
      <c r="B793" s="87"/>
      <c r="C793" s="87"/>
      <c r="D793" s="87"/>
      <c r="E793" s="87"/>
      <c r="F793" s="87"/>
      <c r="G793" s="87"/>
    </row>
    <row r="794" spans="1:7" ht="13.8">
      <c r="A794" s="87"/>
      <c r="B794" s="87"/>
      <c r="C794" s="87"/>
      <c r="D794" s="87"/>
      <c r="E794" s="87"/>
      <c r="F794" s="87"/>
      <c r="G794" s="87"/>
    </row>
    <row r="795" spans="1:7" ht="13.8">
      <c r="A795" s="87"/>
      <c r="B795" s="87"/>
      <c r="C795" s="87"/>
      <c r="D795" s="87"/>
      <c r="E795" s="87"/>
      <c r="F795" s="87"/>
      <c r="G795" s="87"/>
    </row>
    <row r="796" spans="1:7" ht="13.8">
      <c r="A796" s="87"/>
      <c r="B796" s="87"/>
      <c r="C796" s="87"/>
      <c r="D796" s="87"/>
      <c r="E796" s="87"/>
      <c r="F796" s="87"/>
      <c r="G796" s="87"/>
    </row>
    <row r="797" spans="1:7" ht="13.8">
      <c r="A797" s="87"/>
      <c r="B797" s="87"/>
      <c r="C797" s="87"/>
      <c r="D797" s="87"/>
      <c r="E797" s="87"/>
      <c r="F797" s="87"/>
      <c r="G797" s="87"/>
    </row>
    <row r="798" spans="1:7" ht="13.8">
      <c r="A798" s="87"/>
      <c r="B798" s="87"/>
      <c r="C798" s="87"/>
      <c r="D798" s="87"/>
      <c r="E798" s="87"/>
      <c r="F798" s="87"/>
      <c r="G798" s="87"/>
    </row>
    <row r="799" spans="1:7" ht="13.8">
      <c r="A799" s="87"/>
      <c r="B799" s="87"/>
      <c r="C799" s="87"/>
      <c r="D799" s="87"/>
      <c r="E799" s="87"/>
      <c r="F799" s="87"/>
      <c r="G799" s="87"/>
    </row>
    <row r="800" spans="1:7" ht="13.8">
      <c r="A800" s="87"/>
      <c r="B800" s="87"/>
      <c r="C800" s="87"/>
      <c r="D800" s="87"/>
      <c r="E800" s="87"/>
      <c r="F800" s="87"/>
      <c r="G800" s="87"/>
    </row>
    <row r="801" spans="1:7" ht="13.8">
      <c r="A801" s="87"/>
      <c r="B801" s="87"/>
      <c r="C801" s="87"/>
      <c r="D801" s="87"/>
      <c r="E801" s="87"/>
      <c r="F801" s="87"/>
      <c r="G801" s="87"/>
    </row>
    <row r="802" spans="1:7" ht="13.8">
      <c r="A802" s="87"/>
      <c r="B802" s="87"/>
      <c r="C802" s="87"/>
      <c r="D802" s="87"/>
      <c r="E802" s="87"/>
      <c r="F802" s="87"/>
      <c r="G802" s="87"/>
    </row>
    <row r="803" spans="1:7" ht="13.8">
      <c r="A803" s="87"/>
      <c r="B803" s="87"/>
      <c r="C803" s="87"/>
      <c r="D803" s="87"/>
      <c r="E803" s="87"/>
      <c r="F803" s="87"/>
      <c r="G803" s="87"/>
    </row>
    <row r="804" spans="1:7" ht="13.8">
      <c r="A804" s="87"/>
      <c r="B804" s="87"/>
      <c r="C804" s="87"/>
      <c r="D804" s="87"/>
      <c r="E804" s="87"/>
      <c r="F804" s="87"/>
      <c r="G804" s="87"/>
    </row>
    <row r="805" spans="1:7" ht="13.8">
      <c r="A805" s="87"/>
      <c r="B805" s="87"/>
      <c r="C805" s="87"/>
      <c r="D805" s="87"/>
      <c r="E805" s="87"/>
      <c r="F805" s="87"/>
      <c r="G805" s="87"/>
    </row>
    <row r="806" spans="1:7" ht="13.8">
      <c r="A806" s="87"/>
      <c r="B806" s="87"/>
      <c r="C806" s="87"/>
      <c r="D806" s="87"/>
      <c r="E806" s="87"/>
      <c r="F806" s="87"/>
      <c r="G806" s="87"/>
    </row>
    <row r="807" spans="1:7" ht="13.8">
      <c r="A807" s="87"/>
      <c r="B807" s="87"/>
      <c r="C807" s="87"/>
      <c r="D807" s="87"/>
      <c r="E807" s="87"/>
      <c r="F807" s="87"/>
      <c r="G807" s="87"/>
    </row>
    <row r="808" spans="1:7" ht="13.8">
      <c r="A808" s="87"/>
      <c r="B808" s="87"/>
      <c r="C808" s="87"/>
      <c r="D808" s="87"/>
      <c r="E808" s="87"/>
      <c r="F808" s="87"/>
      <c r="G808" s="87"/>
    </row>
    <row r="809" spans="1:7" ht="13.8">
      <c r="A809" s="87"/>
      <c r="B809" s="87"/>
      <c r="C809" s="87"/>
      <c r="D809" s="87"/>
      <c r="E809" s="87"/>
      <c r="F809" s="87"/>
      <c r="G809" s="87"/>
    </row>
    <row r="810" spans="1:7" ht="13.8">
      <c r="A810" s="87"/>
      <c r="B810" s="87"/>
      <c r="C810" s="87"/>
      <c r="D810" s="87"/>
      <c r="E810" s="87"/>
      <c r="F810" s="87"/>
      <c r="G810" s="87"/>
    </row>
    <row r="811" spans="1:7" ht="13.8">
      <c r="A811" s="87"/>
      <c r="B811" s="87"/>
      <c r="C811" s="87"/>
      <c r="D811" s="87"/>
      <c r="E811" s="87"/>
      <c r="F811" s="87"/>
      <c r="G811" s="87"/>
    </row>
    <row r="812" spans="1:7" ht="13.8">
      <c r="A812" s="87"/>
      <c r="B812" s="87"/>
      <c r="C812" s="87"/>
      <c r="D812" s="87"/>
      <c r="E812" s="87"/>
      <c r="F812" s="87"/>
      <c r="G812" s="87"/>
    </row>
    <row r="813" spans="1:7" ht="13.8">
      <c r="A813" s="87"/>
      <c r="B813" s="87"/>
      <c r="C813" s="87"/>
      <c r="D813" s="87"/>
      <c r="E813" s="87"/>
      <c r="F813" s="87"/>
      <c r="G813" s="87"/>
    </row>
    <row r="814" spans="1:7" ht="13.8">
      <c r="A814" s="87"/>
      <c r="B814" s="87"/>
      <c r="C814" s="87"/>
      <c r="D814" s="87"/>
      <c r="E814" s="87"/>
      <c r="F814" s="87"/>
      <c r="G814" s="87"/>
    </row>
    <row r="815" spans="1:7" ht="13.8">
      <c r="A815" s="87"/>
      <c r="B815" s="87"/>
      <c r="C815" s="87"/>
      <c r="D815" s="87"/>
      <c r="E815" s="87"/>
      <c r="F815" s="87"/>
      <c r="G815" s="87"/>
    </row>
    <row r="816" spans="1:7" ht="13.8">
      <c r="A816" s="87"/>
      <c r="B816" s="87"/>
      <c r="C816" s="87"/>
      <c r="D816" s="87"/>
      <c r="E816" s="87"/>
      <c r="F816" s="87"/>
      <c r="G816" s="87"/>
    </row>
    <row r="817" spans="1:7" ht="13.8">
      <c r="A817" s="87"/>
      <c r="B817" s="87"/>
      <c r="C817" s="87"/>
      <c r="D817" s="87"/>
      <c r="E817" s="87"/>
      <c r="F817" s="87"/>
      <c r="G817" s="87"/>
    </row>
    <row r="818" spans="1:7" ht="13.8">
      <c r="A818" s="87"/>
      <c r="B818" s="87"/>
      <c r="C818" s="87"/>
      <c r="D818" s="87"/>
      <c r="E818" s="87"/>
      <c r="F818" s="87"/>
      <c r="G818" s="87"/>
    </row>
    <row r="819" spans="1:7" ht="13.8">
      <c r="A819" s="87"/>
      <c r="B819" s="87"/>
      <c r="C819" s="87"/>
      <c r="D819" s="87"/>
      <c r="E819" s="87"/>
      <c r="F819" s="87"/>
      <c r="G819" s="87"/>
    </row>
    <row r="820" spans="1:7" ht="13.8">
      <c r="A820" s="87"/>
      <c r="B820" s="87"/>
      <c r="C820" s="87"/>
      <c r="D820" s="87"/>
      <c r="E820" s="87"/>
      <c r="F820" s="87"/>
      <c r="G820" s="87"/>
    </row>
    <row r="821" spans="1:7" ht="13.8">
      <c r="A821" s="87"/>
      <c r="B821" s="87"/>
      <c r="C821" s="87"/>
      <c r="D821" s="87"/>
      <c r="E821" s="87"/>
      <c r="F821" s="87"/>
      <c r="G821" s="87"/>
    </row>
    <row r="822" spans="1:7" ht="13.8">
      <c r="A822" s="87"/>
      <c r="B822" s="87"/>
      <c r="C822" s="87"/>
      <c r="D822" s="87"/>
      <c r="E822" s="87"/>
      <c r="F822" s="87"/>
      <c r="G822" s="87"/>
    </row>
    <row r="823" spans="1:7" ht="13.8">
      <c r="A823" s="87"/>
      <c r="B823" s="87"/>
      <c r="C823" s="87"/>
      <c r="D823" s="87"/>
      <c r="E823" s="87"/>
      <c r="F823" s="87"/>
      <c r="G823" s="87"/>
    </row>
    <row r="824" spans="1:7" ht="13.8">
      <c r="A824" s="87"/>
      <c r="B824" s="87"/>
      <c r="C824" s="87"/>
      <c r="D824" s="87"/>
      <c r="E824" s="87"/>
      <c r="F824" s="87"/>
      <c r="G824" s="87"/>
    </row>
    <row r="825" spans="1:7" ht="13.8">
      <c r="A825" s="87"/>
      <c r="B825" s="87"/>
      <c r="C825" s="87"/>
      <c r="D825" s="87"/>
      <c r="E825" s="87"/>
      <c r="F825" s="87"/>
      <c r="G825" s="87"/>
    </row>
    <row r="826" spans="1:7" ht="13.8">
      <c r="A826" s="87"/>
      <c r="B826" s="87"/>
      <c r="C826" s="87"/>
      <c r="D826" s="87"/>
      <c r="E826" s="87"/>
      <c r="F826" s="87"/>
      <c r="G826" s="87"/>
    </row>
    <row r="827" spans="1:7" ht="13.8">
      <c r="A827" s="87"/>
      <c r="B827" s="87"/>
      <c r="C827" s="87"/>
      <c r="D827" s="87"/>
      <c r="E827" s="87"/>
      <c r="F827" s="87"/>
      <c r="G827" s="87"/>
    </row>
    <row r="828" spans="1:7" ht="13.8">
      <c r="A828" s="87"/>
      <c r="B828" s="87"/>
      <c r="C828" s="87"/>
      <c r="D828" s="87"/>
      <c r="E828" s="87"/>
      <c r="F828" s="87"/>
      <c r="G828" s="87"/>
    </row>
    <row r="829" spans="1:7" ht="13.8">
      <c r="A829" s="87"/>
      <c r="B829" s="87"/>
      <c r="C829" s="87"/>
      <c r="D829" s="87"/>
      <c r="E829" s="87"/>
      <c r="F829" s="87"/>
      <c r="G829" s="87"/>
    </row>
    <row r="830" spans="1:7" ht="13.8">
      <c r="A830" s="87"/>
      <c r="B830" s="87"/>
      <c r="C830" s="87"/>
      <c r="D830" s="87"/>
      <c r="E830" s="87"/>
      <c r="F830" s="87"/>
      <c r="G830" s="87"/>
    </row>
    <row r="831" spans="1:7" ht="13.8">
      <c r="A831" s="87"/>
      <c r="B831" s="87"/>
      <c r="C831" s="87"/>
      <c r="D831" s="87"/>
      <c r="E831" s="87"/>
      <c r="F831" s="87"/>
      <c r="G831" s="87"/>
    </row>
    <row r="832" spans="1:7" ht="13.8">
      <c r="A832" s="87"/>
      <c r="B832" s="87"/>
      <c r="C832" s="87"/>
      <c r="D832" s="87"/>
      <c r="E832" s="87"/>
      <c r="F832" s="87"/>
      <c r="G832" s="87"/>
    </row>
    <row r="833" spans="1:7" ht="13.8">
      <c r="A833" s="87"/>
      <c r="B833" s="87"/>
      <c r="C833" s="87"/>
      <c r="D833" s="87"/>
      <c r="E833" s="87"/>
      <c r="F833" s="87"/>
      <c r="G833" s="87"/>
    </row>
    <row r="834" spans="1:7" ht="13.8">
      <c r="A834" s="87"/>
      <c r="B834" s="87"/>
      <c r="C834" s="87"/>
      <c r="D834" s="87"/>
      <c r="E834" s="87"/>
      <c r="F834" s="87"/>
      <c r="G834" s="87"/>
    </row>
    <row r="835" spans="1:7" ht="13.8">
      <c r="A835" s="87"/>
      <c r="B835" s="87"/>
      <c r="C835" s="87"/>
      <c r="D835" s="87"/>
      <c r="E835" s="87"/>
      <c r="F835" s="87"/>
      <c r="G835" s="87"/>
    </row>
    <row r="836" spans="1:7" ht="13.8">
      <c r="A836" s="87"/>
      <c r="B836" s="87"/>
      <c r="C836" s="87"/>
      <c r="D836" s="87"/>
      <c r="E836" s="87"/>
      <c r="F836" s="87"/>
      <c r="G836" s="87"/>
    </row>
    <row r="837" spans="1:7" ht="13.8">
      <c r="A837" s="87"/>
      <c r="B837" s="87"/>
      <c r="C837" s="87"/>
      <c r="D837" s="87"/>
      <c r="E837" s="87"/>
      <c r="F837" s="87"/>
      <c r="G837" s="87"/>
    </row>
    <row r="838" spans="1:7" ht="13.8">
      <c r="A838" s="87"/>
      <c r="B838" s="87"/>
      <c r="C838" s="87"/>
      <c r="D838" s="87"/>
      <c r="E838" s="87"/>
      <c r="F838" s="87"/>
      <c r="G838" s="87"/>
    </row>
    <row r="839" spans="1:7" ht="13.8">
      <c r="A839" s="87"/>
      <c r="B839" s="87"/>
      <c r="C839" s="87"/>
      <c r="D839" s="87"/>
      <c r="E839" s="87"/>
      <c r="F839" s="87"/>
      <c r="G839" s="87"/>
    </row>
    <row r="840" spans="1:7" ht="13.8">
      <c r="A840" s="87"/>
      <c r="B840" s="87"/>
      <c r="C840" s="87"/>
      <c r="D840" s="87"/>
      <c r="E840" s="87"/>
      <c r="F840" s="87"/>
      <c r="G840" s="87"/>
    </row>
    <row r="841" spans="1:7" ht="13.8">
      <c r="A841" s="87"/>
      <c r="B841" s="87"/>
      <c r="C841" s="87"/>
      <c r="D841" s="87"/>
      <c r="E841" s="87"/>
      <c r="F841" s="87"/>
      <c r="G841" s="87"/>
    </row>
    <row r="842" spans="1:7" ht="13.8">
      <c r="A842" s="87"/>
      <c r="B842" s="87"/>
      <c r="C842" s="87"/>
      <c r="D842" s="87"/>
      <c r="E842" s="87"/>
      <c r="F842" s="87"/>
      <c r="G842" s="87"/>
    </row>
    <row r="843" spans="1:7" ht="13.8">
      <c r="A843" s="87"/>
      <c r="B843" s="87"/>
      <c r="C843" s="87"/>
      <c r="D843" s="87"/>
      <c r="E843" s="87"/>
      <c r="F843" s="87"/>
      <c r="G843" s="87"/>
    </row>
    <row r="844" spans="1:7" ht="13.8">
      <c r="A844" s="87"/>
      <c r="B844" s="87"/>
      <c r="C844" s="87"/>
      <c r="D844" s="87"/>
      <c r="E844" s="87"/>
      <c r="F844" s="87"/>
      <c r="G844" s="87"/>
    </row>
    <row r="845" spans="1:7" ht="13.8">
      <c r="A845" s="87"/>
      <c r="B845" s="87"/>
      <c r="C845" s="87"/>
      <c r="D845" s="87"/>
      <c r="E845" s="87"/>
      <c r="F845" s="87"/>
      <c r="G845" s="87"/>
    </row>
    <row r="846" spans="1:7" ht="13.8">
      <c r="A846" s="87"/>
      <c r="B846" s="87"/>
      <c r="C846" s="87"/>
      <c r="D846" s="87"/>
      <c r="E846" s="87"/>
      <c r="F846" s="87"/>
      <c r="G846" s="87"/>
    </row>
    <row r="847" spans="1:7" ht="13.8">
      <c r="A847" s="87"/>
      <c r="B847" s="87"/>
      <c r="C847" s="87"/>
      <c r="D847" s="87"/>
      <c r="E847" s="87"/>
      <c r="F847" s="87"/>
      <c r="G847" s="87"/>
    </row>
    <row r="848" spans="1:7" ht="13.8">
      <c r="A848" s="87"/>
      <c r="B848" s="87"/>
      <c r="C848" s="87"/>
      <c r="D848" s="87"/>
      <c r="E848" s="87"/>
      <c r="F848" s="87"/>
      <c r="G848" s="87"/>
    </row>
    <row r="849" spans="1:7" ht="13.8">
      <c r="A849" s="87"/>
      <c r="B849" s="87"/>
      <c r="C849" s="87"/>
      <c r="D849" s="87"/>
      <c r="E849" s="87"/>
      <c r="F849" s="87"/>
      <c r="G849" s="87"/>
    </row>
    <row r="850" spans="1:7" ht="13.8">
      <c r="A850" s="87"/>
      <c r="B850" s="87"/>
      <c r="C850" s="87"/>
      <c r="D850" s="87"/>
      <c r="E850" s="87"/>
      <c r="F850" s="87"/>
      <c r="G850" s="87"/>
    </row>
    <row r="851" spans="1:7" ht="13.8">
      <c r="A851" s="87"/>
      <c r="B851" s="87"/>
      <c r="C851" s="87"/>
      <c r="D851" s="87"/>
      <c r="E851" s="87"/>
      <c r="F851" s="87"/>
      <c r="G851" s="87"/>
    </row>
    <row r="852" spans="1:7" ht="13.8">
      <c r="A852" s="87"/>
      <c r="B852" s="87"/>
      <c r="C852" s="87"/>
      <c r="D852" s="87"/>
      <c r="E852" s="87"/>
      <c r="F852" s="87"/>
      <c r="G852" s="87"/>
    </row>
    <row r="853" spans="1:7" ht="13.8">
      <c r="A853" s="87"/>
      <c r="B853" s="87"/>
      <c r="C853" s="87"/>
      <c r="D853" s="87"/>
      <c r="E853" s="87"/>
      <c r="F853" s="87"/>
      <c r="G853" s="87"/>
    </row>
    <row r="854" spans="1:7" ht="13.8">
      <c r="A854" s="87"/>
      <c r="B854" s="87"/>
      <c r="C854" s="87"/>
      <c r="D854" s="87"/>
      <c r="E854" s="87"/>
      <c r="F854" s="87"/>
      <c r="G854" s="87"/>
    </row>
    <row r="855" spans="1:7" ht="13.8">
      <c r="A855" s="87"/>
      <c r="B855" s="87"/>
      <c r="C855" s="87"/>
      <c r="D855" s="87"/>
      <c r="E855" s="87"/>
      <c r="F855" s="87"/>
      <c r="G855" s="87"/>
    </row>
    <row r="856" spans="1:7" ht="13.8">
      <c r="A856" s="87"/>
      <c r="B856" s="87"/>
      <c r="C856" s="87"/>
      <c r="D856" s="87"/>
      <c r="E856" s="87"/>
      <c r="F856" s="87"/>
      <c r="G856" s="87"/>
    </row>
    <row r="857" spans="1:7" ht="13.8">
      <c r="A857" s="87"/>
      <c r="B857" s="87"/>
      <c r="C857" s="87"/>
      <c r="D857" s="87"/>
      <c r="E857" s="87"/>
      <c r="F857" s="87"/>
      <c r="G857" s="87"/>
    </row>
    <row r="858" spans="1:7" ht="13.8">
      <c r="A858" s="87"/>
      <c r="B858" s="87"/>
      <c r="C858" s="87"/>
      <c r="D858" s="87"/>
      <c r="E858" s="87"/>
      <c r="F858" s="87"/>
      <c r="G858" s="87"/>
    </row>
    <row r="859" spans="1:7" ht="13.8">
      <c r="A859" s="87"/>
      <c r="B859" s="87"/>
      <c r="C859" s="87"/>
      <c r="D859" s="87"/>
      <c r="E859" s="87"/>
      <c r="F859" s="87"/>
      <c r="G859" s="87"/>
    </row>
    <row r="860" spans="1:7" ht="13.8">
      <c r="A860" s="87"/>
      <c r="B860" s="87"/>
      <c r="C860" s="87"/>
      <c r="D860" s="87"/>
      <c r="E860" s="87"/>
      <c r="F860" s="87"/>
      <c r="G860" s="87"/>
    </row>
    <row r="861" spans="1:7" ht="13.8">
      <c r="A861" s="87"/>
      <c r="B861" s="87"/>
      <c r="C861" s="87"/>
      <c r="D861" s="87"/>
      <c r="E861" s="87"/>
      <c r="F861" s="87"/>
      <c r="G861" s="87"/>
    </row>
    <row r="862" spans="1:7" ht="13.8">
      <c r="A862" s="87"/>
      <c r="B862" s="87"/>
      <c r="C862" s="87"/>
      <c r="D862" s="87"/>
      <c r="E862" s="87"/>
      <c r="F862" s="87"/>
      <c r="G862" s="87"/>
    </row>
    <row r="863" spans="1:7" ht="13.8">
      <c r="A863" s="87"/>
      <c r="B863" s="87"/>
      <c r="C863" s="87"/>
      <c r="D863" s="87"/>
      <c r="E863" s="87"/>
      <c r="F863" s="87"/>
      <c r="G863" s="87"/>
    </row>
    <row r="864" spans="1:7" ht="13.8">
      <c r="A864" s="87"/>
      <c r="B864" s="87"/>
      <c r="C864" s="87"/>
      <c r="D864" s="87"/>
      <c r="E864" s="87"/>
      <c r="F864" s="87"/>
      <c r="G864" s="87"/>
    </row>
    <row r="865" spans="1:7" ht="13.8">
      <c r="A865" s="87"/>
      <c r="B865" s="87"/>
      <c r="C865" s="87"/>
      <c r="D865" s="87"/>
      <c r="E865" s="87"/>
      <c r="F865" s="87"/>
      <c r="G865" s="87"/>
    </row>
    <row r="866" spans="1:7" ht="13.8">
      <c r="A866" s="87"/>
      <c r="B866" s="87"/>
      <c r="C866" s="87"/>
      <c r="D866" s="87"/>
      <c r="E866" s="87"/>
      <c r="F866" s="87"/>
      <c r="G866" s="87"/>
    </row>
    <row r="867" spans="1:7" ht="13.8">
      <c r="A867" s="87"/>
      <c r="B867" s="87"/>
      <c r="C867" s="87"/>
      <c r="D867" s="87"/>
      <c r="E867" s="87"/>
      <c r="F867" s="87"/>
      <c r="G867" s="87"/>
    </row>
    <row r="868" spans="1:7" ht="13.8">
      <c r="A868" s="87"/>
      <c r="B868" s="87"/>
      <c r="C868" s="87"/>
      <c r="D868" s="87"/>
      <c r="E868" s="87"/>
      <c r="F868" s="87"/>
      <c r="G868" s="87"/>
    </row>
    <row r="869" spans="1:7" ht="13.8">
      <c r="A869" s="87"/>
      <c r="B869" s="87"/>
      <c r="C869" s="87"/>
      <c r="D869" s="87"/>
      <c r="E869" s="87"/>
      <c r="F869" s="87"/>
      <c r="G869" s="87"/>
    </row>
    <row r="870" spans="1:7" ht="13.8">
      <c r="A870" s="87"/>
      <c r="B870" s="87"/>
      <c r="C870" s="87"/>
      <c r="D870" s="87"/>
      <c r="E870" s="87"/>
      <c r="F870" s="87"/>
      <c r="G870" s="87"/>
    </row>
    <row r="871" spans="1:7" ht="13.8">
      <c r="A871" s="87"/>
      <c r="B871" s="87"/>
      <c r="C871" s="87"/>
      <c r="D871" s="87"/>
      <c r="E871" s="87"/>
      <c r="F871" s="87"/>
      <c r="G871" s="87"/>
    </row>
    <row r="872" spans="1:7" ht="13.8">
      <c r="A872" s="87"/>
      <c r="B872" s="87"/>
      <c r="C872" s="87"/>
      <c r="D872" s="87"/>
      <c r="E872" s="87"/>
      <c r="F872" s="87"/>
      <c r="G872" s="87"/>
    </row>
    <row r="873" spans="1:7" ht="13.8">
      <c r="A873" s="87"/>
      <c r="B873" s="87"/>
      <c r="C873" s="87"/>
      <c r="D873" s="87"/>
      <c r="E873" s="87"/>
      <c r="F873" s="87"/>
      <c r="G873" s="87"/>
    </row>
    <row r="874" spans="1:7" ht="13.8">
      <c r="A874" s="87"/>
      <c r="B874" s="87"/>
      <c r="C874" s="87"/>
      <c r="D874" s="87"/>
      <c r="E874" s="87"/>
      <c r="F874" s="87"/>
      <c r="G874" s="87"/>
    </row>
    <row r="875" spans="1:7" ht="13.8">
      <c r="A875" s="87"/>
      <c r="B875" s="87"/>
      <c r="C875" s="87"/>
      <c r="D875" s="87"/>
      <c r="E875" s="87"/>
      <c r="F875" s="87"/>
      <c r="G875" s="87"/>
    </row>
    <row r="876" spans="1:7" ht="13.8">
      <c r="A876" s="87"/>
      <c r="B876" s="87"/>
      <c r="C876" s="87"/>
      <c r="D876" s="87"/>
      <c r="E876" s="87"/>
      <c r="F876" s="87"/>
      <c r="G876" s="87"/>
    </row>
    <row r="877" spans="1:7" ht="13.8">
      <c r="A877" s="87"/>
      <c r="B877" s="87"/>
      <c r="C877" s="87"/>
      <c r="D877" s="87"/>
      <c r="E877" s="87"/>
      <c r="F877" s="87"/>
      <c r="G877" s="87"/>
    </row>
    <row r="878" spans="1:7" ht="13.8">
      <c r="A878" s="87"/>
      <c r="B878" s="87"/>
      <c r="C878" s="87"/>
      <c r="D878" s="87"/>
      <c r="E878" s="87"/>
      <c r="F878" s="87"/>
      <c r="G878" s="87"/>
    </row>
    <row r="879" spans="1:7" ht="13.8">
      <c r="A879" s="87"/>
      <c r="B879" s="87"/>
      <c r="C879" s="87"/>
      <c r="D879" s="87"/>
      <c r="E879" s="87"/>
      <c r="F879" s="87"/>
      <c r="G879" s="87"/>
    </row>
    <row r="880" spans="1:7" ht="13.8">
      <c r="A880" s="87"/>
      <c r="B880" s="87"/>
      <c r="C880" s="87"/>
      <c r="D880" s="87"/>
      <c r="E880" s="87"/>
      <c r="F880" s="87"/>
      <c r="G880" s="87"/>
    </row>
    <row r="881" spans="1:7" ht="13.8">
      <c r="A881" s="87"/>
      <c r="B881" s="87"/>
      <c r="C881" s="87"/>
      <c r="D881" s="87"/>
      <c r="E881" s="87"/>
      <c r="F881" s="87"/>
      <c r="G881" s="87"/>
    </row>
    <row r="882" spans="1:7" ht="13.8">
      <c r="A882" s="87"/>
      <c r="B882" s="87"/>
      <c r="C882" s="87"/>
      <c r="D882" s="87"/>
      <c r="E882" s="87"/>
      <c r="F882" s="87"/>
      <c r="G882" s="87"/>
    </row>
    <row r="883" spans="1:7" ht="13.8">
      <c r="A883" s="87"/>
      <c r="B883" s="87"/>
      <c r="C883" s="87"/>
      <c r="D883" s="87"/>
      <c r="E883" s="87"/>
      <c r="F883" s="87"/>
      <c r="G883" s="87"/>
    </row>
    <row r="884" spans="1:7" ht="13.8">
      <c r="A884" s="87"/>
      <c r="B884" s="87"/>
      <c r="C884" s="87"/>
      <c r="D884" s="87"/>
      <c r="E884" s="87"/>
      <c r="F884" s="87"/>
      <c r="G884" s="87"/>
    </row>
    <row r="885" spans="1:7" ht="13.8">
      <c r="A885" s="87"/>
      <c r="B885" s="87"/>
      <c r="C885" s="87"/>
      <c r="D885" s="87"/>
      <c r="E885" s="87"/>
      <c r="F885" s="87"/>
      <c r="G885" s="87"/>
    </row>
    <row r="886" spans="1:7" ht="13.8">
      <c r="A886" s="87"/>
      <c r="B886" s="87"/>
      <c r="C886" s="87"/>
      <c r="D886" s="87"/>
      <c r="E886" s="87"/>
      <c r="F886" s="87"/>
      <c r="G886" s="87"/>
    </row>
    <row r="887" spans="1:7" ht="13.8">
      <c r="A887" s="87"/>
      <c r="B887" s="87"/>
      <c r="C887" s="87"/>
      <c r="D887" s="87"/>
      <c r="E887" s="87"/>
      <c r="F887" s="87"/>
      <c r="G887" s="87"/>
    </row>
    <row r="888" spans="1:7" ht="13.8">
      <c r="A888" s="87"/>
      <c r="B888" s="87"/>
      <c r="C888" s="87"/>
      <c r="D888" s="87"/>
      <c r="E888" s="87"/>
      <c r="F888" s="87"/>
      <c r="G888" s="87"/>
    </row>
    <row r="889" spans="1:7" ht="13.8">
      <c r="A889" s="87"/>
      <c r="B889" s="87"/>
      <c r="C889" s="87"/>
      <c r="D889" s="87"/>
      <c r="E889" s="87"/>
      <c r="F889" s="87"/>
      <c r="G889" s="87"/>
    </row>
    <row r="890" spans="1:7" ht="13.8">
      <c r="A890" s="87"/>
      <c r="B890" s="87"/>
      <c r="C890" s="87"/>
      <c r="D890" s="87"/>
      <c r="E890" s="87"/>
      <c r="F890" s="87"/>
      <c r="G890" s="87"/>
    </row>
    <row r="891" spans="1:7" ht="13.8">
      <c r="A891" s="87"/>
      <c r="B891" s="87"/>
      <c r="C891" s="87"/>
      <c r="D891" s="87"/>
      <c r="E891" s="87"/>
      <c r="F891" s="87"/>
      <c r="G891" s="87"/>
    </row>
    <row r="892" spans="1:7" ht="13.8">
      <c r="A892" s="87"/>
      <c r="B892" s="87"/>
      <c r="C892" s="87"/>
      <c r="D892" s="87"/>
      <c r="E892" s="87"/>
      <c r="F892" s="87"/>
      <c r="G892" s="87"/>
    </row>
    <row r="893" spans="1:7" ht="13.8">
      <c r="A893" s="87"/>
      <c r="B893" s="87"/>
      <c r="C893" s="87"/>
      <c r="D893" s="87"/>
      <c r="E893" s="87"/>
      <c r="F893" s="87"/>
      <c r="G893" s="87"/>
    </row>
    <row r="894" spans="1:7" ht="13.8">
      <c r="A894" s="87"/>
      <c r="B894" s="87"/>
      <c r="C894" s="87"/>
      <c r="D894" s="87"/>
      <c r="E894" s="87"/>
      <c r="F894" s="87"/>
      <c r="G894" s="87"/>
    </row>
    <row r="895" spans="1:7" ht="13.8">
      <c r="A895" s="87"/>
      <c r="B895" s="87"/>
      <c r="C895" s="87"/>
      <c r="D895" s="87"/>
      <c r="E895" s="87"/>
      <c r="F895" s="87"/>
      <c r="G895" s="87"/>
    </row>
    <row r="896" spans="1:7" ht="13.8">
      <c r="A896" s="87"/>
      <c r="B896" s="87"/>
      <c r="C896" s="87"/>
      <c r="D896" s="87"/>
      <c r="E896" s="87"/>
      <c r="F896" s="87"/>
      <c r="G896" s="87"/>
    </row>
    <row r="897" spans="1:7" ht="13.8">
      <c r="A897" s="87"/>
      <c r="B897" s="87"/>
      <c r="C897" s="87"/>
      <c r="D897" s="87"/>
      <c r="E897" s="87"/>
      <c r="F897" s="87"/>
      <c r="G897" s="87"/>
    </row>
    <row r="898" spans="1:7" ht="13.8">
      <c r="A898" s="87"/>
      <c r="B898" s="87"/>
      <c r="C898" s="87"/>
      <c r="D898" s="87"/>
      <c r="E898" s="87"/>
      <c r="F898" s="87"/>
      <c r="G898" s="87"/>
    </row>
    <row r="899" spans="1:7" ht="13.8">
      <c r="A899" s="87"/>
      <c r="B899" s="87"/>
      <c r="C899" s="87"/>
      <c r="D899" s="87"/>
      <c r="E899" s="87"/>
      <c r="F899" s="87"/>
      <c r="G899" s="87"/>
    </row>
    <row r="900" spans="1:7" ht="13.8">
      <c r="A900" s="87"/>
      <c r="B900" s="87"/>
      <c r="C900" s="87"/>
      <c r="D900" s="87"/>
      <c r="E900" s="87"/>
      <c r="F900" s="87"/>
      <c r="G900" s="87"/>
    </row>
    <row r="901" spans="1:7" ht="13.8">
      <c r="A901" s="87"/>
      <c r="B901" s="87"/>
      <c r="C901" s="87"/>
      <c r="D901" s="87"/>
      <c r="E901" s="87"/>
      <c r="F901" s="87"/>
      <c r="G901" s="87"/>
    </row>
    <row r="902" spans="1:7" ht="13.8">
      <c r="A902" s="87"/>
      <c r="B902" s="87"/>
      <c r="C902" s="87"/>
      <c r="D902" s="87"/>
      <c r="E902" s="87"/>
      <c r="F902" s="87"/>
      <c r="G902" s="87"/>
    </row>
    <row r="903" spans="1:7" ht="13.8">
      <c r="A903" s="87"/>
      <c r="B903" s="87"/>
      <c r="C903" s="87"/>
      <c r="D903" s="87"/>
      <c r="E903" s="87"/>
      <c r="F903" s="87"/>
      <c r="G903" s="87"/>
    </row>
    <row r="904" spans="1:7" ht="13.8">
      <c r="A904" s="87"/>
      <c r="B904" s="87"/>
      <c r="C904" s="87"/>
      <c r="D904" s="87"/>
      <c r="E904" s="87"/>
      <c r="F904" s="87"/>
      <c r="G904" s="87"/>
    </row>
    <row r="905" spans="1:7" ht="13.8">
      <c r="A905" s="87"/>
      <c r="B905" s="87"/>
      <c r="C905" s="87"/>
      <c r="D905" s="87"/>
      <c r="E905" s="87"/>
      <c r="F905" s="87"/>
      <c r="G905" s="87"/>
    </row>
    <row r="906" spans="1:7" ht="13.8">
      <c r="A906" s="87"/>
      <c r="B906" s="87"/>
      <c r="C906" s="87"/>
      <c r="D906" s="87"/>
      <c r="E906" s="87"/>
      <c r="F906" s="87"/>
      <c r="G906" s="87"/>
    </row>
    <row r="907" spans="1:7" ht="13.8">
      <c r="A907" s="87"/>
      <c r="B907" s="87"/>
      <c r="C907" s="87"/>
      <c r="D907" s="87"/>
      <c r="E907" s="87"/>
      <c r="F907" s="87"/>
      <c r="G907" s="87"/>
    </row>
    <row r="908" spans="1:7" ht="13.8">
      <c r="A908" s="87"/>
      <c r="B908" s="87"/>
      <c r="C908" s="87"/>
      <c r="D908" s="87"/>
      <c r="E908" s="87"/>
      <c r="F908" s="87"/>
      <c r="G908" s="87"/>
    </row>
    <row r="909" spans="1:7" ht="13.8">
      <c r="A909" s="87"/>
      <c r="B909" s="87"/>
      <c r="C909" s="87"/>
      <c r="D909" s="87"/>
      <c r="E909" s="87"/>
      <c r="F909" s="87"/>
      <c r="G909" s="87"/>
    </row>
    <row r="910" spans="1:7" ht="13.8">
      <c r="A910" s="87"/>
      <c r="B910" s="87"/>
      <c r="C910" s="87"/>
      <c r="D910" s="87"/>
      <c r="E910" s="87"/>
      <c r="F910" s="87"/>
      <c r="G910" s="87"/>
    </row>
    <row r="911" spans="1:7" ht="13.8">
      <c r="A911" s="87"/>
      <c r="B911" s="87"/>
      <c r="C911" s="87"/>
      <c r="D911" s="87"/>
      <c r="E911" s="87"/>
      <c r="F911" s="87"/>
      <c r="G911" s="87"/>
    </row>
    <row r="912" spans="1:7" ht="13.8">
      <c r="A912" s="87"/>
      <c r="B912" s="87"/>
      <c r="C912" s="87"/>
      <c r="D912" s="87"/>
      <c r="E912" s="87"/>
      <c r="F912" s="87"/>
      <c r="G912" s="87"/>
    </row>
    <row r="913" spans="1:7" ht="13.8">
      <c r="A913" s="87"/>
      <c r="B913" s="87"/>
      <c r="C913" s="87"/>
      <c r="D913" s="87"/>
      <c r="E913" s="87"/>
      <c r="F913" s="87"/>
      <c r="G913" s="87"/>
    </row>
    <row r="914" spans="1:7" ht="13.8">
      <c r="A914" s="87"/>
      <c r="B914" s="87"/>
      <c r="C914" s="87"/>
      <c r="D914" s="87"/>
      <c r="E914" s="87"/>
      <c r="F914" s="87"/>
      <c r="G914" s="87"/>
    </row>
    <row r="915" spans="1:7" ht="13.8">
      <c r="A915" s="87"/>
      <c r="B915" s="87"/>
      <c r="C915" s="87"/>
      <c r="D915" s="87"/>
      <c r="E915" s="87"/>
      <c r="F915" s="87"/>
      <c r="G915" s="87"/>
    </row>
    <row r="916" spans="1:7" ht="13.8">
      <c r="A916" s="87"/>
      <c r="B916" s="87"/>
      <c r="C916" s="87"/>
      <c r="D916" s="87"/>
      <c r="E916" s="87"/>
      <c r="F916" s="87"/>
      <c r="G916" s="87"/>
    </row>
    <row r="917" spans="1:7" ht="13.8">
      <c r="A917" s="87"/>
      <c r="B917" s="87"/>
      <c r="C917" s="87"/>
      <c r="D917" s="87"/>
      <c r="E917" s="87"/>
      <c r="F917" s="87"/>
      <c r="G917" s="87"/>
    </row>
    <row r="918" spans="1:7" ht="13.8">
      <c r="A918" s="87"/>
      <c r="B918" s="87"/>
      <c r="C918" s="87"/>
      <c r="D918" s="87"/>
      <c r="E918" s="87"/>
      <c r="F918" s="87"/>
      <c r="G918" s="87"/>
    </row>
    <row r="919" spans="1:7" ht="13.8">
      <c r="A919" s="87"/>
      <c r="B919" s="87"/>
      <c r="C919" s="87"/>
      <c r="D919" s="87"/>
      <c r="E919" s="87"/>
      <c r="F919" s="87"/>
      <c r="G919" s="87"/>
    </row>
    <row r="920" spans="1:7" ht="13.8">
      <c r="A920" s="87"/>
      <c r="B920" s="87"/>
      <c r="C920" s="87"/>
      <c r="D920" s="87"/>
      <c r="E920" s="87"/>
      <c r="F920" s="87"/>
      <c r="G920" s="87"/>
    </row>
    <row r="921" spans="1:7" ht="13.8">
      <c r="A921" s="87"/>
      <c r="B921" s="87"/>
      <c r="C921" s="87"/>
      <c r="D921" s="87"/>
      <c r="E921" s="87"/>
      <c r="F921" s="87"/>
      <c r="G921" s="87"/>
    </row>
    <row r="922" spans="1:7" ht="13.8">
      <c r="A922" s="87"/>
      <c r="B922" s="87"/>
      <c r="C922" s="87"/>
      <c r="D922" s="87"/>
      <c r="E922" s="87"/>
      <c r="F922" s="87"/>
      <c r="G922" s="87"/>
    </row>
    <row r="923" spans="1:7" ht="13.8">
      <c r="A923" s="87"/>
      <c r="B923" s="87"/>
      <c r="C923" s="87"/>
      <c r="D923" s="87"/>
      <c r="E923" s="87"/>
      <c r="F923" s="87"/>
      <c r="G923" s="87"/>
    </row>
    <row r="924" spans="1:7" ht="13.8">
      <c r="A924" s="87"/>
      <c r="B924" s="87"/>
      <c r="C924" s="87"/>
      <c r="D924" s="87"/>
      <c r="E924" s="87"/>
      <c r="F924" s="87"/>
      <c r="G924" s="87"/>
    </row>
    <row r="925" spans="1:7" ht="13.8">
      <c r="A925" s="87"/>
      <c r="B925" s="87"/>
      <c r="C925" s="87"/>
      <c r="D925" s="87"/>
      <c r="E925" s="87"/>
      <c r="F925" s="87"/>
      <c r="G925" s="87"/>
    </row>
    <row r="926" spans="1:7" ht="13.8">
      <c r="A926" s="87"/>
      <c r="B926" s="87"/>
      <c r="C926" s="87"/>
      <c r="D926" s="87"/>
      <c r="E926" s="87"/>
      <c r="F926" s="87"/>
      <c r="G926" s="87"/>
    </row>
    <row r="927" spans="1:7" ht="13.8">
      <c r="A927" s="87"/>
      <c r="B927" s="87"/>
      <c r="C927" s="87"/>
      <c r="D927" s="87"/>
      <c r="E927" s="87"/>
      <c r="F927" s="87"/>
      <c r="G927" s="87"/>
    </row>
    <row r="928" spans="1:7" ht="13.8">
      <c r="A928" s="87"/>
      <c r="B928" s="87"/>
      <c r="C928" s="87"/>
      <c r="D928" s="87"/>
      <c r="E928" s="87"/>
      <c r="F928" s="87"/>
      <c r="G928" s="87"/>
    </row>
    <row r="929" spans="1:7" ht="13.8">
      <c r="A929" s="87"/>
      <c r="B929" s="87"/>
      <c r="C929" s="87"/>
      <c r="D929" s="87"/>
      <c r="E929" s="87"/>
      <c r="F929" s="87"/>
      <c r="G929" s="87"/>
    </row>
    <row r="930" spans="1:7" ht="13.8">
      <c r="A930" s="87"/>
      <c r="B930" s="87"/>
      <c r="C930" s="87"/>
      <c r="D930" s="87"/>
      <c r="E930" s="87"/>
      <c r="F930" s="87"/>
      <c r="G930" s="87"/>
    </row>
    <row r="931" spans="1:7" ht="13.8">
      <c r="A931" s="87"/>
      <c r="B931" s="87"/>
      <c r="C931" s="87"/>
      <c r="D931" s="87"/>
      <c r="E931" s="87"/>
      <c r="F931" s="87"/>
      <c r="G931" s="87"/>
    </row>
    <row r="932" spans="1:7" ht="13.8">
      <c r="A932" s="87"/>
      <c r="B932" s="87"/>
      <c r="C932" s="87"/>
      <c r="D932" s="87"/>
      <c r="E932" s="87"/>
      <c r="F932" s="87"/>
      <c r="G932" s="87"/>
    </row>
    <row r="933" spans="1:7" ht="13.8">
      <c r="A933" s="87"/>
      <c r="B933" s="87"/>
      <c r="C933" s="87"/>
      <c r="D933" s="87"/>
      <c r="E933" s="87"/>
      <c r="F933" s="87"/>
      <c r="G933" s="87"/>
    </row>
    <row r="934" spans="1:7" ht="13.8">
      <c r="A934" s="87"/>
      <c r="B934" s="87"/>
      <c r="C934" s="87"/>
      <c r="D934" s="87"/>
      <c r="E934" s="87"/>
      <c r="F934" s="87"/>
      <c r="G934" s="87"/>
    </row>
    <row r="935" spans="1:7" ht="13.8">
      <c r="A935" s="87"/>
      <c r="B935" s="87"/>
      <c r="C935" s="87"/>
      <c r="D935" s="87"/>
      <c r="E935" s="87"/>
      <c r="F935" s="87"/>
      <c r="G935" s="87"/>
    </row>
    <row r="936" spans="1:7" ht="13.8">
      <c r="A936" s="87"/>
      <c r="B936" s="87"/>
      <c r="C936" s="87"/>
      <c r="D936" s="87"/>
      <c r="E936" s="87"/>
      <c r="F936" s="87"/>
      <c r="G936" s="87"/>
    </row>
    <row r="937" spans="1:7" ht="13.8">
      <c r="A937" s="87"/>
      <c r="B937" s="87"/>
      <c r="C937" s="87"/>
      <c r="D937" s="87"/>
      <c r="E937" s="87"/>
      <c r="F937" s="87"/>
      <c r="G937" s="87"/>
    </row>
    <row r="938" spans="1:7" ht="13.8">
      <c r="A938" s="87"/>
      <c r="B938" s="87"/>
      <c r="C938" s="87"/>
      <c r="D938" s="87"/>
      <c r="E938" s="87"/>
      <c r="F938" s="87"/>
      <c r="G938" s="87"/>
    </row>
    <row r="939" spans="1:7" ht="13.8">
      <c r="A939" s="87"/>
      <c r="B939" s="87"/>
      <c r="C939" s="87"/>
      <c r="D939" s="87"/>
      <c r="E939" s="87"/>
      <c r="F939" s="87"/>
      <c r="G939" s="87"/>
    </row>
    <row r="940" spans="1:7" ht="13.8">
      <c r="A940" s="87"/>
      <c r="B940" s="87"/>
      <c r="C940" s="87"/>
      <c r="D940" s="87"/>
      <c r="E940" s="87"/>
      <c r="F940" s="87"/>
      <c r="G940" s="87"/>
    </row>
    <row r="941" spans="1:7" ht="13.8">
      <c r="A941" s="87"/>
      <c r="B941" s="87"/>
      <c r="C941" s="87"/>
      <c r="D941" s="87"/>
      <c r="E941" s="87"/>
      <c r="F941" s="87"/>
      <c r="G941" s="87"/>
    </row>
    <row r="942" spans="1:7" ht="13.8">
      <c r="A942" s="87"/>
      <c r="B942" s="87"/>
      <c r="C942" s="87"/>
      <c r="D942" s="87"/>
      <c r="E942" s="87"/>
      <c r="F942" s="87"/>
      <c r="G942" s="87"/>
    </row>
    <row r="943" spans="1:7" ht="13.8">
      <c r="A943" s="87"/>
      <c r="B943" s="87"/>
      <c r="C943" s="87"/>
      <c r="D943" s="87"/>
      <c r="E943" s="87"/>
      <c r="F943" s="87"/>
      <c r="G943" s="87"/>
    </row>
    <row r="944" spans="1:7" ht="13.8">
      <c r="A944" s="87"/>
      <c r="B944" s="87"/>
      <c r="C944" s="87"/>
      <c r="D944" s="87"/>
      <c r="E944" s="87"/>
      <c r="F944" s="87"/>
      <c r="G944" s="87"/>
    </row>
    <row r="945" spans="1:7" ht="13.8">
      <c r="A945" s="87"/>
      <c r="B945" s="87"/>
      <c r="C945" s="87"/>
      <c r="D945" s="87"/>
      <c r="E945" s="87"/>
      <c r="F945" s="87"/>
      <c r="G945" s="87"/>
    </row>
    <row r="946" spans="1:7" ht="13.8">
      <c r="A946" s="87"/>
      <c r="B946" s="87"/>
      <c r="C946" s="87"/>
      <c r="D946" s="87"/>
      <c r="E946" s="87"/>
      <c r="F946" s="87"/>
      <c r="G946" s="87"/>
    </row>
    <row r="947" spans="1:7" ht="13.8">
      <c r="A947" s="87"/>
      <c r="B947" s="87"/>
      <c r="C947" s="87"/>
      <c r="D947" s="87"/>
      <c r="E947" s="87"/>
      <c r="F947" s="87"/>
      <c r="G947" s="87"/>
    </row>
    <row r="948" spans="1:7" ht="13.8">
      <c r="A948" s="87"/>
      <c r="B948" s="87"/>
      <c r="C948" s="87"/>
      <c r="D948" s="87"/>
      <c r="E948" s="87"/>
      <c r="F948" s="87"/>
      <c r="G948" s="87"/>
    </row>
    <row r="949" spans="1:7" ht="13.8">
      <c r="A949" s="87"/>
      <c r="B949" s="87"/>
      <c r="C949" s="87"/>
      <c r="D949" s="87"/>
      <c r="E949" s="87"/>
      <c r="F949" s="87"/>
      <c r="G949" s="87"/>
    </row>
    <row r="950" spans="1:7" ht="13.8">
      <c r="A950" s="87"/>
      <c r="B950" s="87"/>
      <c r="C950" s="87"/>
      <c r="D950" s="87"/>
      <c r="E950" s="87"/>
      <c r="F950" s="87"/>
      <c r="G950" s="87"/>
    </row>
    <row r="951" spans="1:7" ht="13.8">
      <c r="A951" s="87"/>
      <c r="B951" s="87"/>
      <c r="C951" s="87"/>
      <c r="D951" s="87"/>
      <c r="E951" s="87"/>
      <c r="F951" s="87"/>
      <c r="G951" s="87"/>
    </row>
    <row r="952" spans="1:7" ht="13.8">
      <c r="A952" s="87"/>
      <c r="B952" s="87"/>
      <c r="C952" s="87"/>
      <c r="D952" s="87"/>
      <c r="E952" s="87"/>
      <c r="F952" s="87"/>
      <c r="G952" s="87"/>
    </row>
    <row r="953" spans="1:7" ht="13.8">
      <c r="A953" s="87"/>
      <c r="B953" s="87"/>
      <c r="C953" s="87"/>
      <c r="D953" s="87"/>
      <c r="E953" s="87"/>
      <c r="F953" s="87"/>
      <c r="G953" s="87"/>
    </row>
    <row r="954" spans="1:7" ht="13.8">
      <c r="A954" s="87"/>
      <c r="B954" s="87"/>
      <c r="C954" s="87"/>
      <c r="D954" s="87"/>
      <c r="E954" s="87"/>
      <c r="F954" s="87"/>
      <c r="G954" s="87"/>
    </row>
    <row r="955" spans="1:7" ht="13.8">
      <c r="A955" s="87"/>
      <c r="B955" s="87"/>
      <c r="C955" s="87"/>
      <c r="D955" s="87"/>
      <c r="E955" s="87"/>
      <c r="F955" s="87"/>
      <c r="G955" s="87"/>
    </row>
    <row r="956" spans="1:7" ht="13.8">
      <c r="A956" s="87"/>
      <c r="B956" s="87"/>
      <c r="C956" s="87"/>
      <c r="D956" s="87"/>
      <c r="E956" s="87"/>
      <c r="F956" s="87"/>
      <c r="G956" s="87"/>
    </row>
    <row r="957" spans="1:7" ht="13.8">
      <c r="A957" s="87"/>
      <c r="B957" s="87"/>
      <c r="C957" s="87"/>
      <c r="D957" s="87"/>
      <c r="E957" s="87"/>
      <c r="F957" s="87"/>
      <c r="G957" s="87"/>
    </row>
    <row r="958" spans="1:7" ht="13.8">
      <c r="A958" s="87"/>
      <c r="B958" s="87"/>
      <c r="C958" s="87"/>
      <c r="D958" s="87"/>
      <c r="E958" s="87"/>
      <c r="F958" s="87"/>
      <c r="G958" s="87"/>
    </row>
    <row r="959" spans="1:7" ht="13.8">
      <c r="A959" s="87"/>
      <c r="B959" s="87"/>
      <c r="C959" s="87"/>
      <c r="D959" s="87"/>
      <c r="E959" s="87"/>
      <c r="F959" s="87"/>
      <c r="G959" s="87"/>
    </row>
    <row r="960" spans="1:7" ht="13.8">
      <c r="A960" s="87"/>
      <c r="B960" s="87"/>
      <c r="C960" s="87"/>
      <c r="D960" s="87"/>
      <c r="E960" s="87"/>
      <c r="F960" s="87"/>
      <c r="G960" s="87"/>
    </row>
    <row r="961" spans="1:7" ht="13.8">
      <c r="A961" s="87"/>
      <c r="B961" s="87"/>
      <c r="C961" s="87"/>
      <c r="D961" s="87"/>
      <c r="E961" s="87"/>
      <c r="F961" s="87"/>
      <c r="G961" s="87"/>
    </row>
    <row r="962" spans="1:7" ht="13.8">
      <c r="A962" s="87"/>
      <c r="B962" s="87"/>
      <c r="C962" s="87"/>
      <c r="D962" s="87"/>
      <c r="E962" s="87"/>
      <c r="F962" s="87"/>
      <c r="G962" s="87"/>
    </row>
    <row r="963" spans="1:7" ht="13.8">
      <c r="A963" s="87"/>
      <c r="B963" s="87"/>
      <c r="C963" s="87"/>
      <c r="D963" s="87"/>
      <c r="E963" s="87"/>
      <c r="F963" s="87"/>
      <c r="G963" s="87"/>
    </row>
    <row r="964" spans="1:7" ht="13.8">
      <c r="A964" s="87"/>
      <c r="B964" s="87"/>
      <c r="C964" s="87"/>
      <c r="D964" s="87"/>
      <c r="E964" s="87"/>
      <c r="F964" s="87"/>
      <c r="G964" s="87"/>
    </row>
    <row r="965" spans="1:7" ht="13.8">
      <c r="A965" s="87"/>
      <c r="B965" s="87"/>
      <c r="C965" s="87"/>
      <c r="D965" s="87"/>
      <c r="E965" s="87"/>
      <c r="F965" s="87"/>
      <c r="G965" s="87"/>
    </row>
    <row r="966" spans="1:7" ht="13.8">
      <c r="A966" s="87"/>
      <c r="B966" s="87"/>
      <c r="C966" s="87"/>
      <c r="D966" s="87"/>
      <c r="E966" s="87"/>
      <c r="F966" s="87"/>
      <c r="G966" s="87"/>
    </row>
    <row r="967" spans="1:7" ht="13.8">
      <c r="A967" s="87"/>
      <c r="B967" s="87"/>
      <c r="C967" s="87"/>
      <c r="D967" s="87"/>
      <c r="E967" s="87"/>
      <c r="F967" s="87"/>
      <c r="G967" s="87"/>
    </row>
    <row r="968" spans="1:7" ht="13.8">
      <c r="A968" s="87"/>
      <c r="B968" s="87"/>
      <c r="C968" s="87"/>
      <c r="D968" s="87"/>
      <c r="E968" s="87"/>
      <c r="F968" s="87"/>
      <c r="G968" s="87"/>
    </row>
    <row r="969" spans="1:7" ht="13.8">
      <c r="A969" s="87"/>
      <c r="B969" s="87"/>
      <c r="C969" s="87"/>
      <c r="D969" s="87"/>
      <c r="E969" s="87"/>
      <c r="F969" s="87"/>
      <c r="G969" s="87"/>
    </row>
    <row r="970" spans="1:7" ht="13.8">
      <c r="A970" s="87"/>
      <c r="B970" s="87"/>
      <c r="C970" s="87"/>
      <c r="D970" s="87"/>
      <c r="E970" s="87"/>
      <c r="F970" s="87"/>
      <c r="G970" s="87"/>
    </row>
    <row r="971" spans="1:7" ht="13.8">
      <c r="A971" s="87"/>
      <c r="B971" s="87"/>
      <c r="C971" s="87"/>
      <c r="D971" s="87"/>
      <c r="E971" s="87"/>
      <c r="F971" s="87"/>
      <c r="G971" s="87"/>
    </row>
    <row r="972" spans="1:7" ht="13.8">
      <c r="A972" s="87"/>
      <c r="B972" s="87"/>
      <c r="C972" s="87"/>
      <c r="D972" s="87"/>
      <c r="E972" s="87"/>
      <c r="F972" s="87"/>
      <c r="G972" s="87"/>
    </row>
    <row r="973" spans="1:7" ht="13.8">
      <c r="A973" s="87"/>
      <c r="B973" s="87"/>
      <c r="C973" s="87"/>
      <c r="D973" s="87"/>
      <c r="E973" s="87"/>
      <c r="F973" s="87"/>
      <c r="G973" s="87"/>
    </row>
    <row r="974" spans="1:7" ht="13.8">
      <c r="A974" s="87"/>
      <c r="B974" s="87"/>
      <c r="C974" s="87"/>
      <c r="D974" s="87"/>
      <c r="E974" s="87"/>
      <c r="F974" s="87"/>
      <c r="G974" s="87"/>
    </row>
    <row r="975" spans="1:7" ht="13.8">
      <c r="A975" s="87"/>
      <c r="B975" s="87"/>
      <c r="C975" s="87"/>
      <c r="D975" s="87"/>
      <c r="E975" s="87"/>
      <c r="F975" s="87"/>
      <c r="G975" s="87"/>
    </row>
    <row r="976" spans="1:7" ht="13.8">
      <c r="A976" s="87"/>
      <c r="B976" s="87"/>
      <c r="C976" s="87"/>
      <c r="D976" s="87"/>
      <c r="E976" s="87"/>
      <c r="F976" s="87"/>
      <c r="G976" s="87"/>
    </row>
    <row r="977" spans="1:7" ht="13.8">
      <c r="A977" s="87"/>
      <c r="B977" s="87"/>
      <c r="C977" s="87"/>
      <c r="D977" s="87"/>
      <c r="E977" s="87"/>
      <c r="F977" s="87"/>
      <c r="G977" s="87"/>
    </row>
    <row r="978" spans="1:7" ht="13.8">
      <c r="A978" s="87"/>
      <c r="B978" s="87"/>
      <c r="C978" s="87"/>
      <c r="D978" s="87"/>
      <c r="E978" s="87"/>
      <c r="F978" s="87"/>
      <c r="G978" s="87"/>
    </row>
    <row r="979" spans="1:7" ht="13.8">
      <c r="A979" s="87"/>
      <c r="B979" s="87"/>
      <c r="C979" s="87"/>
      <c r="D979" s="87"/>
      <c r="E979" s="87"/>
      <c r="F979" s="87"/>
      <c r="G979" s="87"/>
    </row>
    <row r="980" spans="1:7" ht="13.8">
      <c r="A980" s="87"/>
      <c r="B980" s="87"/>
      <c r="C980" s="87"/>
      <c r="D980" s="87"/>
      <c r="E980" s="87"/>
      <c r="F980" s="87"/>
      <c r="G980" s="87"/>
    </row>
    <row r="981" spans="1:7" ht="13.8">
      <c r="A981" s="87"/>
      <c r="B981" s="87"/>
      <c r="C981" s="87"/>
      <c r="D981" s="87"/>
      <c r="E981" s="87"/>
      <c r="F981" s="87"/>
      <c r="G981" s="87"/>
    </row>
    <row r="982" spans="1:7" ht="13.8">
      <c r="A982" s="87"/>
      <c r="B982" s="87"/>
      <c r="C982" s="87"/>
      <c r="D982" s="87"/>
      <c r="E982" s="87"/>
      <c r="F982" s="87"/>
      <c r="G982" s="87"/>
    </row>
    <row r="983" spans="1:7" ht="13.8">
      <c r="A983" s="87"/>
      <c r="B983" s="87"/>
      <c r="C983" s="87"/>
      <c r="D983" s="87"/>
      <c r="E983" s="87"/>
      <c r="F983" s="87"/>
      <c r="G983" s="87"/>
    </row>
    <row r="984" spans="1:7" ht="13.8">
      <c r="A984" s="87"/>
      <c r="B984" s="87"/>
      <c r="C984" s="87"/>
      <c r="D984" s="87"/>
      <c r="E984" s="87"/>
      <c r="F984" s="87"/>
      <c r="G984" s="87"/>
    </row>
    <row r="985" spans="1:7" ht="13.8">
      <c r="A985" s="87"/>
      <c r="B985" s="87"/>
      <c r="C985" s="87"/>
      <c r="D985" s="87"/>
      <c r="E985" s="87"/>
      <c r="F985" s="87"/>
      <c r="G985" s="87"/>
    </row>
    <row r="986" spans="1:7" ht="13.8">
      <c r="A986" s="87"/>
      <c r="B986" s="87"/>
      <c r="C986" s="87"/>
      <c r="D986" s="87"/>
      <c r="E986" s="87"/>
      <c r="F986" s="87"/>
      <c r="G986" s="87"/>
    </row>
    <row r="987" spans="1:7" ht="13.8">
      <c r="A987" s="87"/>
      <c r="B987" s="87"/>
      <c r="C987" s="87"/>
      <c r="D987" s="87"/>
      <c r="E987" s="87"/>
      <c r="F987" s="87"/>
      <c r="G987" s="87"/>
    </row>
    <row r="988" spans="1:7" ht="13.8">
      <c r="A988" s="87"/>
      <c r="B988" s="87"/>
      <c r="C988" s="87"/>
      <c r="D988" s="87"/>
      <c r="E988" s="87"/>
      <c r="F988" s="87"/>
      <c r="G988" s="87"/>
    </row>
    <row r="989" spans="1:7" ht="13.8">
      <c r="A989" s="87"/>
      <c r="B989" s="87"/>
      <c r="C989" s="87"/>
      <c r="D989" s="87"/>
      <c r="E989" s="87"/>
      <c r="F989" s="87"/>
      <c r="G989" s="87"/>
    </row>
    <row r="990" spans="1:7" ht="13.8">
      <c r="A990" s="87"/>
      <c r="B990" s="87"/>
      <c r="C990" s="87"/>
      <c r="D990" s="87"/>
      <c r="E990" s="87"/>
      <c r="F990" s="87"/>
      <c r="G990" s="87"/>
    </row>
    <row r="991" spans="1:7" ht="13.8">
      <c r="A991" s="87"/>
      <c r="B991" s="87"/>
      <c r="C991" s="87"/>
      <c r="D991" s="87"/>
      <c r="E991" s="87"/>
      <c r="F991" s="87"/>
      <c r="G991" s="87"/>
    </row>
    <row r="992" spans="1:7" ht="13.8">
      <c r="A992" s="87"/>
      <c r="B992" s="87"/>
      <c r="C992" s="87"/>
      <c r="D992" s="87"/>
      <c r="E992" s="87"/>
      <c r="F992" s="87"/>
      <c r="G992" s="87"/>
    </row>
    <row r="993" spans="1:7" ht="13.8">
      <c r="A993" s="87"/>
      <c r="B993" s="87"/>
      <c r="C993" s="87"/>
      <c r="D993" s="87"/>
      <c r="E993" s="87"/>
      <c r="F993" s="87"/>
      <c r="G993" s="87"/>
    </row>
    <row r="994" spans="1:7" ht="13.8">
      <c r="A994" s="87"/>
      <c r="B994" s="87"/>
      <c r="C994" s="87"/>
      <c r="D994" s="87"/>
      <c r="E994" s="87"/>
      <c r="F994" s="87"/>
      <c r="G994" s="87"/>
    </row>
    <row r="995" spans="1:7" ht="13.8">
      <c r="A995" s="87"/>
      <c r="B995" s="87"/>
      <c r="C995" s="87"/>
      <c r="D995" s="87"/>
      <c r="E995" s="87"/>
      <c r="F995" s="87"/>
      <c r="G995" s="87"/>
    </row>
    <row r="996" spans="1:7" ht="13.8">
      <c r="A996" s="87"/>
      <c r="B996" s="87"/>
      <c r="C996" s="87"/>
      <c r="D996" s="87"/>
      <c r="E996" s="87"/>
      <c r="F996" s="87"/>
      <c r="G996" s="87"/>
    </row>
    <row r="997" spans="1:7" ht="13.8">
      <c r="A997" s="87"/>
      <c r="B997" s="87"/>
      <c r="C997" s="87"/>
      <c r="D997" s="87"/>
      <c r="E997" s="87"/>
      <c r="F997" s="87"/>
      <c r="G997" s="87"/>
    </row>
    <row r="998" spans="1:7" ht="13.8">
      <c r="A998" s="87"/>
      <c r="B998" s="87"/>
      <c r="C998" s="87"/>
      <c r="D998" s="87"/>
      <c r="E998" s="87"/>
      <c r="F998" s="87"/>
      <c r="G998" s="87"/>
    </row>
    <row r="999" spans="1:7" ht="13.8">
      <c r="A999" s="87"/>
      <c r="B999" s="87"/>
      <c r="C999" s="87"/>
      <c r="D999" s="87"/>
      <c r="E999" s="87"/>
      <c r="F999" s="87"/>
      <c r="G999" s="87"/>
    </row>
    <row r="1000" spans="1:7" ht="13.8">
      <c r="A1000" s="87"/>
      <c r="B1000" s="87"/>
      <c r="C1000" s="87"/>
      <c r="D1000" s="87"/>
      <c r="E1000" s="87"/>
      <c r="F1000" s="87"/>
      <c r="G1000" s="87"/>
    </row>
    <row r="1001" spans="1:7" ht="13.8">
      <c r="A1001" s="87"/>
      <c r="B1001" s="87"/>
      <c r="C1001" s="87"/>
      <c r="D1001" s="87"/>
      <c r="E1001" s="87"/>
      <c r="F1001" s="87"/>
      <c r="G1001" s="87"/>
    </row>
    <row r="1002" spans="1:7" ht="13.8">
      <c r="A1002" s="87"/>
      <c r="B1002" s="87"/>
      <c r="C1002" s="87"/>
      <c r="D1002" s="87"/>
      <c r="E1002" s="87"/>
      <c r="F1002" s="87"/>
      <c r="G1002" s="87"/>
    </row>
    <row r="1003" spans="1:7" ht="13.8">
      <c r="A1003" s="87"/>
      <c r="B1003" s="87"/>
      <c r="C1003" s="87"/>
      <c r="D1003" s="87"/>
      <c r="E1003" s="87"/>
      <c r="F1003" s="87"/>
      <c r="G1003" s="87"/>
    </row>
    <row r="1004" spans="1:7" ht="13.8">
      <c r="A1004" s="87"/>
      <c r="B1004" s="87"/>
      <c r="C1004" s="87"/>
      <c r="D1004" s="87"/>
      <c r="E1004" s="87"/>
      <c r="F1004" s="87"/>
      <c r="G1004" s="87"/>
    </row>
    <row r="1005" spans="1:7" ht="13.8">
      <c r="A1005" s="87"/>
      <c r="B1005" s="87"/>
      <c r="C1005" s="87"/>
      <c r="D1005" s="87"/>
      <c r="E1005" s="87"/>
      <c r="F1005" s="87"/>
      <c r="G1005" s="87"/>
    </row>
    <row r="1006" spans="1:7" ht="13.8">
      <c r="A1006" s="87"/>
      <c r="B1006" s="87"/>
      <c r="C1006" s="87"/>
      <c r="D1006" s="87"/>
      <c r="E1006" s="87"/>
      <c r="F1006" s="87"/>
      <c r="G1006" s="87"/>
    </row>
    <row r="1007" spans="1:7" ht="13.8">
      <c r="A1007" s="87"/>
      <c r="B1007" s="87"/>
      <c r="C1007" s="87"/>
      <c r="D1007" s="87"/>
      <c r="E1007" s="87"/>
      <c r="F1007" s="87"/>
      <c r="G1007" s="87"/>
    </row>
    <row r="1008" spans="1:7" ht="13.8">
      <c r="A1008" s="87"/>
      <c r="B1008" s="87"/>
      <c r="C1008" s="87"/>
      <c r="D1008" s="87"/>
      <c r="E1008" s="87"/>
      <c r="F1008" s="87"/>
      <c r="G1008" s="87"/>
    </row>
    <row r="1009" spans="1:7" ht="13.8">
      <c r="A1009" s="87"/>
      <c r="B1009" s="87"/>
      <c r="C1009" s="87"/>
      <c r="D1009" s="87"/>
      <c r="E1009" s="87"/>
      <c r="F1009" s="87"/>
      <c r="G1009" s="87"/>
    </row>
    <row r="1010" spans="1:7" ht="13.8">
      <c r="A1010" s="87"/>
      <c r="B1010" s="87"/>
      <c r="C1010" s="87"/>
      <c r="D1010" s="87"/>
      <c r="E1010" s="87"/>
      <c r="F1010" s="87"/>
      <c r="G1010" s="87"/>
    </row>
    <row r="1011" spans="1:7" ht="13.8">
      <c r="A1011" s="87"/>
      <c r="B1011" s="87"/>
      <c r="C1011" s="87"/>
      <c r="D1011" s="87"/>
      <c r="E1011" s="87"/>
      <c r="F1011" s="87"/>
      <c r="G1011" s="87"/>
    </row>
    <row r="1012" spans="1:7" ht="13.8">
      <c r="A1012" s="87"/>
      <c r="B1012" s="87"/>
      <c r="C1012" s="87"/>
      <c r="D1012" s="87"/>
      <c r="E1012" s="87"/>
      <c r="F1012" s="87"/>
      <c r="G1012" s="87"/>
    </row>
    <row r="1013" spans="1:7" ht="13.8">
      <c r="A1013" s="87"/>
      <c r="B1013" s="87"/>
      <c r="C1013" s="87"/>
      <c r="D1013" s="87"/>
      <c r="E1013" s="87"/>
      <c r="F1013" s="87"/>
      <c r="G1013" s="87"/>
    </row>
    <row r="1014" spans="1:7" ht="13.8">
      <c r="A1014" s="87"/>
      <c r="B1014" s="87"/>
      <c r="C1014" s="87"/>
      <c r="D1014" s="87"/>
      <c r="E1014" s="87"/>
      <c r="F1014" s="87"/>
      <c r="G1014" s="87"/>
    </row>
    <row r="1015" spans="1:7" ht="13.8">
      <c r="A1015" s="87"/>
      <c r="B1015" s="87"/>
      <c r="C1015" s="87"/>
      <c r="D1015" s="87"/>
      <c r="E1015" s="87"/>
      <c r="F1015" s="87"/>
      <c r="G1015" s="87"/>
    </row>
    <row r="1016" spans="1:7" ht="13.8">
      <c r="A1016" s="87"/>
      <c r="B1016" s="87"/>
      <c r="C1016" s="87"/>
      <c r="D1016" s="87"/>
      <c r="E1016" s="87"/>
      <c r="F1016" s="87"/>
      <c r="G1016" s="87"/>
    </row>
    <row r="1017" spans="1:7" ht="13.8">
      <c r="A1017" s="87"/>
      <c r="B1017" s="87"/>
      <c r="C1017" s="87"/>
      <c r="D1017" s="87"/>
      <c r="E1017" s="87"/>
      <c r="F1017" s="87"/>
      <c r="G1017" s="87"/>
    </row>
    <row r="1018" spans="1:7" ht="13.8">
      <c r="A1018" s="87"/>
      <c r="B1018" s="87"/>
      <c r="C1018" s="87"/>
      <c r="D1018" s="87"/>
      <c r="E1018" s="87"/>
      <c r="F1018" s="87"/>
      <c r="G1018" s="87"/>
    </row>
    <row r="1019" spans="1:7" ht="13.8">
      <c r="A1019" s="87"/>
      <c r="B1019" s="87"/>
      <c r="C1019" s="87"/>
      <c r="D1019" s="87"/>
      <c r="E1019" s="87"/>
      <c r="F1019" s="87"/>
      <c r="G1019" s="87"/>
    </row>
    <row r="1020" spans="1:7" ht="13.8">
      <c r="A1020" s="87"/>
      <c r="B1020" s="87"/>
      <c r="C1020" s="87"/>
      <c r="D1020" s="87"/>
      <c r="E1020" s="87"/>
      <c r="F1020" s="87"/>
      <c r="G1020" s="87"/>
    </row>
    <row r="1021" spans="1:7" ht="13.8">
      <c r="A1021" s="87"/>
      <c r="B1021" s="87"/>
      <c r="C1021" s="87"/>
      <c r="D1021" s="87"/>
      <c r="E1021" s="87"/>
      <c r="F1021" s="87"/>
      <c r="G1021" s="87"/>
    </row>
    <row r="1022" spans="1:7" ht="13.8">
      <c r="A1022" s="87"/>
      <c r="B1022" s="87"/>
      <c r="C1022" s="87"/>
      <c r="D1022" s="87"/>
      <c r="E1022" s="87"/>
      <c r="F1022" s="87"/>
      <c r="G1022" s="87"/>
    </row>
    <row r="1023" spans="1:7" ht="13.8">
      <c r="A1023" s="87"/>
      <c r="B1023" s="87"/>
      <c r="C1023" s="87"/>
      <c r="D1023" s="87"/>
      <c r="E1023" s="87"/>
      <c r="F1023" s="87"/>
      <c r="G1023" s="87"/>
    </row>
    <row r="1024" spans="1:7" ht="13.8">
      <c r="A1024" s="87"/>
      <c r="B1024" s="87"/>
      <c r="C1024" s="87"/>
      <c r="D1024" s="87"/>
      <c r="E1024" s="87"/>
      <c r="F1024" s="87"/>
      <c r="G1024" s="87"/>
    </row>
    <row r="1025" spans="1:7" ht="13.8">
      <c r="A1025" s="87"/>
      <c r="B1025" s="87"/>
      <c r="C1025" s="87"/>
      <c r="D1025" s="87"/>
      <c r="E1025" s="87"/>
      <c r="F1025" s="87"/>
      <c r="G1025" s="87"/>
    </row>
    <row r="1026" spans="1:7" ht="13.8">
      <c r="A1026" s="87"/>
      <c r="B1026" s="87"/>
      <c r="C1026" s="87"/>
      <c r="D1026" s="87"/>
      <c r="E1026" s="87"/>
      <c r="F1026" s="87"/>
      <c r="G1026" s="87"/>
    </row>
    <row r="1027" spans="1:7" ht="13.8">
      <c r="A1027" s="87"/>
      <c r="B1027" s="87"/>
      <c r="C1027" s="87"/>
      <c r="D1027" s="87"/>
      <c r="E1027" s="87"/>
      <c r="F1027" s="87"/>
      <c r="G1027" s="87"/>
    </row>
    <row r="1028" spans="1:7" ht="13.8">
      <c r="A1028" s="87"/>
      <c r="B1028" s="87"/>
      <c r="C1028" s="87"/>
      <c r="D1028" s="87"/>
      <c r="E1028" s="87"/>
      <c r="F1028" s="87"/>
      <c r="G1028" s="87"/>
    </row>
    <row r="1029" spans="1:7" ht="13.8">
      <c r="A1029" s="87"/>
      <c r="B1029" s="87"/>
      <c r="C1029" s="87"/>
      <c r="D1029" s="87"/>
      <c r="E1029" s="87"/>
      <c r="F1029" s="87"/>
      <c r="G1029" s="87"/>
    </row>
    <row r="1030" spans="1:7" ht="13.8">
      <c r="A1030" s="87"/>
      <c r="B1030" s="87"/>
      <c r="C1030" s="87"/>
      <c r="D1030" s="87"/>
      <c r="E1030" s="87"/>
      <c r="F1030" s="87"/>
      <c r="G1030" s="87"/>
    </row>
    <row r="1031" spans="1:7" ht="13.8">
      <c r="A1031" s="87"/>
      <c r="B1031" s="87"/>
      <c r="C1031" s="87"/>
      <c r="D1031" s="87"/>
      <c r="E1031" s="87"/>
      <c r="F1031" s="87"/>
      <c r="G1031" s="87"/>
    </row>
    <row r="1032" spans="1:7" ht="13.8">
      <c r="A1032" s="87"/>
      <c r="B1032" s="87"/>
      <c r="C1032" s="87"/>
      <c r="D1032" s="87"/>
      <c r="E1032" s="87"/>
      <c r="F1032" s="87"/>
      <c r="G1032" s="87"/>
    </row>
    <row r="1033" spans="1:7" ht="13.8">
      <c r="A1033" s="87"/>
      <c r="B1033" s="87"/>
      <c r="C1033" s="87"/>
      <c r="D1033" s="87"/>
      <c r="E1033" s="87"/>
      <c r="F1033" s="87"/>
      <c r="G1033" s="87"/>
    </row>
    <row r="1034" spans="1:7" ht="13.8">
      <c r="A1034" s="87"/>
      <c r="B1034" s="87"/>
      <c r="C1034" s="87"/>
      <c r="D1034" s="87"/>
      <c r="E1034" s="87"/>
      <c r="F1034" s="87"/>
      <c r="G1034" s="87"/>
    </row>
    <row r="1035" spans="1:7" ht="13.8">
      <c r="A1035" s="87"/>
      <c r="B1035" s="87"/>
      <c r="C1035" s="87"/>
      <c r="D1035" s="87"/>
      <c r="E1035" s="87"/>
      <c r="F1035" s="87"/>
      <c r="G1035" s="87"/>
    </row>
    <row r="1036" spans="1:7" ht="13.8">
      <c r="A1036" s="87"/>
      <c r="B1036" s="87"/>
      <c r="C1036" s="87"/>
      <c r="D1036" s="87"/>
      <c r="E1036" s="87"/>
      <c r="F1036" s="87"/>
      <c r="G1036" s="87"/>
    </row>
    <row r="1037" spans="1:7" ht="13.8">
      <c r="A1037" s="87"/>
      <c r="B1037" s="87"/>
      <c r="C1037" s="87"/>
      <c r="D1037" s="87"/>
      <c r="E1037" s="87"/>
      <c r="F1037" s="87"/>
      <c r="G1037" s="87"/>
    </row>
    <row r="1038" spans="1:7" ht="13.8">
      <c r="A1038" s="87"/>
      <c r="B1038" s="87"/>
      <c r="C1038" s="87"/>
      <c r="D1038" s="87"/>
      <c r="E1038" s="87"/>
      <c r="F1038" s="87"/>
      <c r="G1038" s="87"/>
    </row>
    <row r="1039" spans="1:7" ht="13.8">
      <c r="A1039" s="87"/>
      <c r="B1039" s="87"/>
      <c r="C1039" s="87"/>
      <c r="D1039" s="87"/>
      <c r="E1039" s="87"/>
      <c r="F1039" s="87"/>
      <c r="G1039" s="87"/>
    </row>
    <row r="1040" spans="1:7" ht="13.8">
      <c r="A1040" s="87"/>
      <c r="B1040" s="87"/>
      <c r="C1040" s="87"/>
      <c r="D1040" s="87"/>
      <c r="E1040" s="87"/>
      <c r="F1040" s="87"/>
      <c r="G1040" s="87"/>
    </row>
    <row r="1041" spans="1:7" ht="13.8">
      <c r="A1041" s="87"/>
      <c r="B1041" s="87"/>
      <c r="C1041" s="87"/>
      <c r="D1041" s="87"/>
      <c r="E1041" s="87"/>
      <c r="F1041" s="87"/>
      <c r="G1041" s="87"/>
    </row>
    <row r="1042" spans="1:7" ht="13.8">
      <c r="A1042" s="87"/>
      <c r="B1042" s="87"/>
      <c r="C1042" s="87"/>
      <c r="D1042" s="87"/>
      <c r="E1042" s="87"/>
      <c r="F1042" s="87"/>
      <c r="G1042" s="87"/>
    </row>
    <row r="1043" spans="1:7" ht="13.8">
      <c r="A1043" s="87"/>
      <c r="B1043" s="87"/>
      <c r="C1043" s="87"/>
      <c r="D1043" s="87"/>
      <c r="E1043" s="87"/>
      <c r="F1043" s="87"/>
      <c r="G1043" s="87"/>
    </row>
    <row r="1044" spans="1:7" ht="13.8">
      <c r="A1044" s="87"/>
      <c r="B1044" s="87"/>
      <c r="C1044" s="87"/>
      <c r="D1044" s="87"/>
      <c r="E1044" s="87"/>
      <c r="F1044" s="87"/>
      <c r="G1044" s="87"/>
    </row>
    <row r="1045" spans="1:7" ht="13.8">
      <c r="A1045" s="87"/>
      <c r="B1045" s="87"/>
      <c r="C1045" s="87"/>
      <c r="D1045" s="87"/>
      <c r="E1045" s="87"/>
      <c r="F1045" s="87"/>
      <c r="G1045" s="87"/>
    </row>
    <row r="1046" spans="1:7" ht="13.8">
      <c r="A1046" s="87"/>
      <c r="B1046" s="87"/>
      <c r="C1046" s="87"/>
      <c r="D1046" s="87"/>
      <c r="E1046" s="87"/>
      <c r="F1046" s="87"/>
      <c r="G1046" s="87"/>
    </row>
    <row r="1047" spans="1:7" ht="13.8">
      <c r="A1047" s="87"/>
      <c r="B1047" s="87"/>
      <c r="C1047" s="87"/>
      <c r="D1047" s="87"/>
      <c r="E1047" s="87"/>
      <c r="F1047" s="87"/>
      <c r="G1047" s="87"/>
    </row>
    <row r="1048" spans="1:7" ht="13.8">
      <c r="A1048" s="87"/>
      <c r="B1048" s="87"/>
      <c r="C1048" s="87"/>
      <c r="D1048" s="87"/>
      <c r="E1048" s="87"/>
      <c r="F1048" s="87"/>
      <c r="G1048" s="87"/>
    </row>
    <row r="1049" spans="1:7" ht="13.8">
      <c r="A1049" s="87"/>
      <c r="B1049" s="87"/>
      <c r="C1049" s="87"/>
      <c r="D1049" s="87"/>
      <c r="E1049" s="87"/>
      <c r="F1049" s="87"/>
      <c r="G1049" s="87"/>
    </row>
    <row r="1050" spans="1:7" ht="13.8">
      <c r="A1050" s="87"/>
      <c r="B1050" s="87"/>
      <c r="C1050" s="87"/>
      <c r="D1050" s="87"/>
      <c r="E1050" s="87"/>
      <c r="F1050" s="87"/>
      <c r="G1050" s="87"/>
    </row>
    <row r="1051" spans="1:7" ht="13.8">
      <c r="A1051" s="87"/>
      <c r="B1051" s="87"/>
      <c r="C1051" s="87"/>
      <c r="D1051" s="87"/>
      <c r="E1051" s="87"/>
      <c r="F1051" s="87"/>
      <c r="G1051" s="87"/>
    </row>
    <row r="1052" spans="1:7" ht="13.8">
      <c r="A1052" s="87"/>
      <c r="B1052" s="87"/>
      <c r="C1052" s="87"/>
      <c r="D1052" s="87"/>
      <c r="E1052" s="87"/>
      <c r="F1052" s="87"/>
      <c r="G1052" s="87"/>
    </row>
    <row r="1053" spans="1:7" ht="13.8">
      <c r="A1053" s="87"/>
      <c r="B1053" s="87"/>
      <c r="C1053" s="87"/>
      <c r="D1053" s="87"/>
      <c r="E1053" s="87"/>
      <c r="F1053" s="87"/>
      <c r="G1053" s="87"/>
    </row>
    <row r="1054" spans="1:7" ht="13.8">
      <c r="A1054" s="87"/>
      <c r="B1054" s="87"/>
      <c r="C1054" s="87"/>
      <c r="D1054" s="87"/>
      <c r="E1054" s="87"/>
      <c r="F1054" s="87"/>
      <c r="G1054" s="87"/>
    </row>
    <row r="1055" spans="1:7" ht="13.8">
      <c r="A1055" s="87"/>
      <c r="B1055" s="87"/>
      <c r="C1055" s="87"/>
      <c r="D1055" s="87"/>
      <c r="E1055" s="87"/>
      <c r="F1055" s="87"/>
      <c r="G1055" s="87"/>
    </row>
    <row r="1056" spans="1:7" ht="13.8">
      <c r="A1056" s="87"/>
      <c r="B1056" s="87"/>
      <c r="C1056" s="87"/>
      <c r="D1056" s="87"/>
      <c r="E1056" s="87"/>
      <c r="F1056" s="87"/>
      <c r="G1056" s="87"/>
    </row>
    <row r="1057" spans="1:7" ht="13.8">
      <c r="A1057" s="87"/>
      <c r="B1057" s="87"/>
      <c r="C1057" s="87"/>
      <c r="D1057" s="87"/>
      <c r="E1057" s="87"/>
      <c r="F1057" s="87"/>
      <c r="G1057" s="87"/>
    </row>
    <row r="1058" spans="1:7" ht="13.8">
      <c r="A1058" s="87"/>
      <c r="B1058" s="87"/>
      <c r="C1058" s="87"/>
      <c r="D1058" s="87"/>
      <c r="E1058" s="87"/>
      <c r="F1058" s="87"/>
      <c r="G1058" s="87"/>
    </row>
    <row r="1059" spans="1:7" ht="13.8">
      <c r="A1059" s="87"/>
      <c r="B1059" s="87"/>
      <c r="C1059" s="87"/>
      <c r="D1059" s="87"/>
      <c r="E1059" s="87"/>
      <c r="F1059" s="87"/>
      <c r="G1059" s="87"/>
    </row>
    <row r="1060" spans="1:7" ht="13.8">
      <c r="A1060" s="87"/>
      <c r="B1060" s="87"/>
      <c r="C1060" s="87"/>
      <c r="D1060" s="87"/>
      <c r="E1060" s="87"/>
      <c r="F1060" s="87"/>
      <c r="G1060" s="87"/>
    </row>
    <row r="1061" spans="1:7" ht="13.8">
      <c r="A1061" s="87"/>
      <c r="B1061" s="87"/>
      <c r="C1061" s="87"/>
      <c r="D1061" s="87"/>
      <c r="E1061" s="87"/>
      <c r="F1061" s="87"/>
      <c r="G1061" s="87"/>
    </row>
    <row r="1062" spans="1:7" ht="13.8">
      <c r="A1062" s="87"/>
      <c r="B1062" s="87"/>
      <c r="C1062" s="87"/>
      <c r="D1062" s="87"/>
      <c r="E1062" s="87"/>
      <c r="F1062" s="87"/>
      <c r="G1062" s="87"/>
    </row>
    <row r="1063" spans="1:7" ht="13.8">
      <c r="A1063" s="87"/>
      <c r="B1063" s="87"/>
      <c r="C1063" s="87"/>
      <c r="D1063" s="87"/>
      <c r="E1063" s="87"/>
      <c r="F1063" s="87"/>
      <c r="G1063" s="87"/>
    </row>
    <row r="1064" spans="1:7" ht="13.8">
      <c r="A1064" s="87"/>
      <c r="B1064" s="87"/>
      <c r="C1064" s="87"/>
      <c r="D1064" s="87"/>
      <c r="E1064" s="87"/>
      <c r="F1064" s="87"/>
      <c r="G1064" s="87"/>
    </row>
    <row r="1065" spans="1:7" ht="13.8">
      <c r="A1065" s="87"/>
      <c r="B1065" s="87"/>
      <c r="C1065" s="87"/>
      <c r="D1065" s="87"/>
      <c r="E1065" s="87"/>
      <c r="F1065" s="87"/>
      <c r="G1065" s="87"/>
    </row>
    <row r="1066" spans="1:7" ht="13.8">
      <c r="A1066" s="87"/>
      <c r="B1066" s="87"/>
      <c r="C1066" s="87"/>
      <c r="D1066" s="87"/>
      <c r="E1066" s="87"/>
      <c r="F1066" s="87"/>
      <c r="G1066" s="87"/>
    </row>
    <row r="1067" spans="1:7" ht="13.8">
      <c r="A1067" s="87"/>
      <c r="B1067" s="87"/>
      <c r="C1067" s="87"/>
      <c r="D1067" s="87"/>
      <c r="E1067" s="87"/>
      <c r="F1067" s="87"/>
      <c r="G1067" s="87"/>
    </row>
    <row r="1068" spans="1:7" ht="13.8">
      <c r="A1068" s="87"/>
      <c r="B1068" s="87"/>
      <c r="C1068" s="87"/>
      <c r="D1068" s="87"/>
      <c r="E1068" s="87"/>
      <c r="F1068" s="87"/>
      <c r="G1068" s="87"/>
    </row>
    <row r="1069" spans="1:7" ht="13.8">
      <c r="A1069" s="87"/>
      <c r="B1069" s="87"/>
      <c r="C1069" s="87"/>
      <c r="D1069" s="87"/>
      <c r="E1069" s="87"/>
      <c r="F1069" s="87"/>
      <c r="G1069" s="87"/>
    </row>
    <row r="1070" spans="1:7" ht="13.8">
      <c r="A1070" s="87"/>
      <c r="B1070" s="87"/>
      <c r="C1070" s="87"/>
      <c r="D1070" s="87"/>
      <c r="E1070" s="87"/>
      <c r="F1070" s="87"/>
      <c r="G1070" s="87"/>
    </row>
    <row r="1071" spans="1:7" ht="13.8">
      <c r="A1071" s="87"/>
      <c r="B1071" s="87"/>
      <c r="C1071" s="87"/>
      <c r="D1071" s="87"/>
      <c r="E1071" s="87"/>
      <c r="F1071" s="87"/>
      <c r="G1071" s="87"/>
    </row>
    <row r="1072" spans="1:7" ht="13.8">
      <c r="A1072" s="87"/>
      <c r="B1072" s="87"/>
      <c r="C1072" s="87"/>
      <c r="D1072" s="87"/>
      <c r="E1072" s="87"/>
      <c r="F1072" s="87"/>
      <c r="G1072" s="87"/>
    </row>
    <row r="1073" spans="1:7" ht="13.8">
      <c r="A1073" s="87"/>
      <c r="B1073" s="87"/>
      <c r="C1073" s="87"/>
      <c r="D1073" s="87"/>
      <c r="E1073" s="87"/>
      <c r="F1073" s="87"/>
      <c r="G1073" s="87"/>
    </row>
    <row r="1074" spans="1:7" ht="13.8">
      <c r="A1074" s="87"/>
      <c r="B1074" s="87"/>
      <c r="C1074" s="87"/>
      <c r="D1074" s="87"/>
      <c r="E1074" s="87"/>
      <c r="F1074" s="87"/>
      <c r="G1074" s="87"/>
    </row>
    <row r="1075" spans="1:7" ht="13.8">
      <c r="A1075" s="87"/>
      <c r="B1075" s="87"/>
      <c r="C1075" s="87"/>
      <c r="D1075" s="87"/>
      <c r="E1075" s="87"/>
      <c r="F1075" s="87"/>
      <c r="G1075" s="87"/>
    </row>
    <row r="1076" spans="1:7" ht="13.8">
      <c r="A1076" s="87"/>
      <c r="B1076" s="87"/>
      <c r="C1076" s="87"/>
      <c r="D1076" s="87"/>
      <c r="E1076" s="87"/>
      <c r="F1076" s="87"/>
      <c r="G1076" s="87"/>
    </row>
    <row r="1077" spans="1:7" ht="13.8">
      <c r="A1077" s="87"/>
      <c r="B1077" s="87"/>
      <c r="C1077" s="87"/>
      <c r="D1077" s="87"/>
      <c r="E1077" s="87"/>
      <c r="F1077" s="87"/>
      <c r="G1077" s="87"/>
    </row>
    <row r="1078" spans="1:7" ht="13.8">
      <c r="A1078" s="87"/>
      <c r="B1078" s="87"/>
      <c r="C1078" s="87"/>
      <c r="D1078" s="87"/>
      <c r="E1078" s="87"/>
      <c r="F1078" s="87"/>
      <c r="G1078" s="87"/>
    </row>
    <row r="1079" spans="1:7" ht="13.8">
      <c r="A1079" s="87"/>
      <c r="B1079" s="87"/>
      <c r="C1079" s="87"/>
      <c r="D1079" s="87"/>
      <c r="E1079" s="87"/>
      <c r="F1079" s="87"/>
      <c r="G1079" s="87"/>
    </row>
    <row r="1080" spans="1:7" ht="13.8">
      <c r="A1080" s="87"/>
      <c r="B1080" s="87"/>
      <c r="C1080" s="87"/>
      <c r="D1080" s="87"/>
      <c r="E1080" s="87"/>
      <c r="F1080" s="87"/>
      <c r="G1080" s="87"/>
    </row>
    <row r="1081" spans="1:7" ht="13.8">
      <c r="A1081" s="87"/>
      <c r="B1081" s="87"/>
      <c r="C1081" s="87"/>
      <c r="D1081" s="87"/>
      <c r="E1081" s="87"/>
      <c r="F1081" s="87"/>
      <c r="G1081" s="87"/>
    </row>
    <row r="1082" spans="1:7" ht="13.8">
      <c r="A1082" s="87"/>
      <c r="B1082" s="87"/>
      <c r="C1082" s="87"/>
      <c r="D1082" s="87"/>
      <c r="E1082" s="87"/>
      <c r="F1082" s="87"/>
      <c r="G1082" s="87"/>
    </row>
    <row r="1083" spans="1:7" ht="13.8">
      <c r="A1083" s="87"/>
      <c r="B1083" s="87"/>
      <c r="C1083" s="87"/>
      <c r="D1083" s="87"/>
      <c r="E1083" s="87"/>
      <c r="F1083" s="87"/>
      <c r="G1083" s="87"/>
    </row>
    <row r="1084" spans="1:7" ht="13.8">
      <c r="A1084" s="87"/>
      <c r="B1084" s="87"/>
      <c r="C1084" s="87"/>
      <c r="D1084" s="87"/>
      <c r="E1084" s="87"/>
      <c r="F1084" s="87"/>
      <c r="G1084" s="87"/>
    </row>
    <row r="1085" spans="1:7" ht="13.8">
      <c r="A1085" s="87"/>
      <c r="B1085" s="87"/>
      <c r="C1085" s="87"/>
      <c r="D1085" s="87"/>
      <c r="E1085" s="87"/>
      <c r="F1085" s="87"/>
      <c r="G1085" s="87"/>
    </row>
    <row r="1086" spans="1:7" ht="13.8">
      <c r="A1086" s="87"/>
      <c r="B1086" s="87"/>
      <c r="C1086" s="87"/>
      <c r="D1086" s="87"/>
      <c r="E1086" s="87"/>
      <c r="F1086" s="87"/>
      <c r="G1086" s="87"/>
    </row>
    <row r="1087" spans="1:7" ht="13.8">
      <c r="A1087" s="87"/>
      <c r="B1087" s="87"/>
      <c r="C1087" s="87"/>
      <c r="D1087" s="87"/>
      <c r="E1087" s="87"/>
      <c r="F1087" s="87"/>
      <c r="G1087" s="87"/>
    </row>
    <row r="1088" spans="1:7" ht="13.8">
      <c r="A1088" s="87"/>
      <c r="B1088" s="87"/>
      <c r="C1088" s="87"/>
      <c r="D1088" s="87"/>
      <c r="E1088" s="87"/>
      <c r="F1088" s="87"/>
      <c r="G1088" s="87"/>
    </row>
    <row r="1089" spans="1:7" ht="13.8">
      <c r="A1089" s="87"/>
      <c r="B1089" s="87"/>
      <c r="C1089" s="87"/>
      <c r="D1089" s="87"/>
      <c r="E1089" s="87"/>
      <c r="F1089" s="87"/>
      <c r="G1089" s="87"/>
    </row>
    <row r="1090" spans="1:7" ht="13.8">
      <c r="A1090" s="87"/>
      <c r="B1090" s="87"/>
      <c r="C1090" s="87"/>
      <c r="D1090" s="87"/>
      <c r="E1090" s="87"/>
      <c r="F1090" s="87"/>
      <c r="G1090" s="87"/>
    </row>
    <row r="1091" spans="1:7" ht="13.8">
      <c r="A1091" s="87"/>
      <c r="B1091" s="87"/>
      <c r="C1091" s="87"/>
      <c r="D1091" s="87"/>
      <c r="E1091" s="87"/>
      <c r="F1091" s="87"/>
      <c r="G1091" s="87"/>
    </row>
    <row r="1092" spans="1:7" ht="13.8">
      <c r="A1092" s="87"/>
      <c r="B1092" s="87"/>
      <c r="C1092" s="87"/>
      <c r="D1092" s="87"/>
      <c r="E1092" s="87"/>
      <c r="F1092" s="87"/>
      <c r="G1092" s="87"/>
    </row>
    <row r="1093" spans="1:7" ht="13.8">
      <c r="A1093" s="87"/>
      <c r="B1093" s="87"/>
      <c r="C1093" s="87"/>
      <c r="D1093" s="87"/>
      <c r="E1093" s="87"/>
      <c r="F1093" s="87"/>
      <c r="G1093" s="87"/>
    </row>
    <row r="1094" spans="1:7" ht="13.8">
      <c r="A1094" s="87"/>
      <c r="B1094" s="87"/>
      <c r="C1094" s="87"/>
      <c r="D1094" s="87"/>
      <c r="E1094" s="87"/>
      <c r="F1094" s="87"/>
      <c r="G1094" s="87"/>
    </row>
    <row r="1095" spans="1:7" ht="13.8">
      <c r="A1095" s="87"/>
      <c r="B1095" s="87"/>
      <c r="C1095" s="87"/>
      <c r="D1095" s="87"/>
      <c r="E1095" s="87"/>
      <c r="F1095" s="87"/>
      <c r="G1095" s="87"/>
    </row>
    <row r="1096" spans="1:7" ht="13.8">
      <c r="A1096" s="87"/>
      <c r="B1096" s="87"/>
      <c r="C1096" s="87"/>
      <c r="D1096" s="87"/>
      <c r="E1096" s="87"/>
      <c r="F1096" s="87"/>
      <c r="G1096" s="87"/>
    </row>
    <row r="1097" spans="1:7" ht="13.8">
      <c r="A1097" s="87"/>
      <c r="B1097" s="87"/>
      <c r="C1097" s="87"/>
      <c r="D1097" s="87"/>
      <c r="E1097" s="87"/>
      <c r="F1097" s="87"/>
      <c r="G1097" s="87"/>
    </row>
    <row r="1098" spans="1:7" ht="13.8">
      <c r="A1098" s="87"/>
      <c r="B1098" s="87"/>
      <c r="C1098" s="87"/>
      <c r="D1098" s="87"/>
      <c r="E1098" s="87"/>
      <c r="F1098" s="87"/>
      <c r="G1098" s="87"/>
    </row>
    <row r="1099" spans="1:7" ht="13.8">
      <c r="A1099" s="87"/>
      <c r="B1099" s="87"/>
      <c r="C1099" s="87"/>
      <c r="D1099" s="87"/>
      <c r="E1099" s="87"/>
      <c r="F1099" s="87"/>
      <c r="G1099" s="87"/>
    </row>
    <row r="1100" spans="1:7" ht="13.8">
      <c r="A1100" s="87"/>
      <c r="B1100" s="87"/>
      <c r="C1100" s="87"/>
      <c r="D1100" s="87"/>
      <c r="E1100" s="87"/>
      <c r="F1100" s="87"/>
      <c r="G1100" s="87"/>
    </row>
    <row r="1101" spans="1:7" ht="13.8">
      <c r="A1101" s="87"/>
      <c r="B1101" s="87"/>
      <c r="C1101" s="87"/>
      <c r="D1101" s="87"/>
      <c r="E1101" s="87"/>
      <c r="F1101" s="87"/>
      <c r="G1101" s="87"/>
    </row>
    <row r="1102" spans="1:7" ht="13.8">
      <c r="A1102" s="87"/>
      <c r="B1102" s="87"/>
      <c r="C1102" s="87"/>
      <c r="D1102" s="87"/>
      <c r="E1102" s="87"/>
      <c r="F1102" s="87"/>
      <c r="G1102" s="87"/>
    </row>
    <row r="1103" spans="1:7" ht="13.8">
      <c r="A1103" s="87"/>
      <c r="B1103" s="87"/>
      <c r="C1103" s="87"/>
      <c r="D1103" s="87"/>
      <c r="E1103" s="87"/>
      <c r="F1103" s="87"/>
      <c r="G1103" s="87"/>
    </row>
    <row r="1104" spans="1:7" ht="13.8">
      <c r="A1104" s="87"/>
      <c r="B1104" s="87"/>
      <c r="C1104" s="87"/>
      <c r="D1104" s="87"/>
      <c r="E1104" s="87"/>
      <c r="F1104" s="87"/>
      <c r="G1104" s="87"/>
    </row>
    <row r="1105" spans="1:7" ht="13.8">
      <c r="A1105" s="87"/>
      <c r="B1105" s="87"/>
      <c r="C1105" s="87"/>
      <c r="D1105" s="87"/>
      <c r="E1105" s="87"/>
      <c r="F1105" s="87"/>
      <c r="G1105" s="87"/>
    </row>
    <row r="1106" spans="1:7" ht="13.8">
      <c r="A1106" s="87"/>
      <c r="B1106" s="87"/>
      <c r="C1106" s="87"/>
      <c r="D1106" s="87"/>
      <c r="E1106" s="87"/>
      <c r="F1106" s="87"/>
      <c r="G1106" s="87"/>
    </row>
    <row r="1107" spans="1:7" ht="13.8">
      <c r="A1107" s="87"/>
      <c r="B1107" s="87"/>
      <c r="C1107" s="87"/>
      <c r="D1107" s="87"/>
      <c r="E1107" s="87"/>
      <c r="F1107" s="87"/>
      <c r="G1107" s="87"/>
    </row>
    <row r="1108" spans="1:7" ht="13.8">
      <c r="A1108" s="87"/>
      <c r="B1108" s="87"/>
      <c r="C1108" s="87"/>
      <c r="D1108" s="87"/>
      <c r="E1108" s="87"/>
      <c r="F1108" s="87"/>
      <c r="G1108" s="87"/>
    </row>
    <row r="1109" spans="1:7" ht="13.8">
      <c r="A1109" s="87"/>
      <c r="B1109" s="87"/>
      <c r="C1109" s="87"/>
      <c r="D1109" s="87"/>
      <c r="E1109" s="87"/>
      <c r="F1109" s="87"/>
      <c r="G1109" s="87"/>
    </row>
    <row r="1110" spans="1:7" ht="13.8">
      <c r="A1110" s="87"/>
      <c r="B1110" s="87"/>
      <c r="C1110" s="87"/>
      <c r="D1110" s="87"/>
      <c r="E1110" s="87"/>
      <c r="F1110" s="87"/>
      <c r="G1110" s="87"/>
    </row>
    <row r="1111" spans="1:7" ht="13.8">
      <c r="A1111" s="87"/>
      <c r="B1111" s="87"/>
      <c r="C1111" s="87"/>
      <c r="D1111" s="87"/>
      <c r="E1111" s="87"/>
      <c r="F1111" s="87"/>
      <c r="G1111" s="87"/>
    </row>
    <row r="1112" spans="1:7" ht="13.8">
      <c r="A1112" s="87"/>
      <c r="B1112" s="87"/>
      <c r="C1112" s="87"/>
      <c r="D1112" s="87"/>
      <c r="E1112" s="87"/>
      <c r="F1112" s="87"/>
      <c r="G1112" s="87"/>
    </row>
    <row r="1113" spans="1:7" ht="13.8">
      <c r="A1113" s="87"/>
      <c r="B1113" s="87"/>
      <c r="C1113" s="87"/>
      <c r="D1113" s="87"/>
      <c r="E1113" s="87"/>
      <c r="F1113" s="87"/>
      <c r="G1113" s="87"/>
    </row>
    <row r="1114" spans="1:7" ht="13.8">
      <c r="A1114" s="87"/>
      <c r="B1114" s="87"/>
      <c r="C1114" s="87"/>
      <c r="D1114" s="87"/>
      <c r="E1114" s="87"/>
      <c r="F1114" s="87"/>
      <c r="G1114" s="87"/>
    </row>
    <row r="1115" spans="1:7" ht="13.8">
      <c r="A1115" s="87"/>
      <c r="B1115" s="87"/>
      <c r="C1115" s="87"/>
      <c r="D1115" s="87"/>
      <c r="E1115" s="87"/>
      <c r="F1115" s="87"/>
      <c r="G1115" s="87"/>
    </row>
    <row r="1116" spans="1:7" ht="13.8">
      <c r="A1116" s="87"/>
      <c r="B1116" s="87"/>
      <c r="C1116" s="87"/>
      <c r="D1116" s="87"/>
      <c r="E1116" s="87"/>
      <c r="F1116" s="87"/>
      <c r="G1116" s="87"/>
    </row>
    <row r="1117" spans="1:7" ht="13.8">
      <c r="A1117" s="87"/>
      <c r="B1117" s="87"/>
      <c r="C1117" s="87"/>
      <c r="D1117" s="87"/>
      <c r="E1117" s="87"/>
      <c r="F1117" s="87"/>
      <c r="G1117" s="87"/>
    </row>
    <row r="1118" spans="1:7" ht="13.8">
      <c r="A1118" s="87"/>
      <c r="B1118" s="87"/>
      <c r="C1118" s="87"/>
      <c r="D1118" s="87"/>
      <c r="E1118" s="87"/>
      <c r="F1118" s="87"/>
      <c r="G1118" s="87"/>
    </row>
    <row r="1119" spans="1:7" ht="13.8">
      <c r="A1119" s="87"/>
      <c r="B1119" s="87"/>
      <c r="C1119" s="87"/>
      <c r="D1119" s="87"/>
      <c r="E1119" s="87"/>
      <c r="F1119" s="87"/>
      <c r="G1119" s="87"/>
    </row>
    <row r="1120" spans="1:7" ht="13.8">
      <c r="A1120" s="87"/>
      <c r="B1120" s="87"/>
      <c r="C1120" s="87"/>
      <c r="D1120" s="87"/>
      <c r="E1120" s="87"/>
      <c r="F1120" s="87"/>
      <c r="G1120" s="87"/>
    </row>
    <row r="1121" spans="1:7" ht="13.8">
      <c r="A1121" s="87"/>
      <c r="B1121" s="87"/>
      <c r="C1121" s="87"/>
      <c r="D1121" s="87"/>
      <c r="E1121" s="87"/>
      <c r="F1121" s="87"/>
      <c r="G1121" s="87"/>
    </row>
    <row r="1122" spans="1:7" ht="13.8">
      <c r="A1122" s="87"/>
      <c r="B1122" s="87"/>
      <c r="C1122" s="87"/>
      <c r="D1122" s="87"/>
      <c r="E1122" s="87"/>
      <c r="F1122" s="87"/>
      <c r="G1122" s="87"/>
    </row>
    <row r="1123" spans="1:7" ht="13.8">
      <c r="A1123" s="87"/>
      <c r="B1123" s="87"/>
      <c r="C1123" s="87"/>
      <c r="D1123" s="87"/>
      <c r="E1123" s="87"/>
      <c r="F1123" s="87"/>
      <c r="G1123" s="87"/>
    </row>
    <row r="1124" spans="1:7" ht="13.8">
      <c r="A1124" s="87"/>
      <c r="B1124" s="87"/>
      <c r="C1124" s="87"/>
      <c r="D1124" s="87"/>
      <c r="E1124" s="87"/>
      <c r="F1124" s="87"/>
      <c r="G1124" s="87"/>
    </row>
    <row r="1125" spans="1:7" ht="13.8">
      <c r="A1125" s="87"/>
      <c r="B1125" s="87"/>
      <c r="C1125" s="87"/>
      <c r="D1125" s="87"/>
      <c r="E1125" s="87"/>
      <c r="F1125" s="87"/>
      <c r="G1125" s="87"/>
    </row>
    <row r="1126" spans="1:7" ht="13.8">
      <c r="A1126" s="87"/>
      <c r="B1126" s="87"/>
      <c r="C1126" s="87"/>
      <c r="D1126" s="87"/>
      <c r="E1126" s="87"/>
      <c r="F1126" s="87"/>
      <c r="G1126" s="87"/>
    </row>
    <row r="1127" spans="1:7" ht="13.8">
      <c r="A1127" s="87"/>
      <c r="B1127" s="87"/>
      <c r="C1127" s="87"/>
      <c r="D1127" s="87"/>
      <c r="E1127" s="87"/>
      <c r="F1127" s="87"/>
      <c r="G1127" s="87"/>
    </row>
    <row r="1128" spans="1:7" ht="13.8">
      <c r="A1128" s="87"/>
      <c r="B1128" s="87"/>
      <c r="C1128" s="87"/>
      <c r="D1128" s="87"/>
      <c r="E1128" s="87"/>
      <c r="F1128" s="87"/>
      <c r="G1128" s="87"/>
    </row>
    <row r="1129" spans="1:7" ht="13.8">
      <c r="A1129" s="87"/>
      <c r="B1129" s="87"/>
      <c r="C1129" s="87"/>
      <c r="D1129" s="87"/>
      <c r="E1129" s="87"/>
      <c r="F1129" s="87"/>
      <c r="G1129" s="87"/>
    </row>
    <row r="1130" spans="1:7" ht="13.8">
      <c r="A1130" s="87"/>
      <c r="B1130" s="87"/>
      <c r="C1130" s="87"/>
      <c r="D1130" s="87"/>
      <c r="E1130" s="87"/>
      <c r="F1130" s="87"/>
      <c r="G1130" s="87"/>
    </row>
    <row r="1131" spans="1:7" ht="13.8">
      <c r="A1131" s="87"/>
      <c r="B1131" s="87"/>
      <c r="C1131" s="87"/>
      <c r="D1131" s="87"/>
      <c r="E1131" s="87"/>
      <c r="F1131" s="87"/>
      <c r="G1131" s="87"/>
    </row>
    <row r="1132" spans="1:7" ht="13.8">
      <c r="A1132" s="87"/>
      <c r="B1132" s="87"/>
      <c r="C1132" s="87"/>
      <c r="D1132" s="87"/>
      <c r="E1132" s="87"/>
      <c r="F1132" s="87"/>
      <c r="G1132" s="87"/>
    </row>
    <row r="1133" spans="1:7" ht="13.8">
      <c r="A1133" s="87"/>
      <c r="B1133" s="87"/>
      <c r="C1133" s="87"/>
      <c r="D1133" s="87"/>
      <c r="E1133" s="87"/>
      <c r="F1133" s="87"/>
      <c r="G1133" s="87"/>
    </row>
    <row r="1134" spans="1:7" ht="13.8">
      <c r="A1134" s="87"/>
      <c r="B1134" s="87"/>
      <c r="C1134" s="87"/>
      <c r="D1134" s="87"/>
      <c r="E1134" s="87"/>
      <c r="F1134" s="87"/>
      <c r="G1134" s="87"/>
    </row>
    <row r="1135" spans="1:7" ht="13.8">
      <c r="A1135" s="87"/>
      <c r="B1135" s="87"/>
      <c r="C1135" s="87"/>
      <c r="D1135" s="87"/>
      <c r="E1135" s="87"/>
      <c r="F1135" s="87"/>
      <c r="G1135" s="87"/>
    </row>
    <row r="1136" spans="1:7" ht="13.8">
      <c r="A1136" s="87"/>
      <c r="B1136" s="87"/>
      <c r="C1136" s="87"/>
      <c r="D1136" s="87"/>
      <c r="E1136" s="87"/>
      <c r="F1136" s="87"/>
      <c r="G1136" s="87"/>
    </row>
    <row r="1137" spans="1:7" ht="13.8">
      <c r="A1137" s="87"/>
      <c r="B1137" s="87"/>
      <c r="C1137" s="87"/>
      <c r="D1137" s="87"/>
      <c r="E1137" s="87"/>
      <c r="F1137" s="87"/>
      <c r="G1137" s="87"/>
    </row>
    <row r="1138" spans="1:7" ht="13.8">
      <c r="A1138" s="87"/>
      <c r="B1138" s="87"/>
      <c r="C1138" s="87"/>
      <c r="D1138" s="87"/>
      <c r="E1138" s="87"/>
      <c r="F1138" s="87"/>
      <c r="G1138" s="87"/>
    </row>
    <row r="1139" spans="1:7" ht="13.8">
      <c r="A1139" s="87"/>
      <c r="B1139" s="87"/>
      <c r="C1139" s="87"/>
      <c r="D1139" s="87"/>
      <c r="E1139" s="87"/>
      <c r="F1139" s="87"/>
      <c r="G1139" s="87"/>
    </row>
    <row r="1140" spans="1:7" ht="13.8">
      <c r="A1140" s="87"/>
      <c r="B1140" s="87"/>
      <c r="C1140" s="87"/>
      <c r="D1140" s="87"/>
      <c r="E1140" s="87"/>
      <c r="F1140" s="87"/>
      <c r="G1140" s="87"/>
    </row>
    <row r="1141" spans="1:7" ht="13.8">
      <c r="A1141" s="87"/>
      <c r="B1141" s="87"/>
      <c r="C1141" s="87"/>
      <c r="D1141" s="87"/>
      <c r="E1141" s="87"/>
      <c r="F1141" s="87"/>
      <c r="G1141" s="87"/>
    </row>
    <row r="1142" spans="1:7" ht="13.8">
      <c r="A1142" s="87"/>
      <c r="B1142" s="87"/>
      <c r="C1142" s="87"/>
      <c r="D1142" s="87"/>
      <c r="E1142" s="87"/>
      <c r="F1142" s="87"/>
      <c r="G1142" s="87"/>
    </row>
    <row r="1143" spans="1:7" ht="13.8">
      <c r="A1143" s="87"/>
      <c r="B1143" s="87"/>
      <c r="C1143" s="87"/>
      <c r="D1143" s="87"/>
      <c r="E1143" s="87"/>
      <c r="F1143" s="87"/>
      <c r="G1143" s="87"/>
    </row>
    <row r="1144" spans="1:7" ht="13.8">
      <c r="A1144" s="87"/>
      <c r="B1144" s="87"/>
      <c r="C1144" s="87"/>
      <c r="D1144" s="87"/>
      <c r="E1144" s="87"/>
      <c r="F1144" s="87"/>
      <c r="G1144" s="87"/>
    </row>
    <row r="1145" spans="1:7" ht="13.8">
      <c r="A1145" s="87"/>
      <c r="B1145" s="87"/>
      <c r="C1145" s="87"/>
      <c r="D1145" s="87"/>
      <c r="E1145" s="87"/>
      <c r="F1145" s="87"/>
      <c r="G1145" s="87"/>
    </row>
    <row r="1146" spans="1:7" ht="13.8">
      <c r="A1146" s="87"/>
      <c r="B1146" s="87"/>
      <c r="C1146" s="87"/>
      <c r="D1146" s="87"/>
      <c r="E1146" s="87"/>
      <c r="F1146" s="87"/>
      <c r="G1146" s="87"/>
    </row>
    <row r="1147" spans="1:7" ht="13.8">
      <c r="A1147" s="87"/>
      <c r="B1147" s="87"/>
      <c r="C1147" s="87"/>
      <c r="D1147" s="87"/>
      <c r="E1147" s="87"/>
      <c r="F1147" s="87"/>
      <c r="G1147" s="87"/>
    </row>
    <row r="1148" spans="1:7" ht="13.8">
      <c r="A1148" s="87"/>
      <c r="B1148" s="87"/>
      <c r="C1148" s="87"/>
      <c r="D1148" s="87"/>
      <c r="E1148" s="87"/>
      <c r="F1148" s="87"/>
      <c r="G1148" s="87"/>
    </row>
    <row r="1149" spans="1:7" ht="13.8">
      <c r="A1149" s="87"/>
      <c r="B1149" s="87"/>
      <c r="C1149" s="87"/>
      <c r="D1149" s="87"/>
      <c r="E1149" s="87"/>
      <c r="F1149" s="87"/>
      <c r="G1149" s="87"/>
    </row>
    <row r="1150" spans="1:7" ht="13.8">
      <c r="A1150" s="87"/>
      <c r="B1150" s="87"/>
      <c r="C1150" s="87"/>
      <c r="D1150" s="87"/>
      <c r="E1150" s="87"/>
      <c r="F1150" s="87"/>
      <c r="G1150" s="87"/>
    </row>
    <row r="1151" spans="1:7" ht="13.8">
      <c r="A1151" s="87"/>
      <c r="B1151" s="87"/>
      <c r="C1151" s="87"/>
      <c r="D1151" s="87"/>
      <c r="E1151" s="87"/>
      <c r="F1151" s="87"/>
      <c r="G1151" s="87"/>
    </row>
    <row r="1152" spans="1:7" ht="13.8">
      <c r="A1152" s="87"/>
      <c r="B1152" s="87"/>
      <c r="C1152" s="87"/>
      <c r="D1152" s="87"/>
      <c r="E1152" s="87"/>
      <c r="F1152" s="87"/>
      <c r="G1152" s="87"/>
    </row>
    <row r="1153" spans="1:7" ht="13.8">
      <c r="A1153" s="87"/>
      <c r="B1153" s="87"/>
      <c r="C1153" s="87"/>
      <c r="D1153" s="87"/>
      <c r="E1153" s="87"/>
      <c r="F1153" s="87"/>
      <c r="G1153" s="87"/>
    </row>
    <row r="1154" spans="1:7" ht="13.8">
      <c r="A1154" s="87"/>
      <c r="B1154" s="87"/>
      <c r="C1154" s="87"/>
      <c r="D1154" s="87"/>
      <c r="E1154" s="87"/>
      <c r="F1154" s="87"/>
      <c r="G1154" s="87"/>
    </row>
    <row r="1155" spans="1:7" ht="13.8">
      <c r="A1155" s="87"/>
      <c r="B1155" s="87"/>
      <c r="C1155" s="87"/>
      <c r="D1155" s="87"/>
      <c r="E1155" s="87"/>
      <c r="F1155" s="87"/>
      <c r="G1155" s="87"/>
    </row>
    <row r="1156" spans="1:7" ht="13.8">
      <c r="A1156" s="87"/>
      <c r="B1156" s="87"/>
      <c r="C1156" s="87"/>
      <c r="D1156" s="87"/>
      <c r="E1156" s="87"/>
      <c r="F1156" s="87"/>
      <c r="G1156" s="87"/>
    </row>
    <row r="1157" spans="1:7" ht="13.8">
      <c r="A1157" s="87"/>
      <c r="B1157" s="87"/>
      <c r="C1157" s="87"/>
      <c r="D1157" s="87"/>
      <c r="E1157" s="87"/>
      <c r="F1157" s="87"/>
      <c r="G1157" s="87"/>
    </row>
    <row r="1158" spans="1:7" ht="13.8">
      <c r="A1158" s="87"/>
      <c r="B1158" s="87"/>
      <c r="C1158" s="87"/>
      <c r="D1158" s="87"/>
      <c r="E1158" s="87"/>
      <c r="F1158" s="87"/>
      <c r="G1158" s="87"/>
    </row>
    <row r="1159" spans="1:7" ht="13.8">
      <c r="A1159" s="87"/>
      <c r="B1159" s="87"/>
      <c r="C1159" s="87"/>
      <c r="D1159" s="87"/>
      <c r="E1159" s="87"/>
      <c r="F1159" s="87"/>
      <c r="G1159" s="87"/>
    </row>
    <row r="1160" spans="1:7" ht="13.8">
      <c r="A1160" s="87"/>
      <c r="B1160" s="87"/>
      <c r="C1160" s="87"/>
      <c r="D1160" s="87"/>
      <c r="E1160" s="87"/>
      <c r="F1160" s="87"/>
      <c r="G1160" s="87"/>
    </row>
    <row r="1161" spans="1:7" ht="13.8">
      <c r="A1161" s="87"/>
      <c r="B1161" s="87"/>
      <c r="C1161" s="87"/>
      <c r="D1161" s="87"/>
      <c r="E1161" s="87"/>
      <c r="F1161" s="87"/>
      <c r="G1161" s="87"/>
    </row>
    <row r="1162" spans="1:7" ht="13.8">
      <c r="A1162" s="87"/>
      <c r="B1162" s="87"/>
      <c r="C1162" s="87"/>
      <c r="D1162" s="87"/>
      <c r="E1162" s="87"/>
      <c r="F1162" s="87"/>
      <c r="G1162" s="87"/>
    </row>
    <row r="1163" spans="1:7" ht="13.8">
      <c r="A1163" s="87"/>
      <c r="B1163" s="87"/>
      <c r="C1163" s="87"/>
      <c r="D1163" s="87"/>
      <c r="E1163" s="87"/>
      <c r="F1163" s="87"/>
      <c r="G1163" s="87"/>
    </row>
    <row r="1164" spans="1:7" ht="13.8">
      <c r="A1164" s="87"/>
      <c r="B1164" s="87"/>
      <c r="C1164" s="87"/>
      <c r="D1164" s="87"/>
      <c r="E1164" s="87"/>
      <c r="F1164" s="87"/>
      <c r="G1164" s="87"/>
    </row>
    <row r="1165" spans="1:7" ht="13.8">
      <c r="A1165" s="87"/>
      <c r="B1165" s="87"/>
      <c r="C1165" s="87"/>
      <c r="D1165" s="87"/>
      <c r="E1165" s="87"/>
      <c r="F1165" s="87"/>
      <c r="G1165" s="87"/>
    </row>
    <row r="1166" spans="1:7" ht="13.8">
      <c r="A1166" s="87"/>
      <c r="B1166" s="87"/>
      <c r="C1166" s="87"/>
      <c r="D1166" s="87"/>
      <c r="E1166" s="87"/>
      <c r="F1166" s="87"/>
      <c r="G1166" s="87"/>
    </row>
    <row r="1167" spans="1:7" ht="13.8">
      <c r="A1167" s="87"/>
      <c r="B1167" s="87"/>
      <c r="C1167" s="87"/>
      <c r="D1167" s="87"/>
      <c r="E1167" s="87"/>
      <c r="F1167" s="87"/>
      <c r="G1167" s="87"/>
    </row>
    <row r="1168" spans="1:7" ht="13.8">
      <c r="A1168" s="87"/>
      <c r="B1168" s="87"/>
      <c r="C1168" s="87"/>
      <c r="D1168" s="87"/>
      <c r="E1168" s="87"/>
      <c r="F1168" s="87"/>
      <c r="G1168" s="87"/>
    </row>
    <row r="1169" spans="1:7" ht="13.8">
      <c r="A1169" s="87"/>
      <c r="B1169" s="87"/>
      <c r="C1169" s="87"/>
      <c r="D1169" s="87"/>
      <c r="E1169" s="87"/>
      <c r="F1169" s="87"/>
      <c r="G1169" s="87"/>
    </row>
    <row r="1170" spans="1:7" ht="13.8">
      <c r="A1170" s="87"/>
      <c r="B1170" s="87"/>
      <c r="C1170" s="87"/>
      <c r="D1170" s="87"/>
      <c r="E1170" s="87"/>
      <c r="F1170" s="87"/>
      <c r="G1170" s="87"/>
    </row>
    <row r="1171" spans="1:7" ht="13.8">
      <c r="A1171" s="87"/>
      <c r="B1171" s="87"/>
      <c r="C1171" s="87"/>
      <c r="D1171" s="87"/>
      <c r="E1171" s="87"/>
      <c r="F1171" s="87"/>
      <c r="G1171" s="87"/>
    </row>
    <row r="1172" spans="1:7" ht="13.8">
      <c r="A1172" s="87"/>
      <c r="B1172" s="87"/>
      <c r="C1172" s="87"/>
      <c r="D1172" s="87"/>
      <c r="E1172" s="87"/>
      <c r="F1172" s="87"/>
      <c r="G1172" s="87"/>
    </row>
    <row r="1173" spans="1:7" ht="13.8">
      <c r="A1173" s="87"/>
      <c r="B1173" s="87"/>
      <c r="C1173" s="87"/>
      <c r="D1173" s="87"/>
      <c r="E1173" s="87"/>
      <c r="F1173" s="87"/>
      <c r="G1173" s="87"/>
    </row>
    <row r="1174" spans="1:7" ht="13.8">
      <c r="A1174" s="87"/>
      <c r="B1174" s="87"/>
      <c r="C1174" s="87"/>
      <c r="D1174" s="87"/>
      <c r="E1174" s="87"/>
      <c r="F1174" s="87"/>
      <c r="G1174" s="87"/>
    </row>
    <row r="1175" spans="1:7" ht="13.8">
      <c r="A1175" s="87"/>
      <c r="B1175" s="87"/>
      <c r="C1175" s="87"/>
      <c r="D1175" s="87"/>
      <c r="E1175" s="87"/>
      <c r="F1175" s="87"/>
      <c r="G1175" s="87"/>
    </row>
    <row r="1176" spans="1:7" ht="13.8">
      <c r="A1176" s="87"/>
      <c r="B1176" s="87"/>
      <c r="C1176" s="87"/>
      <c r="D1176" s="87"/>
      <c r="E1176" s="87"/>
      <c r="F1176" s="87"/>
      <c r="G1176" s="87"/>
    </row>
    <row r="1177" spans="1:7" ht="13.8">
      <c r="A1177" s="87"/>
      <c r="B1177" s="87"/>
      <c r="C1177" s="87"/>
      <c r="D1177" s="87"/>
      <c r="E1177" s="87"/>
      <c r="F1177" s="87"/>
      <c r="G1177" s="87"/>
    </row>
    <row r="1178" spans="1:7" ht="13.8">
      <c r="A1178" s="87"/>
      <c r="B1178" s="87"/>
      <c r="C1178" s="87"/>
      <c r="D1178" s="87"/>
      <c r="E1178" s="87"/>
      <c r="F1178" s="87"/>
      <c r="G1178" s="87"/>
    </row>
    <row r="1179" spans="1:7" ht="13.8">
      <c r="A1179" s="87"/>
      <c r="B1179" s="87"/>
      <c r="C1179" s="87"/>
      <c r="D1179" s="87"/>
      <c r="E1179" s="87"/>
      <c r="F1179" s="87"/>
      <c r="G1179" s="87"/>
    </row>
    <row r="1180" spans="1:7" ht="13.8">
      <c r="A1180" s="87"/>
      <c r="B1180" s="87"/>
      <c r="C1180" s="87"/>
      <c r="D1180" s="87"/>
      <c r="E1180" s="87"/>
      <c r="F1180" s="87"/>
      <c r="G1180" s="87"/>
    </row>
    <row r="1181" spans="1:7" ht="13.8">
      <c r="A1181" s="87"/>
      <c r="B1181" s="87"/>
      <c r="C1181" s="87"/>
      <c r="D1181" s="87"/>
      <c r="E1181" s="87"/>
      <c r="F1181" s="87"/>
      <c r="G1181" s="87"/>
    </row>
    <row r="1182" spans="1:7" ht="13.8">
      <c r="A1182" s="87"/>
      <c r="B1182" s="87"/>
      <c r="C1182" s="87"/>
      <c r="D1182" s="87"/>
      <c r="E1182" s="87"/>
      <c r="F1182" s="87"/>
      <c r="G1182" s="87"/>
    </row>
    <row r="1183" spans="1:7" ht="13.8">
      <c r="A1183" s="87"/>
      <c r="B1183" s="87"/>
      <c r="C1183" s="87"/>
      <c r="D1183" s="87"/>
      <c r="E1183" s="87"/>
      <c r="F1183" s="87"/>
      <c r="G1183" s="87"/>
    </row>
    <row r="1184" spans="1:7" ht="13.8">
      <c r="A1184" s="87"/>
      <c r="B1184" s="87"/>
      <c r="C1184" s="87"/>
      <c r="D1184" s="87"/>
      <c r="E1184" s="87"/>
      <c r="F1184" s="87"/>
      <c r="G1184" s="87"/>
    </row>
    <row r="1185" spans="1:7" ht="13.8">
      <c r="A1185" s="87"/>
      <c r="B1185" s="87"/>
      <c r="C1185" s="87"/>
      <c r="D1185" s="87"/>
      <c r="E1185" s="87"/>
      <c r="F1185" s="87"/>
      <c r="G1185" s="87"/>
    </row>
    <row r="1186" spans="1:7" ht="13.8">
      <c r="A1186" s="87"/>
      <c r="B1186" s="87"/>
      <c r="C1186" s="87"/>
      <c r="D1186" s="87"/>
      <c r="E1186" s="87"/>
      <c r="F1186" s="87"/>
      <c r="G1186" s="87"/>
    </row>
    <row r="1187" spans="1:7" ht="13.8">
      <c r="A1187" s="87"/>
      <c r="B1187" s="87"/>
      <c r="C1187" s="87"/>
      <c r="D1187" s="87"/>
      <c r="E1187" s="87"/>
      <c r="F1187" s="87"/>
      <c r="G1187" s="87"/>
    </row>
    <row r="1188" spans="1:7" ht="13.8">
      <c r="A1188" s="87"/>
      <c r="B1188" s="87"/>
      <c r="C1188" s="87"/>
      <c r="D1188" s="87"/>
      <c r="E1188" s="87"/>
      <c r="F1188" s="87"/>
      <c r="G1188" s="87"/>
    </row>
    <row r="1189" spans="1:7" ht="13.8">
      <c r="A1189" s="87"/>
      <c r="B1189" s="87"/>
      <c r="C1189" s="87"/>
      <c r="D1189" s="87"/>
      <c r="E1189" s="87"/>
      <c r="F1189" s="87"/>
      <c r="G1189" s="87"/>
    </row>
    <row r="1190" spans="1:7" ht="13.8">
      <c r="A1190" s="87"/>
      <c r="B1190" s="87"/>
      <c r="C1190" s="87"/>
      <c r="D1190" s="87"/>
      <c r="E1190" s="87"/>
      <c r="F1190" s="87"/>
      <c r="G1190" s="87"/>
    </row>
    <row r="1191" spans="1:7" ht="13.8">
      <c r="A1191" s="87"/>
      <c r="B1191" s="87"/>
      <c r="C1191" s="87"/>
      <c r="D1191" s="87"/>
      <c r="E1191" s="87"/>
      <c r="F1191" s="87"/>
      <c r="G1191" s="87"/>
    </row>
    <row r="1192" spans="1:7" ht="13.8">
      <c r="A1192" s="87"/>
      <c r="B1192" s="87"/>
      <c r="C1192" s="87"/>
      <c r="D1192" s="87"/>
      <c r="E1192" s="87"/>
      <c r="F1192" s="87"/>
      <c r="G1192" s="87"/>
    </row>
    <row r="1193" spans="1:7" ht="13.8">
      <c r="A1193" s="87"/>
      <c r="B1193" s="87"/>
      <c r="C1193" s="87"/>
      <c r="D1193" s="87"/>
      <c r="E1193" s="87"/>
      <c r="F1193" s="87"/>
      <c r="G1193" s="87"/>
    </row>
    <row r="1194" spans="1:7" ht="13.8">
      <c r="A1194" s="87"/>
      <c r="B1194" s="87"/>
      <c r="C1194" s="87"/>
      <c r="D1194" s="87"/>
      <c r="E1194" s="87"/>
      <c r="F1194" s="87"/>
      <c r="G1194" s="87"/>
    </row>
    <row r="1195" spans="1:7" ht="13.8">
      <c r="A1195" s="87"/>
      <c r="B1195" s="87"/>
      <c r="C1195" s="87"/>
      <c r="D1195" s="87"/>
      <c r="E1195" s="87"/>
      <c r="F1195" s="87"/>
      <c r="G1195" s="87"/>
    </row>
    <row r="1196" spans="1:7" ht="13.8">
      <c r="A1196" s="87"/>
      <c r="B1196" s="87"/>
      <c r="C1196" s="87"/>
      <c r="D1196" s="87"/>
      <c r="E1196" s="87"/>
      <c r="F1196" s="87"/>
      <c r="G1196" s="87"/>
    </row>
    <row r="1197" spans="1:7" ht="13.8">
      <c r="A1197" s="87"/>
      <c r="B1197" s="87"/>
      <c r="C1197" s="87"/>
      <c r="D1197" s="87"/>
      <c r="E1197" s="87"/>
      <c r="F1197" s="87"/>
      <c r="G1197" s="87"/>
    </row>
    <row r="1198" spans="1:7" ht="13.8">
      <c r="A1198" s="87"/>
      <c r="B1198" s="87"/>
      <c r="C1198" s="87"/>
      <c r="D1198" s="87"/>
      <c r="E1198" s="87"/>
      <c r="F1198" s="87"/>
      <c r="G1198" s="87"/>
    </row>
    <row r="1199" spans="1:7" ht="13.8">
      <c r="A1199" s="87"/>
      <c r="B1199" s="87"/>
      <c r="C1199" s="87"/>
      <c r="D1199" s="87"/>
      <c r="E1199" s="87"/>
      <c r="F1199" s="87"/>
      <c r="G1199" s="87"/>
    </row>
    <row r="1200" spans="1:7" ht="13.8">
      <c r="A1200" s="87"/>
      <c r="B1200" s="87"/>
      <c r="C1200" s="87"/>
      <c r="D1200" s="87"/>
      <c r="E1200" s="87"/>
      <c r="F1200" s="87"/>
      <c r="G1200" s="87"/>
    </row>
    <row r="1201" spans="1:7" ht="13.8">
      <c r="A1201" s="87"/>
      <c r="B1201" s="87"/>
      <c r="C1201" s="87"/>
      <c r="D1201" s="87"/>
      <c r="E1201" s="87"/>
      <c r="F1201" s="87"/>
      <c r="G1201" s="87"/>
    </row>
    <row r="1202" spans="1:7" ht="13.8">
      <c r="A1202" s="87"/>
      <c r="B1202" s="87"/>
      <c r="C1202" s="87"/>
      <c r="D1202" s="87"/>
      <c r="E1202" s="87"/>
      <c r="F1202" s="87"/>
      <c r="G1202" s="87"/>
    </row>
    <row r="1203" spans="1:7" ht="13.8">
      <c r="A1203" s="87"/>
      <c r="B1203" s="87"/>
      <c r="C1203" s="87"/>
      <c r="D1203" s="87"/>
      <c r="E1203" s="87"/>
      <c r="F1203" s="87"/>
      <c r="G1203" s="87"/>
    </row>
    <row r="1204" spans="1:7" ht="13.8">
      <c r="A1204" s="87"/>
      <c r="B1204" s="87"/>
      <c r="C1204" s="87"/>
      <c r="D1204" s="87"/>
      <c r="E1204" s="87"/>
      <c r="F1204" s="87"/>
      <c r="G1204" s="87"/>
    </row>
    <row r="1205" spans="1:7" ht="13.8">
      <c r="A1205" s="87"/>
      <c r="B1205" s="87"/>
      <c r="C1205" s="87"/>
      <c r="D1205" s="87"/>
      <c r="E1205" s="87"/>
      <c r="F1205" s="87"/>
      <c r="G1205" s="87"/>
    </row>
    <row r="1206" spans="1:7" ht="13.8">
      <c r="A1206" s="87"/>
      <c r="B1206" s="87"/>
      <c r="C1206" s="87"/>
      <c r="D1206" s="87"/>
      <c r="E1206" s="87"/>
      <c r="F1206" s="87"/>
      <c r="G1206" s="87"/>
    </row>
    <row r="1207" spans="1:7" ht="13.8">
      <c r="A1207" s="87"/>
      <c r="B1207" s="87"/>
      <c r="C1207" s="87"/>
      <c r="D1207" s="87"/>
      <c r="E1207" s="87"/>
      <c r="F1207" s="87"/>
      <c r="G1207" s="87"/>
    </row>
    <row r="1208" spans="1:7" ht="13.8">
      <c r="A1208" s="87"/>
      <c r="B1208" s="87"/>
      <c r="C1208" s="87"/>
      <c r="D1208" s="87"/>
      <c r="E1208" s="87"/>
      <c r="F1208" s="87"/>
      <c r="G1208" s="87"/>
    </row>
    <row r="1209" spans="1:7" ht="13.8">
      <c r="A1209" s="87"/>
      <c r="B1209" s="87"/>
      <c r="C1209" s="87"/>
      <c r="D1209" s="87"/>
      <c r="E1209" s="87"/>
      <c r="F1209" s="87"/>
      <c r="G1209" s="87"/>
    </row>
    <row r="1210" spans="1:7" ht="13.8">
      <c r="A1210" s="87"/>
      <c r="B1210" s="87"/>
      <c r="C1210" s="87"/>
      <c r="D1210" s="87"/>
      <c r="E1210" s="87"/>
      <c r="F1210" s="87"/>
      <c r="G1210" s="87"/>
    </row>
    <row r="1211" spans="1:7" ht="13.8">
      <c r="A1211" s="87"/>
      <c r="B1211" s="87"/>
      <c r="C1211" s="87"/>
      <c r="D1211" s="87"/>
      <c r="E1211" s="87"/>
      <c r="F1211" s="87"/>
      <c r="G1211" s="87"/>
    </row>
    <row r="1212" spans="1:7" ht="13.8">
      <c r="A1212" s="87"/>
      <c r="B1212" s="87"/>
      <c r="C1212" s="87"/>
      <c r="D1212" s="87"/>
      <c r="E1212" s="87"/>
      <c r="F1212" s="87"/>
      <c r="G1212" s="87"/>
    </row>
    <row r="1213" spans="1:7" ht="13.8">
      <c r="A1213" s="87"/>
      <c r="B1213" s="87"/>
      <c r="C1213" s="87"/>
      <c r="D1213" s="87"/>
      <c r="E1213" s="87"/>
      <c r="F1213" s="87"/>
      <c r="G1213" s="87"/>
    </row>
    <row r="1214" spans="1:7" ht="13.8">
      <c r="A1214" s="87"/>
      <c r="B1214" s="87"/>
      <c r="C1214" s="87"/>
      <c r="D1214" s="87"/>
      <c r="E1214" s="87"/>
      <c r="F1214" s="87"/>
      <c r="G1214" s="87"/>
    </row>
    <row r="1215" spans="1:7" ht="13.8">
      <c r="A1215" s="87"/>
      <c r="B1215" s="87"/>
      <c r="C1215" s="87"/>
      <c r="D1215" s="87"/>
      <c r="E1215" s="87"/>
      <c r="F1215" s="87"/>
      <c r="G1215" s="87"/>
    </row>
    <row r="1216" spans="1:7" ht="13.8">
      <c r="A1216" s="87"/>
      <c r="B1216" s="87"/>
      <c r="C1216" s="87"/>
      <c r="D1216" s="87"/>
      <c r="E1216" s="87"/>
      <c r="F1216" s="87"/>
      <c r="G1216" s="87"/>
    </row>
    <row r="1217" spans="1:7" ht="13.8">
      <c r="A1217" s="87"/>
      <c r="B1217" s="87"/>
      <c r="C1217" s="87"/>
      <c r="D1217" s="87"/>
      <c r="E1217" s="87"/>
      <c r="F1217" s="87"/>
      <c r="G1217" s="87"/>
    </row>
    <row r="1218" spans="1:7" ht="13.8">
      <c r="A1218" s="87"/>
      <c r="B1218" s="87"/>
      <c r="C1218" s="87"/>
      <c r="D1218" s="87"/>
      <c r="E1218" s="87"/>
      <c r="F1218" s="87"/>
      <c r="G1218" s="87"/>
    </row>
    <row r="1219" spans="1:7" ht="13.8">
      <c r="A1219" s="87"/>
      <c r="B1219" s="87"/>
      <c r="C1219" s="87"/>
      <c r="D1219" s="87"/>
      <c r="E1219" s="87"/>
      <c r="F1219" s="87"/>
      <c r="G1219" s="87"/>
    </row>
    <row r="1220" spans="1:7" ht="13.8">
      <c r="A1220" s="87"/>
      <c r="B1220" s="87"/>
      <c r="C1220" s="87"/>
      <c r="D1220" s="87"/>
      <c r="E1220" s="87"/>
      <c r="F1220" s="87"/>
      <c r="G1220" s="87"/>
    </row>
    <row r="1221" spans="1:7" ht="13.8">
      <c r="A1221" s="87"/>
      <c r="B1221" s="87"/>
      <c r="C1221" s="87"/>
      <c r="D1221" s="87"/>
      <c r="E1221" s="87"/>
      <c r="F1221" s="87"/>
      <c r="G1221" s="87"/>
    </row>
    <row r="1222" spans="1:7" ht="13.8">
      <c r="A1222" s="87"/>
      <c r="B1222" s="87"/>
      <c r="C1222" s="87"/>
      <c r="D1222" s="87"/>
      <c r="E1222" s="87"/>
      <c r="F1222" s="87"/>
      <c r="G1222" s="87"/>
    </row>
    <row r="1223" spans="1:7" ht="13.8">
      <c r="A1223" s="87"/>
      <c r="B1223" s="87"/>
      <c r="C1223" s="87"/>
      <c r="D1223" s="87"/>
      <c r="E1223" s="87"/>
      <c r="F1223" s="87"/>
      <c r="G1223" s="87"/>
    </row>
    <row r="1224" spans="1:7" ht="13.8">
      <c r="A1224" s="87"/>
      <c r="B1224" s="87"/>
      <c r="C1224" s="87"/>
      <c r="D1224" s="87"/>
      <c r="E1224" s="87"/>
      <c r="F1224" s="87"/>
      <c r="G1224" s="87"/>
    </row>
    <row r="1225" spans="1:7" ht="13.8">
      <c r="A1225" s="87"/>
      <c r="B1225" s="87"/>
      <c r="C1225" s="87"/>
      <c r="D1225" s="87"/>
      <c r="E1225" s="87"/>
      <c r="F1225" s="87"/>
      <c r="G1225" s="87"/>
    </row>
    <row r="1226" spans="1:7" ht="13.8">
      <c r="A1226" s="87"/>
      <c r="B1226" s="87"/>
      <c r="C1226" s="87"/>
      <c r="D1226" s="87"/>
      <c r="E1226" s="87"/>
      <c r="F1226" s="87"/>
      <c r="G1226" s="87"/>
    </row>
    <row r="1227" spans="1:7" ht="13.8">
      <c r="A1227" s="87"/>
      <c r="B1227" s="87"/>
      <c r="C1227" s="87"/>
      <c r="D1227" s="87"/>
      <c r="E1227" s="87"/>
      <c r="F1227" s="87"/>
      <c r="G1227" s="87"/>
    </row>
    <row r="1228" spans="1:7" ht="13.8">
      <c r="A1228" s="87"/>
      <c r="B1228" s="87"/>
      <c r="C1228" s="87"/>
      <c r="D1228" s="87"/>
      <c r="E1228" s="87"/>
      <c r="F1228" s="87"/>
      <c r="G1228" s="87"/>
    </row>
    <row r="1229" spans="1:7" ht="13.8">
      <c r="A1229" s="87"/>
      <c r="B1229" s="87"/>
      <c r="C1229" s="87"/>
      <c r="D1229" s="87"/>
      <c r="E1229" s="87"/>
      <c r="F1229" s="87"/>
      <c r="G1229" s="87"/>
    </row>
    <row r="1230" spans="1:7" ht="13.8">
      <c r="A1230" s="87"/>
      <c r="B1230" s="87"/>
      <c r="C1230" s="87"/>
      <c r="D1230" s="87"/>
      <c r="E1230" s="87"/>
      <c r="F1230" s="87"/>
      <c r="G1230" s="87"/>
    </row>
    <row r="1231" spans="1:7" ht="13.8">
      <c r="A1231" s="87"/>
      <c r="B1231" s="87"/>
      <c r="C1231" s="87"/>
      <c r="D1231" s="87"/>
      <c r="E1231" s="87"/>
      <c r="F1231" s="87"/>
      <c r="G1231" s="87"/>
    </row>
    <row r="1232" spans="1:7" ht="13.8">
      <c r="A1232" s="87"/>
      <c r="B1232" s="87"/>
      <c r="C1232" s="87"/>
      <c r="D1232" s="87"/>
      <c r="E1232" s="87"/>
      <c r="F1232" s="87"/>
      <c r="G1232" s="87"/>
    </row>
    <row r="1233" spans="1:7" ht="13.8">
      <c r="A1233" s="87"/>
      <c r="B1233" s="87"/>
      <c r="C1233" s="87"/>
      <c r="D1233" s="87"/>
      <c r="E1233" s="87"/>
      <c r="F1233" s="87"/>
      <c r="G1233" s="87"/>
    </row>
    <row r="1234" spans="1:7" ht="13.8">
      <c r="A1234" s="87"/>
      <c r="B1234" s="87"/>
      <c r="C1234" s="87"/>
      <c r="D1234" s="87"/>
      <c r="E1234" s="87"/>
      <c r="F1234" s="87"/>
      <c r="G1234" s="87"/>
    </row>
    <row r="1235" spans="1:7" ht="13.8">
      <c r="A1235" s="87"/>
      <c r="B1235" s="87"/>
      <c r="C1235" s="87"/>
      <c r="D1235" s="87"/>
      <c r="E1235" s="87"/>
      <c r="F1235" s="87"/>
      <c r="G1235" s="87"/>
    </row>
    <row r="1236" spans="1:7" ht="13.8">
      <c r="A1236" s="87"/>
      <c r="B1236" s="87"/>
      <c r="C1236" s="87"/>
      <c r="D1236" s="87"/>
      <c r="E1236" s="87"/>
      <c r="F1236" s="87"/>
      <c r="G1236" s="87"/>
    </row>
    <row r="1237" spans="1:7" ht="13.8">
      <c r="A1237" s="87"/>
      <c r="B1237" s="87"/>
      <c r="C1237" s="87"/>
      <c r="D1237" s="87"/>
      <c r="E1237" s="87"/>
      <c r="F1237" s="87"/>
      <c r="G1237" s="87"/>
    </row>
    <row r="1238" spans="1:7" ht="13.8">
      <c r="A1238" s="87"/>
      <c r="B1238" s="87"/>
      <c r="C1238" s="87"/>
      <c r="D1238" s="87"/>
      <c r="E1238" s="87"/>
      <c r="F1238" s="87"/>
      <c r="G1238" s="87"/>
    </row>
    <row r="1239" spans="1:7" ht="13.8">
      <c r="A1239" s="87"/>
      <c r="B1239" s="87"/>
      <c r="C1239" s="87"/>
      <c r="D1239" s="87"/>
      <c r="E1239" s="87"/>
      <c r="F1239" s="87"/>
      <c r="G1239" s="87"/>
    </row>
    <row r="1240" spans="1:7" ht="13.8">
      <c r="A1240" s="87"/>
      <c r="B1240" s="87"/>
      <c r="C1240" s="87"/>
      <c r="D1240" s="87"/>
      <c r="E1240" s="87"/>
      <c r="F1240" s="87"/>
      <c r="G1240" s="87"/>
    </row>
    <row r="1241" spans="1:7" ht="13.8">
      <c r="A1241" s="87"/>
      <c r="B1241" s="87"/>
      <c r="C1241" s="87"/>
      <c r="D1241" s="87"/>
      <c r="E1241" s="87"/>
      <c r="F1241" s="87"/>
      <c r="G1241" s="87"/>
    </row>
    <row r="1242" spans="1:7" ht="13.8">
      <c r="A1242" s="87"/>
      <c r="B1242" s="87"/>
      <c r="C1242" s="87"/>
      <c r="D1242" s="87"/>
      <c r="E1242" s="87"/>
      <c r="F1242" s="87"/>
      <c r="G1242" s="87"/>
    </row>
    <row r="1243" spans="1:7" ht="13.8">
      <c r="A1243" s="87"/>
      <c r="B1243" s="87"/>
      <c r="C1243" s="87"/>
      <c r="D1243" s="87"/>
      <c r="E1243" s="87"/>
      <c r="F1243" s="87"/>
      <c r="G1243" s="87"/>
    </row>
    <row r="1244" spans="1:7" ht="13.8">
      <c r="A1244" s="87"/>
      <c r="B1244" s="87"/>
      <c r="C1244" s="87"/>
      <c r="D1244" s="87"/>
      <c r="E1244" s="87"/>
      <c r="F1244" s="87"/>
      <c r="G1244" s="87"/>
    </row>
    <row r="1245" spans="1:7" ht="13.8">
      <c r="A1245" s="87"/>
      <c r="B1245" s="87"/>
      <c r="C1245" s="87"/>
      <c r="D1245" s="87"/>
      <c r="E1245" s="87"/>
      <c r="F1245" s="87"/>
      <c r="G1245" s="87"/>
    </row>
    <row r="1246" spans="1:7" ht="13.8">
      <c r="A1246" s="87"/>
      <c r="B1246" s="87"/>
      <c r="C1246" s="87"/>
      <c r="D1246" s="87"/>
      <c r="E1246" s="87"/>
      <c r="F1246" s="87"/>
      <c r="G1246" s="87"/>
    </row>
    <row r="1247" spans="1:7" ht="13.8">
      <c r="A1247" s="87"/>
      <c r="B1247" s="87"/>
      <c r="C1247" s="87"/>
      <c r="D1247" s="87"/>
      <c r="E1247" s="87"/>
      <c r="F1247" s="87"/>
      <c r="G1247" s="87"/>
    </row>
    <row r="1248" spans="1:7" ht="13.8">
      <c r="A1248" s="87"/>
      <c r="B1248" s="87"/>
      <c r="C1248" s="87"/>
      <c r="D1248" s="87"/>
      <c r="E1248" s="87"/>
      <c r="F1248" s="87"/>
      <c r="G1248" s="87"/>
    </row>
    <row r="1249" spans="1:7" ht="13.8">
      <c r="A1249" s="87"/>
      <c r="B1249" s="87"/>
      <c r="C1249" s="87"/>
      <c r="D1249" s="87"/>
      <c r="E1249" s="87"/>
      <c r="F1249" s="87"/>
      <c r="G1249" s="87"/>
    </row>
    <row r="1250" spans="1:7" ht="13.8">
      <c r="A1250" s="87"/>
      <c r="B1250" s="87"/>
      <c r="C1250" s="87"/>
      <c r="D1250" s="87"/>
      <c r="E1250" s="87"/>
      <c r="F1250" s="87"/>
      <c r="G1250" s="87"/>
    </row>
    <row r="1251" spans="1:7" ht="13.8">
      <c r="A1251" s="87"/>
      <c r="B1251" s="87"/>
      <c r="C1251" s="87"/>
      <c r="D1251" s="87"/>
      <c r="E1251" s="87"/>
      <c r="F1251" s="87"/>
      <c r="G1251" s="87"/>
    </row>
    <row r="1252" spans="1:7" ht="13.8">
      <c r="A1252" s="87"/>
      <c r="B1252" s="87"/>
      <c r="C1252" s="87"/>
      <c r="D1252" s="87"/>
      <c r="E1252" s="87"/>
      <c r="F1252" s="87"/>
      <c r="G1252" s="87"/>
    </row>
    <row r="1253" spans="1:7" ht="13.8">
      <c r="A1253" s="87"/>
      <c r="B1253" s="87"/>
      <c r="C1253" s="87"/>
      <c r="D1253" s="87"/>
      <c r="E1253" s="87"/>
      <c r="F1253" s="87"/>
      <c r="G1253" s="87"/>
    </row>
    <row r="1254" spans="1:7" ht="13.8">
      <c r="A1254" s="87"/>
      <c r="B1254" s="87"/>
      <c r="C1254" s="87"/>
      <c r="D1254" s="87"/>
      <c r="E1254" s="87"/>
      <c r="F1254" s="87"/>
      <c r="G1254" s="87"/>
    </row>
    <row r="1255" spans="1:7" ht="13.8">
      <c r="A1255" s="87"/>
      <c r="B1255" s="87"/>
      <c r="C1255" s="87"/>
      <c r="D1255" s="87"/>
      <c r="E1255" s="87"/>
      <c r="F1255" s="87"/>
      <c r="G1255" s="87"/>
    </row>
    <row r="1256" spans="1:7" ht="13.8">
      <c r="A1256" s="87"/>
      <c r="B1256" s="87"/>
      <c r="C1256" s="87"/>
      <c r="D1256" s="87"/>
      <c r="E1256" s="87"/>
      <c r="F1256" s="87"/>
      <c r="G1256" s="87"/>
    </row>
    <row r="1257" spans="1:7" ht="13.8">
      <c r="A1257" s="87"/>
      <c r="B1257" s="87"/>
      <c r="C1257" s="87"/>
      <c r="D1257" s="87"/>
      <c r="E1257" s="87"/>
      <c r="F1257" s="87"/>
      <c r="G1257" s="87"/>
    </row>
    <row r="1258" spans="1:7" ht="13.8">
      <c r="A1258" s="87"/>
      <c r="B1258" s="87"/>
      <c r="C1258" s="87"/>
      <c r="D1258" s="87"/>
      <c r="E1258" s="87"/>
      <c r="F1258" s="87"/>
      <c r="G1258" s="87"/>
    </row>
    <row r="1259" spans="1:7" ht="13.8">
      <c r="A1259" s="87"/>
      <c r="B1259" s="87"/>
      <c r="C1259" s="87"/>
      <c r="D1259" s="87"/>
      <c r="E1259" s="87"/>
      <c r="F1259" s="87"/>
      <c r="G1259" s="87"/>
    </row>
    <row r="1260" spans="1:7" ht="13.8">
      <c r="A1260" s="87"/>
      <c r="B1260" s="87"/>
      <c r="C1260" s="87"/>
      <c r="D1260" s="87"/>
      <c r="E1260" s="87"/>
      <c r="F1260" s="87"/>
      <c r="G1260" s="87"/>
    </row>
    <row r="1261" spans="1:7" ht="13.8">
      <c r="A1261" s="87"/>
      <c r="B1261" s="87"/>
      <c r="C1261" s="87"/>
      <c r="D1261" s="87"/>
      <c r="E1261" s="87"/>
      <c r="F1261" s="87"/>
      <c r="G1261" s="87"/>
    </row>
    <row r="1262" spans="1:7" ht="13.8">
      <c r="A1262" s="87"/>
      <c r="B1262" s="87"/>
      <c r="C1262" s="87"/>
      <c r="D1262" s="87"/>
      <c r="E1262" s="87"/>
      <c r="F1262" s="87"/>
      <c r="G1262" s="87"/>
    </row>
    <row r="1263" spans="1:7" ht="13.8">
      <c r="A1263" s="87"/>
      <c r="B1263" s="87"/>
      <c r="C1263" s="87"/>
      <c r="D1263" s="87"/>
      <c r="E1263" s="87"/>
      <c r="F1263" s="87"/>
      <c r="G1263" s="87"/>
    </row>
    <row r="1264" spans="1:7" ht="13.8">
      <c r="A1264" s="87"/>
      <c r="B1264" s="87"/>
      <c r="C1264" s="87"/>
      <c r="D1264" s="87"/>
      <c r="E1264" s="87"/>
      <c r="F1264" s="87"/>
      <c r="G1264" s="87"/>
    </row>
    <row r="1265" spans="1:7" ht="13.8">
      <c r="A1265" s="87"/>
      <c r="B1265" s="87"/>
      <c r="C1265" s="87"/>
      <c r="D1265" s="87"/>
      <c r="E1265" s="87"/>
      <c r="F1265" s="87"/>
      <c r="G1265" s="87"/>
    </row>
    <row r="1266" spans="1:7" ht="13.8">
      <c r="A1266" s="87"/>
      <c r="B1266" s="87"/>
      <c r="C1266" s="87"/>
      <c r="D1266" s="87"/>
      <c r="E1266" s="87"/>
      <c r="F1266" s="87"/>
      <c r="G1266" s="87"/>
    </row>
    <row r="1267" spans="1:7" ht="13.8">
      <c r="A1267" s="87"/>
      <c r="B1267" s="87"/>
      <c r="C1267" s="87"/>
      <c r="D1267" s="87"/>
      <c r="E1267" s="87"/>
      <c r="F1267" s="87"/>
      <c r="G1267" s="87"/>
    </row>
    <row r="1268" spans="1:7" ht="13.8">
      <c r="A1268" s="87"/>
      <c r="B1268" s="87"/>
      <c r="C1268" s="87"/>
      <c r="D1268" s="87"/>
      <c r="E1268" s="87"/>
      <c r="F1268" s="87"/>
      <c r="G1268" s="87"/>
    </row>
    <row r="1269" spans="1:7" ht="13.8">
      <c r="A1269" s="87"/>
      <c r="B1269" s="87"/>
      <c r="C1269" s="87"/>
      <c r="D1269" s="87"/>
      <c r="E1269" s="87"/>
      <c r="F1269" s="87"/>
      <c r="G1269" s="87"/>
    </row>
    <row r="1270" spans="1:7" ht="13.8">
      <c r="A1270" s="87"/>
      <c r="B1270" s="87"/>
      <c r="C1270" s="87"/>
      <c r="D1270" s="87"/>
      <c r="E1270" s="87"/>
      <c r="F1270" s="87"/>
      <c r="G1270" s="87"/>
    </row>
    <row r="1271" spans="1:7" ht="13.8">
      <c r="A1271" s="87"/>
      <c r="B1271" s="87"/>
      <c r="C1271" s="87"/>
      <c r="D1271" s="87"/>
      <c r="E1271" s="87"/>
      <c r="F1271" s="87"/>
      <c r="G1271" s="87"/>
    </row>
    <row r="1272" spans="1:7" ht="13.8">
      <c r="A1272" s="87"/>
      <c r="B1272" s="87"/>
      <c r="C1272" s="87"/>
      <c r="D1272" s="87"/>
      <c r="E1272" s="87"/>
      <c r="F1272" s="87"/>
      <c r="G1272" s="87"/>
    </row>
    <row r="1273" spans="1:7" ht="13.8">
      <c r="A1273" s="87"/>
      <c r="B1273" s="87"/>
      <c r="C1273" s="87"/>
      <c r="D1273" s="87"/>
      <c r="E1273" s="87"/>
      <c r="F1273" s="87"/>
      <c r="G1273" s="87"/>
    </row>
    <row r="1274" spans="1:7" ht="13.8">
      <c r="A1274" s="87"/>
      <c r="B1274" s="87"/>
      <c r="C1274" s="87"/>
      <c r="D1274" s="87"/>
      <c r="E1274" s="87"/>
      <c r="F1274" s="87"/>
      <c r="G1274" s="87"/>
    </row>
    <row r="1275" spans="1:7" ht="13.8">
      <c r="A1275" s="87"/>
      <c r="B1275" s="87"/>
      <c r="C1275" s="87"/>
      <c r="D1275" s="87"/>
      <c r="E1275" s="87"/>
      <c r="F1275" s="87"/>
      <c r="G1275" s="87"/>
    </row>
    <row r="1276" spans="1:7" ht="13.8">
      <c r="A1276" s="87"/>
      <c r="B1276" s="87"/>
      <c r="C1276" s="87"/>
      <c r="D1276" s="87"/>
      <c r="E1276" s="87"/>
      <c r="F1276" s="87"/>
      <c r="G1276" s="87"/>
    </row>
    <row r="1277" spans="1:7" ht="13.8">
      <c r="A1277" s="87"/>
      <c r="B1277" s="87"/>
      <c r="C1277" s="87"/>
      <c r="D1277" s="87"/>
      <c r="E1277" s="87"/>
      <c r="F1277" s="87"/>
      <c r="G1277" s="87"/>
    </row>
    <row r="1278" spans="1:7" ht="13.8">
      <c r="A1278" s="87"/>
      <c r="B1278" s="87"/>
      <c r="C1278" s="87"/>
      <c r="D1278" s="87"/>
      <c r="E1278" s="87"/>
      <c r="F1278" s="87"/>
      <c r="G1278" s="87"/>
    </row>
    <row r="1279" spans="1:7" ht="13.8">
      <c r="A1279" s="87"/>
      <c r="B1279" s="87"/>
      <c r="C1279" s="87"/>
      <c r="D1279" s="87"/>
      <c r="E1279" s="87"/>
      <c r="F1279" s="87"/>
      <c r="G1279" s="87"/>
    </row>
    <row r="1280" spans="1:7" ht="13.8">
      <c r="A1280" s="87"/>
      <c r="B1280" s="87"/>
      <c r="C1280" s="87"/>
      <c r="D1280" s="87"/>
      <c r="E1280" s="87"/>
      <c r="F1280" s="87"/>
      <c r="G1280" s="87"/>
    </row>
    <row r="1281" spans="1:7" ht="13.8">
      <c r="A1281" s="87"/>
      <c r="B1281" s="87"/>
      <c r="C1281" s="87"/>
      <c r="D1281" s="87"/>
      <c r="E1281" s="87"/>
      <c r="F1281" s="87"/>
      <c r="G1281" s="87"/>
    </row>
    <row r="1282" spans="1:7" ht="13.8">
      <c r="A1282" s="87"/>
      <c r="B1282" s="87"/>
      <c r="C1282" s="87"/>
      <c r="D1282" s="87"/>
      <c r="E1282" s="87"/>
      <c r="F1282" s="87"/>
      <c r="G1282" s="87"/>
    </row>
    <row r="1283" spans="1:7" ht="13.8">
      <c r="A1283" s="87"/>
      <c r="B1283" s="87"/>
      <c r="C1283" s="87"/>
      <c r="D1283" s="87"/>
      <c r="E1283" s="87"/>
      <c r="F1283" s="87"/>
      <c r="G1283" s="87"/>
    </row>
    <row r="1284" spans="1:7" ht="13.8">
      <c r="A1284" s="87"/>
      <c r="B1284" s="87"/>
      <c r="C1284" s="87"/>
      <c r="D1284" s="87"/>
      <c r="E1284" s="87"/>
      <c r="F1284" s="87"/>
      <c r="G1284" s="87"/>
    </row>
    <row r="1285" spans="1:7" ht="13.8">
      <c r="A1285" s="87"/>
      <c r="B1285" s="87"/>
      <c r="C1285" s="87"/>
      <c r="D1285" s="87"/>
      <c r="E1285" s="87"/>
      <c r="F1285" s="87"/>
      <c r="G1285" s="87"/>
    </row>
    <row r="1286" spans="1:7" ht="13.8">
      <c r="A1286" s="87"/>
      <c r="B1286" s="87"/>
      <c r="C1286" s="87"/>
      <c r="D1286" s="87"/>
      <c r="E1286" s="87"/>
      <c r="F1286" s="87"/>
      <c r="G1286" s="87"/>
    </row>
    <row r="1287" spans="1:7" ht="13.8">
      <c r="A1287" s="87"/>
      <c r="B1287" s="87"/>
      <c r="C1287" s="87"/>
      <c r="D1287" s="87"/>
      <c r="E1287" s="87"/>
      <c r="F1287" s="87"/>
      <c r="G1287" s="87"/>
    </row>
    <row r="1288" spans="1:7" ht="13.8">
      <c r="A1288" s="87"/>
      <c r="B1288" s="87"/>
      <c r="C1288" s="87"/>
      <c r="D1288" s="87"/>
      <c r="E1288" s="87"/>
      <c r="F1288" s="87"/>
      <c r="G1288" s="87"/>
    </row>
    <row r="1289" spans="1:7" ht="13.8">
      <c r="A1289" s="87"/>
      <c r="B1289" s="87"/>
      <c r="C1289" s="87"/>
      <c r="D1289" s="87"/>
      <c r="E1289" s="87"/>
      <c r="F1289" s="87"/>
      <c r="G1289" s="87"/>
    </row>
    <row r="1290" spans="1:7" ht="13.8">
      <c r="A1290" s="87"/>
      <c r="B1290" s="87"/>
      <c r="C1290" s="87"/>
      <c r="D1290" s="87"/>
      <c r="E1290" s="87"/>
      <c r="F1290" s="87"/>
      <c r="G1290" s="87"/>
    </row>
    <row r="1291" spans="1:7" ht="13.8">
      <c r="A1291" s="87"/>
      <c r="B1291" s="87"/>
      <c r="C1291" s="87"/>
      <c r="D1291" s="87"/>
      <c r="E1291" s="87"/>
      <c r="F1291" s="87"/>
      <c r="G1291" s="87"/>
    </row>
    <row r="1292" spans="1:7" ht="13.8">
      <c r="A1292" s="87"/>
      <c r="B1292" s="87"/>
      <c r="C1292" s="87"/>
      <c r="D1292" s="87"/>
      <c r="E1292" s="87"/>
      <c r="F1292" s="87"/>
      <c r="G1292" s="87"/>
    </row>
    <row r="1293" spans="1:7" ht="13.8">
      <c r="A1293" s="87"/>
      <c r="B1293" s="87"/>
      <c r="C1293" s="87"/>
      <c r="D1293" s="87"/>
      <c r="E1293" s="87"/>
      <c r="F1293" s="87"/>
      <c r="G1293" s="87"/>
    </row>
    <row r="1294" spans="1:7" ht="13.8">
      <c r="A1294" s="87"/>
      <c r="B1294" s="87"/>
      <c r="C1294" s="87"/>
      <c r="D1294" s="87"/>
      <c r="E1294" s="87"/>
      <c r="F1294" s="87"/>
      <c r="G1294" s="87"/>
    </row>
    <row r="1295" spans="1:7" ht="13.8">
      <c r="A1295" s="87"/>
      <c r="B1295" s="87"/>
      <c r="C1295" s="87"/>
      <c r="D1295" s="87"/>
      <c r="E1295" s="87"/>
      <c r="F1295" s="87"/>
      <c r="G1295" s="87"/>
    </row>
    <row r="1296" spans="1:7" ht="13.8">
      <c r="A1296" s="87"/>
      <c r="B1296" s="87"/>
      <c r="C1296" s="87"/>
      <c r="D1296" s="87"/>
      <c r="E1296" s="87"/>
      <c r="F1296" s="87"/>
      <c r="G1296" s="87"/>
    </row>
    <row r="1297" spans="1:7" ht="13.8">
      <c r="A1297" s="87"/>
      <c r="B1297" s="87"/>
      <c r="C1297" s="87"/>
      <c r="D1297" s="87"/>
      <c r="E1297" s="87"/>
      <c r="F1297" s="87"/>
      <c r="G1297" s="87"/>
    </row>
    <row r="1298" spans="1:7" ht="13.8">
      <c r="A1298" s="87"/>
      <c r="B1298" s="87"/>
      <c r="C1298" s="87"/>
      <c r="D1298" s="87"/>
      <c r="E1298" s="87"/>
      <c r="F1298" s="87"/>
      <c r="G1298" s="87"/>
    </row>
    <row r="1299" spans="1:7" ht="13.8">
      <c r="A1299" s="87"/>
      <c r="B1299" s="87"/>
      <c r="C1299" s="87"/>
      <c r="D1299" s="87"/>
      <c r="E1299" s="87"/>
      <c r="F1299" s="87"/>
      <c r="G1299" s="87"/>
    </row>
    <row r="1300" spans="1:7" ht="13.8">
      <c r="A1300" s="87"/>
      <c r="B1300" s="87"/>
      <c r="C1300" s="87"/>
      <c r="D1300" s="87"/>
      <c r="E1300" s="87"/>
      <c r="F1300" s="87"/>
      <c r="G1300" s="87"/>
    </row>
    <row r="1301" spans="1:7" ht="13.8">
      <c r="A1301" s="87"/>
      <c r="B1301" s="87"/>
      <c r="C1301" s="87"/>
      <c r="D1301" s="87"/>
      <c r="E1301" s="87"/>
      <c r="F1301" s="87"/>
      <c r="G1301" s="87"/>
    </row>
    <row r="1302" spans="1:7" ht="13.8">
      <c r="A1302" s="87"/>
      <c r="B1302" s="87"/>
      <c r="C1302" s="87"/>
      <c r="D1302" s="87"/>
      <c r="E1302" s="87"/>
      <c r="F1302" s="87"/>
      <c r="G1302" s="87"/>
    </row>
    <row r="1303" spans="1:7" ht="13.8">
      <c r="A1303" s="87"/>
      <c r="B1303" s="87"/>
      <c r="C1303" s="87"/>
      <c r="D1303" s="87"/>
      <c r="E1303" s="87"/>
      <c r="F1303" s="87"/>
      <c r="G1303" s="87"/>
    </row>
    <row r="1304" spans="1:7" ht="13.8">
      <c r="A1304" s="87"/>
      <c r="B1304" s="87"/>
      <c r="C1304" s="87"/>
      <c r="D1304" s="87"/>
      <c r="E1304" s="87"/>
      <c r="F1304" s="87"/>
      <c r="G1304" s="87"/>
    </row>
    <row r="1305" spans="1:7" ht="13.8">
      <c r="A1305" s="87"/>
      <c r="B1305" s="87"/>
      <c r="C1305" s="87"/>
      <c r="D1305" s="87"/>
      <c r="E1305" s="87"/>
      <c r="F1305" s="87"/>
      <c r="G1305" s="87"/>
    </row>
    <row r="1306" spans="1:7" ht="13.8">
      <c r="A1306" s="87"/>
      <c r="B1306" s="87"/>
      <c r="C1306" s="87"/>
      <c r="D1306" s="87"/>
      <c r="E1306" s="87"/>
      <c r="F1306" s="87"/>
      <c r="G1306" s="87"/>
    </row>
    <row r="1307" spans="1:7" ht="13.8">
      <c r="A1307" s="87"/>
      <c r="B1307" s="87"/>
      <c r="C1307" s="87"/>
      <c r="D1307" s="87"/>
      <c r="E1307" s="87"/>
      <c r="F1307" s="87"/>
      <c r="G1307" s="87"/>
    </row>
    <row r="1308" spans="1:7" ht="13.8">
      <c r="A1308" s="87"/>
      <c r="B1308" s="87"/>
      <c r="C1308" s="87"/>
      <c r="D1308" s="87"/>
      <c r="E1308" s="87"/>
      <c r="F1308" s="87"/>
      <c r="G1308" s="87"/>
    </row>
    <row r="1309" spans="1:7" ht="13.8">
      <c r="A1309" s="87"/>
      <c r="B1309" s="87"/>
      <c r="C1309" s="87"/>
      <c r="D1309" s="87"/>
      <c r="E1309" s="87"/>
      <c r="F1309" s="87"/>
      <c r="G1309" s="87"/>
    </row>
    <row r="1310" spans="1:7" ht="13.8">
      <c r="A1310" s="87"/>
      <c r="B1310" s="87"/>
      <c r="C1310" s="87"/>
      <c r="D1310" s="87"/>
      <c r="E1310" s="87"/>
      <c r="F1310" s="87"/>
      <c r="G1310" s="87"/>
    </row>
    <row r="1311" spans="1:7" ht="13.8">
      <c r="A1311" s="87"/>
      <c r="B1311" s="87"/>
      <c r="C1311" s="87"/>
      <c r="D1311" s="87"/>
      <c r="E1311" s="87"/>
      <c r="F1311" s="87"/>
      <c r="G1311" s="87"/>
    </row>
    <row r="1312" spans="1:7" ht="13.8">
      <c r="A1312" s="87"/>
      <c r="B1312" s="87"/>
      <c r="C1312" s="87"/>
      <c r="D1312" s="87"/>
      <c r="E1312" s="87"/>
      <c r="F1312" s="87"/>
      <c r="G1312" s="87"/>
    </row>
    <row r="1313" spans="1:7" ht="13.8">
      <c r="A1313" s="87"/>
      <c r="B1313" s="87"/>
      <c r="C1313" s="87"/>
      <c r="D1313" s="87"/>
      <c r="E1313" s="87"/>
      <c r="F1313" s="87"/>
      <c r="G1313" s="87"/>
    </row>
    <row r="1314" spans="1:7" ht="13.8">
      <c r="A1314" s="87"/>
      <c r="B1314" s="87"/>
      <c r="C1314" s="87"/>
      <c r="D1314" s="87"/>
      <c r="E1314" s="87"/>
      <c r="F1314" s="87"/>
      <c r="G1314" s="87"/>
    </row>
    <row r="1315" spans="1:7" ht="13.8">
      <c r="A1315" s="87"/>
      <c r="B1315" s="87"/>
      <c r="C1315" s="87"/>
      <c r="D1315" s="87"/>
      <c r="E1315" s="87"/>
      <c r="F1315" s="87"/>
      <c r="G1315" s="87"/>
    </row>
    <row r="1316" spans="1:7" ht="13.8">
      <c r="A1316" s="87"/>
      <c r="B1316" s="87"/>
      <c r="C1316" s="87"/>
      <c r="D1316" s="87"/>
      <c r="E1316" s="87"/>
      <c r="F1316" s="87"/>
      <c r="G1316" s="87"/>
    </row>
    <row r="1317" spans="1:7" ht="13.8">
      <c r="A1317" s="87"/>
      <c r="B1317" s="87"/>
      <c r="C1317" s="87"/>
      <c r="D1317" s="87"/>
      <c r="E1317" s="87"/>
      <c r="F1317" s="87"/>
      <c r="G1317" s="87"/>
    </row>
    <row r="1318" spans="1:7" ht="13.8">
      <c r="A1318" s="87"/>
      <c r="B1318" s="87"/>
      <c r="C1318" s="87"/>
      <c r="D1318" s="87"/>
      <c r="E1318" s="87"/>
      <c r="F1318" s="87"/>
      <c r="G1318" s="87"/>
    </row>
    <row r="1319" spans="1:7" ht="13.8">
      <c r="A1319" s="87"/>
      <c r="B1319" s="87"/>
      <c r="C1319" s="87"/>
      <c r="D1319" s="87"/>
      <c r="E1319" s="87"/>
      <c r="F1319" s="87"/>
      <c r="G1319" s="87"/>
    </row>
    <row r="1320" spans="1:7" ht="13.8">
      <c r="A1320" s="87"/>
      <c r="B1320" s="87"/>
      <c r="C1320" s="87"/>
      <c r="D1320" s="87"/>
      <c r="E1320" s="87"/>
      <c r="F1320" s="87"/>
      <c r="G1320" s="87"/>
    </row>
    <row r="1321" spans="1:7" ht="13.8">
      <c r="A1321" s="87"/>
      <c r="B1321" s="87"/>
      <c r="C1321" s="87"/>
      <c r="D1321" s="87"/>
      <c r="E1321" s="87"/>
      <c r="F1321" s="87"/>
      <c r="G1321" s="87"/>
    </row>
    <row r="1322" spans="1:7" ht="13.8">
      <c r="A1322" s="87"/>
      <c r="B1322" s="87"/>
      <c r="C1322" s="87"/>
      <c r="D1322" s="87"/>
      <c r="E1322" s="87"/>
      <c r="F1322" s="87"/>
      <c r="G1322" s="87"/>
    </row>
    <row r="1323" spans="1:7" ht="13.8">
      <c r="A1323" s="87"/>
      <c r="B1323" s="87"/>
      <c r="C1323" s="87"/>
      <c r="D1323" s="87"/>
      <c r="E1323" s="87"/>
      <c r="F1323" s="87"/>
      <c r="G1323" s="87"/>
    </row>
    <row r="1324" spans="1:7" ht="13.8">
      <c r="A1324" s="87"/>
      <c r="B1324" s="87"/>
      <c r="C1324" s="87"/>
      <c r="D1324" s="87"/>
      <c r="E1324" s="87"/>
      <c r="F1324" s="87"/>
      <c r="G1324" s="87"/>
    </row>
    <row r="1325" spans="1:7" ht="13.8">
      <c r="A1325" s="87"/>
      <c r="B1325" s="87"/>
      <c r="C1325" s="87"/>
      <c r="D1325" s="87"/>
      <c r="E1325" s="87"/>
      <c r="F1325" s="87"/>
      <c r="G1325" s="87"/>
    </row>
    <row r="1326" spans="1:7" ht="13.8">
      <c r="A1326" s="87"/>
      <c r="B1326" s="87"/>
      <c r="C1326" s="87"/>
      <c r="D1326" s="87"/>
      <c r="E1326" s="87"/>
      <c r="F1326" s="87"/>
      <c r="G1326" s="87"/>
    </row>
    <row r="1327" spans="1:7" ht="13.8">
      <c r="A1327" s="87"/>
      <c r="B1327" s="87"/>
      <c r="C1327" s="87"/>
      <c r="D1327" s="87"/>
      <c r="E1327" s="87"/>
      <c r="F1327" s="87"/>
      <c r="G1327" s="87"/>
    </row>
    <row r="1328" spans="1:7" ht="13.8">
      <c r="A1328" s="87"/>
      <c r="B1328" s="87"/>
      <c r="C1328" s="87"/>
      <c r="D1328" s="87"/>
      <c r="E1328" s="87"/>
      <c r="F1328" s="87"/>
      <c r="G1328" s="87"/>
    </row>
    <row r="1329" spans="1:7" ht="13.8">
      <c r="A1329" s="87"/>
      <c r="B1329" s="87"/>
      <c r="C1329" s="87"/>
      <c r="D1329" s="87"/>
      <c r="E1329" s="87"/>
      <c r="F1329" s="87"/>
      <c r="G1329" s="87"/>
    </row>
    <row r="1330" spans="1:7" ht="13.8">
      <c r="A1330" s="87"/>
      <c r="B1330" s="87"/>
      <c r="C1330" s="87"/>
      <c r="D1330" s="87"/>
      <c r="E1330" s="87"/>
      <c r="F1330" s="87"/>
      <c r="G1330" s="87"/>
    </row>
    <row r="1331" spans="1:7" ht="13.8">
      <c r="A1331" s="87"/>
      <c r="B1331" s="87"/>
      <c r="C1331" s="87"/>
      <c r="D1331" s="87"/>
      <c r="E1331" s="87"/>
      <c r="F1331" s="87"/>
      <c r="G1331" s="87"/>
    </row>
    <row r="1332" spans="1:7" ht="13.8">
      <c r="A1332" s="87"/>
      <c r="B1332" s="87"/>
      <c r="C1332" s="87"/>
      <c r="D1332" s="87"/>
      <c r="E1332" s="87"/>
      <c r="F1332" s="87"/>
      <c r="G1332" s="87"/>
    </row>
    <row r="1333" spans="1:7" ht="13.8">
      <c r="A1333" s="87"/>
      <c r="B1333" s="87"/>
      <c r="C1333" s="87"/>
      <c r="D1333" s="87"/>
      <c r="E1333" s="87"/>
      <c r="F1333" s="87"/>
      <c r="G1333" s="87"/>
    </row>
    <row r="1334" spans="1:7" ht="13.8">
      <c r="A1334" s="87"/>
      <c r="B1334" s="87"/>
      <c r="C1334" s="87"/>
      <c r="D1334" s="87"/>
      <c r="E1334" s="87"/>
      <c r="F1334" s="87"/>
      <c r="G1334" s="87"/>
    </row>
    <row r="1335" spans="1:7" ht="13.8">
      <c r="A1335" s="87"/>
      <c r="B1335" s="87"/>
      <c r="C1335" s="87"/>
      <c r="D1335" s="87"/>
      <c r="E1335" s="87"/>
      <c r="F1335" s="87"/>
      <c r="G1335" s="87"/>
    </row>
    <row r="1336" spans="1:7" ht="13.8">
      <c r="A1336" s="87"/>
      <c r="B1336" s="87"/>
      <c r="C1336" s="87"/>
      <c r="D1336" s="87"/>
      <c r="E1336" s="87"/>
      <c r="F1336" s="87"/>
      <c r="G1336" s="87"/>
    </row>
    <row r="1337" spans="1:7" ht="13.8">
      <c r="A1337" s="87"/>
      <c r="B1337" s="87"/>
      <c r="C1337" s="87"/>
      <c r="D1337" s="87"/>
      <c r="E1337" s="87"/>
      <c r="F1337" s="87"/>
      <c r="G1337" s="87"/>
    </row>
    <row r="1338" spans="1:7" ht="13.8">
      <c r="A1338" s="87"/>
      <c r="B1338" s="87"/>
      <c r="C1338" s="87"/>
      <c r="D1338" s="87"/>
      <c r="E1338" s="87"/>
      <c r="F1338" s="87"/>
      <c r="G1338" s="87"/>
    </row>
    <row r="1339" spans="1:7" ht="13.8">
      <c r="A1339" s="87"/>
      <c r="B1339" s="87"/>
      <c r="C1339" s="87"/>
      <c r="D1339" s="87"/>
      <c r="E1339" s="87"/>
      <c r="F1339" s="87"/>
      <c r="G1339" s="87"/>
    </row>
    <row r="1340" spans="1:7" ht="13.8">
      <c r="A1340" s="87"/>
      <c r="B1340" s="87"/>
      <c r="C1340" s="87"/>
      <c r="D1340" s="87"/>
      <c r="E1340" s="87"/>
      <c r="F1340" s="87"/>
      <c r="G1340" s="87"/>
    </row>
    <row r="1341" spans="1:7" ht="13.8">
      <c r="A1341" s="87"/>
      <c r="B1341" s="87"/>
      <c r="C1341" s="87"/>
      <c r="D1341" s="87"/>
      <c r="E1341" s="87"/>
      <c r="F1341" s="87"/>
      <c r="G1341" s="87"/>
    </row>
    <row r="1342" spans="1:7" ht="13.8">
      <c r="A1342" s="87"/>
      <c r="B1342" s="87"/>
      <c r="C1342" s="87"/>
      <c r="D1342" s="87"/>
      <c r="E1342" s="87"/>
      <c r="F1342" s="87"/>
      <c r="G1342" s="87"/>
    </row>
    <row r="1343" spans="1:7" ht="13.8">
      <c r="A1343" s="87"/>
      <c r="B1343" s="87"/>
      <c r="C1343" s="87"/>
      <c r="D1343" s="87"/>
      <c r="E1343" s="87"/>
      <c r="F1343" s="87"/>
      <c r="G1343" s="87"/>
    </row>
    <row r="1344" spans="1:7" ht="13.8">
      <c r="A1344" s="87"/>
      <c r="B1344" s="87"/>
      <c r="C1344" s="87"/>
      <c r="D1344" s="87"/>
      <c r="E1344" s="87"/>
      <c r="F1344" s="87"/>
      <c r="G1344" s="87"/>
    </row>
    <row r="1345" spans="1:7" ht="13.8">
      <c r="A1345" s="87"/>
      <c r="B1345" s="87"/>
      <c r="C1345" s="87"/>
      <c r="D1345" s="87"/>
      <c r="E1345" s="87"/>
      <c r="F1345" s="87"/>
      <c r="G1345" s="87"/>
    </row>
    <row r="1346" spans="1:7" ht="13.8">
      <c r="A1346" s="87"/>
      <c r="B1346" s="87"/>
      <c r="C1346" s="87"/>
      <c r="D1346" s="87"/>
      <c r="E1346" s="87"/>
      <c r="F1346" s="87"/>
      <c r="G1346" s="87"/>
    </row>
    <row r="1347" spans="1:7" ht="13.8">
      <c r="A1347" s="87"/>
      <c r="B1347" s="87"/>
      <c r="C1347" s="87"/>
      <c r="D1347" s="87"/>
      <c r="E1347" s="87"/>
      <c r="F1347" s="87"/>
      <c r="G1347" s="87"/>
    </row>
    <row r="1348" spans="1:7" ht="13.8">
      <c r="A1348" s="87"/>
      <c r="B1348" s="87"/>
      <c r="C1348" s="87"/>
      <c r="D1348" s="87"/>
      <c r="E1348" s="87"/>
      <c r="F1348" s="87"/>
      <c r="G1348" s="87"/>
    </row>
    <row r="1349" spans="1:7" ht="13.8">
      <c r="A1349" s="87"/>
      <c r="B1349" s="87"/>
      <c r="C1349" s="87"/>
      <c r="D1349" s="87"/>
      <c r="E1349" s="87"/>
      <c r="F1349" s="87"/>
      <c r="G1349" s="87"/>
    </row>
    <row r="1350" spans="1:7" ht="13.8">
      <c r="A1350" s="87"/>
      <c r="B1350" s="87"/>
      <c r="C1350" s="87"/>
      <c r="D1350" s="87"/>
      <c r="E1350" s="87"/>
      <c r="F1350" s="87"/>
      <c r="G1350" s="87"/>
    </row>
    <row r="1351" spans="1:7" ht="13.8">
      <c r="A1351" s="87"/>
      <c r="B1351" s="87"/>
      <c r="C1351" s="87"/>
      <c r="D1351" s="87"/>
      <c r="E1351" s="87"/>
      <c r="F1351" s="87"/>
      <c r="G1351" s="87"/>
    </row>
    <row r="1352" spans="1:7" ht="13.8">
      <c r="A1352" s="87"/>
      <c r="B1352" s="87"/>
      <c r="C1352" s="87"/>
      <c r="D1352" s="87"/>
      <c r="E1352" s="87"/>
      <c r="F1352" s="87"/>
      <c r="G1352" s="87"/>
    </row>
    <row r="1353" spans="1:7" ht="13.8">
      <c r="A1353" s="87"/>
      <c r="B1353" s="87"/>
      <c r="C1353" s="87"/>
      <c r="D1353" s="87"/>
      <c r="E1353" s="87"/>
      <c r="F1353" s="87"/>
      <c r="G1353" s="87"/>
    </row>
    <row r="1354" spans="1:7" ht="13.8">
      <c r="A1354" s="87"/>
      <c r="B1354" s="87"/>
      <c r="C1354" s="87"/>
      <c r="D1354" s="87"/>
      <c r="E1354" s="87"/>
      <c r="F1354" s="87"/>
      <c r="G1354" s="87"/>
    </row>
    <row r="1355" spans="1:7" ht="13.8">
      <c r="A1355" s="87"/>
      <c r="B1355" s="87"/>
      <c r="C1355" s="87"/>
      <c r="D1355" s="87"/>
      <c r="E1355" s="87"/>
      <c r="F1355" s="87"/>
      <c r="G1355" s="87"/>
    </row>
    <row r="1356" spans="1:7" ht="13.8">
      <c r="A1356" s="87"/>
      <c r="B1356" s="87"/>
      <c r="C1356" s="87"/>
      <c r="D1356" s="87"/>
      <c r="E1356" s="87"/>
      <c r="F1356" s="87"/>
      <c r="G1356" s="87"/>
    </row>
    <row r="1357" spans="1:7" ht="13.8">
      <c r="A1357" s="87"/>
      <c r="B1357" s="87"/>
      <c r="C1357" s="87"/>
      <c r="D1357" s="87"/>
      <c r="E1357" s="87"/>
      <c r="F1357" s="87"/>
      <c r="G1357" s="87"/>
    </row>
    <row r="1358" spans="1:7" ht="13.8">
      <c r="A1358" s="87"/>
      <c r="B1358" s="87"/>
      <c r="C1358" s="87"/>
      <c r="D1358" s="87"/>
      <c r="E1358" s="87"/>
      <c r="F1358" s="87"/>
      <c r="G1358" s="87"/>
    </row>
    <row r="1359" spans="1:7" ht="13.8">
      <c r="A1359" s="87"/>
      <c r="B1359" s="87"/>
      <c r="C1359" s="87"/>
      <c r="D1359" s="87"/>
      <c r="E1359" s="87"/>
      <c r="F1359" s="87"/>
      <c r="G1359" s="87"/>
    </row>
    <row r="1360" spans="1:7" ht="13.8">
      <c r="A1360" s="87"/>
      <c r="B1360" s="87"/>
      <c r="C1360" s="87"/>
      <c r="D1360" s="87"/>
      <c r="E1360" s="87"/>
      <c r="F1360" s="87"/>
      <c r="G1360" s="87"/>
    </row>
    <row r="1361" spans="1:7" ht="13.8">
      <c r="A1361" s="87"/>
      <c r="B1361" s="87"/>
      <c r="C1361" s="87"/>
      <c r="D1361" s="87"/>
      <c r="E1361" s="87"/>
      <c r="F1361" s="87"/>
      <c r="G1361" s="87"/>
    </row>
    <row r="1362" spans="1:7" ht="13.8">
      <c r="A1362" s="87"/>
      <c r="B1362" s="87"/>
      <c r="C1362" s="87"/>
      <c r="D1362" s="87"/>
      <c r="E1362" s="87"/>
      <c r="F1362" s="87"/>
      <c r="G1362" s="87"/>
    </row>
    <row r="1363" spans="1:7" ht="13.8">
      <c r="A1363" s="87"/>
      <c r="B1363" s="87"/>
      <c r="C1363" s="87"/>
      <c r="D1363" s="87"/>
      <c r="E1363" s="87"/>
      <c r="F1363" s="87"/>
      <c r="G1363" s="87"/>
    </row>
    <row r="1364" spans="1:7" ht="13.8">
      <c r="A1364" s="87"/>
      <c r="B1364" s="87"/>
      <c r="C1364" s="87"/>
      <c r="D1364" s="87"/>
      <c r="E1364" s="87"/>
      <c r="F1364" s="87"/>
      <c r="G1364" s="87"/>
    </row>
    <row r="1365" spans="1:7" ht="13.8">
      <c r="A1365" s="87"/>
      <c r="B1365" s="87"/>
      <c r="C1365" s="87"/>
      <c r="D1365" s="87"/>
      <c r="E1365" s="87"/>
      <c r="F1365" s="87"/>
      <c r="G1365" s="87"/>
    </row>
    <row r="1366" spans="1:7" ht="13.8">
      <c r="A1366" s="87"/>
      <c r="B1366" s="87"/>
      <c r="C1366" s="87"/>
      <c r="D1366" s="87"/>
      <c r="E1366" s="87"/>
      <c r="F1366" s="87"/>
      <c r="G1366" s="87"/>
    </row>
    <row r="1367" spans="1:7" ht="13.8">
      <c r="A1367" s="87"/>
      <c r="B1367" s="87"/>
      <c r="C1367" s="87"/>
      <c r="D1367" s="87"/>
      <c r="E1367" s="87"/>
      <c r="F1367" s="87"/>
      <c r="G1367" s="87"/>
    </row>
    <row r="1368" spans="1:7" ht="13.8">
      <c r="A1368" s="87"/>
      <c r="B1368" s="87"/>
      <c r="C1368" s="87"/>
      <c r="D1368" s="87"/>
      <c r="E1368" s="87"/>
      <c r="F1368" s="87"/>
      <c r="G1368" s="87"/>
    </row>
    <row r="1369" spans="1:7" ht="13.8">
      <c r="A1369" s="87"/>
      <c r="B1369" s="87"/>
      <c r="C1369" s="87"/>
      <c r="D1369" s="87"/>
      <c r="E1369" s="87"/>
      <c r="F1369" s="87"/>
      <c r="G1369" s="87"/>
    </row>
    <row r="1370" spans="1:7" ht="13.8">
      <c r="A1370" s="87"/>
      <c r="B1370" s="87"/>
      <c r="C1370" s="87"/>
      <c r="D1370" s="87"/>
      <c r="E1370" s="87"/>
      <c r="F1370" s="87"/>
      <c r="G1370" s="87"/>
    </row>
    <row r="1371" spans="1:7" ht="13.8">
      <c r="A1371" s="87"/>
      <c r="B1371" s="87"/>
      <c r="C1371" s="87"/>
      <c r="D1371" s="87"/>
      <c r="E1371" s="87"/>
      <c r="F1371" s="87"/>
      <c r="G1371" s="87"/>
    </row>
    <row r="1372" spans="1:7" ht="13.8">
      <c r="A1372" s="87"/>
      <c r="B1372" s="87"/>
      <c r="C1372" s="87"/>
      <c r="D1372" s="87"/>
      <c r="E1372" s="87"/>
      <c r="F1372" s="87"/>
      <c r="G1372" s="87"/>
    </row>
    <row r="1373" spans="1:7" ht="13.8">
      <c r="A1373" s="87"/>
      <c r="B1373" s="87"/>
      <c r="C1373" s="87"/>
      <c r="D1373" s="87"/>
      <c r="E1373" s="87"/>
      <c r="F1373" s="87"/>
      <c r="G1373" s="87"/>
    </row>
    <row r="1374" spans="1:7" ht="13.8">
      <c r="A1374" s="87"/>
      <c r="B1374" s="87"/>
      <c r="C1374" s="87"/>
      <c r="D1374" s="87"/>
      <c r="E1374" s="87"/>
      <c r="F1374" s="87"/>
      <c r="G1374" s="87"/>
    </row>
    <row r="1375" spans="1:7" ht="13.8">
      <c r="A1375" s="87"/>
      <c r="B1375" s="87"/>
      <c r="C1375" s="87"/>
      <c r="D1375" s="87"/>
      <c r="E1375" s="87"/>
      <c r="F1375" s="87"/>
      <c r="G1375" s="87"/>
    </row>
    <row r="1376" spans="1:7" ht="13.8">
      <c r="A1376" s="87"/>
      <c r="B1376" s="87"/>
      <c r="C1376" s="87"/>
      <c r="D1376" s="87"/>
      <c r="E1376" s="87"/>
      <c r="F1376" s="87"/>
      <c r="G1376" s="87"/>
    </row>
    <row r="1377" spans="1:7" ht="13.8">
      <c r="A1377" s="87"/>
      <c r="B1377" s="87"/>
      <c r="C1377" s="87"/>
      <c r="D1377" s="87"/>
      <c r="E1377" s="87"/>
      <c r="F1377" s="87"/>
      <c r="G1377" s="87"/>
    </row>
    <row r="1378" spans="1:7" ht="13.8">
      <c r="A1378" s="87"/>
      <c r="B1378" s="87"/>
      <c r="C1378" s="87"/>
      <c r="D1378" s="87"/>
      <c r="E1378" s="87"/>
      <c r="F1378" s="87"/>
      <c r="G1378" s="87"/>
    </row>
    <row r="1379" spans="1:7" ht="13.8">
      <c r="A1379" s="87"/>
      <c r="B1379" s="87"/>
      <c r="C1379" s="87"/>
      <c r="D1379" s="87"/>
      <c r="E1379" s="87"/>
      <c r="F1379" s="87"/>
      <c r="G1379" s="87"/>
    </row>
    <row r="1380" spans="1:7" ht="13.8">
      <c r="A1380" s="87"/>
      <c r="B1380" s="87"/>
      <c r="C1380" s="87"/>
      <c r="D1380" s="87"/>
      <c r="E1380" s="87"/>
      <c r="F1380" s="87"/>
      <c r="G1380" s="87"/>
    </row>
    <row r="1381" spans="1:7" ht="13.8">
      <c r="A1381" s="87"/>
      <c r="B1381" s="87"/>
      <c r="C1381" s="87"/>
      <c r="D1381" s="87"/>
      <c r="E1381" s="87"/>
      <c r="F1381" s="87"/>
      <c r="G1381" s="87"/>
    </row>
    <row r="1382" spans="1:7" ht="13.8">
      <c r="A1382" s="87"/>
      <c r="B1382" s="87"/>
      <c r="C1382" s="87"/>
      <c r="D1382" s="87"/>
      <c r="E1382" s="87"/>
      <c r="F1382" s="87"/>
      <c r="G1382" s="87"/>
    </row>
    <row r="1383" spans="1:7" ht="13.8">
      <c r="A1383" s="87"/>
      <c r="B1383" s="87"/>
      <c r="C1383" s="87"/>
      <c r="D1383" s="87"/>
      <c r="E1383" s="87"/>
      <c r="F1383" s="87"/>
      <c r="G1383" s="87"/>
    </row>
    <row r="1384" spans="1:7" ht="13.8">
      <c r="A1384" s="87"/>
      <c r="B1384" s="87"/>
      <c r="C1384" s="87"/>
      <c r="D1384" s="87"/>
      <c r="E1384" s="87"/>
      <c r="F1384" s="87"/>
      <c r="G1384" s="87"/>
    </row>
    <row r="1385" spans="1:7" ht="13.8">
      <c r="A1385" s="87"/>
      <c r="B1385" s="87"/>
      <c r="C1385" s="87"/>
      <c r="D1385" s="87"/>
      <c r="E1385" s="87"/>
      <c r="F1385" s="87"/>
      <c r="G1385" s="87"/>
    </row>
    <row r="1386" spans="1:7" ht="13.8">
      <c r="A1386" s="87"/>
      <c r="B1386" s="87"/>
      <c r="C1386" s="87"/>
      <c r="D1386" s="87"/>
      <c r="E1386" s="87"/>
      <c r="F1386" s="87"/>
      <c r="G1386" s="87"/>
    </row>
    <row r="1387" spans="1:7" ht="13.8">
      <c r="A1387" s="87"/>
      <c r="B1387" s="87"/>
      <c r="C1387" s="87"/>
      <c r="D1387" s="87"/>
      <c r="E1387" s="87"/>
      <c r="F1387" s="87"/>
      <c r="G1387" s="87"/>
    </row>
    <row r="1388" spans="1:7" ht="13.8">
      <c r="A1388" s="87"/>
      <c r="B1388" s="87"/>
      <c r="C1388" s="87"/>
      <c r="D1388" s="87"/>
      <c r="E1388" s="87"/>
      <c r="F1388" s="87"/>
      <c r="G1388" s="87"/>
    </row>
    <row r="1389" spans="1:7" ht="13.8">
      <c r="A1389" s="87"/>
      <c r="B1389" s="87"/>
      <c r="C1389" s="87"/>
      <c r="D1389" s="87"/>
      <c r="E1389" s="87"/>
      <c r="F1389" s="87"/>
      <c r="G1389" s="87"/>
    </row>
    <row r="1390" spans="1:7" ht="13.8">
      <c r="A1390" s="87"/>
      <c r="B1390" s="87"/>
      <c r="C1390" s="87"/>
      <c r="D1390" s="87"/>
      <c r="E1390" s="87"/>
      <c r="F1390" s="87"/>
      <c r="G1390" s="87"/>
    </row>
    <row r="1391" spans="1:7" ht="13.8">
      <c r="A1391" s="87"/>
      <c r="B1391" s="87"/>
      <c r="C1391" s="87"/>
      <c r="D1391" s="87"/>
      <c r="E1391" s="87"/>
      <c r="F1391" s="87"/>
      <c r="G1391" s="87"/>
    </row>
    <row r="1392" spans="1:7" ht="13.8">
      <c r="A1392" s="87"/>
      <c r="B1392" s="87"/>
      <c r="C1392" s="87"/>
      <c r="D1392" s="87"/>
      <c r="E1392" s="87"/>
      <c r="F1392" s="87"/>
      <c r="G1392" s="87"/>
    </row>
    <row r="1393" spans="1:7" ht="13.8">
      <c r="A1393" s="87"/>
      <c r="B1393" s="87"/>
      <c r="C1393" s="87"/>
      <c r="D1393" s="87"/>
      <c r="E1393" s="87"/>
      <c r="F1393" s="87"/>
      <c r="G1393" s="87"/>
    </row>
    <row r="1394" spans="1:7" ht="13.8">
      <c r="A1394" s="87"/>
      <c r="B1394" s="87"/>
      <c r="C1394" s="87"/>
      <c r="D1394" s="87"/>
      <c r="E1394" s="87"/>
      <c r="F1394" s="87"/>
      <c r="G1394" s="87"/>
    </row>
    <row r="1395" spans="1:7" ht="13.8">
      <c r="A1395" s="87"/>
      <c r="B1395" s="87"/>
      <c r="C1395" s="87"/>
      <c r="D1395" s="87"/>
      <c r="E1395" s="87"/>
      <c r="F1395" s="87"/>
      <c r="G1395" s="87"/>
    </row>
    <row r="1396" spans="1:7" ht="13.8">
      <c r="A1396" s="87"/>
      <c r="B1396" s="87"/>
      <c r="C1396" s="87"/>
      <c r="D1396" s="87"/>
      <c r="E1396" s="87"/>
      <c r="F1396" s="87"/>
      <c r="G1396" s="87"/>
    </row>
    <row r="1397" spans="1:7" ht="13.8">
      <c r="A1397" s="87"/>
      <c r="B1397" s="87"/>
      <c r="C1397" s="87"/>
      <c r="D1397" s="87"/>
      <c r="E1397" s="87"/>
      <c r="F1397" s="87"/>
      <c r="G1397" s="87"/>
    </row>
    <row r="1398" spans="1:7" ht="13.8">
      <c r="A1398" s="87"/>
      <c r="B1398" s="87"/>
      <c r="C1398" s="87"/>
      <c r="D1398" s="87"/>
      <c r="E1398" s="87"/>
      <c r="F1398" s="87"/>
      <c r="G1398" s="87"/>
    </row>
    <row r="1399" spans="1:7" ht="13.8">
      <c r="A1399" s="87"/>
      <c r="B1399" s="87"/>
      <c r="C1399" s="87"/>
      <c r="D1399" s="87"/>
      <c r="E1399" s="87"/>
      <c r="F1399" s="87"/>
      <c r="G1399" s="87"/>
    </row>
    <row r="1400" spans="1:7" ht="13.8">
      <c r="A1400" s="87"/>
      <c r="B1400" s="87"/>
      <c r="C1400" s="87"/>
      <c r="D1400" s="87"/>
      <c r="E1400" s="87"/>
      <c r="F1400" s="87"/>
      <c r="G1400" s="87"/>
    </row>
    <row r="1401" spans="1:7" ht="13.8">
      <c r="A1401" s="87"/>
      <c r="B1401" s="87"/>
      <c r="C1401" s="87"/>
      <c r="D1401" s="87"/>
      <c r="E1401" s="87"/>
      <c r="F1401" s="87"/>
      <c r="G1401" s="87"/>
    </row>
    <row r="1402" spans="1:7" ht="13.8">
      <c r="A1402" s="87"/>
      <c r="B1402" s="87"/>
      <c r="C1402" s="87"/>
      <c r="D1402" s="87"/>
      <c r="E1402" s="87"/>
      <c r="F1402" s="87"/>
      <c r="G1402" s="87"/>
    </row>
    <row r="1403" spans="1:7" ht="13.8">
      <c r="A1403" s="87"/>
      <c r="B1403" s="87"/>
      <c r="C1403" s="87"/>
      <c r="D1403" s="87"/>
      <c r="E1403" s="87"/>
      <c r="F1403" s="87"/>
      <c r="G1403" s="87"/>
    </row>
    <row r="1404" spans="1:7" ht="13.8">
      <c r="A1404" s="87"/>
      <c r="B1404" s="87"/>
      <c r="C1404" s="87"/>
      <c r="D1404" s="87"/>
      <c r="E1404" s="87"/>
      <c r="F1404" s="87"/>
      <c r="G1404" s="87"/>
    </row>
    <row r="1405" spans="1:7" ht="13.8">
      <c r="A1405" s="87"/>
      <c r="B1405" s="87"/>
      <c r="C1405" s="87"/>
      <c r="D1405" s="87"/>
      <c r="E1405" s="87"/>
      <c r="F1405" s="87"/>
      <c r="G1405" s="87"/>
    </row>
    <row r="1406" spans="1:7" ht="13.8">
      <c r="A1406" s="87"/>
      <c r="B1406" s="87"/>
      <c r="C1406" s="87"/>
      <c r="D1406" s="87"/>
      <c r="E1406" s="87"/>
      <c r="F1406" s="87"/>
      <c r="G1406" s="87"/>
    </row>
    <row r="1407" spans="1:7" ht="13.8">
      <c r="A1407" s="87"/>
      <c r="B1407" s="87"/>
      <c r="C1407" s="87"/>
      <c r="D1407" s="87"/>
      <c r="E1407" s="87"/>
      <c r="F1407" s="87"/>
      <c r="G1407" s="87"/>
    </row>
    <row r="1408" spans="1:7" ht="13.8">
      <c r="A1408" s="87"/>
      <c r="B1408" s="87"/>
      <c r="C1408" s="87"/>
      <c r="D1408" s="87"/>
      <c r="E1408" s="87"/>
      <c r="F1408" s="87"/>
      <c r="G1408" s="87"/>
    </row>
    <row r="1409" spans="1:7" ht="13.8">
      <c r="A1409" s="87"/>
      <c r="B1409" s="87"/>
      <c r="C1409" s="87"/>
      <c r="D1409" s="87"/>
      <c r="E1409" s="87"/>
      <c r="F1409" s="87"/>
      <c r="G1409" s="87"/>
    </row>
    <row r="1410" spans="1:7" ht="13.8">
      <c r="A1410" s="87"/>
      <c r="B1410" s="87"/>
      <c r="C1410" s="87"/>
      <c r="D1410" s="87"/>
      <c r="E1410" s="87"/>
      <c r="F1410" s="87"/>
      <c r="G1410" s="87"/>
    </row>
    <row r="1411" spans="1:7" ht="13.8">
      <c r="A1411" s="87"/>
      <c r="B1411" s="87"/>
      <c r="C1411" s="87"/>
      <c r="D1411" s="87"/>
      <c r="E1411" s="87"/>
      <c r="F1411" s="87"/>
      <c r="G1411" s="87"/>
    </row>
    <row r="1412" spans="1:7" ht="13.8">
      <c r="A1412" s="87"/>
      <c r="B1412" s="87"/>
      <c r="C1412" s="87"/>
      <c r="D1412" s="87"/>
      <c r="E1412" s="87"/>
      <c r="F1412" s="87"/>
      <c r="G1412" s="87"/>
    </row>
    <row r="1413" spans="1:7" ht="13.8">
      <c r="A1413" s="87"/>
      <c r="B1413" s="87"/>
      <c r="C1413" s="87"/>
      <c r="D1413" s="87"/>
      <c r="E1413" s="87"/>
      <c r="F1413" s="87"/>
      <c r="G1413" s="87"/>
    </row>
    <row r="1414" spans="1:7" ht="13.8">
      <c r="A1414" s="87"/>
      <c r="B1414" s="87"/>
      <c r="C1414" s="87"/>
      <c r="D1414" s="87"/>
      <c r="E1414" s="87"/>
      <c r="F1414" s="87"/>
      <c r="G1414" s="87"/>
    </row>
    <row r="1415" spans="1:7" ht="13.8">
      <c r="A1415" s="87"/>
      <c r="B1415" s="87"/>
      <c r="C1415" s="87"/>
      <c r="D1415" s="87"/>
      <c r="E1415" s="87"/>
      <c r="F1415" s="87"/>
      <c r="G1415" s="87"/>
    </row>
    <row r="1416" spans="1:7" ht="13.8">
      <c r="A1416" s="87"/>
      <c r="B1416" s="87"/>
      <c r="C1416" s="87"/>
      <c r="D1416" s="87"/>
      <c r="E1416" s="87"/>
      <c r="F1416" s="87"/>
      <c r="G1416" s="87"/>
    </row>
    <row r="1417" spans="1:7" ht="13.8">
      <c r="A1417" s="87"/>
      <c r="B1417" s="87"/>
      <c r="C1417" s="87"/>
      <c r="D1417" s="87"/>
      <c r="E1417" s="87"/>
      <c r="F1417" s="87"/>
      <c r="G1417" s="87"/>
    </row>
    <row r="1418" spans="1:7" ht="13.8">
      <c r="A1418" s="87"/>
      <c r="B1418" s="87"/>
      <c r="C1418" s="87"/>
      <c r="D1418" s="87"/>
      <c r="E1418" s="87"/>
      <c r="F1418" s="87"/>
      <c r="G1418" s="87"/>
    </row>
    <row r="1419" spans="1:7" ht="13.8">
      <c r="A1419" s="87"/>
      <c r="B1419" s="87"/>
      <c r="C1419" s="87"/>
      <c r="D1419" s="87"/>
      <c r="E1419" s="87"/>
      <c r="F1419" s="87"/>
      <c r="G1419" s="87"/>
    </row>
    <row r="1420" spans="1:7" ht="13.8">
      <c r="A1420" s="87"/>
      <c r="B1420" s="87"/>
      <c r="C1420" s="87"/>
      <c r="D1420" s="87"/>
      <c r="E1420" s="87"/>
      <c r="F1420" s="87"/>
      <c r="G1420" s="87"/>
    </row>
    <row r="1421" spans="1:7" ht="13.8">
      <c r="A1421" s="87"/>
      <c r="B1421" s="87"/>
      <c r="C1421" s="87"/>
      <c r="D1421" s="87"/>
      <c r="E1421" s="87"/>
      <c r="F1421" s="87"/>
      <c r="G1421" s="87"/>
    </row>
    <row r="1422" spans="1:7" ht="13.8">
      <c r="A1422" s="87"/>
      <c r="B1422" s="87"/>
      <c r="C1422" s="87"/>
      <c r="D1422" s="87"/>
      <c r="E1422" s="87"/>
      <c r="F1422" s="87"/>
      <c r="G1422" s="87"/>
    </row>
    <row r="1423" spans="1:7" ht="13.8">
      <c r="A1423" s="87"/>
      <c r="B1423" s="87"/>
      <c r="C1423" s="87"/>
      <c r="D1423" s="87"/>
      <c r="E1423" s="87"/>
      <c r="F1423" s="87"/>
      <c r="G1423" s="87"/>
    </row>
    <row r="1424" spans="1:7" ht="13.8">
      <c r="A1424" s="87"/>
      <c r="B1424" s="87"/>
      <c r="C1424" s="87"/>
      <c r="D1424" s="87"/>
      <c r="E1424" s="87"/>
      <c r="F1424" s="87"/>
      <c r="G1424" s="87"/>
    </row>
    <row r="1425" spans="1:7" ht="13.8">
      <c r="A1425" s="87"/>
      <c r="B1425" s="87"/>
      <c r="C1425" s="87"/>
      <c r="D1425" s="87"/>
      <c r="E1425" s="87"/>
      <c r="F1425" s="87"/>
      <c r="G1425" s="87"/>
    </row>
    <row r="1426" spans="1:7" ht="13.8">
      <c r="A1426" s="87"/>
      <c r="B1426" s="87"/>
      <c r="C1426" s="87"/>
      <c r="D1426" s="87"/>
      <c r="E1426" s="87"/>
      <c r="F1426" s="87"/>
      <c r="G1426" s="87"/>
    </row>
    <row r="1427" spans="1:7" ht="13.8">
      <c r="A1427" s="87"/>
      <c r="B1427" s="87"/>
      <c r="C1427" s="87"/>
      <c r="D1427" s="87"/>
      <c r="E1427" s="87"/>
      <c r="F1427" s="87"/>
      <c r="G1427" s="87"/>
    </row>
    <row r="1428" spans="1:7" ht="13.8">
      <c r="A1428" s="87"/>
      <c r="B1428" s="87"/>
      <c r="C1428" s="87"/>
      <c r="D1428" s="87"/>
      <c r="E1428" s="87"/>
      <c r="F1428" s="87"/>
      <c r="G1428" s="87"/>
    </row>
    <row r="1429" spans="1:7" ht="13.8">
      <c r="A1429" s="87"/>
      <c r="B1429" s="87"/>
      <c r="C1429" s="87"/>
      <c r="D1429" s="87"/>
      <c r="E1429" s="87"/>
      <c r="F1429" s="87"/>
      <c r="G1429" s="87"/>
    </row>
    <row r="1430" spans="1:7" ht="13.8">
      <c r="A1430" s="87"/>
      <c r="B1430" s="87"/>
      <c r="C1430" s="87"/>
      <c r="D1430" s="87"/>
      <c r="E1430" s="87"/>
      <c r="F1430" s="87"/>
      <c r="G1430" s="87"/>
    </row>
    <row r="1431" spans="1:7" ht="13.8">
      <c r="A1431" s="87"/>
      <c r="B1431" s="87"/>
      <c r="C1431" s="87"/>
      <c r="D1431" s="87"/>
      <c r="E1431" s="87"/>
      <c r="F1431" s="87"/>
      <c r="G1431" s="87"/>
    </row>
    <row r="1432" spans="1:7" ht="13.8">
      <c r="A1432" s="87"/>
      <c r="B1432" s="87"/>
      <c r="C1432" s="87"/>
      <c r="D1432" s="87"/>
      <c r="E1432" s="87"/>
      <c r="F1432" s="87"/>
      <c r="G1432" s="87"/>
    </row>
    <row r="1433" spans="1:7" ht="13.8">
      <c r="A1433" s="87"/>
      <c r="B1433" s="87"/>
      <c r="C1433" s="87"/>
      <c r="D1433" s="87"/>
      <c r="E1433" s="87"/>
      <c r="F1433" s="87"/>
      <c r="G1433" s="87"/>
    </row>
    <row r="1434" spans="1:7" ht="13.8">
      <c r="A1434" s="87"/>
      <c r="B1434" s="87"/>
      <c r="C1434" s="87"/>
      <c r="D1434" s="87"/>
      <c r="E1434" s="87"/>
      <c r="F1434" s="87"/>
      <c r="G1434" s="87"/>
    </row>
    <row r="1435" spans="1:7" ht="13.8">
      <c r="A1435" s="87"/>
      <c r="B1435" s="87"/>
      <c r="C1435" s="87"/>
      <c r="D1435" s="87"/>
      <c r="E1435" s="87"/>
      <c r="F1435" s="87"/>
      <c r="G1435" s="87"/>
    </row>
    <row r="1436" spans="1:7" ht="13.8">
      <c r="A1436" s="87"/>
      <c r="B1436" s="87"/>
      <c r="C1436" s="87"/>
      <c r="D1436" s="87"/>
      <c r="E1436" s="87"/>
      <c r="F1436" s="87"/>
      <c r="G1436" s="87"/>
    </row>
    <row r="1437" spans="1:7" ht="13.8">
      <c r="A1437" s="87"/>
      <c r="B1437" s="87"/>
      <c r="C1437" s="87"/>
      <c r="D1437" s="87"/>
      <c r="E1437" s="87"/>
      <c r="F1437" s="87"/>
      <c r="G1437" s="87"/>
    </row>
    <row r="1438" spans="1:7" ht="13.8">
      <c r="A1438" s="87"/>
      <c r="B1438" s="87"/>
      <c r="C1438" s="87"/>
      <c r="D1438" s="87"/>
      <c r="E1438" s="87"/>
      <c r="F1438" s="87"/>
      <c r="G1438" s="87"/>
    </row>
    <row r="1439" spans="1:7" ht="13.8">
      <c r="A1439" s="87"/>
      <c r="B1439" s="87"/>
      <c r="C1439" s="87"/>
      <c r="D1439" s="87"/>
      <c r="E1439" s="87"/>
      <c r="F1439" s="87"/>
      <c r="G1439" s="87"/>
    </row>
    <row r="1440" spans="1:7" ht="13.8">
      <c r="A1440" s="87"/>
      <c r="B1440" s="87"/>
      <c r="C1440" s="87"/>
      <c r="D1440" s="87"/>
      <c r="E1440" s="87"/>
      <c r="F1440" s="87"/>
      <c r="G1440" s="87"/>
    </row>
    <row r="1441" spans="1:7" ht="13.8">
      <c r="A1441" s="87"/>
      <c r="B1441" s="87"/>
      <c r="C1441" s="87"/>
      <c r="D1441" s="87"/>
      <c r="E1441" s="87"/>
      <c r="F1441" s="87"/>
      <c r="G1441" s="87"/>
    </row>
    <row r="1442" spans="1:7" ht="13.8">
      <c r="A1442" s="87"/>
      <c r="B1442" s="87"/>
      <c r="C1442" s="87"/>
      <c r="D1442" s="87"/>
      <c r="E1442" s="87"/>
      <c r="F1442" s="87"/>
      <c r="G1442" s="87"/>
    </row>
    <row r="1443" spans="1:7" ht="13.8">
      <c r="A1443" s="87"/>
      <c r="B1443" s="87"/>
      <c r="C1443" s="87"/>
      <c r="D1443" s="87"/>
      <c r="E1443" s="87"/>
      <c r="F1443" s="87"/>
      <c r="G1443" s="87"/>
    </row>
    <row r="1444" spans="1:7" ht="13.8">
      <c r="A1444" s="87"/>
      <c r="B1444" s="87"/>
      <c r="C1444" s="87"/>
      <c r="D1444" s="87"/>
      <c r="E1444" s="87"/>
      <c r="F1444" s="87"/>
      <c r="G1444" s="87"/>
    </row>
    <row r="1445" spans="1:7" ht="13.8">
      <c r="A1445" s="87"/>
      <c r="B1445" s="87"/>
      <c r="C1445" s="87"/>
      <c r="D1445" s="87"/>
      <c r="E1445" s="87"/>
      <c r="F1445" s="87"/>
      <c r="G1445" s="87"/>
    </row>
    <row r="1446" spans="1:7" ht="13.8">
      <c r="A1446" s="87"/>
      <c r="B1446" s="87"/>
      <c r="C1446" s="87"/>
      <c r="D1446" s="87"/>
      <c r="E1446" s="87"/>
      <c r="F1446" s="87"/>
      <c r="G1446" s="87"/>
    </row>
    <row r="1447" spans="1:7" ht="13.8">
      <c r="A1447" s="87"/>
      <c r="B1447" s="87"/>
      <c r="C1447" s="87"/>
      <c r="D1447" s="87"/>
      <c r="E1447" s="87"/>
      <c r="F1447" s="87"/>
      <c r="G1447" s="87"/>
    </row>
    <row r="1448" spans="1:7" ht="13.8">
      <c r="A1448" s="87"/>
      <c r="B1448" s="87"/>
      <c r="C1448" s="87"/>
      <c r="D1448" s="87"/>
      <c r="E1448" s="87"/>
      <c r="F1448" s="87"/>
      <c r="G1448" s="87"/>
    </row>
    <row r="1449" spans="1:7" ht="13.8">
      <c r="A1449" s="87"/>
      <c r="B1449" s="87"/>
      <c r="C1449" s="87"/>
      <c r="D1449" s="87"/>
      <c r="E1449" s="87"/>
      <c r="F1449" s="87"/>
      <c r="G1449" s="87"/>
    </row>
    <row r="1450" spans="1:7" ht="13.8">
      <c r="A1450" s="87"/>
      <c r="B1450" s="87"/>
      <c r="C1450" s="87"/>
      <c r="D1450" s="87"/>
      <c r="E1450" s="87"/>
      <c r="F1450" s="87"/>
      <c r="G1450" s="87"/>
    </row>
    <row r="1451" spans="1:7" ht="13.8">
      <c r="A1451" s="87"/>
      <c r="B1451" s="87"/>
      <c r="C1451" s="87"/>
      <c r="D1451" s="87"/>
      <c r="E1451" s="87"/>
      <c r="F1451" s="87"/>
      <c r="G1451" s="87"/>
    </row>
    <row r="1452" spans="1:7" ht="13.8">
      <c r="A1452" s="87"/>
      <c r="B1452" s="87"/>
      <c r="C1452" s="87"/>
      <c r="D1452" s="87"/>
      <c r="E1452" s="87"/>
      <c r="F1452" s="87"/>
      <c r="G1452" s="87"/>
    </row>
    <row r="1453" spans="1:7" ht="13.8">
      <c r="A1453" s="87"/>
      <c r="B1453" s="87"/>
      <c r="C1453" s="87"/>
      <c r="D1453" s="87"/>
      <c r="E1453" s="87"/>
      <c r="F1453" s="87"/>
      <c r="G1453" s="87"/>
    </row>
    <row r="1454" spans="1:7" ht="13.8">
      <c r="A1454" s="87"/>
      <c r="B1454" s="87"/>
      <c r="C1454" s="87"/>
      <c r="D1454" s="87"/>
      <c r="E1454" s="87"/>
      <c r="F1454" s="87"/>
      <c r="G1454" s="87"/>
    </row>
    <row r="1455" spans="1:7" ht="13.8">
      <c r="A1455" s="87"/>
      <c r="B1455" s="87"/>
      <c r="C1455" s="87"/>
      <c r="D1455" s="87"/>
      <c r="E1455" s="87"/>
      <c r="F1455" s="87"/>
      <c r="G1455" s="87"/>
    </row>
    <row r="1456" spans="1:7" ht="13.8">
      <c r="A1456" s="87"/>
      <c r="B1456" s="87"/>
      <c r="C1456" s="87"/>
      <c r="D1456" s="87"/>
      <c r="E1456" s="87"/>
      <c r="F1456" s="87"/>
      <c r="G1456" s="87"/>
    </row>
    <row r="1457" spans="1:7" ht="13.8">
      <c r="A1457" s="87"/>
      <c r="B1457" s="87"/>
      <c r="C1457" s="87"/>
      <c r="D1457" s="87"/>
      <c r="E1457" s="87"/>
      <c r="F1457" s="87"/>
      <c r="G1457" s="87"/>
    </row>
    <row r="1458" spans="1:7" ht="13.8">
      <c r="A1458" s="87"/>
      <c r="B1458" s="87"/>
      <c r="C1458" s="87"/>
      <c r="D1458" s="87"/>
      <c r="E1458" s="87"/>
      <c r="F1458" s="87"/>
      <c r="G1458" s="87"/>
    </row>
    <row r="1459" spans="1:7" ht="13.8">
      <c r="A1459" s="87"/>
      <c r="B1459" s="87"/>
      <c r="C1459" s="87"/>
      <c r="D1459" s="87"/>
      <c r="E1459" s="87"/>
      <c r="F1459" s="87"/>
      <c r="G1459" s="87"/>
    </row>
    <row r="1460" spans="1:7" ht="13.8">
      <c r="A1460" s="87"/>
      <c r="B1460" s="87"/>
      <c r="C1460" s="87"/>
      <c r="D1460" s="87"/>
      <c r="E1460" s="87"/>
      <c r="F1460" s="87"/>
      <c r="G1460" s="87"/>
    </row>
    <row r="1461" spans="1:7" ht="13.8">
      <c r="A1461" s="87"/>
      <c r="B1461" s="87"/>
      <c r="C1461" s="87"/>
      <c r="D1461" s="87"/>
      <c r="E1461" s="87"/>
      <c r="F1461" s="87"/>
      <c r="G1461" s="87"/>
    </row>
    <row r="1462" spans="1:7" ht="13.8">
      <c r="A1462" s="87"/>
      <c r="B1462" s="87"/>
      <c r="C1462" s="87"/>
      <c r="D1462" s="87"/>
      <c r="E1462" s="87"/>
      <c r="F1462" s="87"/>
      <c r="G1462" s="87"/>
    </row>
    <row r="1463" spans="1:7" ht="13.8">
      <c r="A1463" s="87"/>
      <c r="B1463" s="87"/>
      <c r="C1463" s="87"/>
      <c r="D1463" s="87"/>
      <c r="E1463" s="87"/>
      <c r="F1463" s="87"/>
      <c r="G1463" s="87"/>
    </row>
    <row r="1464" spans="1:7" ht="13.8">
      <c r="A1464" s="87"/>
      <c r="B1464" s="87"/>
      <c r="C1464" s="87"/>
      <c r="D1464" s="87"/>
      <c r="E1464" s="87"/>
      <c r="F1464" s="87"/>
      <c r="G1464" s="87"/>
    </row>
    <row r="1465" spans="1:7" ht="13.8">
      <c r="A1465" s="87"/>
      <c r="B1465" s="87"/>
      <c r="C1465" s="87"/>
      <c r="D1465" s="87"/>
      <c r="E1465" s="87"/>
      <c r="F1465" s="87"/>
      <c r="G1465" s="87"/>
    </row>
    <row r="1466" spans="1:7" ht="13.8">
      <c r="A1466" s="87"/>
      <c r="B1466" s="87"/>
      <c r="C1466" s="87"/>
      <c r="D1466" s="87"/>
      <c r="E1466" s="87"/>
      <c r="F1466" s="87"/>
      <c r="G1466" s="87"/>
    </row>
    <row r="1467" spans="1:7" ht="13.8">
      <c r="A1467" s="87"/>
      <c r="B1467" s="87"/>
      <c r="C1467" s="87"/>
      <c r="D1467" s="87"/>
      <c r="E1467" s="87"/>
      <c r="F1467" s="87"/>
      <c r="G1467" s="87"/>
    </row>
    <row r="1468" spans="1:7" ht="13.8">
      <c r="A1468" s="87"/>
      <c r="B1468" s="87"/>
      <c r="C1468" s="87"/>
      <c r="D1468" s="87"/>
      <c r="E1468" s="87"/>
      <c r="F1468" s="87"/>
      <c r="G1468" s="87"/>
    </row>
    <row r="1469" spans="1:7" ht="13.8">
      <c r="A1469" s="87"/>
      <c r="B1469" s="87"/>
      <c r="C1469" s="87"/>
      <c r="D1469" s="87"/>
      <c r="E1469" s="87"/>
      <c r="F1469" s="87"/>
      <c r="G1469" s="87"/>
    </row>
    <row r="1470" spans="1:7" ht="13.8">
      <c r="A1470" s="87"/>
      <c r="B1470" s="87"/>
      <c r="C1470" s="87"/>
      <c r="D1470" s="87"/>
      <c r="E1470" s="87"/>
      <c r="F1470" s="87"/>
      <c r="G1470" s="87"/>
    </row>
    <row r="1471" spans="1:7" ht="13.8">
      <c r="A1471" s="87"/>
      <c r="B1471" s="87"/>
      <c r="C1471" s="87"/>
      <c r="D1471" s="87"/>
      <c r="E1471" s="87"/>
      <c r="F1471" s="87"/>
      <c r="G1471" s="87"/>
    </row>
    <row r="1472" spans="1:7" ht="13.8">
      <c r="A1472" s="87"/>
      <c r="B1472" s="87"/>
      <c r="C1472" s="87"/>
      <c r="D1472" s="87"/>
      <c r="E1472" s="87"/>
      <c r="F1472" s="87"/>
      <c r="G1472" s="87"/>
    </row>
    <row r="1473" spans="1:7" ht="13.8">
      <c r="A1473" s="87"/>
      <c r="B1473" s="87"/>
      <c r="C1473" s="87"/>
      <c r="D1473" s="87"/>
      <c r="E1473" s="87"/>
      <c r="F1473" s="87"/>
      <c r="G1473" s="87"/>
    </row>
    <row r="1474" spans="1:7" ht="13.8">
      <c r="A1474" s="87"/>
      <c r="B1474" s="87"/>
      <c r="C1474" s="87"/>
      <c r="D1474" s="87"/>
      <c r="E1474" s="87"/>
      <c r="F1474" s="87"/>
      <c r="G1474" s="87"/>
    </row>
    <row r="1475" spans="1:7" ht="13.8">
      <c r="A1475" s="87"/>
      <c r="B1475" s="87"/>
      <c r="C1475" s="87"/>
      <c r="D1475" s="87"/>
      <c r="E1475" s="87"/>
      <c r="F1475" s="87"/>
      <c r="G1475" s="87"/>
    </row>
    <row r="1476" spans="1:7" ht="13.8">
      <c r="A1476" s="87"/>
      <c r="B1476" s="87"/>
      <c r="C1476" s="87"/>
      <c r="D1476" s="87"/>
      <c r="E1476" s="87"/>
      <c r="F1476" s="87"/>
      <c r="G1476" s="87"/>
    </row>
    <row r="1477" spans="1:7" ht="13.8">
      <c r="A1477" s="87"/>
      <c r="B1477" s="87"/>
      <c r="C1477" s="87"/>
      <c r="D1477" s="87"/>
      <c r="E1477" s="87"/>
      <c r="F1477" s="87"/>
      <c r="G1477" s="87"/>
    </row>
    <row r="1478" spans="1:7" ht="13.8">
      <c r="A1478" s="87"/>
      <c r="B1478" s="87"/>
      <c r="C1478" s="87"/>
      <c r="D1478" s="87"/>
      <c r="E1478" s="87"/>
      <c r="F1478" s="87"/>
      <c r="G1478" s="87"/>
    </row>
    <row r="1479" spans="1:7" ht="13.8">
      <c r="A1479" s="87"/>
      <c r="B1479" s="87"/>
      <c r="C1479" s="87"/>
      <c r="D1479" s="87"/>
      <c r="E1479" s="87"/>
      <c r="F1479" s="87"/>
      <c r="G1479" s="87"/>
    </row>
    <row r="1480" spans="1:7" ht="13.8">
      <c r="A1480" s="87"/>
      <c r="B1480" s="87"/>
      <c r="C1480" s="87"/>
      <c r="D1480" s="87"/>
      <c r="E1480" s="87"/>
      <c r="F1480" s="87"/>
      <c r="G1480" s="87"/>
    </row>
    <row r="1481" spans="1:7" ht="13.8">
      <c r="A1481" s="87"/>
      <c r="B1481" s="87"/>
      <c r="C1481" s="87"/>
      <c r="D1481" s="87"/>
      <c r="E1481" s="87"/>
      <c r="F1481" s="87"/>
      <c r="G1481" s="87"/>
    </row>
    <row r="1482" spans="1:7" ht="13.8">
      <c r="A1482" s="87"/>
      <c r="B1482" s="87"/>
      <c r="C1482" s="87"/>
      <c r="D1482" s="87"/>
      <c r="E1482" s="87"/>
      <c r="F1482" s="87"/>
      <c r="G1482" s="87"/>
    </row>
    <row r="1483" spans="1:7" ht="13.8">
      <c r="A1483" s="87"/>
      <c r="B1483" s="87"/>
      <c r="C1483" s="87"/>
      <c r="D1483" s="87"/>
      <c r="E1483" s="87"/>
      <c r="F1483" s="87"/>
      <c r="G1483" s="87"/>
    </row>
    <row r="1484" spans="1:7" ht="13.8">
      <c r="A1484" s="87"/>
      <c r="B1484" s="87"/>
      <c r="C1484" s="87"/>
      <c r="D1484" s="87"/>
      <c r="E1484" s="87"/>
      <c r="F1484" s="87"/>
      <c r="G1484" s="87"/>
    </row>
    <row r="1485" spans="1:7" ht="13.8">
      <c r="A1485" s="87"/>
      <c r="B1485" s="87"/>
      <c r="C1485" s="87"/>
      <c r="D1485" s="87"/>
      <c r="E1485" s="87"/>
      <c r="F1485" s="87"/>
      <c r="G1485" s="87"/>
    </row>
    <row r="1486" spans="1:7" ht="13.8">
      <c r="A1486" s="87"/>
      <c r="B1486" s="87"/>
      <c r="C1486" s="87"/>
      <c r="D1486" s="87"/>
      <c r="E1486" s="87"/>
      <c r="F1486" s="87"/>
      <c r="G1486" s="87"/>
    </row>
    <row r="1487" spans="1:7" ht="13.8">
      <c r="A1487" s="87"/>
      <c r="B1487" s="87"/>
      <c r="C1487" s="87"/>
      <c r="D1487" s="87"/>
      <c r="E1487" s="87"/>
      <c r="F1487" s="87"/>
      <c r="G1487" s="87"/>
    </row>
    <row r="1488" spans="1:7" ht="13.8">
      <c r="A1488" s="87"/>
      <c r="B1488" s="87"/>
      <c r="C1488" s="87"/>
      <c r="D1488" s="87"/>
      <c r="E1488" s="87"/>
      <c r="F1488" s="87"/>
      <c r="G1488" s="87"/>
    </row>
    <row r="1489" spans="1:7" ht="13.8">
      <c r="A1489" s="87"/>
      <c r="B1489" s="87"/>
      <c r="C1489" s="87"/>
      <c r="D1489" s="87"/>
      <c r="E1489" s="87"/>
      <c r="F1489" s="87"/>
      <c r="G1489" s="87"/>
    </row>
    <row r="1490" spans="1:7" ht="13.8">
      <c r="A1490" s="87"/>
      <c r="B1490" s="87"/>
      <c r="C1490" s="87"/>
      <c r="D1490" s="87"/>
      <c r="E1490" s="87"/>
      <c r="F1490" s="87"/>
      <c r="G1490" s="87"/>
    </row>
    <row r="1491" spans="1:7" ht="13.8">
      <c r="A1491" s="87"/>
      <c r="B1491" s="87"/>
      <c r="C1491" s="87"/>
      <c r="D1491" s="87"/>
      <c r="E1491" s="87"/>
      <c r="F1491" s="87"/>
      <c r="G1491" s="87"/>
    </row>
    <row r="1492" spans="1:7" ht="13.8">
      <c r="A1492" s="87"/>
      <c r="B1492" s="87"/>
      <c r="C1492" s="87"/>
      <c r="D1492" s="87"/>
      <c r="E1492" s="87"/>
      <c r="F1492" s="87"/>
      <c r="G1492" s="87"/>
    </row>
    <row r="1493" spans="1:7" ht="13.8">
      <c r="A1493" s="87"/>
      <c r="B1493" s="87"/>
      <c r="C1493" s="87"/>
      <c r="D1493" s="87"/>
      <c r="E1493" s="87"/>
      <c r="F1493" s="87"/>
      <c r="G1493" s="87"/>
    </row>
    <row r="1494" spans="1:7" ht="13.8">
      <c r="A1494" s="87"/>
      <c r="B1494" s="87"/>
      <c r="C1494" s="87"/>
      <c r="D1494" s="87"/>
      <c r="E1494" s="87"/>
      <c r="F1494" s="87"/>
      <c r="G1494" s="87"/>
    </row>
    <row r="1495" spans="1:7" ht="13.8">
      <c r="A1495" s="87"/>
      <c r="B1495" s="87"/>
      <c r="C1495" s="87"/>
      <c r="D1495" s="87"/>
      <c r="E1495" s="87"/>
      <c r="F1495" s="87"/>
      <c r="G1495" s="87"/>
    </row>
    <row r="1496" spans="1:7" ht="13.8">
      <c r="A1496" s="87"/>
      <c r="B1496" s="87"/>
      <c r="C1496" s="87"/>
      <c r="D1496" s="87"/>
      <c r="E1496" s="87"/>
      <c r="F1496" s="87"/>
      <c r="G1496" s="87"/>
    </row>
    <row r="1497" spans="1:7" ht="13.8">
      <c r="A1497" s="87"/>
      <c r="B1497" s="87"/>
      <c r="C1497" s="87"/>
      <c r="D1497" s="87"/>
      <c r="E1497" s="87"/>
      <c r="F1497" s="87"/>
      <c r="G1497" s="87"/>
    </row>
    <row r="1498" spans="1:7" ht="13.8">
      <c r="A1498" s="87"/>
      <c r="B1498" s="87"/>
      <c r="C1498" s="87"/>
      <c r="D1498" s="87"/>
      <c r="E1498" s="87"/>
      <c r="F1498" s="87"/>
      <c r="G1498" s="87"/>
    </row>
    <row r="1499" spans="1:7" ht="13.8">
      <c r="A1499" s="87"/>
      <c r="B1499" s="87"/>
      <c r="C1499" s="87"/>
      <c r="D1499" s="87"/>
      <c r="E1499" s="87"/>
      <c r="F1499" s="87"/>
      <c r="G1499" s="87"/>
    </row>
    <row r="1500" spans="1:7" ht="13.8">
      <c r="A1500" s="87"/>
      <c r="B1500" s="87"/>
      <c r="C1500" s="87"/>
      <c r="D1500" s="87"/>
      <c r="E1500" s="87"/>
      <c r="F1500" s="87"/>
      <c r="G1500" s="87"/>
    </row>
    <row r="1501" spans="1:7" ht="13.8">
      <c r="A1501" s="87"/>
      <c r="B1501" s="87"/>
      <c r="C1501" s="87"/>
      <c r="D1501" s="87"/>
      <c r="E1501" s="87"/>
      <c r="F1501" s="87"/>
      <c r="G1501" s="87"/>
    </row>
    <row r="1502" spans="1:7" ht="13.8">
      <c r="A1502" s="87"/>
      <c r="B1502" s="87"/>
      <c r="C1502" s="87"/>
      <c r="D1502" s="87"/>
      <c r="E1502" s="87"/>
      <c r="F1502" s="87"/>
      <c r="G1502" s="87"/>
    </row>
    <row r="1503" spans="1:7" ht="13.8">
      <c r="A1503" s="87"/>
      <c r="B1503" s="87"/>
      <c r="C1503" s="87"/>
      <c r="D1503" s="87"/>
      <c r="E1503" s="87"/>
      <c r="F1503" s="87"/>
      <c r="G1503" s="87"/>
    </row>
    <row r="1504" spans="1:7" ht="13.8">
      <c r="A1504" s="87"/>
      <c r="B1504" s="87"/>
      <c r="C1504" s="87"/>
      <c r="D1504" s="87"/>
      <c r="E1504" s="87"/>
      <c r="F1504" s="87"/>
      <c r="G1504" s="87"/>
    </row>
    <row r="1505" spans="1:7" ht="13.8">
      <c r="A1505" s="87"/>
      <c r="B1505" s="87"/>
      <c r="C1505" s="87"/>
      <c r="D1505" s="87"/>
      <c r="E1505" s="87"/>
      <c r="F1505" s="87"/>
      <c r="G1505" s="87"/>
    </row>
    <row r="1506" spans="1:7" ht="13.8">
      <c r="A1506" s="87"/>
      <c r="B1506" s="87"/>
      <c r="C1506" s="87"/>
      <c r="D1506" s="87"/>
      <c r="E1506" s="87"/>
      <c r="F1506" s="87"/>
      <c r="G1506" s="87"/>
    </row>
    <row r="1507" spans="1:7" ht="13.8">
      <c r="A1507" s="87"/>
      <c r="B1507" s="87"/>
      <c r="C1507" s="87"/>
      <c r="D1507" s="87"/>
      <c r="E1507" s="87"/>
      <c r="F1507" s="87"/>
      <c r="G1507" s="87"/>
    </row>
    <row r="1508" spans="1:7" ht="13.8">
      <c r="A1508" s="87"/>
      <c r="B1508" s="87"/>
      <c r="C1508" s="87"/>
      <c r="D1508" s="87"/>
      <c r="E1508" s="87"/>
      <c r="F1508" s="87"/>
      <c r="G1508" s="87"/>
    </row>
    <row r="1509" spans="1:7" ht="13.8">
      <c r="A1509" s="87"/>
      <c r="B1509" s="87"/>
      <c r="C1509" s="87"/>
      <c r="D1509" s="87"/>
      <c r="E1509" s="87"/>
      <c r="F1509" s="87"/>
      <c r="G1509" s="87"/>
    </row>
    <row r="1510" spans="1:7" ht="13.8">
      <c r="A1510" s="87"/>
      <c r="B1510" s="87"/>
      <c r="C1510" s="87"/>
      <c r="D1510" s="87"/>
      <c r="E1510" s="87"/>
      <c r="F1510" s="87"/>
      <c r="G1510" s="87"/>
    </row>
    <row r="1511" spans="1:7" ht="13.8">
      <c r="A1511" s="87"/>
      <c r="B1511" s="87"/>
      <c r="C1511" s="87"/>
      <c r="D1511" s="87"/>
      <c r="E1511" s="87"/>
      <c r="F1511" s="87"/>
      <c r="G1511" s="87"/>
    </row>
    <row r="1512" spans="1:7" ht="13.8">
      <c r="A1512" s="87"/>
      <c r="B1512" s="87"/>
      <c r="C1512" s="87"/>
      <c r="D1512" s="87"/>
      <c r="E1512" s="87"/>
      <c r="F1512" s="87"/>
      <c r="G1512" s="87"/>
    </row>
    <row r="1513" spans="1:7" ht="13.8">
      <c r="A1513" s="87"/>
      <c r="B1513" s="87"/>
      <c r="C1513" s="87"/>
      <c r="D1513" s="87"/>
      <c r="E1513" s="87"/>
      <c r="F1513" s="87"/>
      <c r="G1513" s="87"/>
    </row>
    <row r="1514" spans="1:7" ht="13.8">
      <c r="A1514" s="87"/>
      <c r="B1514" s="87"/>
      <c r="C1514" s="87"/>
      <c r="D1514" s="87"/>
      <c r="E1514" s="87"/>
      <c r="F1514" s="87"/>
      <c r="G1514" s="87"/>
    </row>
    <row r="1515" spans="1:7" ht="13.8">
      <c r="A1515" s="87"/>
      <c r="B1515" s="87"/>
      <c r="C1515" s="87"/>
      <c r="D1515" s="87"/>
      <c r="E1515" s="87"/>
      <c r="F1515" s="87"/>
      <c r="G1515" s="87"/>
    </row>
    <row r="1516" spans="1:7" ht="13.8">
      <c r="A1516" s="87"/>
      <c r="B1516" s="87"/>
      <c r="C1516" s="87"/>
      <c r="D1516" s="87"/>
      <c r="E1516" s="87"/>
      <c r="F1516" s="87"/>
      <c r="G1516" s="87"/>
    </row>
    <row r="1517" spans="1:7" ht="13.8">
      <c r="A1517" s="87"/>
      <c r="B1517" s="87"/>
      <c r="C1517" s="87"/>
      <c r="D1517" s="87"/>
      <c r="E1517" s="87"/>
      <c r="F1517" s="87"/>
      <c r="G1517" s="87"/>
    </row>
    <row r="1518" spans="1:7" ht="13.8">
      <c r="A1518" s="87"/>
      <c r="B1518" s="87"/>
      <c r="C1518" s="87"/>
      <c r="D1518" s="87"/>
      <c r="E1518" s="87"/>
      <c r="F1518" s="87"/>
      <c r="G1518" s="87"/>
    </row>
    <row r="1519" spans="1:7" ht="13.8">
      <c r="A1519" s="87"/>
      <c r="B1519" s="87"/>
      <c r="C1519" s="87"/>
      <c r="D1519" s="87"/>
      <c r="E1519" s="87"/>
      <c r="F1519" s="87"/>
      <c r="G1519" s="87"/>
    </row>
    <row r="1520" spans="1:7" ht="13.8">
      <c r="A1520" s="87"/>
      <c r="B1520" s="87"/>
      <c r="C1520" s="87"/>
      <c r="D1520" s="87"/>
      <c r="E1520" s="87"/>
      <c r="F1520" s="87"/>
      <c r="G1520" s="87"/>
    </row>
    <row r="1521" spans="1:7" ht="13.8">
      <c r="A1521" s="87"/>
      <c r="B1521" s="87"/>
      <c r="C1521" s="87"/>
      <c r="D1521" s="87"/>
      <c r="E1521" s="87"/>
      <c r="F1521" s="87"/>
      <c r="G1521" s="87"/>
    </row>
    <row r="1522" spans="1:7" ht="13.8">
      <c r="A1522" s="87"/>
      <c r="B1522" s="87"/>
      <c r="C1522" s="87"/>
      <c r="D1522" s="87"/>
      <c r="E1522" s="87"/>
      <c r="F1522" s="87"/>
      <c r="G1522" s="87"/>
    </row>
    <row r="1523" spans="1:7" ht="13.8">
      <c r="A1523" s="87"/>
      <c r="B1523" s="87"/>
      <c r="C1523" s="87"/>
      <c r="D1523" s="87"/>
      <c r="E1523" s="87"/>
      <c r="F1523" s="87"/>
      <c r="G1523" s="87"/>
    </row>
    <row r="1524" spans="1:7" ht="13.8">
      <c r="A1524" s="87"/>
      <c r="B1524" s="87"/>
      <c r="C1524" s="87"/>
      <c r="D1524" s="87"/>
      <c r="E1524" s="87"/>
      <c r="F1524" s="87"/>
      <c r="G1524" s="87"/>
    </row>
    <row r="1525" spans="1:7" ht="13.8">
      <c r="A1525" s="87"/>
      <c r="B1525" s="87"/>
      <c r="C1525" s="87"/>
      <c r="D1525" s="87"/>
      <c r="E1525" s="87"/>
      <c r="F1525" s="87"/>
      <c r="G1525" s="87"/>
    </row>
    <row r="1526" spans="1:7" ht="13.8">
      <c r="A1526" s="87"/>
      <c r="B1526" s="87"/>
      <c r="C1526" s="87"/>
      <c r="D1526" s="87"/>
      <c r="E1526" s="87"/>
      <c r="F1526" s="87"/>
      <c r="G1526" s="87"/>
    </row>
    <row r="1527" spans="1:7" ht="13.8">
      <c r="A1527" s="87"/>
      <c r="B1527" s="87"/>
      <c r="C1527" s="87"/>
      <c r="D1527" s="87"/>
      <c r="E1527" s="87"/>
      <c r="F1527" s="87"/>
      <c r="G1527" s="87"/>
    </row>
    <row r="1528" spans="1:7" ht="13.8">
      <c r="A1528" s="87"/>
      <c r="B1528" s="87"/>
      <c r="C1528" s="87"/>
      <c r="D1528" s="87"/>
      <c r="E1528" s="87"/>
      <c r="F1528" s="87"/>
      <c r="G1528" s="87"/>
    </row>
    <row r="1529" spans="1:7" ht="13.8">
      <c r="A1529" s="87"/>
      <c r="B1529" s="87"/>
      <c r="C1529" s="87"/>
      <c r="D1529" s="87"/>
      <c r="E1529" s="87"/>
      <c r="F1529" s="87"/>
      <c r="G1529" s="87"/>
    </row>
    <row r="1530" spans="1:7" ht="13.8">
      <c r="A1530" s="87"/>
      <c r="B1530" s="87"/>
      <c r="C1530" s="87"/>
      <c r="D1530" s="87"/>
      <c r="E1530" s="87"/>
      <c r="F1530" s="87"/>
      <c r="G1530" s="87"/>
    </row>
    <row r="1531" spans="1:7" ht="13.8">
      <c r="A1531" s="87"/>
      <c r="B1531" s="87"/>
      <c r="C1531" s="87"/>
      <c r="D1531" s="87"/>
      <c r="E1531" s="87"/>
      <c r="F1531" s="87"/>
      <c r="G1531" s="87"/>
    </row>
    <row r="1532" spans="1:7" ht="13.8">
      <c r="A1532" s="87"/>
      <c r="B1532" s="87"/>
      <c r="C1532" s="87"/>
      <c r="D1532" s="87"/>
      <c r="E1532" s="87"/>
      <c r="F1532" s="87"/>
      <c r="G1532" s="87"/>
    </row>
    <row r="1533" spans="1:7" ht="13.8">
      <c r="A1533" s="87"/>
      <c r="B1533" s="87"/>
      <c r="C1533" s="87"/>
      <c r="D1533" s="87"/>
      <c r="E1533" s="87"/>
      <c r="F1533" s="87"/>
      <c r="G1533" s="87"/>
    </row>
    <row r="1534" spans="1:7" ht="13.8">
      <c r="A1534" s="87"/>
      <c r="B1534" s="87"/>
      <c r="C1534" s="87"/>
      <c r="D1534" s="87"/>
      <c r="E1534" s="87"/>
      <c r="F1534" s="87"/>
      <c r="G1534" s="87"/>
    </row>
    <row r="1535" spans="1:7" ht="13.8">
      <c r="A1535" s="87"/>
      <c r="B1535" s="87"/>
      <c r="C1535" s="87"/>
      <c r="D1535" s="87"/>
      <c r="E1535" s="87"/>
      <c r="F1535" s="87"/>
      <c r="G1535" s="87"/>
    </row>
    <row r="1536" spans="1:7" ht="13.8">
      <c r="A1536" s="87"/>
      <c r="B1536" s="87"/>
      <c r="C1536" s="87"/>
      <c r="D1536" s="87"/>
      <c r="E1536" s="87"/>
      <c r="F1536" s="87"/>
      <c r="G1536" s="87"/>
    </row>
    <row r="1537" spans="1:7" ht="13.8">
      <c r="A1537" s="87"/>
      <c r="B1537" s="87"/>
      <c r="C1537" s="87"/>
      <c r="D1537" s="87"/>
      <c r="E1537" s="87"/>
      <c r="F1537" s="87"/>
      <c r="G1537" s="87"/>
    </row>
    <row r="1538" spans="1:7" ht="13.8">
      <c r="A1538" s="87"/>
      <c r="B1538" s="87"/>
      <c r="C1538" s="87"/>
      <c r="D1538" s="87"/>
      <c r="E1538" s="87"/>
      <c r="F1538" s="87"/>
      <c r="G1538" s="87"/>
    </row>
    <row r="1539" spans="1:7" ht="13.8">
      <c r="A1539" s="87"/>
      <c r="B1539" s="87"/>
      <c r="C1539" s="87"/>
      <c r="D1539" s="87"/>
      <c r="E1539" s="87"/>
      <c r="F1539" s="87"/>
      <c r="G1539" s="87"/>
    </row>
    <row r="1540" spans="1:7" ht="13.8">
      <c r="A1540" s="87"/>
      <c r="B1540" s="87"/>
      <c r="C1540" s="87"/>
      <c r="D1540" s="87"/>
      <c r="E1540" s="87"/>
      <c r="F1540" s="87"/>
      <c r="G1540" s="87"/>
    </row>
    <row r="1541" spans="1:7" ht="13.8">
      <c r="A1541" s="87"/>
      <c r="B1541" s="87"/>
      <c r="C1541" s="87"/>
      <c r="D1541" s="87"/>
      <c r="E1541" s="87"/>
      <c r="F1541" s="87"/>
      <c r="G1541" s="87"/>
    </row>
    <row r="1542" spans="1:7" ht="13.8">
      <c r="A1542" s="87"/>
      <c r="B1542" s="87"/>
      <c r="C1542" s="87"/>
      <c r="D1542" s="87"/>
      <c r="E1542" s="87"/>
      <c r="F1542" s="87"/>
      <c r="G1542" s="87"/>
    </row>
    <row r="1543" spans="1:7" ht="13.8">
      <c r="A1543" s="87"/>
      <c r="B1543" s="87"/>
      <c r="C1543" s="87"/>
      <c r="D1543" s="87"/>
      <c r="E1543" s="87"/>
      <c r="F1543" s="87"/>
      <c r="G1543" s="87"/>
    </row>
    <row r="1544" spans="1:7" ht="13.8">
      <c r="A1544" s="87"/>
      <c r="B1544" s="87"/>
      <c r="C1544" s="87"/>
      <c r="D1544" s="87"/>
      <c r="E1544" s="87"/>
      <c r="F1544" s="87"/>
      <c r="G1544" s="87"/>
    </row>
    <row r="1545" spans="1:7" ht="13.8">
      <c r="A1545" s="87"/>
      <c r="B1545" s="87"/>
      <c r="C1545" s="87"/>
      <c r="D1545" s="87"/>
      <c r="E1545" s="87"/>
      <c r="F1545" s="87"/>
      <c r="G1545" s="87"/>
    </row>
    <row r="1546" spans="1:7" ht="13.8">
      <c r="A1546" s="87"/>
      <c r="B1546" s="87"/>
      <c r="C1546" s="87"/>
      <c r="D1546" s="87"/>
      <c r="E1546" s="87"/>
      <c r="F1546" s="87"/>
      <c r="G1546" s="87"/>
    </row>
    <row r="1547" spans="1:7" ht="13.8">
      <c r="A1547" s="87"/>
      <c r="B1547" s="87"/>
      <c r="C1547" s="87"/>
      <c r="D1547" s="87"/>
      <c r="E1547" s="87"/>
      <c r="F1547" s="87"/>
      <c r="G1547" s="87"/>
    </row>
    <row r="1548" spans="1:7" ht="13.8">
      <c r="A1548" s="87"/>
      <c r="B1548" s="87"/>
      <c r="C1548" s="87"/>
      <c r="D1548" s="87"/>
      <c r="E1548" s="87"/>
      <c r="F1548" s="87"/>
      <c r="G1548" s="87"/>
    </row>
    <row r="1549" spans="1:7" ht="13.8">
      <c r="A1549" s="87"/>
      <c r="B1549" s="87"/>
      <c r="C1549" s="87"/>
      <c r="D1549" s="87"/>
      <c r="E1549" s="87"/>
      <c r="F1549" s="87"/>
      <c r="G1549" s="87"/>
    </row>
    <row r="1550" spans="1:7" ht="13.8">
      <c r="A1550" s="87"/>
      <c r="B1550" s="87"/>
      <c r="C1550" s="87"/>
      <c r="D1550" s="87"/>
      <c r="E1550" s="87"/>
      <c r="F1550" s="87"/>
      <c r="G1550" s="87"/>
    </row>
    <row r="1551" spans="1:7" ht="13.8">
      <c r="A1551" s="87"/>
      <c r="B1551" s="87"/>
      <c r="C1551" s="87"/>
      <c r="D1551" s="87"/>
      <c r="E1551" s="87"/>
      <c r="F1551" s="87"/>
      <c r="G1551" s="87"/>
    </row>
    <row r="1552" spans="1:7" ht="13.8">
      <c r="A1552" s="87"/>
      <c r="B1552" s="87"/>
      <c r="C1552" s="87"/>
      <c r="D1552" s="87"/>
      <c r="E1552" s="87"/>
      <c r="F1552" s="87"/>
      <c r="G1552" s="87"/>
    </row>
    <row r="1553" spans="1:7" ht="13.8">
      <c r="A1553" s="87"/>
      <c r="B1553" s="87"/>
      <c r="C1553" s="87"/>
      <c r="D1553" s="87"/>
      <c r="E1553" s="87"/>
      <c r="F1553" s="87"/>
      <c r="G1553" s="87"/>
    </row>
    <row r="1554" spans="1:7" ht="13.8">
      <c r="A1554" s="87"/>
      <c r="B1554" s="87"/>
      <c r="C1554" s="87"/>
      <c r="D1554" s="87"/>
      <c r="E1554" s="87"/>
      <c r="F1554" s="87"/>
      <c r="G1554" s="87"/>
    </row>
    <row r="1555" spans="1:7" ht="13.8">
      <c r="A1555" s="87"/>
      <c r="B1555" s="87"/>
      <c r="C1555" s="87"/>
      <c r="D1555" s="87"/>
      <c r="E1555" s="87"/>
      <c r="F1555" s="87"/>
      <c r="G1555" s="87"/>
    </row>
    <row r="1556" spans="1:7" ht="13.8">
      <c r="A1556" s="87"/>
      <c r="B1556" s="87"/>
      <c r="C1556" s="87"/>
      <c r="D1556" s="87"/>
      <c r="E1556" s="87"/>
      <c r="F1556" s="87"/>
      <c r="G1556" s="87"/>
    </row>
    <row r="1557" spans="1:7" ht="13.8">
      <c r="A1557" s="87"/>
      <c r="B1557" s="87"/>
      <c r="C1557" s="87"/>
      <c r="D1557" s="87"/>
      <c r="E1557" s="87"/>
      <c r="F1557" s="87"/>
      <c r="G1557" s="87"/>
    </row>
    <row r="1558" spans="1:7" ht="13.8">
      <c r="A1558" s="87"/>
      <c r="B1558" s="87"/>
      <c r="C1558" s="87"/>
      <c r="D1558" s="87"/>
      <c r="E1558" s="87"/>
      <c r="F1558" s="87"/>
      <c r="G1558" s="87"/>
    </row>
    <row r="1559" spans="1:7" ht="13.8">
      <c r="A1559" s="87"/>
      <c r="B1559" s="87"/>
      <c r="C1559" s="87"/>
      <c r="D1559" s="87"/>
      <c r="E1559" s="87"/>
      <c r="F1559" s="87"/>
      <c r="G1559" s="87"/>
    </row>
    <row r="1560" spans="1:7" ht="13.8">
      <c r="A1560" s="87"/>
      <c r="B1560" s="87"/>
      <c r="C1560" s="87"/>
      <c r="D1560" s="87"/>
      <c r="E1560" s="87"/>
      <c r="F1560" s="87"/>
      <c r="G1560" s="87"/>
    </row>
    <row r="1561" spans="1:7" ht="13.8">
      <c r="A1561" s="87"/>
      <c r="B1561" s="87"/>
      <c r="C1561" s="87"/>
      <c r="D1561" s="87"/>
      <c r="E1561" s="87"/>
      <c r="F1561" s="87"/>
      <c r="G1561" s="87"/>
    </row>
    <row r="1562" spans="1:7" ht="13.8">
      <c r="A1562" s="87"/>
      <c r="B1562" s="87"/>
      <c r="C1562" s="87"/>
      <c r="D1562" s="87"/>
      <c r="E1562" s="87"/>
      <c r="F1562" s="87"/>
      <c r="G1562" s="87"/>
    </row>
    <row r="1563" spans="1:7" ht="13.8">
      <c r="A1563" s="87"/>
      <c r="B1563" s="87"/>
      <c r="C1563" s="87"/>
      <c r="D1563" s="87"/>
      <c r="E1563" s="87"/>
      <c r="F1563" s="87"/>
      <c r="G1563" s="87"/>
    </row>
    <row r="1564" spans="1:7" ht="13.8">
      <c r="A1564" s="87"/>
      <c r="B1564" s="87"/>
      <c r="C1564" s="87"/>
      <c r="D1564" s="87"/>
      <c r="E1564" s="87"/>
      <c r="F1564" s="87"/>
      <c r="G1564" s="87"/>
    </row>
    <row r="1565" spans="1:7" ht="13.8">
      <c r="A1565" s="87"/>
      <c r="B1565" s="87"/>
      <c r="C1565" s="87"/>
      <c r="D1565" s="87"/>
      <c r="E1565" s="87"/>
      <c r="F1565" s="87"/>
      <c r="G1565" s="87"/>
    </row>
    <row r="1566" spans="1:7" ht="13.8">
      <c r="A1566" s="87"/>
      <c r="B1566" s="87"/>
      <c r="C1566" s="87"/>
      <c r="D1566" s="87"/>
      <c r="E1566" s="87"/>
      <c r="F1566" s="87"/>
      <c r="G1566" s="87"/>
    </row>
    <row r="1567" spans="1:7" ht="13.8">
      <c r="A1567" s="87"/>
      <c r="B1567" s="87"/>
      <c r="C1567" s="87"/>
      <c r="D1567" s="87"/>
      <c r="E1567" s="87"/>
      <c r="F1567" s="87"/>
      <c r="G1567" s="87"/>
    </row>
    <row r="1568" spans="1:7" ht="13.8">
      <c r="A1568" s="87"/>
      <c r="B1568" s="87"/>
      <c r="C1568" s="87"/>
      <c r="D1568" s="87"/>
      <c r="E1568" s="87"/>
      <c r="F1568" s="87"/>
      <c r="G1568" s="87"/>
    </row>
    <row r="1569" spans="1:7" ht="13.8">
      <c r="A1569" s="87"/>
      <c r="B1569" s="87"/>
      <c r="C1569" s="87"/>
      <c r="D1569" s="87"/>
      <c r="E1569" s="87"/>
      <c r="F1569" s="87"/>
      <c r="G1569" s="87"/>
    </row>
    <row r="1570" spans="1:7" ht="13.8">
      <c r="A1570" s="87"/>
      <c r="B1570" s="87"/>
      <c r="C1570" s="87"/>
      <c r="D1570" s="87"/>
      <c r="E1570" s="87"/>
      <c r="F1570" s="87"/>
      <c r="G1570" s="87"/>
    </row>
    <row r="1571" spans="1:7" ht="13.8">
      <c r="A1571" s="87"/>
      <c r="B1571" s="87"/>
      <c r="C1571" s="87"/>
      <c r="D1571" s="87"/>
      <c r="E1571" s="87"/>
      <c r="F1571" s="87"/>
      <c r="G1571" s="87"/>
    </row>
    <row r="1572" spans="1:7" ht="13.8">
      <c r="A1572" s="87"/>
      <c r="B1572" s="87"/>
      <c r="C1572" s="87"/>
      <c r="D1572" s="87"/>
      <c r="E1572" s="87"/>
      <c r="F1572" s="87"/>
      <c r="G1572" s="87"/>
    </row>
    <row r="1573" spans="1:7" ht="13.8">
      <c r="A1573" s="87"/>
      <c r="B1573" s="87"/>
      <c r="C1573" s="87"/>
      <c r="D1573" s="87"/>
      <c r="E1573" s="87"/>
      <c r="F1573" s="87"/>
      <c r="G1573" s="87"/>
    </row>
    <row r="1574" spans="1:7" ht="13.8">
      <c r="A1574" s="87"/>
      <c r="B1574" s="87"/>
      <c r="C1574" s="87"/>
      <c r="D1574" s="87"/>
      <c r="E1574" s="87"/>
      <c r="F1574" s="87"/>
      <c r="G1574" s="87"/>
    </row>
    <row r="1575" spans="1:7" ht="13.8">
      <c r="A1575" s="87"/>
      <c r="B1575" s="87"/>
      <c r="C1575" s="87"/>
      <c r="D1575" s="87"/>
      <c r="E1575" s="87"/>
      <c r="F1575" s="87"/>
      <c r="G1575" s="87"/>
    </row>
    <row r="1576" spans="1:7" ht="13.8">
      <c r="A1576" s="87"/>
      <c r="B1576" s="87"/>
      <c r="C1576" s="87"/>
      <c r="D1576" s="87"/>
      <c r="E1576" s="87"/>
      <c r="F1576" s="87"/>
      <c r="G1576" s="87"/>
    </row>
    <row r="1577" spans="1:7" ht="13.8">
      <c r="A1577" s="87"/>
      <c r="B1577" s="87"/>
      <c r="C1577" s="87"/>
      <c r="D1577" s="87"/>
      <c r="E1577" s="87"/>
      <c r="F1577" s="87"/>
      <c r="G1577" s="87"/>
    </row>
    <row r="1578" spans="1:7" ht="13.8">
      <c r="A1578" s="87"/>
      <c r="B1578" s="87"/>
      <c r="C1578" s="87"/>
      <c r="D1578" s="87"/>
      <c r="E1578" s="87"/>
      <c r="F1578" s="87"/>
      <c r="G1578" s="87"/>
    </row>
    <row r="1579" spans="1:7" ht="13.8">
      <c r="A1579" s="87"/>
      <c r="B1579" s="87"/>
      <c r="C1579" s="87"/>
      <c r="D1579" s="87"/>
      <c r="E1579" s="87"/>
      <c r="F1579" s="87"/>
      <c r="G1579" s="87"/>
    </row>
    <row r="1580" spans="1:7" ht="13.8">
      <c r="A1580" s="87"/>
      <c r="B1580" s="87"/>
      <c r="C1580" s="87"/>
      <c r="D1580" s="87"/>
      <c r="E1580" s="87"/>
      <c r="F1580" s="87"/>
      <c r="G1580" s="87"/>
    </row>
    <row r="1581" spans="1:7" ht="13.8">
      <c r="A1581" s="87"/>
      <c r="B1581" s="87"/>
      <c r="C1581" s="87"/>
      <c r="D1581" s="87"/>
      <c r="E1581" s="87"/>
      <c r="F1581" s="87"/>
      <c r="G1581" s="87"/>
    </row>
    <row r="1582" spans="1:7" ht="13.8">
      <c r="A1582" s="87"/>
      <c r="B1582" s="87"/>
      <c r="C1582" s="87"/>
      <c r="D1582" s="87"/>
      <c r="E1582" s="87"/>
      <c r="F1582" s="87"/>
      <c r="G1582" s="87"/>
    </row>
    <row r="1583" spans="1:7" ht="13.8">
      <c r="A1583" s="87"/>
      <c r="B1583" s="87"/>
      <c r="C1583" s="87"/>
      <c r="D1583" s="87"/>
      <c r="E1583" s="87"/>
      <c r="F1583" s="87"/>
      <c r="G1583" s="87"/>
    </row>
    <row r="1584" spans="1:7" ht="13.8">
      <c r="A1584" s="87"/>
      <c r="B1584" s="87"/>
      <c r="C1584" s="87"/>
      <c r="D1584" s="87"/>
      <c r="E1584" s="87"/>
      <c r="F1584" s="87"/>
      <c r="G1584" s="87"/>
    </row>
    <row r="1585" spans="1:7" ht="13.8">
      <c r="A1585" s="87"/>
      <c r="B1585" s="87"/>
      <c r="C1585" s="87"/>
      <c r="D1585" s="87"/>
      <c r="E1585" s="87"/>
      <c r="F1585" s="87"/>
      <c r="G1585" s="87"/>
    </row>
    <row r="1586" spans="1:7" ht="13.8">
      <c r="A1586" s="87"/>
      <c r="B1586" s="87"/>
      <c r="C1586" s="87"/>
      <c r="D1586" s="87"/>
      <c r="E1586" s="87"/>
      <c r="F1586" s="87"/>
      <c r="G1586" s="87"/>
    </row>
    <row r="1587" spans="1:7" ht="13.8">
      <c r="A1587" s="87"/>
      <c r="B1587" s="87"/>
      <c r="C1587" s="87"/>
      <c r="D1587" s="87"/>
      <c r="E1587" s="87"/>
      <c r="F1587" s="87"/>
      <c r="G1587" s="87"/>
    </row>
    <row r="1588" spans="1:7" ht="13.8">
      <c r="A1588" s="87"/>
      <c r="B1588" s="87"/>
      <c r="C1588" s="87"/>
      <c r="D1588" s="87"/>
      <c r="E1588" s="87"/>
      <c r="F1588" s="87"/>
      <c r="G1588" s="87"/>
    </row>
    <row r="1589" spans="1:7" ht="13.8">
      <c r="A1589" s="87"/>
      <c r="B1589" s="87"/>
      <c r="C1589" s="87"/>
      <c r="D1589" s="87"/>
      <c r="E1589" s="87"/>
      <c r="F1589" s="87"/>
      <c r="G1589" s="87"/>
    </row>
    <row r="1590" spans="1:7" ht="13.8">
      <c r="A1590" s="87"/>
      <c r="B1590" s="87"/>
      <c r="C1590" s="87"/>
      <c r="D1590" s="87"/>
      <c r="E1590" s="87"/>
      <c r="F1590" s="87"/>
      <c r="G1590" s="87"/>
    </row>
    <row r="1591" spans="1:7" ht="13.8">
      <c r="A1591" s="87"/>
      <c r="B1591" s="87"/>
      <c r="C1591" s="87"/>
      <c r="D1591" s="87"/>
      <c r="E1591" s="87"/>
      <c r="F1591" s="87"/>
      <c r="G1591" s="87"/>
    </row>
    <row r="1592" spans="1:7" ht="13.8">
      <c r="A1592" s="87"/>
      <c r="B1592" s="87"/>
      <c r="C1592" s="87"/>
      <c r="D1592" s="87"/>
      <c r="E1592" s="87"/>
      <c r="F1592" s="87"/>
      <c r="G1592" s="87"/>
    </row>
    <row r="1593" spans="1:7" ht="13.8">
      <c r="A1593" s="87"/>
      <c r="B1593" s="87"/>
      <c r="C1593" s="87"/>
      <c r="D1593" s="87"/>
      <c r="E1593" s="87"/>
      <c r="F1593" s="87"/>
      <c r="G1593" s="87"/>
    </row>
    <row r="1594" spans="1:7" ht="13.8">
      <c r="A1594" s="87"/>
      <c r="B1594" s="87"/>
      <c r="C1594" s="87"/>
      <c r="D1594" s="87"/>
      <c r="E1594" s="87"/>
      <c r="F1594" s="87"/>
      <c r="G1594" s="87"/>
    </row>
    <row r="1595" spans="1:7" ht="13.8">
      <c r="A1595" s="87"/>
      <c r="B1595" s="87"/>
      <c r="C1595" s="87"/>
      <c r="D1595" s="87"/>
      <c r="E1595" s="87"/>
      <c r="F1595" s="87"/>
      <c r="G1595" s="87"/>
    </row>
    <row r="1596" spans="1:7" ht="13.8">
      <c r="A1596" s="87"/>
      <c r="B1596" s="87"/>
      <c r="C1596" s="87"/>
      <c r="D1596" s="87"/>
      <c r="E1596" s="87"/>
      <c r="F1596" s="87"/>
      <c r="G1596" s="87"/>
    </row>
    <row r="1597" spans="1:7" ht="13.8">
      <c r="A1597" s="87"/>
      <c r="B1597" s="87"/>
      <c r="C1597" s="87"/>
      <c r="D1597" s="87"/>
      <c r="E1597" s="87"/>
      <c r="F1597" s="87"/>
      <c r="G1597" s="87"/>
    </row>
    <row r="1598" spans="1:7" ht="13.8">
      <c r="A1598" s="87"/>
      <c r="B1598" s="87"/>
      <c r="C1598" s="87"/>
      <c r="D1598" s="87"/>
      <c r="E1598" s="87"/>
      <c r="F1598" s="87"/>
      <c r="G1598" s="87"/>
    </row>
    <row r="1599" spans="1:7" ht="13.8">
      <c r="A1599" s="87"/>
      <c r="B1599" s="87"/>
      <c r="C1599" s="87"/>
      <c r="D1599" s="87"/>
      <c r="E1599" s="87"/>
      <c r="F1599" s="87"/>
      <c r="G1599" s="87"/>
    </row>
    <row r="1600" spans="1:7" ht="13.8">
      <c r="A1600" s="87"/>
      <c r="B1600" s="87"/>
      <c r="C1600" s="87"/>
      <c r="D1600" s="87"/>
      <c r="E1600" s="87"/>
      <c r="F1600" s="87"/>
      <c r="G1600" s="87"/>
    </row>
    <row r="1601" spans="1:7" ht="13.8">
      <c r="A1601" s="87"/>
      <c r="B1601" s="87"/>
      <c r="C1601" s="87"/>
      <c r="D1601" s="87"/>
      <c r="E1601" s="87"/>
      <c r="F1601" s="87"/>
      <c r="G1601" s="87"/>
    </row>
    <row r="1602" spans="1:7" ht="13.8">
      <c r="A1602" s="87"/>
      <c r="B1602" s="87"/>
      <c r="C1602" s="87"/>
      <c r="D1602" s="87"/>
      <c r="E1602" s="87"/>
      <c r="F1602" s="87"/>
      <c r="G1602" s="87"/>
    </row>
    <row r="1603" spans="1:7" ht="13.8">
      <c r="A1603" s="87"/>
      <c r="B1603" s="87"/>
      <c r="C1603" s="87"/>
      <c r="D1603" s="87"/>
      <c r="E1603" s="87"/>
      <c r="F1603" s="87"/>
      <c r="G1603" s="87"/>
    </row>
    <row r="1604" spans="1:7" ht="13.8">
      <c r="A1604" s="87"/>
      <c r="B1604" s="87"/>
      <c r="C1604" s="87"/>
      <c r="D1604" s="87"/>
      <c r="E1604" s="87"/>
      <c r="F1604" s="87"/>
      <c r="G1604" s="87"/>
    </row>
    <row r="1605" spans="1:7" ht="13.8">
      <c r="A1605" s="87"/>
      <c r="B1605" s="87"/>
      <c r="C1605" s="87"/>
      <c r="D1605" s="87"/>
      <c r="E1605" s="87"/>
      <c r="F1605" s="87"/>
      <c r="G1605" s="87"/>
    </row>
    <row r="1606" spans="1:7" ht="13.8">
      <c r="A1606" s="87"/>
      <c r="B1606" s="87"/>
      <c r="C1606" s="87"/>
      <c r="D1606" s="87"/>
      <c r="E1606" s="87"/>
      <c r="F1606" s="87"/>
      <c r="G1606" s="87"/>
    </row>
    <row r="1607" spans="1:7" ht="13.8">
      <c r="A1607" s="87"/>
      <c r="B1607" s="87"/>
      <c r="C1607" s="87"/>
      <c r="D1607" s="87"/>
      <c r="E1607" s="87"/>
      <c r="F1607" s="87"/>
      <c r="G1607" s="87"/>
    </row>
    <row r="1608" spans="1:7" ht="13.8">
      <c r="A1608" s="87"/>
      <c r="B1608" s="87"/>
      <c r="C1608" s="87"/>
      <c r="D1608" s="87"/>
      <c r="E1608" s="87"/>
      <c r="F1608" s="87"/>
      <c r="G1608" s="87"/>
    </row>
    <row r="1609" spans="1:7" ht="13.8">
      <c r="A1609" s="87"/>
      <c r="B1609" s="87"/>
      <c r="C1609" s="87"/>
      <c r="D1609" s="87"/>
      <c r="E1609" s="87"/>
      <c r="F1609" s="87"/>
      <c r="G1609" s="87"/>
    </row>
    <row r="1610" spans="1:7" ht="13.8">
      <c r="A1610" s="87"/>
      <c r="B1610" s="87"/>
      <c r="C1610" s="87"/>
      <c r="D1610" s="87"/>
      <c r="E1610" s="87"/>
      <c r="F1610" s="87"/>
      <c r="G1610" s="87"/>
    </row>
    <row r="1611" spans="1:7" ht="13.8">
      <c r="A1611" s="87"/>
      <c r="B1611" s="87"/>
      <c r="C1611" s="87"/>
      <c r="D1611" s="87"/>
      <c r="E1611" s="87"/>
      <c r="F1611" s="87"/>
      <c r="G1611" s="87"/>
    </row>
    <row r="1612" spans="1:7" ht="13.8">
      <c r="A1612" s="87"/>
      <c r="B1612" s="87"/>
      <c r="C1612" s="87"/>
      <c r="D1612" s="87"/>
      <c r="E1612" s="87"/>
      <c r="F1612" s="87"/>
      <c r="G1612" s="87"/>
    </row>
    <row r="1613" spans="1:7" ht="13.8">
      <c r="A1613" s="87"/>
      <c r="B1613" s="87"/>
      <c r="C1613" s="87"/>
      <c r="D1613" s="87"/>
      <c r="E1613" s="87"/>
      <c r="F1613" s="87"/>
      <c r="G1613" s="87"/>
    </row>
    <row r="1614" spans="1:7" ht="13.8">
      <c r="A1614" s="87"/>
      <c r="B1614" s="87"/>
      <c r="C1614" s="87"/>
      <c r="D1614" s="87"/>
      <c r="E1614" s="87"/>
      <c r="F1614" s="87"/>
      <c r="G1614" s="87"/>
    </row>
    <row r="1615" spans="1:7" ht="13.8">
      <c r="A1615" s="87"/>
      <c r="B1615" s="87"/>
      <c r="C1615" s="87"/>
      <c r="D1615" s="87"/>
      <c r="E1615" s="87"/>
      <c r="F1615" s="87"/>
      <c r="G1615" s="87"/>
    </row>
    <row r="1616" spans="1:7" ht="13.8">
      <c r="A1616" s="87"/>
      <c r="B1616" s="87"/>
      <c r="C1616" s="87"/>
      <c r="D1616" s="87"/>
      <c r="E1616" s="87"/>
      <c r="F1616" s="87"/>
      <c r="G1616" s="87"/>
    </row>
    <row r="1617" spans="1:7" ht="13.8">
      <c r="A1617" s="87"/>
      <c r="B1617" s="87"/>
      <c r="C1617" s="87"/>
      <c r="D1617" s="87"/>
      <c r="E1617" s="87"/>
      <c r="F1617" s="87"/>
      <c r="G1617" s="87"/>
    </row>
    <row r="1618" spans="1:7" ht="13.8">
      <c r="A1618" s="87"/>
      <c r="B1618" s="87"/>
      <c r="C1618" s="87"/>
      <c r="D1618" s="87"/>
      <c r="E1618" s="87"/>
      <c r="F1618" s="87"/>
      <c r="G1618" s="87"/>
    </row>
    <row r="1619" spans="1:7" ht="13.8">
      <c r="A1619" s="87"/>
      <c r="B1619" s="87"/>
      <c r="C1619" s="87"/>
      <c r="D1619" s="87"/>
      <c r="E1619" s="87"/>
      <c r="F1619" s="87"/>
      <c r="G1619" s="87"/>
    </row>
    <row r="1620" spans="1:7" ht="13.8">
      <c r="A1620" s="87"/>
      <c r="B1620" s="87"/>
      <c r="C1620" s="87"/>
      <c r="D1620" s="87"/>
      <c r="E1620" s="87"/>
      <c r="F1620" s="87"/>
      <c r="G1620" s="87"/>
    </row>
    <row r="1621" spans="1:7" ht="13.8">
      <c r="A1621" s="87"/>
      <c r="B1621" s="87"/>
      <c r="C1621" s="87"/>
      <c r="D1621" s="87"/>
      <c r="E1621" s="87"/>
      <c r="F1621" s="87"/>
      <c r="G1621" s="87"/>
    </row>
    <row r="1622" spans="1:7" ht="13.8">
      <c r="A1622" s="87"/>
      <c r="B1622" s="87"/>
      <c r="C1622" s="87"/>
      <c r="D1622" s="87"/>
      <c r="E1622" s="87"/>
      <c r="F1622" s="87"/>
      <c r="G1622" s="87"/>
    </row>
    <row r="1623" spans="1:7" ht="13.8">
      <c r="A1623" s="87"/>
      <c r="B1623" s="87"/>
      <c r="C1623" s="87"/>
      <c r="D1623" s="87"/>
      <c r="E1623" s="87"/>
      <c r="F1623" s="87"/>
      <c r="G1623" s="87"/>
    </row>
    <row r="1624" spans="1:7" ht="13.8">
      <c r="A1624" s="87"/>
      <c r="B1624" s="87"/>
      <c r="C1624" s="87"/>
      <c r="D1624" s="87"/>
      <c r="E1624" s="87"/>
      <c r="F1624" s="87"/>
      <c r="G1624" s="87"/>
    </row>
    <row r="1625" spans="1:7" ht="13.8">
      <c r="A1625" s="87"/>
      <c r="B1625" s="87"/>
      <c r="C1625" s="87"/>
      <c r="D1625" s="87"/>
      <c r="E1625" s="87"/>
      <c r="F1625" s="87"/>
      <c r="G1625" s="87"/>
    </row>
    <row r="1626" spans="1:7" ht="13.8">
      <c r="A1626" s="87"/>
      <c r="B1626" s="87"/>
      <c r="C1626" s="87"/>
      <c r="D1626" s="87"/>
      <c r="E1626" s="87"/>
      <c r="F1626" s="87"/>
      <c r="G1626" s="87"/>
    </row>
    <row r="1627" spans="1:7" ht="13.8">
      <c r="A1627" s="87"/>
      <c r="B1627" s="87"/>
      <c r="C1627" s="87"/>
      <c r="D1627" s="87"/>
      <c r="E1627" s="87"/>
      <c r="F1627" s="87"/>
      <c r="G1627" s="87"/>
    </row>
    <row r="1628" spans="1:7" ht="13.8">
      <c r="A1628" s="87"/>
      <c r="B1628" s="87"/>
      <c r="C1628" s="87"/>
      <c r="D1628" s="87"/>
      <c r="E1628" s="87"/>
      <c r="F1628" s="87"/>
      <c r="G1628" s="87"/>
    </row>
    <row r="1629" spans="1:7" ht="13.8">
      <c r="A1629" s="87"/>
      <c r="B1629" s="87"/>
      <c r="C1629" s="87"/>
      <c r="D1629" s="87"/>
      <c r="E1629" s="87"/>
      <c r="F1629" s="87"/>
      <c r="G1629" s="87"/>
    </row>
    <row r="1630" spans="1:7" ht="13.8">
      <c r="A1630" s="87"/>
      <c r="B1630" s="87"/>
      <c r="C1630" s="87"/>
      <c r="D1630" s="87"/>
      <c r="E1630" s="87"/>
      <c r="F1630" s="87"/>
      <c r="G1630" s="87"/>
    </row>
    <row r="1631" spans="1:7" ht="13.8">
      <c r="A1631" s="87"/>
      <c r="B1631" s="87"/>
      <c r="C1631" s="87"/>
      <c r="D1631" s="87"/>
      <c r="E1631" s="87"/>
      <c r="F1631" s="87"/>
      <c r="G1631" s="87"/>
    </row>
    <row r="1632" spans="1:7" ht="13.8">
      <c r="A1632" s="87"/>
      <c r="B1632" s="87"/>
      <c r="C1632" s="87"/>
      <c r="D1632" s="87"/>
      <c r="E1632" s="87"/>
      <c r="F1632" s="87"/>
      <c r="G1632" s="87"/>
    </row>
    <row r="1633" spans="1:7" ht="13.8">
      <c r="A1633" s="87"/>
      <c r="B1633" s="87"/>
      <c r="C1633" s="87"/>
      <c r="D1633" s="87"/>
      <c r="E1633" s="87"/>
      <c r="F1633" s="87"/>
      <c r="G1633" s="87"/>
    </row>
    <row r="1634" spans="1:7" ht="13.8">
      <c r="A1634" s="87"/>
      <c r="B1634" s="87"/>
      <c r="C1634" s="87"/>
      <c r="D1634" s="87"/>
      <c r="E1634" s="87"/>
      <c r="F1634" s="87"/>
      <c r="G1634" s="87"/>
    </row>
    <row r="1635" spans="1:7" ht="13.8">
      <c r="A1635" s="87"/>
      <c r="B1635" s="87"/>
      <c r="C1635" s="87"/>
      <c r="D1635" s="87"/>
      <c r="E1635" s="87"/>
      <c r="F1635" s="87"/>
      <c r="G1635" s="87"/>
    </row>
    <row r="1636" spans="1:7" ht="13.8">
      <c r="A1636" s="87"/>
      <c r="B1636" s="87"/>
      <c r="C1636" s="87"/>
      <c r="D1636" s="87"/>
      <c r="E1636" s="87"/>
      <c r="F1636" s="87"/>
      <c r="G1636" s="87"/>
    </row>
    <row r="1637" spans="1:7" ht="13.8">
      <c r="A1637" s="87"/>
      <c r="B1637" s="87"/>
      <c r="C1637" s="87"/>
      <c r="D1637" s="87"/>
      <c r="E1637" s="87"/>
      <c r="F1637" s="87"/>
      <c r="G1637" s="87"/>
    </row>
    <row r="1638" spans="1:7" ht="13.8">
      <c r="A1638" s="87"/>
      <c r="B1638" s="87"/>
      <c r="C1638" s="87"/>
      <c r="D1638" s="87"/>
      <c r="E1638" s="87"/>
      <c r="F1638" s="87"/>
      <c r="G1638" s="87"/>
    </row>
    <row r="1639" spans="1:7" ht="13.8">
      <c r="A1639" s="87"/>
      <c r="B1639" s="87"/>
      <c r="C1639" s="87"/>
      <c r="D1639" s="87"/>
      <c r="E1639" s="87"/>
      <c r="F1639" s="87"/>
      <c r="G1639" s="87"/>
    </row>
    <row r="1640" spans="1:7" ht="13.8">
      <c r="A1640" s="87"/>
      <c r="B1640" s="87"/>
      <c r="C1640" s="87"/>
      <c r="D1640" s="87"/>
      <c r="E1640" s="87"/>
      <c r="F1640" s="87"/>
      <c r="G1640" s="87"/>
    </row>
    <row r="1641" spans="1:7" ht="13.8">
      <c r="A1641" s="87"/>
      <c r="B1641" s="87"/>
      <c r="C1641" s="87"/>
      <c r="D1641" s="87"/>
      <c r="E1641" s="87"/>
      <c r="F1641" s="87"/>
      <c r="G1641" s="87"/>
    </row>
    <row r="1642" spans="1:7" ht="13.8">
      <c r="A1642" s="87"/>
      <c r="B1642" s="87"/>
      <c r="C1642" s="87"/>
      <c r="D1642" s="87"/>
      <c r="E1642" s="87"/>
      <c r="F1642" s="87"/>
      <c r="G1642" s="87"/>
    </row>
    <row r="1643" spans="1:7" ht="13.8">
      <c r="A1643" s="87"/>
      <c r="B1643" s="87"/>
      <c r="C1643" s="87"/>
      <c r="D1643" s="87"/>
      <c r="E1643" s="87"/>
      <c r="F1643" s="87"/>
      <c r="G1643" s="87"/>
    </row>
    <row r="1644" spans="1:7" ht="13.8">
      <c r="A1644" s="87"/>
      <c r="B1644" s="87"/>
      <c r="C1644" s="87"/>
      <c r="D1644" s="87"/>
      <c r="E1644" s="87"/>
      <c r="F1644" s="87"/>
      <c r="G1644" s="87"/>
    </row>
    <row r="1645" spans="1:7" ht="13.8">
      <c r="A1645" s="87"/>
      <c r="B1645" s="87"/>
      <c r="C1645" s="87"/>
      <c r="D1645" s="87"/>
      <c r="E1645" s="87"/>
      <c r="F1645" s="87"/>
      <c r="G1645" s="87"/>
    </row>
    <row r="1646" spans="1:7" ht="13.8">
      <c r="A1646" s="87"/>
      <c r="B1646" s="87"/>
      <c r="C1646" s="87"/>
      <c r="D1646" s="87"/>
      <c r="E1646" s="87"/>
      <c r="F1646" s="87"/>
      <c r="G1646" s="87"/>
    </row>
    <row r="1647" spans="1:7" ht="13.8">
      <c r="A1647" s="87"/>
      <c r="B1647" s="87"/>
      <c r="C1647" s="87"/>
      <c r="D1647" s="87"/>
      <c r="E1647" s="87"/>
      <c r="F1647" s="87"/>
      <c r="G1647" s="87"/>
    </row>
    <row r="1648" spans="1:7" ht="13.8">
      <c r="A1648" s="87"/>
      <c r="B1648" s="87"/>
      <c r="C1648" s="87"/>
      <c r="D1648" s="87"/>
      <c r="E1648" s="87"/>
      <c r="F1648" s="87"/>
      <c r="G1648" s="87"/>
    </row>
    <row r="1649" spans="1:7" ht="13.8">
      <c r="A1649" s="87"/>
      <c r="B1649" s="87"/>
      <c r="C1649" s="87"/>
      <c r="D1649" s="87"/>
      <c r="E1649" s="87"/>
      <c r="F1649" s="87"/>
      <c r="G1649" s="87"/>
    </row>
    <row r="1650" spans="1:7" ht="13.8">
      <c r="A1650" s="87"/>
      <c r="B1650" s="87"/>
      <c r="C1650" s="87"/>
      <c r="D1650" s="87"/>
      <c r="E1650" s="87"/>
      <c r="F1650" s="87"/>
      <c r="G1650" s="87"/>
    </row>
    <row r="1651" spans="1:7" ht="13.8">
      <c r="A1651" s="87"/>
      <c r="B1651" s="87"/>
      <c r="C1651" s="87"/>
      <c r="D1651" s="87"/>
      <c r="E1651" s="87"/>
      <c r="F1651" s="87"/>
      <c r="G1651" s="87"/>
    </row>
    <row r="1652" spans="1:7" ht="13.8">
      <c r="A1652" s="87"/>
      <c r="B1652" s="87"/>
      <c r="C1652" s="87"/>
      <c r="D1652" s="87"/>
      <c r="E1652" s="87"/>
      <c r="F1652" s="87"/>
      <c r="G1652" s="87"/>
    </row>
    <row r="1653" spans="1:7" ht="13.8">
      <c r="A1653" s="87"/>
      <c r="B1653" s="87"/>
      <c r="C1653" s="87"/>
      <c r="D1653" s="87"/>
      <c r="E1653" s="87"/>
      <c r="F1653" s="87"/>
      <c r="G1653" s="87"/>
    </row>
    <row r="1654" spans="1:7" ht="13.8">
      <c r="A1654" s="87"/>
      <c r="B1654" s="87"/>
      <c r="C1654" s="87"/>
      <c r="D1654" s="87"/>
      <c r="E1654" s="87"/>
      <c r="F1654" s="87"/>
      <c r="G1654" s="87"/>
    </row>
    <row r="1655" spans="1:7" ht="13.8">
      <c r="A1655" s="87"/>
      <c r="B1655" s="87"/>
      <c r="C1655" s="87"/>
      <c r="D1655" s="87"/>
      <c r="E1655" s="87"/>
      <c r="F1655" s="87"/>
      <c r="G1655" s="87"/>
    </row>
    <row r="1656" spans="1:7" ht="13.8">
      <c r="A1656" s="87"/>
      <c r="B1656" s="87"/>
      <c r="C1656" s="87"/>
      <c r="D1656" s="87"/>
      <c r="E1656" s="87"/>
      <c r="F1656" s="87"/>
      <c r="G1656" s="87"/>
    </row>
    <row r="1657" spans="1:7" ht="13.8">
      <c r="A1657" s="87"/>
      <c r="B1657" s="87"/>
      <c r="C1657" s="87"/>
      <c r="D1657" s="87"/>
      <c r="E1657" s="87"/>
      <c r="F1657" s="87"/>
      <c r="G1657" s="87"/>
    </row>
    <row r="1658" spans="1:7" ht="13.8">
      <c r="A1658" s="87"/>
      <c r="B1658" s="87"/>
      <c r="C1658" s="87"/>
      <c r="D1658" s="87"/>
      <c r="E1658" s="87"/>
      <c r="F1658" s="87"/>
      <c r="G1658" s="87"/>
    </row>
    <row r="1659" spans="1:7" ht="13.8">
      <c r="A1659" s="87"/>
      <c r="B1659" s="87"/>
      <c r="C1659" s="87"/>
      <c r="D1659" s="87"/>
      <c r="E1659" s="87"/>
      <c r="F1659" s="87"/>
      <c r="G1659" s="87"/>
    </row>
    <row r="1660" spans="1:7" ht="13.8">
      <c r="A1660" s="87"/>
      <c r="B1660" s="87"/>
      <c r="C1660" s="87"/>
      <c r="D1660" s="87"/>
      <c r="E1660" s="87"/>
      <c r="F1660" s="87"/>
      <c r="G1660" s="87"/>
    </row>
    <row r="1661" spans="1:7" ht="13.8">
      <c r="A1661" s="87"/>
      <c r="B1661" s="87"/>
      <c r="C1661" s="87"/>
      <c r="D1661" s="87"/>
      <c r="E1661" s="87"/>
      <c r="F1661" s="87"/>
      <c r="G1661" s="87"/>
    </row>
    <row r="1662" spans="1:7" ht="13.8">
      <c r="A1662" s="87"/>
      <c r="B1662" s="87"/>
      <c r="C1662" s="87"/>
      <c r="D1662" s="87"/>
      <c r="E1662" s="87"/>
      <c r="F1662" s="87"/>
      <c r="G1662" s="87"/>
    </row>
    <row r="1663" spans="1:7" ht="13.8">
      <c r="A1663" s="87"/>
      <c r="B1663" s="87"/>
      <c r="C1663" s="87"/>
      <c r="D1663" s="87"/>
      <c r="E1663" s="87"/>
      <c r="F1663" s="87"/>
      <c r="G1663" s="87"/>
    </row>
    <row r="1664" spans="1:7" ht="13.8">
      <c r="A1664" s="87"/>
      <c r="B1664" s="87"/>
      <c r="C1664" s="87"/>
      <c r="D1664" s="87"/>
      <c r="E1664" s="87"/>
      <c r="F1664" s="87"/>
      <c r="G1664" s="87"/>
    </row>
    <row r="1665" spans="1:7" ht="13.8">
      <c r="A1665" s="87"/>
      <c r="B1665" s="87"/>
      <c r="C1665" s="87"/>
      <c r="D1665" s="87"/>
      <c r="E1665" s="87"/>
      <c r="F1665" s="87"/>
      <c r="G1665" s="87"/>
    </row>
    <row r="1666" spans="1:7" ht="13.8">
      <c r="A1666" s="87"/>
      <c r="B1666" s="87"/>
      <c r="C1666" s="87"/>
      <c r="D1666" s="87"/>
      <c r="E1666" s="87"/>
      <c r="F1666" s="87"/>
      <c r="G1666" s="87"/>
    </row>
    <row r="1667" spans="1:7" ht="13.8">
      <c r="A1667" s="87"/>
      <c r="B1667" s="87"/>
      <c r="C1667" s="87"/>
      <c r="D1667" s="87"/>
      <c r="E1667" s="87"/>
      <c r="F1667" s="87"/>
      <c r="G1667" s="87"/>
    </row>
    <row r="1668" spans="1:7" ht="13.8">
      <c r="A1668" s="87"/>
      <c r="B1668" s="87"/>
      <c r="C1668" s="87"/>
      <c r="D1668" s="87"/>
      <c r="E1668" s="87"/>
      <c r="F1668" s="87"/>
      <c r="G1668" s="87"/>
    </row>
    <row r="1669" spans="1:7" ht="13.8">
      <c r="A1669" s="87"/>
      <c r="B1669" s="87"/>
      <c r="C1669" s="87"/>
      <c r="D1669" s="87"/>
      <c r="E1669" s="87"/>
      <c r="F1669" s="87"/>
      <c r="G1669" s="87"/>
    </row>
    <row r="1670" spans="1:7" ht="13.8">
      <c r="A1670" s="87"/>
      <c r="B1670" s="87"/>
      <c r="C1670" s="87"/>
      <c r="D1670" s="87"/>
      <c r="E1670" s="87"/>
      <c r="F1670" s="87"/>
      <c r="G1670" s="87"/>
    </row>
    <row r="1671" spans="1:7" ht="13.8">
      <c r="A1671" s="87"/>
      <c r="B1671" s="87"/>
      <c r="C1671" s="87"/>
      <c r="D1671" s="87"/>
      <c r="E1671" s="87"/>
      <c r="F1671" s="87"/>
      <c r="G1671" s="87"/>
    </row>
    <row r="1672" spans="1:7" ht="13.8">
      <c r="A1672" s="87"/>
      <c r="B1672" s="87"/>
      <c r="C1672" s="87"/>
      <c r="D1672" s="87"/>
      <c r="E1672" s="87"/>
      <c r="F1672" s="87"/>
      <c r="G1672" s="87"/>
    </row>
    <row r="1673" spans="1:7" ht="13.8">
      <c r="A1673" s="87"/>
      <c r="B1673" s="87"/>
      <c r="C1673" s="87"/>
      <c r="D1673" s="87"/>
      <c r="E1673" s="87"/>
      <c r="F1673" s="87"/>
      <c r="G1673" s="87"/>
    </row>
    <row r="1674" spans="1:7" ht="13.8">
      <c r="A1674" s="87"/>
      <c r="B1674" s="87"/>
      <c r="C1674" s="87"/>
      <c r="D1674" s="87"/>
      <c r="E1674" s="87"/>
      <c r="F1674" s="87"/>
      <c r="G1674" s="87"/>
    </row>
    <row r="1675" spans="1:7" ht="13.8">
      <c r="A1675" s="87"/>
      <c r="B1675" s="87"/>
      <c r="C1675" s="87"/>
      <c r="D1675" s="87"/>
      <c r="E1675" s="87"/>
      <c r="F1675" s="87"/>
      <c r="G1675" s="87"/>
    </row>
    <row r="1676" spans="1:7" ht="13.8">
      <c r="A1676" s="87"/>
      <c r="B1676" s="87"/>
      <c r="C1676" s="87"/>
      <c r="D1676" s="87"/>
      <c r="E1676" s="87"/>
      <c r="F1676" s="87"/>
      <c r="G1676" s="87"/>
    </row>
    <row r="1677" spans="1:7" ht="13.8">
      <c r="A1677" s="87"/>
      <c r="B1677" s="87"/>
      <c r="C1677" s="87"/>
      <c r="D1677" s="87"/>
      <c r="E1677" s="87"/>
      <c r="F1677" s="87"/>
      <c r="G1677" s="87"/>
    </row>
    <row r="1678" spans="1:7" ht="13.8">
      <c r="A1678" s="87"/>
      <c r="B1678" s="87"/>
      <c r="C1678" s="87"/>
      <c r="D1678" s="87"/>
      <c r="E1678" s="87"/>
      <c r="F1678" s="87"/>
      <c r="G1678" s="87"/>
    </row>
    <row r="1679" spans="1:7" ht="13.8">
      <c r="A1679" s="87"/>
      <c r="B1679" s="87"/>
      <c r="C1679" s="87"/>
      <c r="D1679" s="87"/>
      <c r="E1679" s="87"/>
      <c r="F1679" s="87"/>
      <c r="G1679" s="87"/>
    </row>
    <row r="1680" spans="1:7" ht="13.8">
      <c r="A1680" s="87"/>
      <c r="B1680" s="87"/>
      <c r="C1680" s="87"/>
      <c r="D1680" s="87"/>
      <c r="E1680" s="87"/>
      <c r="F1680" s="87"/>
      <c r="G1680" s="87"/>
    </row>
    <row r="1681" spans="1:7" ht="13.8">
      <c r="A1681" s="87"/>
      <c r="B1681" s="87"/>
      <c r="C1681" s="87"/>
      <c r="D1681" s="87"/>
      <c r="E1681" s="87"/>
      <c r="F1681" s="87"/>
      <c r="G1681" s="87"/>
    </row>
    <row r="1682" spans="1:7" ht="13.8">
      <c r="A1682" s="87"/>
      <c r="B1682" s="87"/>
      <c r="C1682" s="87"/>
      <c r="D1682" s="87"/>
      <c r="E1682" s="87"/>
      <c r="F1682" s="87"/>
      <c r="G1682" s="87"/>
    </row>
    <row r="1683" spans="1:7" ht="13.8">
      <c r="A1683" s="87"/>
      <c r="B1683" s="87"/>
      <c r="C1683" s="87"/>
      <c r="D1683" s="87"/>
      <c r="E1683" s="87"/>
      <c r="F1683" s="87"/>
      <c r="G1683" s="87"/>
    </row>
    <row r="1684" spans="1:7" ht="13.8">
      <c r="A1684" s="87"/>
      <c r="B1684" s="87"/>
      <c r="C1684" s="87"/>
      <c r="D1684" s="87"/>
      <c r="E1684" s="87"/>
      <c r="F1684" s="87"/>
      <c r="G1684" s="87"/>
    </row>
    <row r="1685" spans="1:7" ht="13.8">
      <c r="A1685" s="87"/>
      <c r="B1685" s="87"/>
      <c r="C1685" s="87"/>
      <c r="D1685" s="87"/>
      <c r="E1685" s="87"/>
      <c r="F1685" s="87"/>
      <c r="G1685" s="87"/>
    </row>
    <row r="1686" spans="1:7" ht="13.8">
      <c r="A1686" s="87"/>
      <c r="B1686" s="87"/>
      <c r="C1686" s="87"/>
      <c r="D1686" s="87"/>
      <c r="E1686" s="87"/>
      <c r="F1686" s="87"/>
      <c r="G1686" s="87"/>
    </row>
    <row r="1687" spans="1:7" ht="13.8">
      <c r="A1687" s="87"/>
      <c r="B1687" s="87"/>
      <c r="C1687" s="87"/>
      <c r="D1687" s="87"/>
      <c r="E1687" s="87"/>
      <c r="F1687" s="87"/>
      <c r="G1687" s="87"/>
    </row>
    <row r="1688" spans="1:7" ht="13.8">
      <c r="A1688" s="87"/>
      <c r="B1688" s="87"/>
      <c r="C1688" s="87"/>
      <c r="D1688" s="87"/>
      <c r="E1688" s="87"/>
      <c r="F1688" s="87"/>
      <c r="G1688" s="87"/>
    </row>
    <row r="1689" spans="1:7" ht="13.8">
      <c r="A1689" s="87"/>
      <c r="B1689" s="87"/>
      <c r="C1689" s="87"/>
      <c r="D1689" s="87"/>
      <c r="E1689" s="87"/>
      <c r="F1689" s="87"/>
      <c r="G1689" s="87"/>
    </row>
    <row r="1690" spans="1:7" ht="13.8">
      <c r="A1690" s="87"/>
      <c r="B1690" s="87"/>
      <c r="C1690" s="87"/>
      <c r="D1690" s="87"/>
      <c r="E1690" s="87"/>
      <c r="F1690" s="87"/>
      <c r="G1690" s="87"/>
    </row>
    <row r="1691" spans="1:7" ht="13.8">
      <c r="A1691" s="87"/>
      <c r="B1691" s="87"/>
      <c r="C1691" s="87"/>
      <c r="D1691" s="87"/>
      <c r="E1691" s="87"/>
      <c r="F1691" s="87"/>
      <c r="G1691" s="87"/>
    </row>
    <row r="1692" spans="1:7" ht="13.8">
      <c r="A1692" s="87"/>
      <c r="B1692" s="87"/>
      <c r="C1692" s="87"/>
      <c r="D1692" s="87"/>
      <c r="E1692" s="87"/>
      <c r="F1692" s="87"/>
      <c r="G1692" s="87"/>
    </row>
    <row r="1693" spans="1:7" ht="13.8">
      <c r="A1693" s="87"/>
      <c r="B1693" s="87"/>
      <c r="C1693" s="87"/>
      <c r="D1693" s="87"/>
      <c r="E1693" s="87"/>
      <c r="F1693" s="87"/>
      <c r="G1693" s="87"/>
    </row>
    <row r="1694" spans="1:7" ht="13.8">
      <c r="A1694" s="87"/>
      <c r="B1694" s="87"/>
      <c r="C1694" s="87"/>
      <c r="D1694" s="87"/>
      <c r="E1694" s="87"/>
      <c r="F1694" s="87"/>
      <c r="G1694" s="87"/>
    </row>
    <row r="1695" spans="1:7" ht="13.8">
      <c r="A1695" s="87"/>
      <c r="B1695" s="87"/>
      <c r="C1695" s="87"/>
      <c r="D1695" s="87"/>
      <c r="E1695" s="87"/>
      <c r="F1695" s="87"/>
      <c r="G1695" s="87"/>
    </row>
    <row r="1696" spans="1:7" ht="13.8">
      <c r="A1696" s="87"/>
      <c r="B1696" s="87"/>
      <c r="C1696" s="87"/>
      <c r="D1696" s="87"/>
      <c r="E1696" s="87"/>
      <c r="F1696" s="87"/>
      <c r="G1696" s="87"/>
    </row>
    <row r="1697" spans="1:7" ht="13.8">
      <c r="A1697" s="87"/>
      <c r="B1697" s="87"/>
      <c r="C1697" s="87"/>
      <c r="D1697" s="87"/>
      <c r="E1697" s="87"/>
      <c r="F1697" s="87"/>
      <c r="G1697" s="87"/>
    </row>
    <row r="1698" spans="1:7" ht="13.8">
      <c r="A1698" s="87"/>
      <c r="B1698" s="87"/>
      <c r="C1698" s="87"/>
      <c r="D1698" s="87"/>
      <c r="E1698" s="87"/>
      <c r="F1698" s="87"/>
      <c r="G1698" s="87"/>
    </row>
    <row r="1699" spans="1:7" ht="13.8">
      <c r="A1699" s="87"/>
      <c r="B1699" s="87"/>
      <c r="C1699" s="87"/>
      <c r="D1699" s="87"/>
      <c r="E1699" s="87"/>
      <c r="F1699" s="87"/>
      <c r="G1699" s="87"/>
    </row>
    <row r="1700" spans="1:7" ht="13.8">
      <c r="A1700" s="87"/>
      <c r="B1700" s="87"/>
      <c r="C1700" s="87"/>
      <c r="D1700" s="87"/>
      <c r="E1700" s="87"/>
      <c r="F1700" s="87"/>
      <c r="G1700" s="87"/>
    </row>
    <row r="1701" spans="1:7" ht="13.8">
      <c r="A1701" s="87"/>
      <c r="B1701" s="87"/>
      <c r="C1701" s="87"/>
      <c r="D1701" s="87"/>
      <c r="E1701" s="87"/>
      <c r="F1701" s="87"/>
      <c r="G1701" s="87"/>
    </row>
    <row r="1702" spans="1:7" ht="13.8">
      <c r="A1702" s="87"/>
      <c r="B1702" s="87"/>
      <c r="C1702" s="87"/>
      <c r="D1702" s="87"/>
      <c r="E1702" s="87"/>
      <c r="F1702" s="87"/>
      <c r="G1702" s="87"/>
    </row>
    <row r="1703" spans="1:7" ht="13.8">
      <c r="A1703" s="87"/>
      <c r="B1703" s="87"/>
      <c r="C1703" s="87"/>
      <c r="D1703" s="87"/>
      <c r="E1703" s="87"/>
      <c r="F1703" s="87"/>
      <c r="G1703" s="87"/>
    </row>
    <row r="1704" spans="1:7" ht="13.8">
      <c r="A1704" s="87"/>
      <c r="B1704" s="87"/>
      <c r="C1704" s="87"/>
      <c r="D1704" s="87"/>
      <c r="E1704" s="87"/>
      <c r="F1704" s="87"/>
      <c r="G1704" s="87"/>
    </row>
    <row r="1705" spans="1:7" ht="13.8">
      <c r="A1705" s="87"/>
      <c r="B1705" s="87"/>
      <c r="C1705" s="87"/>
      <c r="D1705" s="87"/>
      <c r="E1705" s="87"/>
      <c r="F1705" s="87"/>
      <c r="G1705" s="87"/>
    </row>
    <row r="1706" spans="1:7" ht="13.8">
      <c r="A1706" s="87"/>
      <c r="B1706" s="87"/>
      <c r="C1706" s="87"/>
      <c r="D1706" s="87"/>
      <c r="E1706" s="87"/>
      <c r="F1706" s="87"/>
      <c r="G1706" s="87"/>
    </row>
    <row r="1707" spans="1:7" ht="13.8">
      <c r="A1707" s="87"/>
      <c r="B1707" s="87"/>
      <c r="C1707" s="87"/>
      <c r="D1707" s="87"/>
      <c r="E1707" s="87"/>
      <c r="F1707" s="87"/>
      <c r="G1707" s="87"/>
    </row>
    <row r="1708" spans="1:7" ht="13.8">
      <c r="A1708" s="87"/>
      <c r="B1708" s="87"/>
      <c r="C1708" s="87"/>
      <c r="D1708" s="87"/>
      <c r="E1708" s="87"/>
      <c r="F1708" s="87"/>
      <c r="G1708" s="87"/>
    </row>
    <row r="1709" spans="1:7" ht="13.8">
      <c r="A1709" s="87"/>
      <c r="B1709" s="87"/>
      <c r="C1709" s="87"/>
      <c r="D1709" s="87"/>
      <c r="E1709" s="87"/>
      <c r="F1709" s="87"/>
      <c r="G1709" s="87"/>
    </row>
    <row r="1710" spans="1:7" ht="13.8">
      <c r="A1710" s="87"/>
      <c r="B1710" s="87"/>
      <c r="C1710" s="87"/>
      <c r="D1710" s="87"/>
      <c r="E1710" s="87"/>
      <c r="F1710" s="87"/>
      <c r="G1710" s="87"/>
    </row>
    <row r="1711" spans="1:7" ht="13.8">
      <c r="A1711" s="87"/>
      <c r="B1711" s="87"/>
      <c r="C1711" s="87"/>
      <c r="D1711" s="87"/>
      <c r="E1711" s="87"/>
      <c r="F1711" s="87"/>
      <c r="G1711" s="87"/>
    </row>
    <row r="1712" spans="1:7" ht="13.8">
      <c r="A1712" s="87"/>
      <c r="B1712" s="87"/>
      <c r="C1712" s="87"/>
      <c r="D1712" s="87"/>
      <c r="E1712" s="87"/>
      <c r="F1712" s="87"/>
      <c r="G1712" s="87"/>
    </row>
    <row r="1713" spans="1:7" ht="13.8">
      <c r="A1713" s="87"/>
      <c r="B1713" s="87"/>
      <c r="C1713" s="87"/>
      <c r="D1713" s="87"/>
      <c r="E1713" s="87"/>
      <c r="F1713" s="87"/>
      <c r="G1713" s="87"/>
    </row>
    <row r="1714" spans="1:7" ht="13.8">
      <c r="A1714" s="87"/>
      <c r="B1714" s="87"/>
      <c r="C1714" s="87"/>
      <c r="D1714" s="87"/>
      <c r="E1714" s="87"/>
      <c r="F1714" s="87"/>
      <c r="G1714" s="87"/>
    </row>
    <row r="1715" spans="1:7" ht="13.8">
      <c r="A1715" s="87"/>
      <c r="B1715" s="87"/>
      <c r="C1715" s="87"/>
      <c r="D1715" s="87"/>
      <c r="E1715" s="87"/>
      <c r="F1715" s="87"/>
      <c r="G1715" s="87"/>
    </row>
    <row r="1716" spans="1:7" ht="13.8">
      <c r="A1716" s="87"/>
      <c r="B1716" s="87"/>
      <c r="C1716" s="87"/>
      <c r="D1716" s="87"/>
      <c r="E1716" s="87"/>
      <c r="F1716" s="87"/>
      <c r="G1716" s="87"/>
    </row>
    <row r="1717" spans="1:7" ht="13.8">
      <c r="A1717" s="87"/>
      <c r="B1717" s="87"/>
      <c r="C1717" s="87"/>
      <c r="D1717" s="87"/>
      <c r="E1717" s="87"/>
      <c r="F1717" s="87"/>
      <c r="G1717" s="87"/>
    </row>
    <row r="1718" spans="1:7" ht="13.8">
      <c r="A1718" s="87"/>
      <c r="B1718" s="87"/>
      <c r="C1718" s="87"/>
      <c r="D1718" s="87"/>
      <c r="E1718" s="87"/>
      <c r="F1718" s="87"/>
      <c r="G1718" s="87"/>
    </row>
    <row r="1719" spans="1:7" ht="13.8">
      <c r="A1719" s="87"/>
      <c r="B1719" s="87"/>
      <c r="C1719" s="87"/>
      <c r="D1719" s="87"/>
      <c r="E1719" s="87"/>
      <c r="F1719" s="87"/>
      <c r="G1719" s="87"/>
    </row>
    <row r="1720" spans="1:7" ht="13.8">
      <c r="A1720" s="87"/>
      <c r="B1720" s="87"/>
      <c r="C1720" s="87"/>
      <c r="D1720" s="87"/>
      <c r="E1720" s="87"/>
      <c r="F1720" s="87"/>
      <c r="G1720" s="87"/>
    </row>
    <row r="1721" spans="1:7" ht="13.8">
      <c r="A1721" s="87"/>
      <c r="B1721" s="87"/>
      <c r="C1721" s="87"/>
      <c r="D1721" s="87"/>
      <c r="E1721" s="87"/>
      <c r="F1721" s="87"/>
      <c r="G1721" s="87"/>
    </row>
    <row r="1722" spans="1:7" ht="13.8">
      <c r="A1722" s="87"/>
      <c r="B1722" s="87"/>
      <c r="C1722" s="87"/>
      <c r="D1722" s="87"/>
      <c r="E1722" s="87"/>
      <c r="F1722" s="87"/>
      <c r="G1722" s="87"/>
    </row>
    <row r="1723" spans="1:7" ht="13.8">
      <c r="A1723" s="87"/>
      <c r="B1723" s="87"/>
      <c r="C1723" s="87"/>
      <c r="D1723" s="87"/>
      <c r="E1723" s="87"/>
      <c r="F1723" s="87"/>
      <c r="G1723" s="87"/>
    </row>
    <row r="1724" spans="1:7" ht="13.8">
      <c r="A1724" s="87"/>
      <c r="B1724" s="87"/>
      <c r="C1724" s="87"/>
      <c r="D1724" s="87"/>
      <c r="E1724" s="87"/>
      <c r="F1724" s="87"/>
      <c r="G1724" s="87"/>
    </row>
    <row r="1725" spans="1:7" ht="13.8">
      <c r="A1725" s="87"/>
      <c r="B1725" s="87"/>
      <c r="C1725" s="87"/>
      <c r="D1725" s="87"/>
      <c r="E1725" s="87"/>
      <c r="F1725" s="87"/>
      <c r="G1725" s="87"/>
    </row>
    <row r="1726" spans="1:7" ht="13.8">
      <c r="A1726" s="87"/>
      <c r="B1726" s="87"/>
      <c r="C1726" s="87"/>
      <c r="D1726" s="87"/>
      <c r="E1726" s="87"/>
      <c r="F1726" s="87"/>
      <c r="G1726" s="87"/>
    </row>
    <row r="1727" spans="1:7" ht="13.8">
      <c r="A1727" s="87"/>
      <c r="B1727" s="87"/>
      <c r="C1727" s="87"/>
      <c r="D1727" s="87"/>
      <c r="E1727" s="87"/>
      <c r="F1727" s="87"/>
      <c r="G1727" s="87"/>
    </row>
    <row r="1728" spans="1:7" ht="13.8">
      <c r="A1728" s="87"/>
      <c r="B1728" s="87"/>
      <c r="C1728" s="87"/>
      <c r="D1728" s="87"/>
      <c r="E1728" s="87"/>
      <c r="F1728" s="87"/>
      <c r="G1728" s="87"/>
    </row>
    <row r="1729" spans="1:7" ht="13.8">
      <c r="A1729" s="87"/>
      <c r="B1729" s="87"/>
      <c r="C1729" s="87"/>
      <c r="D1729" s="87"/>
      <c r="E1729" s="87"/>
      <c r="F1729" s="87"/>
      <c r="G1729" s="87"/>
    </row>
    <row r="1730" spans="1:7" ht="13.8">
      <c r="A1730" s="87"/>
      <c r="B1730" s="87"/>
      <c r="C1730" s="87"/>
      <c r="D1730" s="87"/>
      <c r="E1730" s="87"/>
      <c r="F1730" s="87"/>
      <c r="G1730" s="87"/>
    </row>
    <row r="1731" spans="1:7" ht="13.8">
      <c r="A1731" s="87"/>
      <c r="B1731" s="87"/>
      <c r="C1731" s="87"/>
      <c r="D1731" s="87"/>
      <c r="E1731" s="87"/>
      <c r="F1731" s="87"/>
      <c r="G1731" s="87"/>
    </row>
    <row r="1732" spans="1:7" ht="13.8">
      <c r="A1732" s="87"/>
      <c r="B1732" s="87"/>
      <c r="C1732" s="87"/>
      <c r="D1732" s="87"/>
      <c r="E1732" s="87"/>
      <c r="F1732" s="87"/>
      <c r="G1732" s="87"/>
    </row>
    <row r="1733" spans="1:7" ht="13.8">
      <c r="A1733" s="87"/>
      <c r="B1733" s="87"/>
      <c r="C1733" s="87"/>
      <c r="D1733" s="87"/>
      <c r="E1733" s="87"/>
      <c r="F1733" s="87"/>
      <c r="G1733" s="87"/>
    </row>
    <row r="1734" spans="1:7" ht="13.8">
      <c r="A1734" s="87"/>
      <c r="B1734" s="87"/>
      <c r="C1734" s="87"/>
      <c r="D1734" s="87"/>
      <c r="E1734" s="87"/>
      <c r="F1734" s="87"/>
      <c r="G1734" s="87"/>
    </row>
    <row r="1735" spans="1:7" ht="13.8">
      <c r="A1735" s="87"/>
      <c r="B1735" s="87"/>
      <c r="C1735" s="87"/>
      <c r="D1735" s="87"/>
      <c r="E1735" s="87"/>
      <c r="F1735" s="87"/>
      <c r="G1735" s="87"/>
    </row>
    <row r="1736" spans="1:7" ht="13.8">
      <c r="A1736" s="87"/>
      <c r="B1736" s="87"/>
      <c r="C1736" s="87"/>
      <c r="D1736" s="87"/>
      <c r="E1736" s="87"/>
      <c r="F1736" s="87"/>
      <c r="G1736" s="87"/>
    </row>
    <row r="1737" spans="1:7" ht="13.8">
      <c r="A1737" s="87"/>
      <c r="B1737" s="87"/>
      <c r="C1737" s="87"/>
      <c r="D1737" s="87"/>
      <c r="E1737" s="87"/>
      <c r="F1737" s="87"/>
      <c r="G1737" s="87"/>
    </row>
    <row r="1738" spans="1:7" ht="13.8">
      <c r="A1738" s="87"/>
      <c r="B1738" s="87"/>
      <c r="C1738" s="87"/>
      <c r="D1738" s="87"/>
      <c r="E1738" s="87"/>
      <c r="F1738" s="87"/>
      <c r="G1738" s="87"/>
    </row>
    <row r="1739" spans="1:7" ht="13.8">
      <c r="A1739" s="87"/>
      <c r="B1739" s="87"/>
      <c r="C1739" s="87"/>
      <c r="D1739" s="87"/>
      <c r="E1739" s="87"/>
      <c r="F1739" s="87"/>
      <c r="G1739" s="87"/>
    </row>
    <row r="1740" spans="1:7" ht="13.8">
      <c r="A1740" s="87"/>
      <c r="B1740" s="87"/>
      <c r="C1740" s="87"/>
      <c r="D1740" s="87"/>
      <c r="E1740" s="87"/>
      <c r="F1740" s="87"/>
      <c r="G1740" s="87"/>
    </row>
    <row r="1741" spans="1:7" ht="13.8">
      <c r="A1741" s="87"/>
      <c r="B1741" s="87"/>
      <c r="C1741" s="87"/>
      <c r="D1741" s="87"/>
      <c r="E1741" s="87"/>
      <c r="F1741" s="87"/>
      <c r="G1741" s="87"/>
    </row>
    <row r="1742" spans="1:7" ht="13.8">
      <c r="A1742" s="87"/>
      <c r="B1742" s="87"/>
      <c r="C1742" s="87"/>
      <c r="D1742" s="87"/>
      <c r="E1742" s="87"/>
      <c r="F1742" s="87"/>
      <c r="G1742" s="87"/>
    </row>
    <row r="1743" spans="1:7" ht="13.8">
      <c r="A1743" s="87"/>
      <c r="B1743" s="87"/>
      <c r="C1743" s="87"/>
      <c r="D1743" s="87"/>
      <c r="E1743" s="87"/>
      <c r="F1743" s="87"/>
      <c r="G1743" s="87"/>
    </row>
    <row r="1744" spans="1:7" ht="13.8">
      <c r="A1744" s="87"/>
      <c r="B1744" s="87"/>
      <c r="C1744" s="87"/>
      <c r="D1744" s="87"/>
      <c r="E1744" s="87"/>
      <c r="F1744" s="87"/>
      <c r="G1744" s="87"/>
    </row>
    <row r="1745" spans="1:7" ht="13.8">
      <c r="A1745" s="87"/>
      <c r="B1745" s="87"/>
      <c r="C1745" s="87"/>
      <c r="D1745" s="87"/>
      <c r="E1745" s="87"/>
      <c r="F1745" s="87"/>
      <c r="G1745" s="87"/>
    </row>
    <row r="1746" spans="1:7" ht="13.8">
      <c r="A1746" s="87"/>
      <c r="B1746" s="87"/>
      <c r="C1746" s="87"/>
      <c r="D1746" s="87"/>
      <c r="E1746" s="87"/>
      <c r="F1746" s="87"/>
      <c r="G1746" s="87"/>
    </row>
    <row r="1747" spans="1:7" ht="13.8">
      <c r="A1747" s="87"/>
      <c r="B1747" s="87"/>
      <c r="C1747" s="87"/>
      <c r="D1747" s="87"/>
      <c r="E1747" s="87"/>
      <c r="F1747" s="87"/>
      <c r="G1747" s="87"/>
    </row>
    <row r="1748" spans="1:7" ht="13.8">
      <c r="A1748" s="87"/>
      <c r="B1748" s="87"/>
      <c r="C1748" s="87"/>
      <c r="D1748" s="87"/>
      <c r="E1748" s="87"/>
      <c r="F1748" s="87"/>
      <c r="G1748" s="87"/>
    </row>
    <row r="1749" spans="1:7" ht="13.8">
      <c r="A1749" s="87"/>
      <c r="B1749" s="87"/>
      <c r="C1749" s="87"/>
      <c r="D1749" s="87"/>
      <c r="E1749" s="87"/>
      <c r="F1749" s="87"/>
      <c r="G1749" s="87"/>
    </row>
    <row r="1750" spans="1:7" ht="13.8">
      <c r="A1750" s="87"/>
      <c r="B1750" s="87"/>
      <c r="C1750" s="87"/>
      <c r="D1750" s="87"/>
      <c r="E1750" s="87"/>
      <c r="F1750" s="87"/>
      <c r="G1750" s="87"/>
    </row>
    <row r="1751" spans="1:7" ht="13.8">
      <c r="A1751" s="87"/>
      <c r="B1751" s="87"/>
      <c r="C1751" s="87"/>
      <c r="D1751" s="87"/>
      <c r="E1751" s="87"/>
      <c r="F1751" s="87"/>
      <c r="G1751" s="87"/>
    </row>
    <row r="1752" spans="1:7" ht="13.8">
      <c r="A1752" s="87"/>
      <c r="B1752" s="87"/>
      <c r="C1752" s="87"/>
      <c r="D1752" s="87"/>
      <c r="E1752" s="87"/>
      <c r="F1752" s="87"/>
      <c r="G1752" s="87"/>
    </row>
    <row r="1753" spans="1:7" ht="13.8">
      <c r="A1753" s="87"/>
      <c r="B1753" s="87"/>
      <c r="C1753" s="87"/>
      <c r="D1753" s="87"/>
      <c r="E1753" s="87"/>
      <c r="F1753" s="87"/>
      <c r="G1753" s="87"/>
    </row>
    <row r="1754" spans="1:7" ht="13.8">
      <c r="A1754" s="87"/>
      <c r="B1754" s="87"/>
      <c r="C1754" s="87"/>
      <c r="D1754" s="87"/>
      <c r="E1754" s="87"/>
      <c r="F1754" s="87"/>
      <c r="G1754" s="87"/>
    </row>
    <row r="1755" spans="1:7" ht="13.8">
      <c r="A1755" s="87"/>
      <c r="B1755" s="87"/>
      <c r="C1755" s="87"/>
      <c r="D1755" s="87"/>
      <c r="E1755" s="87"/>
      <c r="F1755" s="87"/>
      <c r="G1755" s="87"/>
    </row>
    <row r="1756" spans="1:7" ht="13.8">
      <c r="A1756" s="87"/>
      <c r="B1756" s="87"/>
      <c r="C1756" s="87"/>
      <c r="D1756" s="87"/>
      <c r="E1756" s="87"/>
      <c r="F1756" s="87"/>
      <c r="G1756" s="87"/>
    </row>
    <row r="1757" spans="1:7" ht="13.8">
      <c r="A1757" s="87"/>
      <c r="B1757" s="87"/>
      <c r="C1757" s="87"/>
      <c r="D1757" s="87"/>
      <c r="E1757" s="87"/>
      <c r="F1757" s="87"/>
      <c r="G1757" s="87"/>
    </row>
    <row r="1758" spans="1:7" ht="13.8">
      <c r="A1758" s="87"/>
      <c r="B1758" s="87"/>
      <c r="C1758" s="87"/>
      <c r="D1758" s="87"/>
      <c r="E1758" s="87"/>
      <c r="F1758" s="87"/>
      <c r="G1758" s="87"/>
    </row>
    <row r="1759" spans="1:7" ht="13.8">
      <c r="A1759" s="87"/>
      <c r="B1759" s="87"/>
      <c r="C1759" s="87"/>
      <c r="D1759" s="87"/>
      <c r="E1759" s="87"/>
      <c r="F1759" s="87"/>
      <c r="G1759" s="87"/>
    </row>
    <row r="1760" spans="1:7" ht="13.8">
      <c r="A1760" s="87"/>
      <c r="B1760" s="87"/>
      <c r="C1760" s="87"/>
      <c r="D1760" s="87"/>
      <c r="E1760" s="87"/>
      <c r="F1760" s="87"/>
      <c r="G1760" s="87"/>
    </row>
    <row r="1761" spans="1:7" ht="13.8">
      <c r="A1761" s="87"/>
      <c r="B1761" s="87"/>
      <c r="C1761" s="87"/>
      <c r="D1761" s="87"/>
      <c r="E1761" s="87"/>
      <c r="F1761" s="87"/>
      <c r="G1761" s="87"/>
    </row>
    <row r="1762" spans="1:7" ht="13.8">
      <c r="A1762" s="87"/>
      <c r="B1762" s="87"/>
      <c r="C1762" s="87"/>
      <c r="D1762" s="87"/>
      <c r="E1762" s="87"/>
      <c r="F1762" s="87"/>
      <c r="G1762" s="87"/>
    </row>
    <row r="1763" spans="1:7" ht="13.8">
      <c r="A1763" s="87"/>
      <c r="B1763" s="87"/>
      <c r="C1763" s="87"/>
      <c r="D1763" s="87"/>
      <c r="E1763" s="87"/>
      <c r="F1763" s="87"/>
      <c r="G1763" s="87"/>
    </row>
    <row r="1764" spans="1:7" ht="13.8">
      <c r="A1764" s="87"/>
      <c r="B1764" s="87"/>
      <c r="C1764" s="87"/>
      <c r="D1764" s="87"/>
      <c r="E1764" s="87"/>
      <c r="F1764" s="87"/>
      <c r="G1764" s="87"/>
    </row>
    <row r="1765" spans="1:7" ht="13.8">
      <c r="A1765" s="87"/>
      <c r="B1765" s="87"/>
      <c r="C1765" s="87"/>
      <c r="D1765" s="87"/>
      <c r="E1765" s="87"/>
      <c r="F1765" s="87"/>
      <c r="G1765" s="87"/>
    </row>
    <row r="1766" spans="1:7" ht="13.8">
      <c r="A1766" s="87"/>
      <c r="B1766" s="87"/>
      <c r="C1766" s="87"/>
      <c r="D1766" s="87"/>
      <c r="E1766" s="87"/>
      <c r="F1766" s="87"/>
      <c r="G1766" s="87"/>
    </row>
    <row r="1767" spans="1:7" ht="13.8">
      <c r="A1767" s="87"/>
      <c r="B1767" s="87"/>
      <c r="C1767" s="87"/>
      <c r="D1767" s="87"/>
      <c r="E1767" s="87"/>
      <c r="F1767" s="87"/>
      <c r="G1767" s="87"/>
    </row>
    <row r="1768" spans="1:7" ht="13.8">
      <c r="A1768" s="87"/>
      <c r="B1768" s="87"/>
      <c r="C1768" s="87"/>
      <c r="D1768" s="87"/>
      <c r="E1768" s="87"/>
      <c r="F1768" s="87"/>
      <c r="G1768" s="87"/>
    </row>
    <row r="1769" spans="1:7" ht="13.8">
      <c r="A1769" s="87"/>
      <c r="B1769" s="87"/>
      <c r="C1769" s="87"/>
      <c r="D1769" s="87"/>
      <c r="E1769" s="87"/>
      <c r="F1769" s="87"/>
      <c r="G1769" s="87"/>
    </row>
    <row r="1770" spans="1:7" ht="13.8">
      <c r="A1770" s="87"/>
      <c r="B1770" s="87"/>
      <c r="C1770" s="87"/>
      <c r="D1770" s="87"/>
      <c r="E1770" s="87"/>
      <c r="F1770" s="87"/>
      <c r="G1770" s="87"/>
    </row>
    <row r="1771" spans="1:7" ht="13.8">
      <c r="A1771" s="87"/>
      <c r="B1771" s="87"/>
      <c r="C1771" s="87"/>
      <c r="D1771" s="87"/>
      <c r="E1771" s="87"/>
      <c r="F1771" s="87"/>
      <c r="G1771" s="87"/>
    </row>
    <row r="1772" spans="1:7" ht="13.8">
      <c r="A1772" s="87"/>
      <c r="B1772" s="87"/>
      <c r="C1772" s="87"/>
      <c r="D1772" s="87"/>
      <c r="E1772" s="87"/>
      <c r="F1772" s="87"/>
      <c r="G1772" s="87"/>
    </row>
    <row r="1773" spans="1:7" ht="13.8">
      <c r="A1773" s="87"/>
      <c r="B1773" s="87"/>
      <c r="C1773" s="87"/>
      <c r="D1773" s="87"/>
      <c r="E1773" s="87"/>
      <c r="F1773" s="87"/>
      <c r="G1773" s="87"/>
    </row>
    <row r="1774" spans="1:7" ht="13.8">
      <c r="A1774" s="87"/>
      <c r="B1774" s="87"/>
      <c r="C1774" s="87"/>
      <c r="D1774" s="87"/>
      <c r="E1774" s="87"/>
      <c r="F1774" s="87"/>
      <c r="G1774" s="87"/>
    </row>
    <row r="1775" spans="1:7" ht="13.8">
      <c r="A1775" s="87"/>
      <c r="B1775" s="87"/>
      <c r="C1775" s="87"/>
      <c r="D1775" s="87"/>
      <c r="E1775" s="87"/>
      <c r="F1775" s="87"/>
      <c r="G1775" s="87"/>
    </row>
    <row r="1776" spans="1:7" ht="13.8">
      <c r="A1776" s="87"/>
      <c r="B1776" s="87"/>
      <c r="C1776" s="87"/>
      <c r="D1776" s="87"/>
      <c r="E1776" s="87"/>
      <c r="F1776" s="87"/>
      <c r="G1776" s="87"/>
    </row>
    <row r="1777" spans="1:7" ht="13.8">
      <c r="A1777" s="87"/>
      <c r="B1777" s="87"/>
      <c r="C1777" s="87"/>
      <c r="D1777" s="87"/>
      <c r="E1777" s="87"/>
      <c r="F1777" s="87"/>
      <c r="G1777" s="87"/>
    </row>
    <row r="1778" spans="1:7" ht="13.8">
      <c r="A1778" s="87"/>
      <c r="B1778" s="87"/>
      <c r="C1778" s="87"/>
      <c r="D1778" s="87"/>
      <c r="E1778" s="87"/>
      <c r="F1778" s="87"/>
      <c r="G1778" s="87"/>
    </row>
    <row r="1779" spans="1:7" ht="13.8">
      <c r="A1779" s="87"/>
      <c r="B1779" s="87"/>
      <c r="C1779" s="87"/>
      <c r="D1779" s="87"/>
      <c r="E1779" s="87"/>
      <c r="F1779" s="87"/>
      <c r="G1779" s="87"/>
    </row>
    <row r="1780" spans="1:7" ht="13.8">
      <c r="A1780" s="87"/>
      <c r="B1780" s="87"/>
      <c r="C1780" s="87"/>
      <c r="D1780" s="87"/>
      <c r="E1780" s="87"/>
      <c r="F1780" s="87"/>
      <c r="G1780" s="87"/>
    </row>
    <row r="1781" spans="1:7" ht="13.8">
      <c r="A1781" s="87"/>
      <c r="B1781" s="87"/>
      <c r="C1781" s="87"/>
      <c r="D1781" s="87"/>
      <c r="E1781" s="87"/>
      <c r="F1781" s="87"/>
      <c r="G1781" s="87"/>
    </row>
    <row r="1782" spans="1:7" ht="13.8">
      <c r="A1782" s="87"/>
      <c r="B1782" s="87"/>
      <c r="C1782" s="87"/>
      <c r="D1782" s="87"/>
      <c r="E1782" s="87"/>
      <c r="F1782" s="87"/>
      <c r="G1782" s="87"/>
    </row>
    <row r="1783" spans="1:7" ht="13.8">
      <c r="A1783" s="87"/>
      <c r="B1783" s="87"/>
      <c r="C1783" s="87"/>
      <c r="D1783" s="87"/>
      <c r="E1783" s="87"/>
      <c r="F1783" s="87"/>
      <c r="G1783" s="87"/>
    </row>
    <row r="1784" spans="1:7" ht="13.8">
      <c r="A1784" s="87"/>
      <c r="B1784" s="87"/>
      <c r="C1784" s="87"/>
      <c r="D1784" s="87"/>
      <c r="E1784" s="87"/>
      <c r="F1784" s="87"/>
      <c r="G1784" s="87"/>
    </row>
    <row r="1785" spans="1:7" ht="13.8">
      <c r="A1785" s="87"/>
      <c r="B1785" s="87"/>
      <c r="C1785" s="87"/>
      <c r="D1785" s="87"/>
      <c r="E1785" s="87"/>
      <c r="F1785" s="87"/>
      <c r="G1785" s="87"/>
    </row>
    <row r="1786" spans="1:7" ht="13.8">
      <c r="A1786" s="87"/>
      <c r="B1786" s="87"/>
      <c r="C1786" s="87"/>
      <c r="D1786" s="87"/>
      <c r="E1786" s="87"/>
      <c r="F1786" s="87"/>
      <c r="G1786" s="87"/>
    </row>
    <row r="1787" spans="1:7" ht="13.8">
      <c r="A1787" s="87"/>
      <c r="B1787" s="87"/>
      <c r="C1787" s="87"/>
      <c r="D1787" s="87"/>
      <c r="E1787" s="87"/>
      <c r="F1787" s="87"/>
      <c r="G1787" s="87"/>
    </row>
    <row r="1788" spans="1:7" ht="13.8">
      <c r="A1788" s="87"/>
      <c r="B1788" s="87"/>
      <c r="C1788" s="87"/>
      <c r="D1788" s="87"/>
      <c r="E1788" s="87"/>
      <c r="F1788" s="87"/>
      <c r="G1788" s="87"/>
    </row>
    <row r="1789" spans="1:7" ht="13.8">
      <c r="A1789" s="87"/>
      <c r="B1789" s="87"/>
      <c r="C1789" s="87"/>
      <c r="D1789" s="87"/>
      <c r="E1789" s="87"/>
      <c r="F1789" s="87"/>
      <c r="G1789" s="87"/>
    </row>
    <row r="1790" spans="1:7" ht="13.8">
      <c r="A1790" s="87"/>
      <c r="B1790" s="87"/>
      <c r="C1790" s="87"/>
      <c r="D1790" s="87"/>
      <c r="E1790" s="87"/>
      <c r="F1790" s="87"/>
      <c r="G1790" s="87"/>
    </row>
    <row r="1791" spans="1:7" ht="13.8">
      <c r="A1791" s="87"/>
      <c r="B1791" s="87"/>
      <c r="C1791" s="87"/>
      <c r="D1791" s="87"/>
      <c r="E1791" s="87"/>
      <c r="F1791" s="87"/>
      <c r="G1791" s="87"/>
    </row>
    <row r="1792" spans="1:7" ht="13.8">
      <c r="A1792" s="87"/>
      <c r="B1792" s="87"/>
      <c r="C1792" s="87"/>
      <c r="D1792" s="87"/>
      <c r="E1792" s="87"/>
      <c r="F1792" s="87"/>
      <c r="G1792" s="87"/>
    </row>
    <row r="1793" spans="1:7" ht="13.8">
      <c r="A1793" s="87"/>
      <c r="B1793" s="87"/>
      <c r="C1793" s="87"/>
      <c r="D1793" s="87"/>
      <c r="E1793" s="87"/>
      <c r="F1793" s="87"/>
      <c r="G1793" s="87"/>
    </row>
    <row r="1794" spans="1:7" ht="13.8">
      <c r="A1794" s="87"/>
      <c r="B1794" s="87"/>
      <c r="C1794" s="87"/>
      <c r="D1794" s="87"/>
      <c r="E1794" s="87"/>
      <c r="F1794" s="87"/>
      <c r="G1794" s="87"/>
    </row>
    <row r="1795" spans="1:7" ht="13.8">
      <c r="A1795" s="87"/>
      <c r="B1795" s="87"/>
      <c r="C1795" s="87"/>
      <c r="D1795" s="87"/>
      <c r="E1795" s="87"/>
      <c r="F1795" s="87"/>
      <c r="G1795" s="87"/>
    </row>
    <row r="1796" spans="1:7" ht="13.8">
      <c r="A1796" s="87"/>
      <c r="B1796" s="87"/>
      <c r="C1796" s="87"/>
      <c r="D1796" s="87"/>
      <c r="E1796" s="87"/>
      <c r="F1796" s="87"/>
      <c r="G1796" s="87"/>
    </row>
    <row r="1797" spans="1:7" ht="13.8">
      <c r="A1797" s="87"/>
      <c r="B1797" s="87"/>
      <c r="C1797" s="87"/>
      <c r="D1797" s="87"/>
      <c r="E1797" s="87"/>
      <c r="F1797" s="87"/>
      <c r="G1797" s="87"/>
    </row>
    <row r="1798" spans="1:7" ht="13.8">
      <c r="A1798" s="87"/>
      <c r="B1798" s="87"/>
      <c r="C1798" s="87"/>
      <c r="D1798" s="87"/>
      <c r="E1798" s="87"/>
      <c r="F1798" s="87"/>
      <c r="G1798" s="87"/>
    </row>
    <row r="1799" spans="1:7" ht="13.8">
      <c r="A1799" s="87"/>
      <c r="B1799" s="87"/>
      <c r="C1799" s="87"/>
      <c r="D1799" s="87"/>
      <c r="E1799" s="87"/>
      <c r="F1799" s="87"/>
      <c r="G1799" s="87"/>
    </row>
    <row r="1800" spans="1:7" ht="13.8">
      <c r="A1800" s="87"/>
      <c r="B1800" s="87"/>
      <c r="C1800" s="87"/>
      <c r="D1800" s="87"/>
      <c r="E1800" s="87"/>
      <c r="F1800" s="87"/>
      <c r="G1800" s="87"/>
    </row>
    <row r="1801" spans="1:7" ht="13.8">
      <c r="A1801" s="87"/>
      <c r="B1801" s="87"/>
      <c r="C1801" s="87"/>
      <c r="D1801" s="87"/>
      <c r="E1801" s="87"/>
      <c r="F1801" s="87"/>
      <c r="G1801" s="87"/>
    </row>
    <row r="1802" spans="1:7" ht="13.8">
      <c r="A1802" s="87"/>
      <c r="B1802" s="87"/>
      <c r="C1802" s="87"/>
      <c r="D1802" s="87"/>
      <c r="E1802" s="87"/>
      <c r="F1802" s="87"/>
      <c r="G1802" s="87"/>
    </row>
    <row r="1803" spans="1:7" ht="13.8">
      <c r="A1803" s="87"/>
      <c r="B1803" s="87"/>
      <c r="C1803" s="87"/>
      <c r="D1803" s="87"/>
      <c r="E1803" s="87"/>
      <c r="F1803" s="87"/>
      <c r="G1803" s="87"/>
    </row>
    <row r="1804" spans="1:7" ht="13.8">
      <c r="A1804" s="87"/>
      <c r="B1804" s="87"/>
      <c r="C1804" s="87"/>
      <c r="D1804" s="87"/>
      <c r="E1804" s="87"/>
      <c r="F1804" s="87"/>
      <c r="G1804" s="87"/>
    </row>
    <row r="1805" spans="1:7" ht="13.8">
      <c r="A1805" s="87"/>
      <c r="B1805" s="87"/>
      <c r="C1805" s="87"/>
      <c r="D1805" s="87"/>
      <c r="E1805" s="87"/>
      <c r="F1805" s="87"/>
      <c r="G1805" s="87"/>
    </row>
    <row r="1806" spans="1:7" ht="13.8">
      <c r="A1806" s="87"/>
      <c r="B1806" s="87"/>
      <c r="C1806" s="87"/>
      <c r="D1806" s="87"/>
      <c r="E1806" s="87"/>
      <c r="F1806" s="87"/>
      <c r="G1806" s="87"/>
    </row>
    <row r="1807" spans="1:7" ht="13.8">
      <c r="A1807" s="87"/>
      <c r="B1807" s="87"/>
      <c r="C1807" s="87"/>
      <c r="D1807" s="87"/>
      <c r="E1807" s="87"/>
      <c r="F1807" s="87"/>
      <c r="G1807" s="87"/>
    </row>
    <row r="1808" spans="1:7" ht="13.8">
      <c r="A1808" s="87"/>
      <c r="B1808" s="87"/>
      <c r="C1808" s="87"/>
      <c r="D1808" s="87"/>
      <c r="E1808" s="87"/>
      <c r="F1808" s="87"/>
      <c r="G1808" s="87"/>
    </row>
    <row r="1809" spans="1:7" ht="13.8">
      <c r="A1809" s="87"/>
      <c r="B1809" s="87"/>
      <c r="C1809" s="87"/>
      <c r="D1809" s="87"/>
      <c r="E1809" s="87"/>
      <c r="F1809" s="87"/>
      <c r="G1809" s="87"/>
    </row>
    <row r="1810" spans="1:7" ht="13.8">
      <c r="A1810" s="87"/>
      <c r="B1810" s="87"/>
      <c r="C1810" s="87"/>
      <c r="D1810" s="87"/>
      <c r="E1810" s="87"/>
      <c r="F1810" s="87"/>
      <c r="G1810" s="87"/>
    </row>
    <row r="1811" spans="1:7" ht="13.8">
      <c r="A1811" s="87"/>
      <c r="B1811" s="87"/>
      <c r="C1811" s="87"/>
      <c r="D1811" s="87"/>
      <c r="E1811" s="87"/>
      <c r="F1811" s="87"/>
      <c r="G1811" s="87"/>
    </row>
    <row r="1812" spans="1:7" ht="13.8">
      <c r="A1812" s="87"/>
      <c r="B1812" s="87"/>
      <c r="C1812" s="87"/>
      <c r="D1812" s="87"/>
      <c r="E1812" s="87"/>
      <c r="F1812" s="87"/>
      <c r="G1812" s="87"/>
    </row>
    <row r="1813" spans="1:7" ht="13.8">
      <c r="A1813" s="87"/>
      <c r="B1813" s="87"/>
      <c r="C1813" s="87"/>
      <c r="D1813" s="87"/>
      <c r="E1813" s="87"/>
      <c r="F1813" s="87"/>
      <c r="G1813" s="87"/>
    </row>
    <row r="1814" spans="1:7" ht="13.8">
      <c r="A1814" s="87"/>
      <c r="B1814" s="87"/>
      <c r="C1814" s="87"/>
      <c r="D1814" s="87"/>
      <c r="E1814" s="87"/>
      <c r="F1814" s="87"/>
      <c r="G1814" s="87"/>
    </row>
    <row r="1815" spans="1:7" ht="13.8">
      <c r="A1815" s="87"/>
      <c r="B1815" s="87"/>
      <c r="C1815" s="87"/>
      <c r="D1815" s="87"/>
      <c r="E1815" s="87"/>
      <c r="F1815" s="87"/>
      <c r="G1815" s="87"/>
    </row>
    <row r="1816" spans="1:7" ht="13.8">
      <c r="A1816" s="87"/>
      <c r="B1816" s="87"/>
      <c r="C1816" s="87"/>
      <c r="D1816" s="87"/>
      <c r="E1816" s="87"/>
      <c r="F1816" s="87"/>
      <c r="G1816" s="87"/>
    </row>
    <row r="1817" spans="1:7" ht="13.8">
      <c r="A1817" s="87"/>
      <c r="B1817" s="87"/>
      <c r="C1817" s="87"/>
      <c r="D1817" s="87"/>
      <c r="E1817" s="87"/>
      <c r="F1817" s="87"/>
      <c r="G1817" s="87"/>
    </row>
    <row r="1818" spans="1:7" ht="13.8">
      <c r="A1818" s="87"/>
      <c r="B1818" s="87"/>
      <c r="C1818" s="87"/>
      <c r="D1818" s="87"/>
      <c r="E1818" s="87"/>
      <c r="F1818" s="87"/>
      <c r="G1818" s="87"/>
    </row>
    <row r="1819" spans="1:7" ht="13.8">
      <c r="A1819" s="87"/>
      <c r="B1819" s="87"/>
      <c r="C1819" s="87"/>
      <c r="D1819" s="87"/>
      <c r="E1819" s="87"/>
      <c r="F1819" s="87"/>
      <c r="G1819" s="87"/>
    </row>
    <row r="1820" spans="1:7" ht="13.8">
      <c r="A1820" s="87"/>
      <c r="B1820" s="87"/>
      <c r="C1820" s="87"/>
      <c r="D1820" s="87"/>
      <c r="E1820" s="87"/>
      <c r="F1820" s="87"/>
      <c r="G1820" s="87"/>
    </row>
    <row r="1821" spans="1:7" ht="13.8">
      <c r="A1821" s="87"/>
      <c r="B1821" s="87"/>
      <c r="C1821" s="87"/>
      <c r="D1821" s="87"/>
      <c r="E1821" s="87"/>
      <c r="F1821" s="87"/>
      <c r="G1821" s="87"/>
    </row>
    <row r="1822" spans="1:7" ht="13.8">
      <c r="A1822" s="87"/>
      <c r="B1822" s="87"/>
      <c r="C1822" s="87"/>
      <c r="D1822" s="87"/>
      <c r="E1822" s="87"/>
      <c r="F1822" s="87"/>
      <c r="G1822" s="87"/>
    </row>
    <row r="1823" spans="1:7" ht="13.8">
      <c r="A1823" s="87"/>
      <c r="B1823" s="87"/>
      <c r="C1823" s="87"/>
      <c r="D1823" s="87"/>
      <c r="E1823" s="87"/>
      <c r="F1823" s="87"/>
      <c r="G1823" s="87"/>
    </row>
    <row r="1824" spans="1:7" ht="13.8">
      <c r="A1824" s="87"/>
      <c r="B1824" s="87"/>
      <c r="C1824" s="87"/>
      <c r="D1824" s="87"/>
      <c r="E1824" s="87"/>
      <c r="F1824" s="87"/>
      <c r="G1824" s="87"/>
    </row>
    <row r="1825" spans="1:7" ht="13.8">
      <c r="A1825" s="87"/>
      <c r="B1825" s="87"/>
      <c r="C1825" s="87"/>
      <c r="D1825" s="87"/>
      <c r="E1825" s="87"/>
      <c r="F1825" s="87"/>
      <c r="G1825" s="87"/>
    </row>
    <row r="1826" spans="1:7" ht="13.8">
      <c r="A1826" s="87"/>
      <c r="B1826" s="87"/>
      <c r="C1826" s="87"/>
      <c r="D1826" s="87"/>
      <c r="E1826" s="87"/>
      <c r="F1826" s="87"/>
      <c r="G1826" s="87"/>
    </row>
    <row r="1827" spans="1:7" ht="13.8">
      <c r="A1827" s="87"/>
      <c r="B1827" s="87"/>
      <c r="C1827" s="87"/>
      <c r="D1827" s="87"/>
      <c r="E1827" s="87"/>
      <c r="F1827" s="87"/>
      <c r="G1827" s="87"/>
    </row>
    <row r="1828" spans="1:7" ht="13.8">
      <c r="A1828" s="87"/>
      <c r="B1828" s="87"/>
      <c r="C1828" s="87"/>
      <c r="D1828" s="87"/>
      <c r="E1828" s="87"/>
      <c r="F1828" s="87"/>
      <c r="G1828" s="87"/>
    </row>
    <row r="1829" spans="1:7" ht="13.8">
      <c r="A1829" s="87"/>
      <c r="B1829" s="87"/>
      <c r="C1829" s="87"/>
      <c r="D1829" s="87"/>
      <c r="E1829" s="87"/>
      <c r="F1829" s="87"/>
      <c r="G1829" s="87"/>
    </row>
    <row r="1830" spans="1:7" ht="13.8">
      <c r="A1830" s="87"/>
      <c r="B1830" s="87"/>
      <c r="C1830" s="87"/>
      <c r="D1830" s="87"/>
      <c r="E1830" s="87"/>
      <c r="F1830" s="87"/>
      <c r="G1830" s="87"/>
    </row>
    <row r="1831" spans="1:7" ht="13.8">
      <c r="A1831" s="87"/>
      <c r="B1831" s="87"/>
      <c r="C1831" s="87"/>
      <c r="D1831" s="87"/>
      <c r="E1831" s="87"/>
      <c r="F1831" s="87"/>
      <c r="G1831" s="87"/>
    </row>
    <row r="1832" spans="1:7" ht="13.8">
      <c r="A1832" s="87"/>
      <c r="B1832" s="87"/>
      <c r="C1832" s="87"/>
      <c r="D1832" s="87"/>
      <c r="E1832" s="87"/>
      <c r="F1832" s="87"/>
      <c r="G1832" s="87"/>
    </row>
    <row r="1833" spans="1:7" ht="13.8">
      <c r="A1833" s="87"/>
      <c r="B1833" s="87"/>
      <c r="C1833" s="87"/>
      <c r="D1833" s="87"/>
      <c r="E1833" s="87"/>
      <c r="F1833" s="87"/>
      <c r="G1833" s="87"/>
    </row>
    <row r="1834" spans="1:7" ht="13.8">
      <c r="A1834" s="87"/>
      <c r="B1834" s="87"/>
      <c r="C1834" s="87"/>
      <c r="D1834" s="87"/>
      <c r="E1834" s="87"/>
      <c r="F1834" s="87"/>
      <c r="G1834" s="87"/>
    </row>
    <row r="1835" spans="1:7" ht="13.8">
      <c r="A1835" s="87"/>
      <c r="B1835" s="87"/>
      <c r="C1835" s="87"/>
      <c r="D1835" s="87"/>
      <c r="E1835" s="87"/>
      <c r="F1835" s="87"/>
      <c r="G1835" s="87"/>
    </row>
    <row r="1836" spans="1:7" ht="13.8">
      <c r="A1836" s="87"/>
      <c r="B1836" s="87"/>
      <c r="C1836" s="87"/>
      <c r="D1836" s="87"/>
      <c r="E1836" s="87"/>
      <c r="F1836" s="87"/>
      <c r="G1836" s="87"/>
    </row>
    <row r="1837" spans="1:7" ht="13.8">
      <c r="A1837" s="87"/>
      <c r="B1837" s="87"/>
      <c r="C1837" s="87"/>
      <c r="D1837" s="87"/>
      <c r="E1837" s="87"/>
      <c r="F1837" s="87"/>
      <c r="G1837" s="87"/>
    </row>
    <row r="1838" spans="1:7" ht="13.8">
      <c r="A1838" s="87"/>
      <c r="B1838" s="87"/>
      <c r="C1838" s="87"/>
      <c r="D1838" s="87"/>
      <c r="E1838" s="87"/>
      <c r="F1838" s="87"/>
      <c r="G1838" s="87"/>
    </row>
    <row r="1839" spans="1:7" ht="13.8">
      <c r="A1839" s="87"/>
      <c r="B1839" s="87"/>
      <c r="C1839" s="87"/>
      <c r="D1839" s="87"/>
      <c r="E1839" s="87"/>
      <c r="F1839" s="87"/>
      <c r="G1839" s="87"/>
    </row>
    <row r="1840" spans="1:7" ht="13.8">
      <c r="A1840" s="87"/>
      <c r="B1840" s="87"/>
      <c r="C1840" s="87"/>
      <c r="D1840" s="87"/>
      <c r="E1840" s="87"/>
      <c r="F1840" s="87"/>
      <c r="G1840" s="87"/>
    </row>
    <row r="1841" spans="1:7" ht="13.8">
      <c r="A1841" s="87"/>
      <c r="B1841" s="87"/>
      <c r="C1841" s="87"/>
      <c r="D1841" s="87"/>
      <c r="E1841" s="87"/>
      <c r="F1841" s="87"/>
      <c r="G1841" s="87"/>
    </row>
    <row r="1842" spans="1:7" ht="13.8">
      <c r="A1842" s="87"/>
      <c r="B1842" s="87"/>
      <c r="C1842" s="87"/>
      <c r="D1842" s="87"/>
      <c r="E1842" s="87"/>
      <c r="F1842" s="87"/>
      <c r="G1842" s="87"/>
    </row>
    <row r="1843" spans="1:7" ht="13.8">
      <c r="A1843" s="87"/>
      <c r="B1843" s="87"/>
      <c r="C1843" s="87"/>
      <c r="D1843" s="87"/>
      <c r="E1843" s="87"/>
      <c r="F1843" s="87"/>
      <c r="G1843" s="87"/>
    </row>
    <row r="1844" spans="1:7" ht="13.8">
      <c r="A1844" s="87"/>
      <c r="B1844" s="87"/>
      <c r="C1844" s="87"/>
      <c r="D1844" s="87"/>
      <c r="E1844" s="87"/>
      <c r="F1844" s="87"/>
      <c r="G1844" s="87"/>
    </row>
    <row r="1845" spans="1:7" ht="13.8">
      <c r="A1845" s="87"/>
      <c r="B1845" s="87"/>
      <c r="C1845" s="87"/>
      <c r="D1845" s="87"/>
      <c r="E1845" s="87"/>
      <c r="F1845" s="87"/>
      <c r="G1845" s="87"/>
    </row>
    <row r="1846" spans="1:7" ht="13.8">
      <c r="A1846" s="87"/>
      <c r="B1846" s="87"/>
      <c r="C1846" s="87"/>
      <c r="D1846" s="87"/>
      <c r="E1846" s="87"/>
      <c r="F1846" s="87"/>
      <c r="G1846" s="87"/>
    </row>
    <row r="1847" spans="1:7" ht="13.8">
      <c r="A1847" s="87"/>
      <c r="B1847" s="87"/>
      <c r="C1847" s="87"/>
      <c r="D1847" s="87"/>
      <c r="E1847" s="87"/>
      <c r="F1847" s="87"/>
      <c r="G1847" s="87"/>
    </row>
    <row r="1848" spans="1:7" ht="13.8">
      <c r="A1848" s="87"/>
      <c r="B1848" s="87"/>
      <c r="C1848" s="87"/>
      <c r="D1848" s="87"/>
      <c r="E1848" s="87"/>
      <c r="F1848" s="87"/>
      <c r="G1848" s="87"/>
    </row>
    <row r="1849" spans="1:7" ht="13.8">
      <c r="A1849" s="87"/>
      <c r="B1849" s="87"/>
      <c r="C1849" s="87"/>
      <c r="D1849" s="87"/>
      <c r="E1849" s="87"/>
      <c r="F1849" s="87"/>
      <c r="G1849" s="87"/>
    </row>
    <row r="1850" spans="1:7" ht="13.8">
      <c r="A1850" s="87"/>
      <c r="B1850" s="87"/>
      <c r="C1850" s="87"/>
      <c r="D1850" s="87"/>
      <c r="E1850" s="87"/>
      <c r="F1850" s="87"/>
      <c r="G1850" s="87"/>
    </row>
    <row r="1851" spans="1:7" ht="13.8">
      <c r="A1851" s="87"/>
      <c r="B1851" s="87"/>
      <c r="C1851" s="87"/>
      <c r="D1851" s="87"/>
      <c r="E1851" s="87"/>
      <c r="F1851" s="87"/>
      <c r="G1851" s="87"/>
    </row>
    <row r="1852" spans="1:7" ht="13.8">
      <c r="A1852" s="87"/>
      <c r="B1852" s="87"/>
      <c r="C1852" s="87"/>
      <c r="D1852" s="87"/>
      <c r="E1852" s="87"/>
      <c r="F1852" s="87"/>
      <c r="G1852" s="87"/>
    </row>
    <row r="1853" spans="1:7" ht="13.8">
      <c r="A1853" s="87"/>
      <c r="B1853" s="87"/>
      <c r="C1853" s="87"/>
      <c r="D1853" s="87"/>
      <c r="E1853" s="87"/>
      <c r="F1853" s="87"/>
      <c r="G1853" s="87"/>
    </row>
    <row r="1854" spans="1:7" ht="13.8">
      <c r="A1854" s="87"/>
      <c r="B1854" s="87"/>
      <c r="C1854" s="87"/>
      <c r="D1854" s="87"/>
      <c r="E1854" s="87"/>
      <c r="F1854" s="87"/>
      <c r="G1854" s="87"/>
    </row>
    <row r="1855" spans="1:7" ht="13.8">
      <c r="A1855" s="87"/>
      <c r="B1855" s="87"/>
      <c r="C1855" s="87"/>
      <c r="D1855" s="87"/>
      <c r="E1855" s="87"/>
      <c r="F1855" s="87"/>
      <c r="G1855" s="87"/>
    </row>
    <row r="1856" spans="1:7" ht="13.8">
      <c r="A1856" s="87"/>
      <c r="B1856" s="87"/>
      <c r="C1856" s="87"/>
      <c r="D1856" s="87"/>
      <c r="E1856" s="87"/>
      <c r="F1856" s="87"/>
      <c r="G1856" s="87"/>
    </row>
    <row r="1857" spans="1:7" ht="13.8">
      <c r="A1857" s="87"/>
      <c r="B1857" s="87"/>
      <c r="C1857" s="87"/>
      <c r="D1857" s="87"/>
      <c r="E1857" s="87"/>
      <c r="F1857" s="87"/>
      <c r="G1857" s="87"/>
    </row>
    <row r="1858" spans="1:7" ht="13.8">
      <c r="A1858" s="87"/>
      <c r="B1858" s="87"/>
      <c r="C1858" s="87"/>
      <c r="D1858" s="87"/>
      <c r="E1858" s="87"/>
      <c r="F1858" s="87"/>
      <c r="G1858" s="87"/>
    </row>
    <row r="1859" spans="1:7" ht="13.8">
      <c r="A1859" s="87"/>
      <c r="B1859" s="87"/>
      <c r="C1859" s="87"/>
      <c r="D1859" s="87"/>
      <c r="E1859" s="87"/>
      <c r="F1859" s="87"/>
      <c r="G1859" s="87"/>
    </row>
    <row r="1860" spans="1:7" ht="13.8">
      <c r="A1860" s="87"/>
      <c r="B1860" s="87"/>
      <c r="C1860" s="87"/>
      <c r="D1860" s="87"/>
      <c r="E1860" s="87"/>
      <c r="F1860" s="87"/>
      <c r="G1860" s="87"/>
    </row>
    <row r="1861" spans="1:7" ht="13.8">
      <c r="A1861" s="87"/>
      <c r="B1861" s="87"/>
      <c r="C1861" s="87"/>
      <c r="D1861" s="87"/>
      <c r="E1861" s="87"/>
      <c r="F1861" s="87"/>
      <c r="G1861" s="87"/>
    </row>
    <row r="1862" spans="1:7" ht="13.8">
      <c r="A1862" s="87"/>
      <c r="B1862" s="87"/>
      <c r="C1862" s="87"/>
      <c r="D1862" s="87"/>
      <c r="E1862" s="87"/>
      <c r="F1862" s="87"/>
      <c r="G1862" s="87"/>
    </row>
    <row r="1863" spans="1:7" ht="13.8">
      <c r="A1863" s="87"/>
      <c r="B1863" s="87"/>
      <c r="C1863" s="87"/>
      <c r="D1863" s="87"/>
      <c r="E1863" s="87"/>
      <c r="F1863" s="87"/>
      <c r="G1863" s="87"/>
    </row>
    <row r="1864" spans="1:7" ht="13.8">
      <c r="A1864" s="87"/>
      <c r="B1864" s="87"/>
      <c r="C1864" s="87"/>
      <c r="D1864" s="87"/>
      <c r="E1864" s="87"/>
      <c r="F1864" s="87"/>
      <c r="G1864" s="87"/>
    </row>
    <row r="1865" spans="1:7" ht="13.8">
      <c r="A1865" s="87"/>
      <c r="B1865" s="87"/>
      <c r="C1865" s="87"/>
      <c r="D1865" s="87"/>
      <c r="E1865" s="87"/>
      <c r="F1865" s="87"/>
      <c r="G1865" s="87"/>
    </row>
    <row r="1866" spans="1:7" ht="13.8">
      <c r="A1866" s="87"/>
      <c r="B1866" s="87"/>
      <c r="C1866" s="87"/>
      <c r="D1866" s="87"/>
      <c r="E1866" s="87"/>
      <c r="F1866" s="87"/>
      <c r="G1866" s="87"/>
    </row>
    <row r="1867" spans="1:7" ht="13.8">
      <c r="A1867" s="87"/>
      <c r="B1867" s="87"/>
      <c r="C1867" s="87"/>
      <c r="D1867" s="87"/>
      <c r="E1867" s="87"/>
      <c r="F1867" s="87"/>
      <c r="G1867" s="87"/>
    </row>
    <row r="1868" spans="1:7" ht="13.8">
      <c r="A1868" s="87"/>
      <c r="B1868" s="87"/>
      <c r="C1868" s="87"/>
      <c r="D1868" s="87"/>
      <c r="E1868" s="87"/>
      <c r="F1868" s="87"/>
      <c r="G1868" s="87"/>
    </row>
    <row r="1869" spans="1:7" ht="13.8">
      <c r="A1869" s="87"/>
      <c r="B1869" s="87"/>
      <c r="C1869" s="87"/>
      <c r="D1869" s="87"/>
      <c r="E1869" s="87"/>
      <c r="F1869" s="87"/>
      <c r="G1869" s="87"/>
    </row>
    <row r="1870" spans="1:7" ht="13.8">
      <c r="A1870" s="87"/>
      <c r="B1870" s="87"/>
      <c r="C1870" s="87"/>
      <c r="D1870" s="87"/>
      <c r="E1870" s="87"/>
      <c r="F1870" s="87"/>
      <c r="G1870" s="87"/>
    </row>
    <row r="1871" spans="1:7" ht="13.8">
      <c r="A1871" s="87"/>
      <c r="B1871" s="87"/>
      <c r="C1871" s="87"/>
      <c r="D1871" s="87"/>
      <c r="E1871" s="87"/>
      <c r="F1871" s="87"/>
      <c r="G1871" s="87"/>
    </row>
    <row r="1872" spans="1:7" ht="13.8">
      <c r="A1872" s="87"/>
      <c r="B1872" s="87"/>
      <c r="C1872" s="87"/>
      <c r="D1872" s="87"/>
      <c r="E1872" s="87"/>
      <c r="F1872" s="87"/>
      <c r="G1872" s="87"/>
    </row>
    <row r="1873" spans="1:7" ht="13.8">
      <c r="A1873" s="87"/>
      <c r="B1873" s="87"/>
      <c r="C1873" s="87"/>
      <c r="D1873" s="87"/>
      <c r="E1873" s="87"/>
      <c r="F1873" s="87"/>
      <c r="G1873" s="87"/>
    </row>
    <row r="1874" spans="1:7" ht="13.8">
      <c r="A1874" s="87"/>
      <c r="B1874" s="87"/>
      <c r="C1874" s="87"/>
      <c r="D1874" s="87"/>
      <c r="E1874" s="87"/>
      <c r="F1874" s="87"/>
      <c r="G1874" s="87"/>
    </row>
    <row r="1875" spans="1:7" ht="13.8">
      <c r="A1875" s="87"/>
      <c r="B1875" s="87"/>
      <c r="C1875" s="87"/>
      <c r="D1875" s="87"/>
      <c r="E1875" s="87"/>
      <c r="F1875" s="87"/>
      <c r="G1875" s="87"/>
    </row>
    <row r="1876" spans="1:7" ht="13.8">
      <c r="A1876" s="87"/>
      <c r="B1876" s="87"/>
      <c r="C1876" s="87"/>
      <c r="D1876" s="87"/>
      <c r="E1876" s="87"/>
      <c r="F1876" s="87"/>
      <c r="G1876" s="87"/>
    </row>
    <row r="1877" spans="1:7" ht="13.8">
      <c r="A1877" s="87"/>
      <c r="B1877" s="87"/>
      <c r="C1877" s="87"/>
      <c r="D1877" s="87"/>
      <c r="E1877" s="87"/>
      <c r="F1877" s="87"/>
      <c r="G1877" s="87"/>
    </row>
    <row r="1878" spans="1:7" ht="13.8">
      <c r="A1878" s="87"/>
      <c r="B1878" s="87"/>
      <c r="C1878" s="87"/>
      <c r="D1878" s="87"/>
      <c r="E1878" s="87"/>
      <c r="F1878" s="87"/>
      <c r="G1878" s="87"/>
    </row>
    <row r="1879" spans="1:7" ht="13.8">
      <c r="A1879" s="87"/>
      <c r="B1879" s="87"/>
      <c r="C1879" s="87"/>
      <c r="D1879" s="87"/>
      <c r="E1879" s="87"/>
      <c r="F1879" s="87"/>
      <c r="G1879" s="87"/>
    </row>
    <row r="1880" spans="1:7" ht="13.8">
      <c r="A1880" s="87"/>
      <c r="B1880" s="87"/>
      <c r="C1880" s="87"/>
      <c r="D1880" s="87"/>
      <c r="E1880" s="87"/>
      <c r="F1880" s="87"/>
      <c r="G1880" s="87"/>
    </row>
    <row r="1881" spans="1:7" ht="13.8">
      <c r="A1881" s="87"/>
      <c r="B1881" s="87"/>
      <c r="C1881" s="87"/>
      <c r="D1881" s="87"/>
      <c r="E1881" s="87"/>
      <c r="F1881" s="87"/>
      <c r="G1881" s="87"/>
    </row>
    <row r="1882" spans="1:7" ht="13.8">
      <c r="A1882" s="87"/>
      <c r="B1882" s="87"/>
      <c r="C1882" s="87"/>
      <c r="D1882" s="87"/>
      <c r="E1882" s="87"/>
      <c r="F1882" s="87"/>
      <c r="G1882" s="87"/>
    </row>
    <row r="1883" spans="1:7" ht="13.8">
      <c r="A1883" s="87"/>
      <c r="B1883" s="87"/>
      <c r="C1883" s="87"/>
      <c r="D1883" s="87"/>
      <c r="E1883" s="87"/>
      <c r="F1883" s="87"/>
      <c r="G1883" s="87"/>
    </row>
    <row r="1884" spans="1:7" ht="13.8">
      <c r="A1884" s="87"/>
      <c r="B1884" s="87"/>
      <c r="C1884" s="87"/>
      <c r="D1884" s="87"/>
      <c r="E1884" s="87"/>
      <c r="F1884" s="87"/>
      <c r="G1884" s="87"/>
    </row>
    <row r="1885" spans="1:7" ht="13.8">
      <c r="A1885" s="87"/>
      <c r="B1885" s="87"/>
      <c r="C1885" s="87"/>
      <c r="D1885" s="87"/>
      <c r="E1885" s="87"/>
      <c r="F1885" s="87"/>
      <c r="G1885" s="87"/>
    </row>
    <row r="1886" spans="1:7" ht="13.8">
      <c r="A1886" s="87"/>
      <c r="B1886" s="87"/>
      <c r="C1886" s="87"/>
      <c r="D1886" s="87"/>
      <c r="E1886" s="87"/>
      <c r="F1886" s="87"/>
      <c r="G1886" s="87"/>
    </row>
    <row r="1887" spans="1:7" ht="13.8">
      <c r="A1887" s="87"/>
      <c r="B1887" s="87"/>
      <c r="C1887" s="87"/>
      <c r="D1887" s="87"/>
      <c r="E1887" s="87"/>
      <c r="F1887" s="87"/>
      <c r="G1887" s="87"/>
    </row>
    <row r="1888" spans="1:7" ht="13.8">
      <c r="A1888" s="87"/>
      <c r="B1888" s="87"/>
      <c r="C1888" s="87"/>
      <c r="D1888" s="87"/>
      <c r="E1888" s="87"/>
      <c r="F1888" s="87"/>
      <c r="G1888" s="87"/>
    </row>
    <row r="1889" spans="1:7" ht="13.8">
      <c r="A1889" s="87"/>
      <c r="B1889" s="87"/>
      <c r="C1889" s="87"/>
      <c r="D1889" s="87"/>
      <c r="E1889" s="87"/>
      <c r="F1889" s="87"/>
      <c r="G1889" s="87"/>
    </row>
    <row r="1890" spans="1:7" ht="13.8">
      <c r="A1890" s="87"/>
      <c r="B1890" s="87"/>
      <c r="C1890" s="87"/>
      <c r="D1890" s="87"/>
      <c r="E1890" s="87"/>
      <c r="F1890" s="87"/>
      <c r="G1890" s="87"/>
    </row>
    <row r="1891" spans="1:7" ht="13.8">
      <c r="A1891" s="87"/>
      <c r="B1891" s="87"/>
      <c r="C1891" s="87"/>
      <c r="D1891" s="87"/>
      <c r="E1891" s="87"/>
      <c r="F1891" s="87"/>
      <c r="G1891" s="87"/>
    </row>
    <row r="1892" spans="1:7" ht="13.8">
      <c r="A1892" s="87"/>
      <c r="B1892" s="87"/>
      <c r="C1892" s="87"/>
      <c r="D1892" s="87"/>
      <c r="E1892" s="87"/>
      <c r="F1892" s="87"/>
      <c r="G1892" s="87"/>
    </row>
    <row r="1893" spans="1:7" ht="13.8">
      <c r="A1893" s="87"/>
      <c r="B1893" s="87"/>
      <c r="C1893" s="87"/>
      <c r="D1893" s="87"/>
      <c r="E1893" s="87"/>
      <c r="F1893" s="87"/>
      <c r="G1893" s="87"/>
    </row>
    <row r="1894" spans="1:7" ht="13.8">
      <c r="A1894" s="87"/>
      <c r="B1894" s="87"/>
      <c r="C1894" s="87"/>
      <c r="D1894" s="87"/>
      <c r="E1894" s="87"/>
      <c r="F1894" s="87"/>
      <c r="G1894" s="87"/>
    </row>
    <row r="1895" spans="1:7" ht="13.8">
      <c r="A1895" s="87"/>
      <c r="B1895" s="87"/>
      <c r="C1895" s="87"/>
      <c r="D1895" s="87"/>
      <c r="E1895" s="87"/>
      <c r="F1895" s="87"/>
      <c r="G1895" s="87"/>
    </row>
    <row r="1896" spans="1:7" ht="13.8">
      <c r="A1896" s="87"/>
      <c r="B1896" s="87"/>
      <c r="C1896" s="87"/>
      <c r="D1896" s="87"/>
      <c r="E1896" s="87"/>
      <c r="F1896" s="87"/>
      <c r="G1896" s="87"/>
    </row>
    <row r="1897" spans="1:7" ht="13.8">
      <c r="A1897" s="87"/>
      <c r="B1897" s="87"/>
      <c r="C1897" s="87"/>
      <c r="D1897" s="87"/>
      <c r="E1897" s="87"/>
      <c r="F1897" s="87"/>
      <c r="G1897" s="87"/>
    </row>
    <row r="1898" spans="1:7" ht="13.8">
      <c r="A1898" s="87"/>
      <c r="B1898" s="87"/>
      <c r="C1898" s="87"/>
      <c r="D1898" s="87"/>
      <c r="E1898" s="87"/>
      <c r="F1898" s="87"/>
      <c r="G1898" s="87"/>
    </row>
    <row r="1899" spans="1:7" ht="13.8">
      <c r="A1899" s="87"/>
      <c r="B1899" s="87"/>
      <c r="C1899" s="87"/>
      <c r="D1899" s="87"/>
      <c r="E1899" s="87"/>
      <c r="F1899" s="87"/>
      <c r="G1899" s="87"/>
    </row>
    <row r="1900" spans="1:7" ht="13.8">
      <c r="A1900" s="87"/>
      <c r="B1900" s="87"/>
      <c r="C1900" s="87"/>
      <c r="D1900" s="87"/>
      <c r="E1900" s="87"/>
      <c r="F1900" s="87"/>
      <c r="G1900" s="87"/>
    </row>
    <row r="1901" spans="1:7" ht="13.8">
      <c r="A1901" s="87"/>
      <c r="B1901" s="87"/>
      <c r="C1901" s="87"/>
      <c r="D1901" s="87"/>
      <c r="E1901" s="87"/>
      <c r="F1901" s="87"/>
      <c r="G1901" s="87"/>
    </row>
    <row r="1902" spans="1:7" ht="13.8">
      <c r="A1902" s="87"/>
      <c r="B1902" s="87"/>
      <c r="C1902" s="87"/>
      <c r="D1902" s="87"/>
      <c r="E1902" s="87"/>
      <c r="F1902" s="87"/>
      <c r="G1902" s="87"/>
    </row>
    <row r="1903" spans="1:7" ht="13.8">
      <c r="A1903" s="87"/>
      <c r="B1903" s="87"/>
      <c r="C1903" s="87"/>
      <c r="D1903" s="87"/>
      <c r="E1903" s="87"/>
      <c r="F1903" s="87"/>
      <c r="G1903" s="87"/>
    </row>
    <row r="1904" spans="1:7" ht="13.8">
      <c r="A1904" s="87"/>
      <c r="B1904" s="87"/>
      <c r="C1904" s="87"/>
      <c r="D1904" s="87"/>
      <c r="E1904" s="87"/>
      <c r="F1904" s="87"/>
      <c r="G1904" s="87"/>
    </row>
    <row r="1905" spans="1:7" ht="13.8">
      <c r="A1905" s="87"/>
      <c r="B1905" s="87"/>
      <c r="C1905" s="87"/>
      <c r="D1905" s="87"/>
      <c r="E1905" s="87"/>
      <c r="F1905" s="87"/>
      <c r="G1905" s="87"/>
    </row>
    <row r="1906" spans="1:7" ht="13.8">
      <c r="A1906" s="87"/>
      <c r="B1906" s="87"/>
      <c r="C1906" s="87"/>
      <c r="D1906" s="87"/>
      <c r="E1906" s="87"/>
      <c r="F1906" s="87"/>
      <c r="G1906" s="87"/>
    </row>
    <row r="1907" spans="1:7" ht="13.8">
      <c r="A1907" s="87"/>
      <c r="B1907" s="87"/>
      <c r="C1907" s="87"/>
      <c r="D1907" s="87"/>
      <c r="E1907" s="87"/>
      <c r="F1907" s="87"/>
      <c r="G1907" s="87"/>
    </row>
    <row r="1908" spans="1:7" ht="13.8">
      <c r="A1908" s="87"/>
      <c r="B1908" s="87"/>
      <c r="C1908" s="87"/>
      <c r="D1908" s="87"/>
      <c r="E1908" s="87"/>
      <c r="F1908" s="87"/>
      <c r="G1908" s="87"/>
    </row>
    <row r="1909" spans="1:7" ht="13.8">
      <c r="A1909" s="87"/>
      <c r="B1909" s="87"/>
      <c r="C1909" s="87"/>
      <c r="D1909" s="87"/>
      <c r="E1909" s="87"/>
      <c r="F1909" s="87"/>
      <c r="G1909" s="87"/>
    </row>
    <row r="1910" spans="1:7" ht="13.8">
      <c r="A1910" s="87"/>
      <c r="B1910" s="87"/>
      <c r="C1910" s="87"/>
      <c r="D1910" s="87"/>
      <c r="E1910" s="87"/>
      <c r="F1910" s="87"/>
      <c r="G1910" s="87"/>
    </row>
    <row r="1911" spans="1:7" ht="13.8">
      <c r="A1911" s="87"/>
      <c r="B1911" s="87"/>
      <c r="C1911" s="87"/>
      <c r="D1911" s="87"/>
      <c r="E1911" s="87"/>
      <c r="F1911" s="87"/>
      <c r="G1911" s="87"/>
    </row>
    <row r="1912" spans="1:7" ht="13.8">
      <c r="A1912" s="87"/>
      <c r="B1912" s="87"/>
      <c r="C1912" s="87"/>
      <c r="D1912" s="87"/>
      <c r="E1912" s="87"/>
      <c r="F1912" s="87"/>
      <c r="G1912" s="87"/>
    </row>
    <row r="1913" spans="1:7" ht="13.8">
      <c r="A1913" s="87"/>
      <c r="B1913" s="87"/>
      <c r="C1913" s="87"/>
      <c r="D1913" s="87"/>
      <c r="E1913" s="87"/>
      <c r="F1913" s="87"/>
      <c r="G1913" s="87"/>
    </row>
    <row r="1914" spans="1:7" ht="13.8">
      <c r="A1914" s="87"/>
      <c r="B1914" s="87"/>
      <c r="C1914" s="87"/>
      <c r="D1914" s="87"/>
      <c r="E1914" s="87"/>
      <c r="F1914" s="87"/>
      <c r="G1914" s="87"/>
    </row>
    <row r="1915" spans="1:7" ht="13.8">
      <c r="A1915" s="87"/>
      <c r="B1915" s="87"/>
      <c r="C1915" s="87"/>
      <c r="D1915" s="87"/>
      <c r="E1915" s="87"/>
      <c r="F1915" s="87"/>
      <c r="G1915" s="87"/>
    </row>
    <row r="1916" spans="1:7" ht="13.8">
      <c r="A1916" s="87"/>
      <c r="B1916" s="87"/>
      <c r="C1916" s="87"/>
      <c r="D1916" s="87"/>
      <c r="E1916" s="87"/>
      <c r="F1916" s="87"/>
      <c r="G1916" s="87"/>
    </row>
    <row r="1917" spans="1:7" ht="13.8">
      <c r="A1917" s="87"/>
      <c r="B1917" s="87"/>
      <c r="C1917" s="87"/>
      <c r="D1917" s="87"/>
      <c r="E1917" s="87"/>
      <c r="F1917" s="87"/>
      <c r="G1917" s="87"/>
    </row>
    <row r="1918" spans="1:7" ht="13.8">
      <c r="A1918" s="87"/>
      <c r="B1918" s="87"/>
      <c r="C1918" s="87"/>
      <c r="D1918" s="87"/>
      <c r="E1918" s="87"/>
      <c r="F1918" s="87"/>
      <c r="G1918" s="87"/>
    </row>
    <row r="1919" spans="1:7" ht="13.8">
      <c r="A1919" s="87"/>
      <c r="B1919" s="87"/>
      <c r="C1919" s="87"/>
      <c r="D1919" s="87"/>
      <c r="E1919" s="87"/>
      <c r="F1919" s="87"/>
      <c r="G1919" s="87"/>
    </row>
    <row r="1920" spans="1:7" ht="13.8">
      <c r="A1920" s="87"/>
      <c r="B1920" s="87"/>
      <c r="C1920" s="87"/>
      <c r="D1920" s="87"/>
      <c r="E1920" s="87"/>
      <c r="F1920" s="87"/>
      <c r="G1920" s="87"/>
    </row>
    <row r="1921" spans="1:7" ht="13.8">
      <c r="A1921" s="87"/>
      <c r="B1921" s="87"/>
      <c r="C1921" s="87"/>
      <c r="D1921" s="87"/>
      <c r="E1921" s="87"/>
      <c r="F1921" s="87"/>
      <c r="G1921" s="87"/>
    </row>
    <row r="1922" spans="1:7" ht="13.8">
      <c r="A1922" s="87"/>
      <c r="B1922" s="87"/>
      <c r="C1922" s="87"/>
      <c r="D1922" s="87"/>
      <c r="E1922" s="87"/>
      <c r="F1922" s="87"/>
      <c r="G1922" s="87"/>
    </row>
    <row r="1923" spans="1:7" ht="13.8">
      <c r="A1923" s="87"/>
      <c r="B1923" s="87"/>
      <c r="C1923" s="87"/>
      <c r="D1923" s="87"/>
      <c r="E1923" s="87"/>
      <c r="F1923" s="87"/>
      <c r="G1923" s="87"/>
    </row>
    <row r="1924" spans="1:7" ht="13.8">
      <c r="A1924" s="87"/>
      <c r="B1924" s="87"/>
      <c r="C1924" s="87"/>
      <c r="D1924" s="87"/>
      <c r="E1924" s="87"/>
      <c r="F1924" s="87"/>
      <c r="G1924" s="87"/>
    </row>
    <row r="1925" spans="1:7" ht="13.8">
      <c r="A1925" s="87"/>
      <c r="B1925" s="87"/>
      <c r="C1925" s="87"/>
      <c r="D1925" s="87"/>
      <c r="E1925" s="87"/>
      <c r="F1925" s="87"/>
      <c r="G1925" s="87"/>
    </row>
    <row r="1926" spans="1:7" ht="13.8">
      <c r="A1926" s="87"/>
      <c r="B1926" s="87"/>
      <c r="C1926" s="87"/>
      <c r="D1926" s="87"/>
      <c r="E1926" s="87"/>
      <c r="F1926" s="87"/>
      <c r="G1926" s="87"/>
    </row>
    <row r="1927" spans="1:7" ht="13.8">
      <c r="A1927" s="87"/>
      <c r="B1927" s="87"/>
      <c r="C1927" s="87"/>
      <c r="D1927" s="87"/>
      <c r="E1927" s="87"/>
      <c r="F1927" s="87"/>
      <c r="G1927" s="87"/>
    </row>
    <row r="1928" spans="1:7" ht="13.8">
      <c r="A1928" s="87"/>
      <c r="B1928" s="87"/>
      <c r="C1928" s="87"/>
      <c r="D1928" s="87"/>
      <c r="E1928" s="87"/>
      <c r="F1928" s="87"/>
      <c r="G1928" s="87"/>
    </row>
    <row r="1929" spans="1:7" ht="13.8">
      <c r="A1929" s="87"/>
      <c r="B1929" s="87"/>
      <c r="C1929" s="87"/>
      <c r="D1929" s="87"/>
      <c r="E1929" s="87"/>
      <c r="F1929" s="87"/>
      <c r="G1929" s="87"/>
    </row>
    <row r="1930" spans="1:7" ht="13.8">
      <c r="A1930" s="87"/>
      <c r="B1930" s="87"/>
      <c r="C1930" s="87"/>
      <c r="D1930" s="87"/>
      <c r="E1930" s="87"/>
      <c r="F1930" s="87"/>
      <c r="G1930" s="87"/>
    </row>
    <row r="1931" spans="1:7" ht="13.8">
      <c r="A1931" s="87"/>
      <c r="B1931" s="87"/>
      <c r="C1931" s="87"/>
      <c r="D1931" s="87"/>
      <c r="E1931" s="87"/>
      <c r="F1931" s="87"/>
      <c r="G1931" s="87"/>
    </row>
    <row r="1932" spans="1:7" ht="13.8">
      <c r="A1932" s="87"/>
      <c r="B1932" s="87"/>
      <c r="C1932" s="87"/>
      <c r="D1932" s="87"/>
      <c r="E1932" s="87"/>
      <c r="F1932" s="87"/>
      <c r="G1932" s="87"/>
    </row>
    <row r="1933" spans="1:7" ht="13.8">
      <c r="A1933" s="87"/>
      <c r="B1933" s="87"/>
      <c r="C1933" s="87"/>
      <c r="D1933" s="87"/>
      <c r="E1933" s="87"/>
      <c r="F1933" s="87"/>
      <c r="G1933" s="87"/>
    </row>
    <row r="1934" spans="1:7" ht="13.8">
      <c r="A1934" s="87"/>
      <c r="B1934" s="87"/>
      <c r="C1934" s="87"/>
      <c r="D1934" s="87"/>
      <c r="E1934" s="87"/>
      <c r="F1934" s="87"/>
      <c r="G1934" s="87"/>
    </row>
    <row r="1935" spans="1:7" ht="13.8">
      <c r="A1935" s="87"/>
      <c r="B1935" s="87"/>
      <c r="C1935" s="87"/>
      <c r="D1935" s="87"/>
      <c r="E1935" s="87"/>
      <c r="F1935" s="87"/>
      <c r="G1935" s="87"/>
    </row>
    <row r="1936" spans="1:7" ht="13.8">
      <c r="A1936" s="87"/>
      <c r="B1936" s="87"/>
      <c r="C1936" s="87"/>
      <c r="D1936" s="87"/>
      <c r="E1936" s="87"/>
      <c r="F1936" s="87"/>
      <c r="G1936" s="87"/>
    </row>
    <row r="1937" spans="1:7" ht="13.8">
      <c r="A1937" s="87"/>
      <c r="B1937" s="87"/>
      <c r="C1937" s="87"/>
      <c r="D1937" s="87"/>
      <c r="E1937" s="87"/>
      <c r="F1937" s="87"/>
      <c r="G1937" s="87"/>
    </row>
    <row r="1938" spans="1:7" ht="13.8">
      <c r="A1938" s="87"/>
      <c r="B1938" s="87"/>
      <c r="C1938" s="87"/>
      <c r="D1938" s="87"/>
      <c r="E1938" s="87"/>
      <c r="F1938" s="87"/>
      <c r="G1938" s="87"/>
    </row>
    <row r="1939" spans="1:7" ht="13.8">
      <c r="A1939" s="87"/>
      <c r="B1939" s="87"/>
      <c r="C1939" s="87"/>
      <c r="D1939" s="87"/>
      <c r="E1939" s="87"/>
      <c r="F1939" s="87"/>
      <c r="G1939" s="87"/>
    </row>
    <row r="1940" spans="1:7" ht="13.8">
      <c r="A1940" s="87"/>
      <c r="B1940" s="87"/>
      <c r="C1940" s="87"/>
      <c r="D1940" s="87"/>
      <c r="E1940" s="87"/>
      <c r="F1940" s="87"/>
      <c r="G1940" s="87"/>
    </row>
    <row r="1941" spans="1:7" ht="13.8">
      <c r="A1941" s="87"/>
      <c r="B1941" s="87"/>
      <c r="C1941" s="87"/>
      <c r="D1941" s="87"/>
      <c r="E1941" s="87"/>
      <c r="F1941" s="87"/>
      <c r="G1941" s="87"/>
    </row>
    <row r="1942" spans="1:7" ht="13.8">
      <c r="A1942" s="87"/>
      <c r="B1942" s="87"/>
      <c r="C1942" s="87"/>
      <c r="D1942" s="87"/>
      <c r="E1942" s="87"/>
      <c r="F1942" s="87"/>
      <c r="G1942" s="87"/>
    </row>
    <row r="1943" spans="1:7" ht="13.8">
      <c r="A1943" s="87"/>
      <c r="B1943" s="87"/>
      <c r="C1943" s="87"/>
      <c r="D1943" s="87"/>
      <c r="E1943" s="87"/>
      <c r="F1943" s="87"/>
      <c r="G1943" s="87"/>
    </row>
    <row r="1944" spans="1:7" ht="13.8">
      <c r="A1944" s="87"/>
      <c r="B1944" s="87"/>
      <c r="C1944" s="87"/>
      <c r="D1944" s="87"/>
      <c r="E1944" s="87"/>
      <c r="F1944" s="87"/>
      <c r="G1944" s="87"/>
    </row>
    <row r="1945" spans="1:7" ht="13.8">
      <c r="A1945" s="87"/>
      <c r="B1945" s="87"/>
      <c r="C1945" s="87"/>
      <c r="D1945" s="87"/>
      <c r="E1945" s="87"/>
      <c r="F1945" s="87"/>
      <c r="G1945" s="87"/>
    </row>
    <row r="1946" spans="1:7" ht="13.8">
      <c r="A1946" s="87"/>
      <c r="B1946" s="87"/>
      <c r="C1946" s="87"/>
      <c r="D1946" s="87"/>
      <c r="E1946" s="87"/>
      <c r="F1946" s="87"/>
      <c r="G1946" s="87"/>
    </row>
    <row r="1947" spans="1:7" ht="13.8">
      <c r="A1947" s="87"/>
      <c r="B1947" s="87"/>
      <c r="C1947" s="87"/>
      <c r="D1947" s="87"/>
      <c r="E1947" s="87"/>
      <c r="F1947" s="87"/>
      <c r="G1947" s="87"/>
    </row>
    <row r="1948" spans="1:7" ht="13.8">
      <c r="A1948" s="87"/>
      <c r="B1948" s="87"/>
      <c r="C1948" s="87"/>
      <c r="D1948" s="87"/>
      <c r="E1948" s="87"/>
      <c r="F1948" s="87"/>
      <c r="G1948" s="87"/>
    </row>
    <row r="1949" spans="1:7" ht="13.8">
      <c r="A1949" s="87"/>
      <c r="B1949" s="87"/>
      <c r="C1949" s="87"/>
      <c r="D1949" s="87"/>
      <c r="E1949" s="87"/>
      <c r="F1949" s="87"/>
      <c r="G1949" s="87"/>
    </row>
    <row r="1950" spans="1:7" ht="13.8">
      <c r="A1950" s="87"/>
      <c r="B1950" s="87"/>
      <c r="C1950" s="87"/>
      <c r="D1950" s="87"/>
      <c r="E1950" s="87"/>
      <c r="F1950" s="87"/>
      <c r="G1950" s="87"/>
    </row>
    <row r="1951" spans="1:7" ht="13.8">
      <c r="A1951" s="87"/>
      <c r="B1951" s="87"/>
      <c r="C1951" s="87"/>
      <c r="D1951" s="87"/>
      <c r="E1951" s="87"/>
      <c r="F1951" s="87"/>
      <c r="G1951" s="87"/>
    </row>
    <row r="1952" spans="1:7" ht="13.8">
      <c r="A1952" s="87"/>
      <c r="B1952" s="87"/>
      <c r="C1952" s="87"/>
      <c r="D1952" s="87"/>
      <c r="E1952" s="87"/>
      <c r="F1952" s="87"/>
      <c r="G1952" s="87"/>
    </row>
    <row r="1953" spans="1:7" ht="13.8">
      <c r="A1953" s="87"/>
      <c r="B1953" s="87"/>
      <c r="C1953" s="87"/>
      <c r="D1953" s="87"/>
      <c r="E1953" s="87"/>
      <c r="F1953" s="87"/>
      <c r="G1953" s="87"/>
    </row>
    <row r="1954" spans="1:7" ht="13.8">
      <c r="A1954" s="87"/>
      <c r="B1954" s="87"/>
      <c r="C1954" s="87"/>
      <c r="D1954" s="87"/>
      <c r="E1954" s="87"/>
      <c r="F1954" s="87"/>
      <c r="G1954" s="87"/>
    </row>
    <row r="1955" spans="1:7" ht="13.8">
      <c r="A1955" s="87"/>
      <c r="B1955" s="87"/>
      <c r="C1955" s="87"/>
      <c r="D1955" s="87"/>
      <c r="E1955" s="87"/>
      <c r="F1955" s="87"/>
      <c r="G1955" s="87"/>
    </row>
    <row r="1956" spans="1:7" ht="13.8">
      <c r="A1956" s="87"/>
      <c r="B1956" s="87"/>
      <c r="C1956" s="87"/>
      <c r="D1956" s="87"/>
      <c r="E1956" s="87"/>
      <c r="F1956" s="87"/>
      <c r="G1956" s="87"/>
    </row>
    <row r="1957" spans="1:7" ht="13.8">
      <c r="A1957" s="87"/>
      <c r="B1957" s="87"/>
      <c r="C1957" s="87"/>
      <c r="D1957" s="87"/>
      <c r="E1957" s="87"/>
      <c r="F1957" s="87"/>
      <c r="G1957" s="87"/>
    </row>
    <row r="1958" spans="1:7" ht="13.8">
      <c r="A1958" s="87"/>
      <c r="B1958" s="87"/>
      <c r="C1958" s="87"/>
      <c r="D1958" s="87"/>
      <c r="E1958" s="87"/>
      <c r="F1958" s="87"/>
      <c r="G1958" s="87"/>
    </row>
    <row r="1959" spans="1:7" ht="13.8">
      <c r="A1959" s="87"/>
      <c r="B1959" s="87"/>
      <c r="C1959" s="87"/>
      <c r="D1959" s="87"/>
      <c r="E1959" s="87"/>
      <c r="F1959" s="87"/>
      <c r="G1959" s="87"/>
    </row>
    <row r="1960" spans="1:7" ht="13.8">
      <c r="A1960" s="87"/>
      <c r="B1960" s="87"/>
      <c r="C1960" s="87"/>
      <c r="D1960" s="87"/>
      <c r="E1960" s="87"/>
      <c r="F1960" s="87"/>
      <c r="G1960" s="87"/>
    </row>
    <row r="1961" spans="1:7" ht="13.8">
      <c r="A1961" s="87"/>
      <c r="B1961" s="87"/>
      <c r="C1961" s="87"/>
      <c r="D1961" s="87"/>
      <c r="E1961" s="87"/>
      <c r="F1961" s="87"/>
      <c r="G1961" s="87"/>
    </row>
    <row r="1962" spans="1:7" ht="13.8">
      <c r="A1962" s="87"/>
      <c r="B1962" s="87"/>
      <c r="C1962" s="87"/>
      <c r="D1962" s="87"/>
      <c r="E1962" s="87"/>
      <c r="F1962" s="87"/>
      <c r="G1962" s="87"/>
    </row>
    <row r="1963" spans="1:7" ht="13.8">
      <c r="A1963" s="87"/>
      <c r="B1963" s="87"/>
      <c r="C1963" s="87"/>
      <c r="D1963" s="87"/>
      <c r="E1963" s="87"/>
      <c r="F1963" s="87"/>
      <c r="G1963" s="87"/>
    </row>
    <row r="1964" spans="1:7" ht="13.8">
      <c r="A1964" s="87"/>
      <c r="B1964" s="87"/>
      <c r="C1964" s="87"/>
      <c r="D1964" s="87"/>
      <c r="E1964" s="87"/>
      <c r="F1964" s="87"/>
      <c r="G1964" s="87"/>
    </row>
    <row r="1965" spans="1:7" ht="13.8">
      <c r="A1965" s="87"/>
      <c r="B1965" s="87"/>
      <c r="C1965" s="87"/>
      <c r="D1965" s="87"/>
      <c r="E1965" s="87"/>
      <c r="F1965" s="87"/>
      <c r="G1965" s="87"/>
    </row>
    <row r="1966" spans="1:7" ht="13.8">
      <c r="A1966" s="87"/>
      <c r="B1966" s="87"/>
      <c r="C1966" s="87"/>
      <c r="D1966" s="87"/>
      <c r="E1966" s="87"/>
      <c r="F1966" s="87"/>
      <c r="G1966" s="87"/>
    </row>
    <row r="1967" spans="1:7" ht="13.8">
      <c r="A1967" s="87"/>
      <c r="B1967" s="87"/>
      <c r="C1967" s="87"/>
      <c r="D1967" s="87"/>
      <c r="E1967" s="87"/>
      <c r="F1967" s="87"/>
      <c r="G1967" s="87"/>
    </row>
    <row r="1968" spans="1:7" ht="13.8">
      <c r="A1968" s="87"/>
      <c r="B1968" s="87"/>
      <c r="C1968" s="87"/>
      <c r="D1968" s="87"/>
      <c r="E1968" s="87"/>
      <c r="F1968" s="87"/>
      <c r="G1968" s="87"/>
    </row>
    <row r="1969" spans="1:7" ht="13.8">
      <c r="A1969" s="87"/>
      <c r="B1969" s="87"/>
      <c r="C1969" s="87"/>
      <c r="D1969" s="87"/>
      <c r="E1969" s="87"/>
      <c r="F1969" s="87"/>
      <c r="G1969" s="87"/>
    </row>
    <row r="1970" spans="1:7" ht="13.8">
      <c r="A1970" s="87"/>
      <c r="B1970" s="87"/>
      <c r="C1970" s="87"/>
      <c r="D1970" s="87"/>
      <c r="E1970" s="87"/>
      <c r="F1970" s="87"/>
      <c r="G1970" s="87"/>
    </row>
    <row r="1971" spans="1:7" ht="13.8">
      <c r="A1971" s="87"/>
      <c r="B1971" s="87"/>
      <c r="C1971" s="87"/>
      <c r="D1971" s="87"/>
      <c r="E1971" s="87"/>
      <c r="F1971" s="87"/>
      <c r="G1971" s="87"/>
    </row>
    <row r="1972" spans="1:7" ht="13.8">
      <c r="A1972" s="87"/>
      <c r="B1972" s="87"/>
      <c r="C1972" s="87"/>
      <c r="D1972" s="87"/>
      <c r="E1972" s="87"/>
      <c r="F1972" s="87"/>
      <c r="G1972" s="87"/>
    </row>
    <row r="1973" spans="1:7" ht="13.8">
      <c r="A1973" s="87"/>
      <c r="B1973" s="87"/>
      <c r="C1973" s="87"/>
      <c r="D1973" s="87"/>
      <c r="E1973" s="87"/>
      <c r="F1973" s="87"/>
      <c r="G1973" s="87"/>
    </row>
    <row r="1974" spans="1:7" ht="13.8">
      <c r="A1974" s="87"/>
      <c r="B1974" s="87"/>
      <c r="C1974" s="87"/>
      <c r="D1974" s="87"/>
      <c r="E1974" s="87"/>
      <c r="F1974" s="87"/>
      <c r="G1974" s="87"/>
    </row>
    <row r="1975" spans="1:7" ht="13.8">
      <c r="A1975" s="87"/>
      <c r="B1975" s="87"/>
      <c r="C1975" s="87"/>
      <c r="D1975" s="87"/>
      <c r="E1975" s="87"/>
      <c r="F1975" s="87"/>
      <c r="G1975" s="87"/>
    </row>
    <row r="1976" spans="1:7" ht="13.8">
      <c r="A1976" s="87"/>
      <c r="B1976" s="87"/>
      <c r="C1976" s="87"/>
      <c r="D1976" s="87"/>
      <c r="E1976" s="87"/>
      <c r="F1976" s="87"/>
      <c r="G1976" s="87"/>
    </row>
    <row r="1977" spans="1:7" ht="13.8">
      <c r="A1977" s="87"/>
      <c r="B1977" s="87"/>
      <c r="C1977" s="87"/>
      <c r="D1977" s="87"/>
      <c r="E1977" s="87"/>
      <c r="F1977" s="87"/>
      <c r="G1977" s="87"/>
    </row>
    <row r="1978" spans="1:7" ht="13.8">
      <c r="A1978" s="87"/>
      <c r="B1978" s="87"/>
      <c r="C1978" s="87"/>
      <c r="D1978" s="87"/>
      <c r="E1978" s="87"/>
      <c r="F1978" s="87"/>
      <c r="G1978" s="87"/>
    </row>
    <row r="1979" spans="1:7" ht="13.8">
      <c r="A1979" s="87"/>
      <c r="B1979" s="87"/>
      <c r="C1979" s="87"/>
      <c r="D1979" s="87"/>
      <c r="E1979" s="87"/>
      <c r="F1979" s="87"/>
      <c r="G1979" s="87"/>
    </row>
    <row r="1980" spans="1:7" ht="13.8">
      <c r="A1980" s="87"/>
      <c r="B1980" s="87"/>
      <c r="C1980" s="87"/>
      <c r="D1980" s="87"/>
      <c r="E1980" s="87"/>
      <c r="F1980" s="87"/>
      <c r="G1980" s="87"/>
    </row>
    <row r="1981" spans="1:7" ht="13.8">
      <c r="A1981" s="87"/>
      <c r="B1981" s="87"/>
      <c r="C1981" s="87"/>
      <c r="D1981" s="87"/>
      <c r="E1981" s="87"/>
      <c r="F1981" s="87"/>
      <c r="G1981" s="87"/>
    </row>
    <row r="1982" spans="1:7" ht="13.8">
      <c r="A1982" s="87"/>
      <c r="B1982" s="87"/>
      <c r="C1982" s="87"/>
      <c r="D1982" s="87"/>
      <c r="E1982" s="87"/>
      <c r="F1982" s="87"/>
      <c r="G1982" s="87"/>
    </row>
    <row r="1983" spans="1:7" ht="13.8">
      <c r="A1983" s="87"/>
      <c r="B1983" s="87"/>
      <c r="C1983" s="87"/>
      <c r="D1983" s="87"/>
      <c r="E1983" s="87"/>
      <c r="F1983" s="87"/>
      <c r="G1983" s="87"/>
    </row>
    <row r="1984" spans="1:7" ht="13.8">
      <c r="A1984" s="87"/>
      <c r="B1984" s="87"/>
      <c r="C1984" s="87"/>
      <c r="D1984" s="87"/>
      <c r="E1984" s="87"/>
      <c r="F1984" s="87"/>
      <c r="G1984" s="87"/>
    </row>
    <row r="1985" spans="1:7" ht="13.8">
      <c r="A1985" s="87"/>
      <c r="B1985" s="87"/>
      <c r="C1985" s="87"/>
      <c r="D1985" s="87"/>
      <c r="E1985" s="87"/>
      <c r="F1985" s="87"/>
      <c r="G1985" s="87"/>
    </row>
    <row r="1986" spans="1:7" ht="13.8">
      <c r="A1986" s="87"/>
      <c r="B1986" s="87"/>
      <c r="C1986" s="87"/>
      <c r="D1986" s="87"/>
      <c r="E1986" s="87"/>
      <c r="F1986" s="87"/>
      <c r="G1986" s="87"/>
    </row>
    <row r="1987" spans="1:7" ht="13.8">
      <c r="A1987" s="87"/>
      <c r="B1987" s="87"/>
      <c r="C1987" s="87"/>
      <c r="D1987" s="87"/>
      <c r="E1987" s="87"/>
      <c r="F1987" s="87"/>
      <c r="G1987" s="87"/>
    </row>
    <row r="1988" spans="1:7" ht="13.8">
      <c r="A1988" s="87"/>
      <c r="B1988" s="87"/>
      <c r="C1988" s="87"/>
      <c r="D1988" s="87"/>
      <c r="E1988" s="87"/>
      <c r="F1988" s="87"/>
      <c r="G1988" s="87"/>
    </row>
    <row r="1989" spans="1:7" ht="13.8">
      <c r="A1989" s="87"/>
      <c r="B1989" s="87"/>
      <c r="C1989" s="87"/>
      <c r="D1989" s="87"/>
      <c r="E1989" s="87"/>
      <c r="F1989" s="87"/>
      <c r="G1989" s="87"/>
    </row>
    <row r="1990" spans="1:7" ht="13.8">
      <c r="A1990" s="87"/>
      <c r="B1990" s="87"/>
      <c r="C1990" s="87"/>
      <c r="D1990" s="87"/>
      <c r="E1990" s="87"/>
      <c r="F1990" s="87"/>
      <c r="G1990" s="87"/>
    </row>
    <row r="1991" spans="1:7" ht="13.8">
      <c r="A1991" s="87"/>
      <c r="B1991" s="87"/>
      <c r="C1991" s="87"/>
      <c r="D1991" s="87"/>
      <c r="E1991" s="87"/>
      <c r="F1991" s="87"/>
      <c r="G1991" s="87"/>
    </row>
    <row r="1992" spans="1:7" ht="13.8">
      <c r="A1992" s="87"/>
      <c r="B1992" s="87"/>
      <c r="C1992" s="87"/>
      <c r="D1992" s="87"/>
      <c r="E1992" s="87"/>
      <c r="F1992" s="87"/>
      <c r="G1992" s="87"/>
    </row>
    <row r="1993" spans="1:7" ht="13.8">
      <c r="A1993" s="87"/>
      <c r="B1993" s="87"/>
      <c r="C1993" s="87"/>
      <c r="D1993" s="87"/>
      <c r="E1993" s="87"/>
      <c r="F1993" s="87"/>
      <c r="G1993" s="87"/>
    </row>
    <row r="1994" spans="1:7" ht="13.8">
      <c r="A1994" s="87"/>
      <c r="B1994" s="87"/>
      <c r="C1994" s="87"/>
      <c r="D1994" s="87"/>
      <c r="E1994" s="87"/>
      <c r="F1994" s="87"/>
      <c r="G1994" s="87"/>
    </row>
    <row r="1995" spans="1:7" ht="13.8">
      <c r="A1995" s="87"/>
      <c r="B1995" s="87"/>
      <c r="C1995" s="87"/>
      <c r="D1995" s="87"/>
      <c r="E1995" s="87"/>
      <c r="F1995" s="87"/>
      <c r="G1995" s="87"/>
    </row>
    <row r="1996" spans="1:7" ht="13.8">
      <c r="A1996" s="87"/>
      <c r="B1996" s="87"/>
      <c r="C1996" s="87"/>
      <c r="D1996" s="87"/>
      <c r="E1996" s="87"/>
      <c r="F1996" s="87"/>
      <c r="G1996" s="87"/>
    </row>
    <row r="1997" spans="1:7" ht="13.8">
      <c r="A1997" s="87"/>
      <c r="B1997" s="87"/>
      <c r="C1997" s="87"/>
      <c r="D1997" s="87"/>
      <c r="E1997" s="87"/>
      <c r="F1997" s="87"/>
      <c r="G1997" s="87"/>
    </row>
    <row r="1998" spans="1:7" ht="13.8">
      <c r="A1998" s="87"/>
      <c r="B1998" s="87"/>
      <c r="C1998" s="87"/>
      <c r="D1998" s="87"/>
      <c r="E1998" s="87"/>
      <c r="F1998" s="87"/>
      <c r="G1998" s="87"/>
    </row>
    <row r="1999" spans="1:7" ht="13.8">
      <c r="A1999" s="87"/>
      <c r="B1999" s="87"/>
      <c r="C1999" s="87"/>
      <c r="D1999" s="87"/>
      <c r="E1999" s="87"/>
      <c r="F1999" s="87"/>
      <c r="G1999" s="87"/>
    </row>
    <row r="2000" spans="1:7" ht="13.8">
      <c r="A2000" s="87"/>
      <c r="B2000" s="87"/>
      <c r="C2000" s="87"/>
      <c r="D2000" s="87"/>
      <c r="E2000" s="87"/>
      <c r="F2000" s="87"/>
      <c r="G2000" s="87"/>
    </row>
    <row r="2001" spans="1:7" ht="13.8">
      <c r="A2001" s="87"/>
      <c r="B2001" s="87"/>
      <c r="C2001" s="87"/>
      <c r="D2001" s="87"/>
      <c r="E2001" s="87"/>
      <c r="F2001" s="87"/>
      <c r="G2001" s="87"/>
    </row>
    <row r="2002" spans="1:7" ht="13.8">
      <c r="A2002" s="87"/>
      <c r="B2002" s="87"/>
      <c r="C2002" s="87"/>
      <c r="D2002" s="87"/>
      <c r="E2002" s="87"/>
      <c r="F2002" s="87"/>
      <c r="G2002" s="87"/>
    </row>
    <row r="2003" spans="1:7" ht="13.8">
      <c r="A2003" s="87"/>
      <c r="B2003" s="87"/>
      <c r="C2003" s="87"/>
      <c r="D2003" s="87"/>
      <c r="E2003" s="87"/>
      <c r="F2003" s="87"/>
      <c r="G2003" s="87"/>
    </row>
    <row r="2004" spans="1:7" ht="13.8">
      <c r="A2004" s="87"/>
      <c r="B2004" s="87"/>
      <c r="C2004" s="87"/>
      <c r="D2004" s="87"/>
      <c r="E2004" s="87"/>
      <c r="F2004" s="87"/>
      <c r="G2004" s="87"/>
    </row>
    <row r="2005" spans="1:7" ht="13.8">
      <c r="A2005" s="87"/>
      <c r="B2005" s="87"/>
      <c r="C2005" s="87"/>
      <c r="D2005" s="87"/>
      <c r="E2005" s="87"/>
      <c r="F2005" s="87"/>
      <c r="G2005" s="87"/>
    </row>
    <row r="2006" spans="1:7" ht="13.8">
      <c r="A2006" s="87"/>
      <c r="B2006" s="87"/>
      <c r="C2006" s="87"/>
      <c r="D2006" s="87"/>
      <c r="E2006" s="87"/>
      <c r="F2006" s="87"/>
      <c r="G2006" s="87"/>
    </row>
    <row r="2007" spans="1:7" ht="13.8">
      <c r="A2007" s="87"/>
      <c r="B2007" s="87"/>
      <c r="C2007" s="87"/>
      <c r="D2007" s="87"/>
      <c r="E2007" s="87"/>
      <c r="F2007" s="87"/>
      <c r="G2007" s="87"/>
    </row>
    <row r="2008" spans="1:7" ht="13.8">
      <c r="A2008" s="87"/>
      <c r="B2008" s="87"/>
      <c r="C2008" s="87"/>
      <c r="D2008" s="87"/>
      <c r="E2008" s="87"/>
      <c r="F2008" s="87"/>
      <c r="G2008" s="87"/>
    </row>
    <row r="2009" spans="1:7" ht="13.8">
      <c r="A2009" s="87"/>
      <c r="B2009" s="87"/>
      <c r="C2009" s="87"/>
      <c r="D2009" s="87"/>
      <c r="E2009" s="87"/>
      <c r="F2009" s="87"/>
      <c r="G2009" s="87"/>
    </row>
    <row r="2010" spans="1:7" ht="13.8">
      <c r="A2010" s="87"/>
      <c r="B2010" s="87"/>
      <c r="C2010" s="87"/>
      <c r="D2010" s="87"/>
      <c r="E2010" s="87"/>
      <c r="F2010" s="87"/>
      <c r="G2010" s="87"/>
    </row>
    <row r="2011" spans="1:7" ht="13.8">
      <c r="A2011" s="87"/>
      <c r="B2011" s="87"/>
      <c r="C2011" s="87"/>
      <c r="D2011" s="87"/>
      <c r="E2011" s="87"/>
      <c r="F2011" s="87"/>
      <c r="G2011" s="87"/>
    </row>
    <row r="2012" spans="1:7" ht="13.8">
      <c r="A2012" s="87"/>
      <c r="B2012" s="87"/>
      <c r="C2012" s="87"/>
      <c r="D2012" s="87"/>
      <c r="E2012" s="87"/>
      <c r="F2012" s="87"/>
      <c r="G2012" s="87"/>
    </row>
    <row r="2013" spans="1:7" ht="13.8">
      <c r="A2013" s="87"/>
      <c r="B2013" s="87"/>
      <c r="C2013" s="87"/>
      <c r="D2013" s="87"/>
      <c r="E2013" s="87"/>
      <c r="F2013" s="87"/>
      <c r="G2013" s="87"/>
    </row>
    <row r="2014" spans="1:7" ht="13.8">
      <c r="A2014" s="87"/>
      <c r="B2014" s="87"/>
      <c r="C2014" s="87"/>
      <c r="D2014" s="87"/>
      <c r="E2014" s="87"/>
      <c r="F2014" s="87"/>
      <c r="G2014" s="87"/>
    </row>
    <row r="2015" spans="1:7" ht="13.8">
      <c r="A2015" s="87"/>
      <c r="B2015" s="87"/>
      <c r="C2015" s="87"/>
      <c r="D2015" s="87"/>
      <c r="E2015" s="87"/>
      <c r="F2015" s="87"/>
      <c r="G2015" s="87"/>
    </row>
    <row r="2016" spans="1:7" ht="13.8">
      <c r="A2016" s="87"/>
      <c r="B2016" s="87"/>
      <c r="C2016" s="87"/>
      <c r="D2016" s="87"/>
      <c r="E2016" s="87"/>
      <c r="F2016" s="87"/>
      <c r="G2016" s="87"/>
    </row>
    <row r="2017" spans="1:7" ht="13.8">
      <c r="A2017" s="87"/>
      <c r="B2017" s="87"/>
      <c r="C2017" s="87"/>
      <c r="D2017" s="87"/>
      <c r="E2017" s="87"/>
      <c r="F2017" s="87"/>
      <c r="G2017" s="87"/>
    </row>
    <row r="2018" spans="1:7" ht="13.8">
      <c r="A2018" s="87"/>
      <c r="B2018" s="87"/>
      <c r="C2018" s="87"/>
      <c r="D2018" s="87"/>
      <c r="E2018" s="87"/>
      <c r="F2018" s="87"/>
      <c r="G2018" s="87"/>
    </row>
    <row r="2019" spans="1:7" ht="13.8">
      <c r="A2019" s="87"/>
      <c r="B2019" s="87"/>
      <c r="C2019" s="87"/>
      <c r="D2019" s="87"/>
      <c r="E2019" s="87"/>
      <c r="F2019" s="87"/>
      <c r="G2019" s="87"/>
    </row>
    <row r="2020" spans="1:7" ht="13.8">
      <c r="A2020" s="87"/>
      <c r="B2020" s="87"/>
      <c r="C2020" s="87"/>
      <c r="D2020" s="87"/>
      <c r="E2020" s="87"/>
      <c r="F2020" s="87"/>
      <c r="G2020" s="87"/>
    </row>
    <row r="2021" spans="1:7" ht="13.8">
      <c r="A2021" s="87"/>
      <c r="B2021" s="87"/>
      <c r="C2021" s="87"/>
      <c r="D2021" s="87"/>
      <c r="E2021" s="87"/>
      <c r="F2021" s="87"/>
      <c r="G2021" s="87"/>
    </row>
    <row r="2022" spans="1:7" ht="13.8">
      <c r="A2022" s="87"/>
      <c r="B2022" s="87"/>
      <c r="C2022" s="87"/>
      <c r="D2022" s="87"/>
      <c r="E2022" s="87"/>
      <c r="F2022" s="87"/>
      <c r="G2022" s="87"/>
    </row>
    <row r="2023" spans="1:7" ht="13.8">
      <c r="A2023" s="87"/>
      <c r="B2023" s="87"/>
      <c r="C2023" s="87"/>
      <c r="D2023" s="87"/>
      <c r="E2023" s="87"/>
      <c r="F2023" s="87"/>
      <c r="G2023" s="87"/>
    </row>
    <row r="2024" spans="1:7" ht="13.8">
      <c r="A2024" s="87"/>
      <c r="B2024" s="87"/>
      <c r="C2024" s="87"/>
      <c r="D2024" s="87"/>
      <c r="E2024" s="87"/>
      <c r="F2024" s="87"/>
      <c r="G2024" s="87"/>
    </row>
    <row r="2025" spans="1:7" ht="13.8">
      <c r="A2025" s="87"/>
      <c r="B2025" s="87"/>
      <c r="C2025" s="87"/>
      <c r="D2025" s="87"/>
      <c r="E2025" s="87"/>
      <c r="F2025" s="87"/>
      <c r="G2025" s="87"/>
    </row>
    <row r="2026" spans="1:7" ht="13.8">
      <c r="A2026" s="87"/>
      <c r="B2026" s="87"/>
      <c r="C2026" s="87"/>
      <c r="D2026" s="87"/>
      <c r="E2026" s="87"/>
      <c r="F2026" s="87"/>
      <c r="G2026" s="87"/>
    </row>
    <row r="2027" spans="1:7" ht="13.8">
      <c r="A2027" s="87"/>
      <c r="B2027" s="87"/>
      <c r="C2027" s="87"/>
      <c r="D2027" s="87"/>
      <c r="E2027" s="87"/>
      <c r="F2027" s="87"/>
      <c r="G2027" s="87"/>
    </row>
    <row r="2028" spans="1:7" ht="13.8">
      <c r="A2028" s="87"/>
      <c r="B2028" s="87"/>
      <c r="C2028" s="87"/>
      <c r="D2028" s="87"/>
      <c r="E2028" s="87"/>
      <c r="F2028" s="87"/>
      <c r="G2028" s="87"/>
    </row>
    <row r="2029" spans="1:7" ht="13.8">
      <c r="A2029" s="87"/>
      <c r="B2029" s="87"/>
      <c r="C2029" s="87"/>
      <c r="D2029" s="87"/>
      <c r="E2029" s="87"/>
      <c r="F2029" s="87"/>
      <c r="G2029" s="87"/>
    </row>
    <row r="2030" spans="1:7" ht="13.8">
      <c r="A2030" s="87"/>
      <c r="B2030" s="87"/>
      <c r="C2030" s="87"/>
      <c r="D2030" s="87"/>
      <c r="E2030" s="87"/>
      <c r="F2030" s="87"/>
      <c r="G2030" s="87"/>
    </row>
    <row r="2031" spans="1:7" ht="13.8">
      <c r="A2031" s="87"/>
      <c r="B2031" s="87"/>
      <c r="C2031" s="87"/>
      <c r="D2031" s="87"/>
      <c r="E2031" s="87"/>
      <c r="F2031" s="87"/>
      <c r="G2031" s="87"/>
    </row>
    <row r="2032" spans="1:7" ht="13.8">
      <c r="A2032" s="87"/>
      <c r="B2032" s="87"/>
      <c r="C2032" s="87"/>
      <c r="D2032" s="87"/>
      <c r="E2032" s="87"/>
      <c r="F2032" s="87"/>
      <c r="G2032" s="87"/>
    </row>
    <row r="2033" spans="1:7" ht="13.8">
      <c r="A2033" s="87"/>
      <c r="B2033" s="87"/>
      <c r="C2033" s="87"/>
      <c r="D2033" s="87"/>
      <c r="E2033" s="87"/>
      <c r="F2033" s="87"/>
      <c r="G2033" s="87"/>
    </row>
    <row r="2034" spans="1:7" ht="13.8">
      <c r="A2034" s="87"/>
      <c r="B2034" s="87"/>
      <c r="C2034" s="87"/>
      <c r="D2034" s="87"/>
      <c r="E2034" s="87"/>
      <c r="F2034" s="87"/>
      <c r="G2034" s="87"/>
    </row>
    <row r="2035" spans="1:7" ht="13.8">
      <c r="A2035" s="87"/>
      <c r="B2035" s="87"/>
      <c r="C2035" s="87"/>
      <c r="D2035" s="87"/>
      <c r="E2035" s="87"/>
      <c r="F2035" s="87"/>
      <c r="G2035" s="87"/>
    </row>
    <row r="2036" spans="1:7" ht="13.8">
      <c r="A2036" s="87"/>
      <c r="B2036" s="87"/>
      <c r="C2036" s="87"/>
      <c r="D2036" s="87"/>
      <c r="E2036" s="87"/>
      <c r="F2036" s="87"/>
      <c r="G2036" s="87"/>
    </row>
    <row r="2037" spans="1:7" ht="13.8">
      <c r="A2037" s="87"/>
      <c r="B2037" s="87"/>
      <c r="C2037" s="87"/>
      <c r="D2037" s="87"/>
      <c r="E2037" s="87"/>
      <c r="F2037" s="87"/>
      <c r="G2037" s="87"/>
    </row>
    <row r="2038" spans="1:7" ht="13.8">
      <c r="A2038" s="87"/>
      <c r="B2038" s="87"/>
      <c r="C2038" s="87"/>
      <c r="D2038" s="87"/>
      <c r="E2038" s="87"/>
      <c r="F2038" s="87"/>
      <c r="G2038" s="87"/>
    </row>
    <row r="2039" spans="1:7" ht="13.8">
      <c r="A2039" s="87"/>
      <c r="B2039" s="87"/>
      <c r="C2039" s="87"/>
      <c r="D2039" s="87"/>
      <c r="E2039" s="87"/>
      <c r="F2039" s="87"/>
      <c r="G2039" s="87"/>
    </row>
    <row r="2040" spans="1:7" ht="13.8">
      <c r="A2040" s="87"/>
      <c r="B2040" s="87"/>
      <c r="C2040" s="87"/>
      <c r="D2040" s="87"/>
      <c r="E2040" s="87"/>
      <c r="F2040" s="87"/>
      <c r="G2040" s="87"/>
    </row>
    <row r="2041" spans="1:7" ht="13.8">
      <c r="A2041" s="87"/>
      <c r="B2041" s="87"/>
      <c r="C2041" s="87"/>
      <c r="D2041" s="87"/>
      <c r="E2041" s="87"/>
      <c r="F2041" s="87"/>
      <c r="G2041" s="87"/>
    </row>
    <row r="2042" spans="1:7" ht="13.8">
      <c r="A2042" s="87"/>
      <c r="B2042" s="87"/>
      <c r="C2042" s="87"/>
      <c r="D2042" s="87"/>
      <c r="E2042" s="87"/>
      <c r="F2042" s="87"/>
      <c r="G2042" s="87"/>
    </row>
    <row r="2043" spans="1:7" ht="13.8">
      <c r="A2043" s="87"/>
      <c r="B2043" s="87"/>
      <c r="C2043" s="87"/>
      <c r="D2043" s="87"/>
      <c r="E2043" s="87"/>
      <c r="F2043" s="87"/>
      <c r="G2043" s="87"/>
    </row>
    <row r="2044" spans="1:7" ht="13.8">
      <c r="A2044" s="87"/>
      <c r="B2044" s="87"/>
      <c r="C2044" s="87"/>
      <c r="D2044" s="87"/>
      <c r="E2044" s="87"/>
      <c r="F2044" s="87"/>
      <c r="G2044" s="87"/>
    </row>
    <row r="2045" spans="1:7" ht="13.8">
      <c r="A2045" s="87"/>
      <c r="B2045" s="87"/>
      <c r="C2045" s="87"/>
      <c r="D2045" s="87"/>
      <c r="E2045" s="87"/>
      <c r="F2045" s="87"/>
      <c r="G2045" s="87"/>
    </row>
    <row r="2046" spans="1:7" ht="13.8">
      <c r="A2046" s="87"/>
      <c r="B2046" s="87"/>
      <c r="C2046" s="87"/>
      <c r="D2046" s="87"/>
      <c r="E2046" s="87"/>
      <c r="F2046" s="87"/>
      <c r="G2046" s="87"/>
    </row>
    <row r="2047" spans="1:7" ht="13.8">
      <c r="A2047" s="87"/>
      <c r="B2047" s="87"/>
      <c r="C2047" s="87"/>
      <c r="D2047" s="87"/>
      <c r="E2047" s="87"/>
      <c r="F2047" s="87"/>
      <c r="G2047" s="87"/>
    </row>
    <row r="2048" spans="1:7" ht="13.8">
      <c r="A2048" s="87"/>
      <c r="B2048" s="87"/>
      <c r="C2048" s="87"/>
      <c r="D2048" s="87"/>
      <c r="E2048" s="87"/>
      <c r="F2048" s="87"/>
      <c r="G2048" s="87"/>
    </row>
    <row r="2049" spans="1:7" ht="13.8">
      <c r="A2049" s="87"/>
      <c r="B2049" s="87"/>
      <c r="C2049" s="87"/>
      <c r="D2049" s="87"/>
      <c r="E2049" s="87"/>
      <c r="F2049" s="87"/>
      <c r="G2049" s="87"/>
    </row>
    <row r="2050" spans="1:7" ht="13.8">
      <c r="A2050" s="87"/>
      <c r="B2050" s="87"/>
      <c r="C2050" s="87"/>
      <c r="D2050" s="87"/>
      <c r="E2050" s="87"/>
      <c r="F2050" s="87"/>
      <c r="G2050" s="87"/>
    </row>
    <row r="2051" spans="1:7" ht="13.8">
      <c r="A2051" s="87"/>
      <c r="B2051" s="87"/>
      <c r="C2051" s="87"/>
      <c r="D2051" s="87"/>
      <c r="E2051" s="87"/>
      <c r="F2051" s="87"/>
      <c r="G2051" s="87"/>
    </row>
    <row r="2052" spans="1:7" ht="13.8">
      <c r="A2052" s="87"/>
      <c r="B2052" s="87"/>
      <c r="C2052" s="87"/>
      <c r="D2052" s="87"/>
      <c r="E2052" s="87"/>
      <c r="F2052" s="87"/>
      <c r="G2052" s="87"/>
    </row>
    <row r="2053" spans="1:7" ht="13.8">
      <c r="A2053" s="87"/>
      <c r="B2053" s="87"/>
      <c r="C2053" s="87"/>
      <c r="D2053" s="87"/>
      <c r="E2053" s="87"/>
      <c r="F2053" s="87"/>
      <c r="G2053" s="87"/>
    </row>
    <row r="2054" spans="1:7" ht="13.8">
      <c r="A2054" s="87"/>
      <c r="B2054" s="87"/>
      <c r="C2054" s="87"/>
      <c r="D2054" s="87"/>
      <c r="E2054" s="87"/>
      <c r="F2054" s="87"/>
      <c r="G2054" s="87"/>
    </row>
    <row r="2055" spans="1:7" ht="13.8">
      <c r="A2055" s="87"/>
      <c r="B2055" s="87"/>
      <c r="C2055" s="87"/>
      <c r="D2055" s="87"/>
      <c r="E2055" s="87"/>
      <c r="F2055" s="87"/>
      <c r="G2055" s="87"/>
    </row>
    <row r="2056" spans="1:7" ht="13.8">
      <c r="A2056" s="87"/>
      <c r="B2056" s="87"/>
      <c r="C2056" s="87"/>
      <c r="D2056" s="87"/>
      <c r="E2056" s="87"/>
      <c r="F2056" s="87"/>
      <c r="G2056" s="87"/>
    </row>
    <row r="2057" spans="1:7" ht="13.8">
      <c r="A2057" s="87"/>
      <c r="B2057" s="87"/>
      <c r="C2057" s="87"/>
      <c r="D2057" s="87"/>
      <c r="E2057" s="87"/>
      <c r="F2057" s="87"/>
      <c r="G2057" s="87"/>
    </row>
    <row r="2058" spans="1:7" ht="13.8">
      <c r="A2058" s="87"/>
      <c r="B2058" s="87"/>
      <c r="C2058" s="87"/>
      <c r="D2058" s="87"/>
      <c r="E2058" s="87"/>
      <c r="F2058" s="87"/>
      <c r="G2058" s="87"/>
    </row>
    <row r="2059" spans="1:7" ht="13.8">
      <c r="A2059" s="87"/>
      <c r="B2059" s="87"/>
      <c r="C2059" s="87"/>
      <c r="D2059" s="87"/>
      <c r="E2059" s="87"/>
      <c r="F2059" s="87"/>
      <c r="G2059" s="87"/>
    </row>
    <row r="2060" spans="1:7" ht="13.8">
      <c r="A2060" s="87"/>
      <c r="B2060" s="87"/>
      <c r="C2060" s="87"/>
      <c r="D2060" s="87"/>
      <c r="E2060" s="87"/>
      <c r="F2060" s="87"/>
      <c r="G2060" s="87"/>
    </row>
    <row r="2061" spans="1:7" ht="13.8">
      <c r="A2061" s="87"/>
      <c r="B2061" s="87"/>
      <c r="C2061" s="87"/>
      <c r="D2061" s="87"/>
      <c r="E2061" s="87"/>
      <c r="F2061" s="87"/>
      <c r="G2061" s="87"/>
    </row>
    <row r="2062" spans="1:7" ht="13.8">
      <c r="A2062" s="87"/>
      <c r="B2062" s="87"/>
      <c r="C2062" s="87"/>
      <c r="D2062" s="87"/>
      <c r="E2062" s="87"/>
      <c r="F2062" s="87"/>
      <c r="G2062" s="87"/>
    </row>
    <row r="2063" spans="1:7" ht="13.8">
      <c r="A2063" s="87"/>
      <c r="B2063" s="87"/>
      <c r="C2063" s="87"/>
      <c r="D2063" s="87"/>
      <c r="E2063" s="87"/>
      <c r="F2063" s="87"/>
      <c r="G2063" s="87"/>
    </row>
    <row r="2064" spans="1:7" ht="13.8">
      <c r="A2064" s="87"/>
      <c r="B2064" s="87"/>
      <c r="C2064" s="87"/>
      <c r="D2064" s="87"/>
      <c r="E2064" s="87"/>
      <c r="F2064" s="87"/>
      <c r="G2064" s="87"/>
    </row>
    <row r="2065" spans="1:7" ht="13.8">
      <c r="A2065" s="87"/>
      <c r="B2065" s="87"/>
      <c r="C2065" s="87"/>
      <c r="D2065" s="87"/>
      <c r="E2065" s="87"/>
      <c r="F2065" s="87"/>
      <c r="G2065" s="87"/>
    </row>
    <row r="2066" spans="1:7" ht="13.8">
      <c r="A2066" s="87"/>
      <c r="B2066" s="87"/>
      <c r="C2066" s="87"/>
      <c r="D2066" s="87"/>
      <c r="E2066" s="87"/>
      <c r="F2066" s="87"/>
      <c r="G2066" s="87"/>
    </row>
    <row r="2067" spans="1:7" ht="13.8">
      <c r="A2067" s="87"/>
      <c r="B2067" s="87"/>
      <c r="C2067" s="87"/>
      <c r="D2067" s="87"/>
      <c r="E2067" s="87"/>
      <c r="F2067" s="87"/>
      <c r="G2067" s="87"/>
    </row>
    <row r="2068" spans="1:7" ht="13.8">
      <c r="A2068" s="87"/>
      <c r="B2068" s="87"/>
      <c r="C2068" s="87"/>
      <c r="D2068" s="87"/>
      <c r="E2068" s="87"/>
      <c r="F2068" s="87"/>
      <c r="G2068" s="87"/>
    </row>
    <row r="2069" spans="1:7" ht="13.8">
      <c r="A2069" s="87"/>
      <c r="B2069" s="87"/>
      <c r="C2069" s="87"/>
      <c r="D2069" s="87"/>
      <c r="E2069" s="87"/>
      <c r="F2069" s="87"/>
      <c r="G2069" s="87"/>
    </row>
    <row r="2070" spans="1:7" ht="13.8">
      <c r="A2070" s="87"/>
      <c r="B2070" s="87"/>
      <c r="C2070" s="87"/>
      <c r="D2070" s="87"/>
      <c r="E2070" s="87"/>
      <c r="F2070" s="87"/>
      <c r="G2070" s="87"/>
    </row>
    <row r="2071" spans="1:7" ht="13.8">
      <c r="A2071" s="87"/>
      <c r="B2071" s="87"/>
      <c r="C2071" s="87"/>
      <c r="D2071" s="87"/>
      <c r="E2071" s="87"/>
      <c r="F2071" s="87"/>
      <c r="G2071" s="87"/>
    </row>
    <row r="2072" spans="1:7" ht="13.8">
      <c r="A2072" s="87"/>
      <c r="B2072" s="87"/>
      <c r="C2072" s="87"/>
      <c r="D2072" s="87"/>
      <c r="E2072" s="87"/>
      <c r="F2072" s="87"/>
      <c r="G2072" s="87"/>
    </row>
    <row r="2073" spans="1:7" ht="13.8">
      <c r="A2073" s="87"/>
      <c r="B2073" s="87"/>
      <c r="C2073" s="87"/>
      <c r="D2073" s="87"/>
      <c r="E2073" s="87"/>
      <c r="F2073" s="87"/>
      <c r="G2073" s="87"/>
    </row>
    <row r="2074" spans="1:7" ht="13.8">
      <c r="A2074" s="87"/>
      <c r="B2074" s="87"/>
      <c r="C2074" s="87"/>
      <c r="D2074" s="87"/>
      <c r="E2074" s="87"/>
      <c r="F2074" s="87"/>
      <c r="G2074" s="87"/>
    </row>
    <row r="2075" spans="1:7" ht="13.8">
      <c r="A2075" s="87"/>
      <c r="B2075" s="87"/>
      <c r="C2075" s="87"/>
      <c r="D2075" s="87"/>
      <c r="E2075" s="87"/>
      <c r="F2075" s="87"/>
      <c r="G2075" s="87"/>
    </row>
    <row r="2076" spans="1:7" ht="13.8">
      <c r="A2076" s="87"/>
      <c r="B2076" s="87"/>
      <c r="C2076" s="87"/>
      <c r="D2076" s="87"/>
      <c r="E2076" s="87"/>
      <c r="F2076" s="87"/>
      <c r="G2076" s="87"/>
    </row>
    <row r="2077" spans="1:7" ht="13.8">
      <c r="A2077" s="87"/>
      <c r="B2077" s="87"/>
      <c r="C2077" s="87"/>
      <c r="D2077" s="87"/>
      <c r="E2077" s="87"/>
      <c r="F2077" s="87"/>
      <c r="G2077" s="87"/>
    </row>
    <row r="2078" spans="1:7" ht="13.8">
      <c r="A2078" s="87"/>
      <c r="B2078" s="87"/>
      <c r="C2078" s="87"/>
      <c r="D2078" s="87"/>
      <c r="E2078" s="87"/>
      <c r="F2078" s="87"/>
      <c r="G2078" s="87"/>
    </row>
    <row r="2079" spans="1:7" ht="13.8">
      <c r="A2079" s="87"/>
      <c r="B2079" s="87"/>
      <c r="C2079" s="87"/>
      <c r="D2079" s="87"/>
      <c r="E2079" s="87"/>
      <c r="F2079" s="87"/>
      <c r="G2079" s="87"/>
    </row>
    <row r="2080" spans="1:7" ht="13.8">
      <c r="A2080" s="87"/>
      <c r="B2080" s="87"/>
      <c r="C2080" s="87"/>
      <c r="D2080" s="87"/>
      <c r="E2080" s="87"/>
      <c r="F2080" s="87"/>
      <c r="G2080" s="87"/>
    </row>
    <row r="2081" spans="1:7" ht="13.8">
      <c r="A2081" s="87"/>
      <c r="B2081" s="87"/>
      <c r="C2081" s="87"/>
      <c r="D2081" s="87"/>
      <c r="E2081" s="87"/>
      <c r="F2081" s="87"/>
      <c r="G2081" s="87"/>
    </row>
    <row r="2082" spans="1:7" ht="13.8">
      <c r="A2082" s="87"/>
      <c r="B2082" s="87"/>
      <c r="C2082" s="87"/>
      <c r="D2082" s="87"/>
      <c r="E2082" s="87"/>
      <c r="F2082" s="87"/>
      <c r="G2082" s="87"/>
    </row>
    <row r="2083" spans="1:7" ht="13.8">
      <c r="A2083" s="87"/>
      <c r="B2083" s="87"/>
      <c r="C2083" s="87"/>
      <c r="D2083" s="87"/>
      <c r="E2083" s="87"/>
      <c r="F2083" s="87"/>
      <c r="G2083" s="87"/>
    </row>
    <row r="2084" spans="1:7" ht="13.8">
      <c r="A2084" s="87"/>
      <c r="B2084" s="87"/>
      <c r="C2084" s="87"/>
      <c r="D2084" s="87"/>
      <c r="E2084" s="87"/>
      <c r="F2084" s="87"/>
      <c r="G2084" s="87"/>
    </row>
    <row r="2085" spans="1:7" ht="13.8">
      <c r="A2085" s="87"/>
      <c r="B2085" s="87"/>
      <c r="C2085" s="87"/>
      <c r="D2085" s="87"/>
      <c r="E2085" s="87"/>
      <c r="F2085" s="87"/>
      <c r="G2085" s="87"/>
    </row>
    <row r="2086" spans="1:7" ht="13.8">
      <c r="A2086" s="87"/>
      <c r="B2086" s="87"/>
      <c r="C2086" s="87"/>
      <c r="D2086" s="87"/>
      <c r="E2086" s="87"/>
      <c r="F2086" s="87"/>
      <c r="G2086" s="87"/>
    </row>
    <row r="2087" spans="1:7" ht="13.8">
      <c r="A2087" s="87"/>
      <c r="B2087" s="87"/>
      <c r="C2087" s="87"/>
      <c r="D2087" s="87"/>
      <c r="E2087" s="87"/>
      <c r="F2087" s="87"/>
      <c r="G2087" s="87"/>
    </row>
    <row r="2088" spans="1:7" ht="13.8">
      <c r="A2088" s="87"/>
      <c r="B2088" s="87"/>
      <c r="C2088" s="87"/>
      <c r="D2088" s="87"/>
      <c r="E2088" s="87"/>
      <c r="F2088" s="87"/>
      <c r="G2088" s="87"/>
    </row>
    <row r="2089" spans="1:7" ht="13.8">
      <c r="A2089" s="87"/>
      <c r="B2089" s="87"/>
      <c r="C2089" s="87"/>
      <c r="D2089" s="87"/>
      <c r="E2089" s="87"/>
      <c r="F2089" s="87"/>
      <c r="G2089" s="87"/>
    </row>
    <row r="2090" spans="1:7" ht="13.8">
      <c r="A2090" s="87"/>
      <c r="B2090" s="87"/>
      <c r="C2090" s="87"/>
      <c r="D2090" s="87"/>
      <c r="E2090" s="87"/>
      <c r="F2090" s="87"/>
      <c r="G2090" s="87"/>
    </row>
    <row r="2091" spans="1:7" ht="13.8">
      <c r="A2091" s="87"/>
      <c r="B2091" s="87"/>
      <c r="C2091" s="87"/>
      <c r="D2091" s="87"/>
      <c r="E2091" s="87"/>
      <c r="F2091" s="87"/>
      <c r="G2091" s="87"/>
    </row>
    <row r="2092" spans="1:7" ht="13.8">
      <c r="A2092" s="87"/>
      <c r="B2092" s="87"/>
      <c r="C2092" s="87"/>
      <c r="D2092" s="87"/>
      <c r="E2092" s="87"/>
      <c r="F2092" s="87"/>
      <c r="G2092" s="87"/>
    </row>
    <row r="2093" spans="1:7" ht="13.8">
      <c r="A2093" s="87"/>
      <c r="B2093" s="87"/>
      <c r="C2093" s="87"/>
      <c r="D2093" s="87"/>
      <c r="E2093" s="87"/>
      <c r="F2093" s="87"/>
      <c r="G2093" s="87"/>
    </row>
    <row r="2094" spans="1:7" ht="13.8">
      <c r="A2094" s="87"/>
      <c r="B2094" s="87"/>
      <c r="C2094" s="87"/>
      <c r="D2094" s="87"/>
      <c r="E2094" s="87"/>
      <c r="F2094" s="87"/>
      <c r="G2094" s="87"/>
    </row>
    <row r="2095" spans="1:7" ht="13.8">
      <c r="A2095" s="87"/>
      <c r="B2095" s="87"/>
      <c r="C2095" s="87"/>
      <c r="D2095" s="87"/>
      <c r="E2095" s="87"/>
      <c r="F2095" s="87"/>
      <c r="G2095" s="87"/>
    </row>
    <row r="2096" spans="1:7" ht="13.8">
      <c r="A2096" s="87"/>
      <c r="B2096" s="87"/>
      <c r="C2096" s="87"/>
      <c r="D2096" s="87"/>
      <c r="E2096" s="87"/>
      <c r="F2096" s="87"/>
      <c r="G2096" s="87"/>
    </row>
    <row r="2097" spans="1:7" ht="13.8">
      <c r="A2097" s="87"/>
      <c r="B2097" s="87"/>
      <c r="C2097" s="87"/>
      <c r="D2097" s="87"/>
      <c r="E2097" s="87"/>
      <c r="F2097" s="87"/>
      <c r="G2097" s="87"/>
    </row>
    <row r="2098" spans="1:7" ht="13.8">
      <c r="A2098" s="87"/>
      <c r="B2098" s="87"/>
      <c r="C2098" s="87"/>
      <c r="D2098" s="87"/>
      <c r="E2098" s="87"/>
      <c r="F2098" s="87"/>
      <c r="G2098" s="87"/>
    </row>
    <row r="2099" spans="1:7" ht="13.8">
      <c r="A2099" s="87"/>
      <c r="B2099" s="87"/>
      <c r="C2099" s="87"/>
      <c r="D2099" s="87"/>
      <c r="E2099" s="87"/>
      <c r="F2099" s="87"/>
      <c r="G2099" s="87"/>
    </row>
    <row r="2100" spans="1:7" ht="13.8">
      <c r="A2100" s="87"/>
      <c r="B2100" s="87"/>
      <c r="C2100" s="87"/>
      <c r="D2100" s="87"/>
      <c r="E2100" s="87"/>
      <c r="F2100" s="87"/>
      <c r="G2100" s="87"/>
    </row>
    <row r="2101" spans="1:7" ht="13.8">
      <c r="A2101" s="87"/>
      <c r="B2101" s="87"/>
      <c r="C2101" s="87"/>
      <c r="D2101" s="87"/>
      <c r="E2101" s="87"/>
      <c r="F2101" s="87"/>
      <c r="G2101" s="87"/>
    </row>
    <row r="2102" spans="1:7" ht="13.8">
      <c r="A2102" s="87"/>
      <c r="B2102" s="87"/>
      <c r="C2102" s="87"/>
      <c r="D2102" s="87"/>
      <c r="E2102" s="87"/>
      <c r="F2102" s="87"/>
      <c r="G2102" s="87"/>
    </row>
    <row r="2103" spans="1:7" ht="13.8">
      <c r="A2103" s="87"/>
      <c r="B2103" s="87"/>
      <c r="C2103" s="87"/>
      <c r="D2103" s="87"/>
      <c r="E2103" s="87"/>
      <c r="F2103" s="87"/>
      <c r="G2103" s="87"/>
    </row>
    <row r="2104" spans="1:7" ht="13.8">
      <c r="A2104" s="87"/>
      <c r="B2104" s="87"/>
      <c r="C2104" s="87"/>
      <c r="D2104" s="87"/>
      <c r="E2104" s="87"/>
      <c r="F2104" s="87"/>
      <c r="G2104" s="87"/>
    </row>
    <row r="2105" spans="1:7" ht="13.8">
      <c r="A2105" s="87"/>
      <c r="B2105" s="87"/>
      <c r="C2105" s="87"/>
      <c r="D2105" s="87"/>
      <c r="E2105" s="87"/>
      <c r="F2105" s="87"/>
      <c r="G2105" s="87"/>
    </row>
    <row r="2106" spans="1:7" ht="13.8">
      <c r="A2106" s="87"/>
      <c r="B2106" s="87"/>
      <c r="C2106" s="87"/>
      <c r="D2106" s="87"/>
      <c r="E2106" s="87"/>
      <c r="F2106" s="87"/>
      <c r="G2106" s="87"/>
    </row>
    <row r="2107" spans="1:7" ht="13.8">
      <c r="A2107" s="87"/>
      <c r="B2107" s="87"/>
      <c r="C2107" s="87"/>
      <c r="D2107" s="87"/>
      <c r="E2107" s="87"/>
      <c r="F2107" s="87"/>
      <c r="G2107" s="87"/>
    </row>
    <row r="2108" spans="1:7" ht="13.8">
      <c r="A2108" s="87"/>
      <c r="B2108" s="87"/>
      <c r="C2108" s="87"/>
      <c r="D2108" s="87"/>
      <c r="E2108" s="87"/>
      <c r="F2108" s="87"/>
      <c r="G2108" s="87"/>
    </row>
    <row r="2109" spans="1:7" ht="13.8">
      <c r="A2109" s="87"/>
      <c r="B2109" s="87"/>
      <c r="C2109" s="87"/>
      <c r="D2109" s="87"/>
      <c r="E2109" s="87"/>
      <c r="F2109" s="87"/>
      <c r="G2109" s="87"/>
    </row>
    <row r="2110" spans="1:7" ht="13.8">
      <c r="A2110" s="87"/>
      <c r="B2110" s="87"/>
      <c r="C2110" s="87"/>
      <c r="D2110" s="87"/>
      <c r="E2110" s="87"/>
      <c r="F2110" s="87"/>
      <c r="G2110" s="87"/>
    </row>
    <row r="2111" spans="1:7" ht="13.8">
      <c r="A2111" s="87"/>
      <c r="B2111" s="87"/>
      <c r="C2111" s="87"/>
      <c r="D2111" s="87"/>
      <c r="E2111" s="87"/>
      <c r="F2111" s="87"/>
      <c r="G2111" s="87"/>
    </row>
    <row r="2112" spans="1:7" ht="13.8">
      <c r="A2112" s="87"/>
      <c r="B2112" s="87"/>
      <c r="C2112" s="87"/>
      <c r="D2112" s="87"/>
      <c r="E2112" s="87"/>
      <c r="F2112" s="87"/>
      <c r="G2112" s="87"/>
    </row>
    <row r="2113" spans="1:7" ht="13.8">
      <c r="A2113" s="87"/>
      <c r="B2113" s="87"/>
      <c r="C2113" s="87"/>
      <c r="D2113" s="87"/>
      <c r="E2113" s="87"/>
      <c r="F2113" s="87"/>
      <c r="G2113" s="87"/>
    </row>
    <row r="2114" spans="1:7" ht="13.8">
      <c r="A2114" s="87"/>
      <c r="B2114" s="87"/>
      <c r="C2114" s="87"/>
      <c r="D2114" s="87"/>
      <c r="E2114" s="87"/>
      <c r="F2114" s="87"/>
      <c r="G2114" s="87"/>
    </row>
    <row r="2115" spans="1:7" ht="13.8">
      <c r="A2115" s="87"/>
      <c r="B2115" s="87"/>
      <c r="C2115" s="87"/>
      <c r="D2115" s="87"/>
      <c r="E2115" s="87"/>
      <c r="F2115" s="87"/>
      <c r="G2115" s="87"/>
    </row>
    <row r="2116" spans="1:7" ht="13.8">
      <c r="A2116" s="87"/>
      <c r="B2116" s="87"/>
      <c r="C2116" s="87"/>
      <c r="D2116" s="87"/>
      <c r="E2116" s="87"/>
      <c r="F2116" s="87"/>
      <c r="G2116" s="87"/>
    </row>
    <row r="2117" spans="1:7" ht="13.8">
      <c r="A2117" s="87"/>
      <c r="B2117" s="87"/>
      <c r="C2117" s="87"/>
      <c r="D2117" s="87"/>
      <c r="E2117" s="87"/>
      <c r="F2117" s="87"/>
      <c r="G2117" s="87"/>
    </row>
    <row r="2118" spans="1:7" ht="13.8">
      <c r="A2118" s="87"/>
      <c r="B2118" s="87"/>
      <c r="C2118" s="87"/>
      <c r="D2118" s="87"/>
      <c r="E2118" s="87"/>
      <c r="F2118" s="87"/>
      <c r="G2118" s="87"/>
    </row>
    <row r="2119" spans="1:7" ht="13.8">
      <c r="A2119" s="87"/>
      <c r="B2119" s="87"/>
      <c r="C2119" s="87"/>
      <c r="D2119" s="87"/>
      <c r="E2119" s="87"/>
      <c r="F2119" s="87"/>
      <c r="G2119" s="87"/>
    </row>
    <row r="2120" spans="1:7" ht="13.8">
      <c r="A2120" s="87"/>
      <c r="B2120" s="87"/>
      <c r="C2120" s="87"/>
      <c r="D2120" s="87"/>
      <c r="E2120" s="87"/>
      <c r="F2120" s="87"/>
      <c r="G2120" s="87"/>
    </row>
    <row r="2121" spans="1:7" ht="13.8">
      <c r="A2121" s="87"/>
      <c r="B2121" s="87"/>
      <c r="C2121" s="87"/>
      <c r="D2121" s="87"/>
      <c r="E2121" s="87"/>
      <c r="F2121" s="87"/>
      <c r="G2121" s="87"/>
    </row>
    <row r="2122" spans="1:7" ht="13.8">
      <c r="A2122" s="87"/>
      <c r="B2122" s="87"/>
      <c r="C2122" s="87"/>
      <c r="D2122" s="87"/>
      <c r="E2122" s="87"/>
      <c r="F2122" s="87"/>
      <c r="G2122" s="87"/>
    </row>
    <row r="2123" spans="1:7" ht="13.8">
      <c r="A2123" s="87"/>
      <c r="B2123" s="87"/>
      <c r="C2123" s="87"/>
      <c r="D2123" s="87"/>
      <c r="E2123" s="87"/>
      <c r="F2123" s="87"/>
      <c r="G2123" s="87"/>
    </row>
    <row r="2124" spans="1:7" ht="13.8">
      <c r="A2124" s="87"/>
      <c r="B2124" s="87"/>
      <c r="C2124" s="87"/>
      <c r="D2124" s="87"/>
      <c r="E2124" s="87"/>
      <c r="F2124" s="87"/>
      <c r="G2124" s="87"/>
    </row>
    <row r="2125" spans="1:7" ht="13.8">
      <c r="A2125" s="87"/>
      <c r="B2125" s="87"/>
      <c r="C2125" s="87"/>
      <c r="D2125" s="87"/>
      <c r="E2125" s="87"/>
      <c r="F2125" s="87"/>
      <c r="G2125" s="87"/>
    </row>
    <row r="2126" spans="1:7" ht="13.8">
      <c r="A2126" s="87"/>
      <c r="B2126" s="87"/>
      <c r="C2126" s="87"/>
      <c r="D2126" s="87"/>
      <c r="E2126" s="87"/>
      <c r="F2126" s="87"/>
      <c r="G2126" s="87"/>
    </row>
    <row r="2127" spans="1:7" ht="13.8">
      <c r="A2127" s="87"/>
      <c r="B2127" s="87"/>
      <c r="C2127" s="87"/>
      <c r="D2127" s="87"/>
      <c r="E2127" s="87"/>
      <c r="F2127" s="87"/>
      <c r="G2127" s="87"/>
    </row>
    <row r="2128" spans="1:7" ht="13.8">
      <c r="A2128" s="87"/>
      <c r="B2128" s="87"/>
      <c r="C2128" s="87"/>
      <c r="D2128" s="87"/>
      <c r="E2128" s="87"/>
      <c r="F2128" s="87"/>
      <c r="G2128" s="87"/>
    </row>
    <row r="2129" spans="1:7" ht="13.8">
      <c r="A2129" s="87"/>
      <c r="B2129" s="87"/>
      <c r="C2129" s="87"/>
      <c r="D2129" s="87"/>
      <c r="E2129" s="87"/>
      <c r="F2129" s="87"/>
      <c r="G2129" s="87"/>
    </row>
    <row r="2130" spans="1:7" ht="13.8">
      <c r="A2130" s="87"/>
      <c r="B2130" s="87"/>
      <c r="C2130" s="87"/>
      <c r="D2130" s="87"/>
      <c r="E2130" s="87"/>
      <c r="F2130" s="87"/>
      <c r="G2130" s="87"/>
    </row>
    <row r="2131" spans="1:7" ht="13.8">
      <c r="A2131" s="87"/>
      <c r="B2131" s="87"/>
      <c r="C2131" s="87"/>
      <c r="D2131" s="87"/>
      <c r="E2131" s="87"/>
      <c r="F2131" s="87"/>
      <c r="G2131" s="87"/>
    </row>
    <row r="2132" spans="1:7" ht="13.8">
      <c r="A2132" s="87"/>
      <c r="B2132" s="87"/>
      <c r="C2132" s="87"/>
      <c r="D2132" s="87"/>
      <c r="E2132" s="87"/>
      <c r="F2132" s="87"/>
      <c r="G2132" s="87"/>
    </row>
    <row r="2133" spans="1:7" ht="13.8">
      <c r="A2133" s="87"/>
      <c r="B2133" s="87"/>
      <c r="C2133" s="87"/>
      <c r="D2133" s="87"/>
      <c r="E2133" s="87"/>
      <c r="F2133" s="87"/>
      <c r="G2133" s="87"/>
    </row>
    <row r="2134" spans="1:7" ht="13.8">
      <c r="A2134" s="87"/>
      <c r="B2134" s="87"/>
      <c r="C2134" s="87"/>
      <c r="D2134" s="87"/>
      <c r="E2134" s="87"/>
      <c r="F2134" s="87"/>
      <c r="G2134" s="87"/>
    </row>
    <row r="2135" spans="1:7" ht="13.8">
      <c r="A2135" s="87"/>
      <c r="B2135" s="87"/>
      <c r="C2135" s="87"/>
      <c r="D2135" s="87"/>
      <c r="E2135" s="87"/>
      <c r="F2135" s="87"/>
      <c r="G2135" s="87"/>
    </row>
    <row r="2136" spans="1:7" ht="13.8">
      <c r="A2136" s="87"/>
      <c r="B2136" s="87"/>
      <c r="C2136" s="87"/>
      <c r="D2136" s="87"/>
      <c r="E2136" s="87"/>
      <c r="F2136" s="87"/>
      <c r="G2136" s="87"/>
    </row>
    <row r="2137" spans="1:7" ht="13.8">
      <c r="A2137" s="87"/>
      <c r="B2137" s="87"/>
      <c r="C2137" s="87"/>
      <c r="D2137" s="87"/>
      <c r="E2137" s="87"/>
      <c r="F2137" s="87"/>
      <c r="G2137" s="87"/>
    </row>
    <row r="2138" spans="1:7" ht="13.8">
      <c r="A2138" s="87"/>
      <c r="B2138" s="87"/>
      <c r="C2138" s="87"/>
      <c r="D2138" s="87"/>
      <c r="E2138" s="87"/>
      <c r="F2138" s="87"/>
      <c r="G2138" s="87"/>
    </row>
    <row r="2139" spans="1:7" ht="13.8">
      <c r="A2139" s="87"/>
      <c r="B2139" s="87"/>
      <c r="C2139" s="87"/>
      <c r="D2139" s="87"/>
      <c r="E2139" s="87"/>
      <c r="F2139" s="87"/>
      <c r="G2139" s="87"/>
    </row>
    <row r="2140" spans="1:7" ht="13.8">
      <c r="A2140" s="87"/>
      <c r="B2140" s="87"/>
      <c r="C2140" s="87"/>
      <c r="D2140" s="87"/>
      <c r="E2140" s="87"/>
      <c r="F2140" s="87"/>
      <c r="G2140" s="87"/>
    </row>
    <row r="2141" spans="1:7" ht="13.8">
      <c r="A2141" s="87"/>
      <c r="B2141" s="87"/>
      <c r="C2141" s="87"/>
      <c r="D2141" s="87"/>
      <c r="E2141" s="87"/>
      <c r="F2141" s="87"/>
      <c r="G2141" s="87"/>
    </row>
    <row r="2142" spans="1:7" ht="13.8">
      <c r="A2142" s="87"/>
      <c r="B2142" s="87"/>
      <c r="C2142" s="87"/>
      <c r="D2142" s="87"/>
      <c r="E2142" s="87"/>
      <c r="F2142" s="87"/>
      <c r="G2142" s="87"/>
    </row>
    <row r="2143" spans="1:7" ht="13.8">
      <c r="A2143" s="87"/>
      <c r="B2143" s="87"/>
      <c r="C2143" s="87"/>
      <c r="D2143" s="87"/>
      <c r="E2143" s="87"/>
      <c r="F2143" s="87"/>
      <c r="G2143" s="87"/>
    </row>
    <row r="2144" spans="1:7" ht="13.8">
      <c r="A2144" s="87"/>
      <c r="B2144" s="87"/>
      <c r="C2144" s="87"/>
      <c r="D2144" s="87"/>
      <c r="E2144" s="87"/>
      <c r="F2144" s="87"/>
      <c r="G2144" s="87"/>
    </row>
    <row r="2145" spans="1:7" ht="13.8">
      <c r="A2145" s="87"/>
      <c r="B2145" s="87"/>
      <c r="C2145" s="87"/>
      <c r="D2145" s="87"/>
      <c r="E2145" s="87"/>
      <c r="F2145" s="87"/>
      <c r="G2145" s="87"/>
    </row>
    <row r="2146" spans="1:7" ht="13.8">
      <c r="A2146" s="87"/>
      <c r="B2146" s="87"/>
      <c r="C2146" s="87"/>
      <c r="D2146" s="87"/>
      <c r="E2146" s="87"/>
      <c r="F2146" s="87"/>
      <c r="G2146" s="87"/>
    </row>
    <row r="2147" spans="1:7" ht="13.8">
      <c r="A2147" s="87"/>
      <c r="B2147" s="87"/>
      <c r="C2147" s="87"/>
      <c r="D2147" s="87"/>
      <c r="E2147" s="87"/>
      <c r="F2147" s="87"/>
      <c r="G2147" s="87"/>
    </row>
    <row r="2148" spans="1:7" ht="13.8">
      <c r="A2148" s="87"/>
      <c r="B2148" s="87"/>
      <c r="C2148" s="87"/>
      <c r="D2148" s="87"/>
      <c r="E2148" s="87"/>
      <c r="F2148" s="87"/>
      <c r="G2148" s="87"/>
    </row>
    <row r="2149" spans="1:7" ht="13.8">
      <c r="A2149" s="87"/>
      <c r="B2149" s="87"/>
      <c r="C2149" s="87"/>
      <c r="D2149" s="87"/>
      <c r="E2149" s="87"/>
      <c r="F2149" s="87"/>
      <c r="G2149" s="87"/>
    </row>
    <row r="2150" spans="1:7" ht="13.8">
      <c r="A2150" s="87"/>
      <c r="B2150" s="87"/>
      <c r="C2150" s="87"/>
      <c r="D2150" s="87"/>
      <c r="E2150" s="87"/>
      <c r="F2150" s="87"/>
      <c r="G2150" s="87"/>
    </row>
    <row r="2151" spans="1:7" ht="13.8">
      <c r="A2151" s="87"/>
      <c r="B2151" s="87"/>
      <c r="C2151" s="87"/>
      <c r="D2151" s="87"/>
      <c r="E2151" s="87"/>
      <c r="F2151" s="87"/>
      <c r="G2151" s="87"/>
    </row>
    <row r="2152" spans="1:7" ht="13.8">
      <c r="A2152" s="87"/>
      <c r="B2152" s="87"/>
      <c r="C2152" s="87"/>
      <c r="D2152" s="87"/>
      <c r="E2152" s="87"/>
      <c r="F2152" s="87"/>
      <c r="G2152" s="87"/>
    </row>
    <row r="2153" spans="1:7" ht="13.8">
      <c r="A2153" s="87"/>
      <c r="B2153" s="87"/>
      <c r="C2153" s="87"/>
      <c r="D2153" s="87"/>
      <c r="E2153" s="87"/>
      <c r="F2153" s="87"/>
      <c r="G2153" s="87"/>
    </row>
    <row r="2154" spans="1:7" ht="13.8">
      <c r="A2154" s="87"/>
      <c r="B2154" s="87"/>
      <c r="C2154" s="87"/>
      <c r="D2154" s="87"/>
      <c r="E2154" s="87"/>
      <c r="F2154" s="87"/>
      <c r="G2154" s="87"/>
    </row>
    <row r="2155" spans="1:7" ht="13.8">
      <c r="A2155" s="87"/>
      <c r="B2155" s="87"/>
      <c r="C2155" s="87"/>
      <c r="D2155" s="87"/>
      <c r="E2155" s="87"/>
      <c r="F2155" s="87"/>
      <c r="G2155" s="87"/>
    </row>
    <row r="2156" spans="1:7" ht="13.8">
      <c r="A2156" s="87"/>
      <c r="B2156" s="87"/>
      <c r="C2156" s="87"/>
      <c r="D2156" s="87"/>
      <c r="E2156" s="87"/>
      <c r="F2156" s="87"/>
      <c r="G2156" s="87"/>
    </row>
    <row r="2157" spans="1:7" ht="13.8">
      <c r="A2157" s="87"/>
      <c r="B2157" s="87"/>
      <c r="C2157" s="87"/>
      <c r="D2157" s="87"/>
      <c r="E2157" s="87"/>
      <c r="F2157" s="87"/>
      <c r="G2157" s="87"/>
    </row>
    <row r="2158" spans="1:7" ht="13.8">
      <c r="A2158" s="87"/>
      <c r="B2158" s="87"/>
      <c r="C2158" s="87"/>
      <c r="D2158" s="87"/>
      <c r="E2158" s="87"/>
      <c r="F2158" s="87"/>
      <c r="G2158" s="87"/>
    </row>
    <row r="2159" spans="1:7" ht="13.8">
      <c r="A2159" s="87"/>
      <c r="B2159" s="87"/>
      <c r="C2159" s="87"/>
      <c r="D2159" s="87"/>
      <c r="E2159" s="87"/>
      <c r="F2159" s="87"/>
      <c r="G2159" s="87"/>
    </row>
    <row r="2160" spans="1:7" ht="13.8">
      <c r="A2160" s="87"/>
      <c r="B2160" s="87"/>
      <c r="C2160" s="87"/>
      <c r="D2160" s="87"/>
      <c r="E2160" s="87"/>
      <c r="F2160" s="87"/>
      <c r="G2160" s="87"/>
    </row>
    <row r="2161" spans="1:7" ht="13.8">
      <c r="A2161" s="87"/>
      <c r="B2161" s="87"/>
      <c r="C2161" s="87"/>
      <c r="D2161" s="87"/>
      <c r="E2161" s="87"/>
      <c r="F2161" s="87"/>
      <c r="G2161" s="87"/>
    </row>
    <row r="2162" spans="1:7" ht="13.8">
      <c r="A2162" s="87"/>
      <c r="B2162" s="87"/>
      <c r="C2162" s="87"/>
      <c r="D2162" s="87"/>
      <c r="E2162" s="87"/>
      <c r="F2162" s="87"/>
      <c r="G2162" s="87"/>
    </row>
    <row r="2163" spans="1:7" ht="13.8">
      <c r="A2163" s="87"/>
      <c r="B2163" s="87"/>
      <c r="C2163" s="87"/>
      <c r="D2163" s="87"/>
      <c r="E2163" s="87"/>
      <c r="F2163" s="87"/>
      <c r="G2163" s="87"/>
    </row>
    <row r="2164" spans="1:7" ht="13.8">
      <c r="A2164" s="87"/>
      <c r="B2164" s="87"/>
      <c r="C2164" s="87"/>
      <c r="D2164" s="87"/>
      <c r="E2164" s="87"/>
      <c r="F2164" s="87"/>
      <c r="G2164" s="87"/>
    </row>
    <row r="2165" spans="1:7" ht="13.8">
      <c r="A2165" s="87"/>
      <c r="B2165" s="87"/>
      <c r="C2165" s="87"/>
      <c r="D2165" s="87"/>
      <c r="E2165" s="87"/>
      <c r="F2165" s="87"/>
      <c r="G2165" s="87"/>
    </row>
    <row r="2166" spans="1:7" ht="13.8">
      <c r="A2166" s="87"/>
      <c r="B2166" s="87"/>
      <c r="C2166" s="87"/>
      <c r="D2166" s="87"/>
      <c r="E2166" s="87"/>
      <c r="F2166" s="87"/>
      <c r="G2166" s="87"/>
    </row>
    <row r="2167" spans="1:7" ht="13.8">
      <c r="A2167" s="87"/>
      <c r="B2167" s="87"/>
      <c r="C2167" s="87"/>
      <c r="D2167" s="87"/>
      <c r="E2167" s="87"/>
      <c r="F2167" s="87"/>
      <c r="G2167" s="87"/>
    </row>
    <row r="2168" spans="1:7" ht="13.8">
      <c r="A2168" s="87"/>
      <c r="B2168" s="87"/>
      <c r="C2168" s="87"/>
      <c r="D2168" s="87"/>
      <c r="E2168" s="87"/>
      <c r="F2168" s="87"/>
      <c r="G2168" s="87"/>
    </row>
    <row r="2169" spans="1:7" ht="13.8">
      <c r="A2169" s="87"/>
      <c r="B2169" s="87"/>
      <c r="C2169" s="87"/>
      <c r="D2169" s="87"/>
      <c r="E2169" s="87"/>
      <c r="F2169" s="87"/>
      <c r="G2169" s="87"/>
    </row>
    <row r="2170" spans="1:7" ht="13.8">
      <c r="A2170" s="87"/>
      <c r="B2170" s="87"/>
      <c r="C2170" s="87"/>
      <c r="D2170" s="87"/>
      <c r="E2170" s="87"/>
      <c r="F2170" s="87"/>
      <c r="G2170" s="87"/>
    </row>
    <row r="2171" spans="1:7" ht="13.8">
      <c r="A2171" s="87"/>
      <c r="B2171" s="87"/>
      <c r="C2171" s="87"/>
      <c r="D2171" s="87"/>
      <c r="E2171" s="87"/>
      <c r="F2171" s="87"/>
      <c r="G2171" s="87"/>
    </row>
    <row r="2172" spans="1:7" ht="13.8">
      <c r="A2172" s="87"/>
      <c r="B2172" s="87"/>
      <c r="C2172" s="87"/>
      <c r="D2172" s="87"/>
      <c r="E2172" s="87"/>
      <c r="F2172" s="87"/>
      <c r="G2172" s="87"/>
    </row>
    <row r="2173" spans="1:7" ht="13.8">
      <c r="A2173" s="87"/>
      <c r="B2173" s="87"/>
      <c r="C2173" s="87"/>
      <c r="D2173" s="87"/>
      <c r="E2173" s="87"/>
      <c r="F2173" s="87"/>
      <c r="G2173" s="87"/>
    </row>
    <row r="2174" spans="1:7" ht="13.8">
      <c r="A2174" s="87"/>
      <c r="B2174" s="87"/>
      <c r="C2174" s="87"/>
      <c r="D2174" s="87"/>
      <c r="E2174" s="87"/>
      <c r="F2174" s="87"/>
      <c r="G2174" s="87"/>
    </row>
    <row r="2175" spans="1:7" ht="13.8">
      <c r="A2175" s="87"/>
      <c r="B2175" s="87"/>
      <c r="C2175" s="87"/>
      <c r="D2175" s="87"/>
      <c r="E2175" s="87"/>
      <c r="F2175" s="87"/>
      <c r="G2175" s="87"/>
    </row>
    <row r="2176" spans="1:7" ht="13.8">
      <c r="A2176" s="87"/>
      <c r="B2176" s="87"/>
      <c r="C2176" s="87"/>
      <c r="D2176" s="87"/>
      <c r="E2176" s="87"/>
      <c r="F2176" s="87"/>
      <c r="G2176" s="87"/>
    </row>
    <row r="2177" spans="1:7" ht="13.8">
      <c r="A2177" s="87"/>
      <c r="B2177" s="87"/>
      <c r="C2177" s="87"/>
      <c r="D2177" s="87"/>
      <c r="E2177" s="87"/>
      <c r="F2177" s="87"/>
      <c r="G2177" s="87"/>
    </row>
    <row r="2178" spans="1:7" ht="13.8">
      <c r="A2178" s="87"/>
      <c r="B2178" s="87"/>
      <c r="C2178" s="87"/>
      <c r="D2178" s="87"/>
      <c r="E2178" s="87"/>
      <c r="F2178" s="87"/>
      <c r="G2178" s="87"/>
    </row>
    <row r="2179" spans="1:7" ht="13.8">
      <c r="A2179" s="87"/>
      <c r="B2179" s="87"/>
      <c r="C2179" s="87"/>
      <c r="D2179" s="87"/>
      <c r="E2179" s="87"/>
      <c r="F2179" s="87"/>
      <c r="G2179" s="87"/>
    </row>
    <row r="2180" spans="1:7" ht="13.8">
      <c r="A2180" s="87"/>
      <c r="B2180" s="87"/>
      <c r="C2180" s="87"/>
      <c r="D2180" s="87"/>
      <c r="E2180" s="87"/>
      <c r="F2180" s="87"/>
      <c r="G2180" s="87"/>
    </row>
    <row r="2181" spans="1:7" ht="13.8">
      <c r="A2181" s="87"/>
      <c r="B2181" s="87"/>
      <c r="C2181" s="87"/>
      <c r="D2181" s="87"/>
      <c r="E2181" s="87"/>
      <c r="F2181" s="87"/>
      <c r="G2181" s="87"/>
    </row>
    <row r="2182" spans="1:7" ht="13.8">
      <c r="A2182" s="87"/>
      <c r="B2182" s="87"/>
      <c r="C2182" s="87"/>
      <c r="D2182" s="87"/>
      <c r="E2182" s="87"/>
      <c r="F2182" s="87"/>
      <c r="G2182" s="87"/>
    </row>
    <row r="2183" spans="1:7" ht="13.8">
      <c r="A2183" s="87"/>
      <c r="B2183" s="87"/>
      <c r="C2183" s="87"/>
      <c r="D2183" s="87"/>
      <c r="E2183" s="87"/>
      <c r="F2183" s="87"/>
      <c r="G2183" s="87"/>
    </row>
    <row r="2184" spans="1:7" ht="13.8">
      <c r="A2184" s="87"/>
      <c r="B2184" s="87"/>
      <c r="C2184" s="87"/>
      <c r="D2184" s="87"/>
      <c r="E2184" s="87"/>
      <c r="F2184" s="87"/>
      <c r="G2184" s="87"/>
    </row>
    <row r="2185" spans="1:7" ht="13.8">
      <c r="A2185" s="87"/>
      <c r="B2185" s="87"/>
      <c r="C2185" s="87"/>
      <c r="D2185" s="87"/>
      <c r="E2185" s="87"/>
      <c r="F2185" s="87"/>
      <c r="G2185" s="87"/>
    </row>
    <row r="2186" spans="1:7" ht="13.8">
      <c r="A2186" s="87"/>
      <c r="B2186" s="87"/>
      <c r="C2186" s="87"/>
      <c r="D2186" s="87"/>
      <c r="E2186" s="87"/>
      <c r="F2186" s="87"/>
      <c r="G2186" s="87"/>
    </row>
    <row r="2187" spans="1:7" ht="13.8">
      <c r="A2187" s="87"/>
      <c r="B2187" s="87"/>
      <c r="C2187" s="87"/>
      <c r="D2187" s="87"/>
      <c r="E2187" s="87"/>
      <c r="F2187" s="87"/>
      <c r="G2187" s="87"/>
    </row>
    <row r="2188" spans="1:7" ht="13.8">
      <c r="A2188" s="87"/>
      <c r="B2188" s="87"/>
      <c r="C2188" s="87"/>
      <c r="D2188" s="87"/>
      <c r="E2188" s="87"/>
      <c r="F2188" s="87"/>
      <c r="G2188" s="87"/>
    </row>
    <row r="2189" spans="1:7" ht="13.8">
      <c r="A2189" s="87"/>
      <c r="B2189" s="87"/>
      <c r="C2189" s="87"/>
      <c r="D2189" s="87"/>
      <c r="E2189" s="87"/>
      <c r="F2189" s="87"/>
      <c r="G2189" s="87"/>
    </row>
    <row r="2190" spans="1:7" ht="13.8">
      <c r="A2190" s="87"/>
      <c r="B2190" s="87"/>
      <c r="C2190" s="87"/>
      <c r="D2190" s="87"/>
      <c r="E2190" s="87"/>
      <c r="F2190" s="87"/>
      <c r="G2190" s="87"/>
    </row>
    <row r="2191" spans="1:7" ht="13.8">
      <c r="A2191" s="87"/>
      <c r="B2191" s="87"/>
      <c r="C2191" s="87"/>
      <c r="D2191" s="87"/>
      <c r="E2191" s="87"/>
      <c r="F2191" s="87"/>
      <c r="G2191" s="87"/>
    </row>
    <row r="2192" spans="1:7" ht="13.8">
      <c r="A2192" s="87"/>
      <c r="B2192" s="87"/>
      <c r="C2192" s="87"/>
      <c r="D2192" s="87"/>
      <c r="E2192" s="87"/>
      <c r="F2192" s="87"/>
      <c r="G2192" s="87"/>
    </row>
    <row r="2193" spans="1:7" ht="13.8">
      <c r="A2193" s="87"/>
      <c r="B2193" s="87"/>
      <c r="C2193" s="87"/>
      <c r="D2193" s="87"/>
      <c r="E2193" s="87"/>
      <c r="F2193" s="87"/>
      <c r="G2193" s="87"/>
    </row>
    <row r="2194" spans="1:7" ht="13.8">
      <c r="A2194" s="87"/>
      <c r="B2194" s="87"/>
      <c r="C2194" s="87"/>
      <c r="D2194" s="87"/>
      <c r="E2194" s="87"/>
      <c r="F2194" s="87"/>
      <c r="G2194" s="87"/>
    </row>
    <row r="2195" spans="1:7" ht="13.8">
      <c r="A2195" s="87"/>
      <c r="B2195" s="87"/>
      <c r="C2195" s="87"/>
      <c r="D2195" s="87"/>
      <c r="E2195" s="87"/>
      <c r="F2195" s="87"/>
      <c r="G2195" s="87"/>
    </row>
    <row r="2196" spans="1:7" ht="13.8">
      <c r="A2196" s="87"/>
      <c r="B2196" s="87"/>
      <c r="C2196" s="87"/>
      <c r="D2196" s="87"/>
      <c r="E2196" s="87"/>
      <c r="F2196" s="87"/>
      <c r="G2196" s="87"/>
    </row>
    <row r="2197" spans="1:7" ht="13.8">
      <c r="A2197" s="87"/>
      <c r="B2197" s="87"/>
      <c r="C2197" s="87"/>
      <c r="D2197" s="87"/>
      <c r="E2197" s="87"/>
      <c r="F2197" s="87"/>
      <c r="G2197" s="87"/>
    </row>
    <row r="2198" spans="1:7" ht="13.8">
      <c r="A2198" s="87"/>
      <c r="B2198" s="87"/>
      <c r="C2198" s="87"/>
      <c r="D2198" s="87"/>
      <c r="E2198" s="87"/>
      <c r="F2198" s="87"/>
      <c r="G2198" s="87"/>
    </row>
    <row r="2199" spans="1:7" ht="13.8">
      <c r="A2199" s="87"/>
      <c r="B2199" s="87"/>
      <c r="C2199" s="87"/>
      <c r="D2199" s="87"/>
      <c r="E2199" s="87"/>
      <c r="F2199" s="87"/>
      <c r="G2199" s="87"/>
    </row>
    <row r="2200" spans="1:7" ht="13.8">
      <c r="A2200" s="87"/>
      <c r="B2200" s="87"/>
      <c r="C2200" s="87"/>
      <c r="D2200" s="87"/>
      <c r="E2200" s="87"/>
      <c r="F2200" s="87"/>
      <c r="G2200" s="87"/>
    </row>
    <row r="2201" spans="1:7" ht="13.8">
      <c r="A2201" s="87"/>
      <c r="B2201" s="87"/>
      <c r="C2201" s="87"/>
      <c r="D2201" s="87"/>
      <c r="E2201" s="87"/>
      <c r="F2201" s="87"/>
      <c r="G2201" s="87"/>
    </row>
    <row r="2202" spans="1:7" ht="13.8">
      <c r="A2202" s="87"/>
      <c r="B2202" s="87"/>
      <c r="C2202" s="87"/>
      <c r="D2202" s="87"/>
      <c r="E2202" s="87"/>
      <c r="F2202" s="87"/>
      <c r="G2202" s="87"/>
    </row>
    <row r="2203" spans="1:7" ht="13.8">
      <c r="A2203" s="87"/>
      <c r="B2203" s="87"/>
      <c r="C2203" s="87"/>
      <c r="D2203" s="87"/>
      <c r="E2203" s="87"/>
      <c r="F2203" s="87"/>
      <c r="G2203" s="87"/>
    </row>
    <row r="2204" spans="1:7" ht="13.8">
      <c r="A2204" s="87"/>
      <c r="B2204" s="87"/>
      <c r="C2204" s="87"/>
      <c r="D2204" s="87"/>
      <c r="E2204" s="87"/>
      <c r="F2204" s="87"/>
      <c r="G2204" s="87"/>
    </row>
    <row r="2205" spans="1:7" ht="13.8">
      <c r="A2205" s="87"/>
      <c r="B2205" s="87"/>
      <c r="C2205" s="87"/>
      <c r="D2205" s="87"/>
      <c r="E2205" s="87"/>
      <c r="F2205" s="87"/>
      <c r="G2205" s="87"/>
    </row>
    <row r="2206" spans="1:7" ht="13.8">
      <c r="A2206" s="87"/>
      <c r="B2206" s="87"/>
      <c r="C2206" s="87"/>
      <c r="D2206" s="87"/>
      <c r="E2206" s="87"/>
      <c r="F2206" s="87"/>
      <c r="G2206" s="87"/>
    </row>
    <row r="2207" spans="1:7" ht="13.8">
      <c r="A2207" s="87"/>
      <c r="B2207" s="87"/>
      <c r="C2207" s="87"/>
      <c r="D2207" s="87"/>
      <c r="E2207" s="87"/>
      <c r="F2207" s="87"/>
      <c r="G2207" s="87"/>
    </row>
    <row r="2208" spans="1:7" ht="13.8">
      <c r="A2208" s="87"/>
      <c r="B2208" s="87"/>
      <c r="C2208" s="87"/>
      <c r="D2208" s="87"/>
      <c r="E2208" s="87"/>
      <c r="F2208" s="87"/>
      <c r="G2208" s="87"/>
    </row>
    <row r="2209" spans="1:7" ht="13.8">
      <c r="A2209" s="87"/>
      <c r="B2209" s="87"/>
      <c r="C2209" s="87"/>
      <c r="D2209" s="87"/>
      <c r="E2209" s="87"/>
      <c r="F2209" s="87"/>
      <c r="G2209" s="87"/>
    </row>
    <row r="2210" spans="1:7" ht="13.8">
      <c r="A2210" s="87"/>
      <c r="B2210" s="87"/>
      <c r="C2210" s="87"/>
      <c r="D2210" s="87"/>
      <c r="E2210" s="87"/>
      <c r="F2210" s="87"/>
      <c r="G2210" s="87"/>
    </row>
    <row r="2211" spans="1:7" ht="13.8">
      <c r="A2211" s="87"/>
      <c r="B2211" s="87"/>
      <c r="C2211" s="87"/>
      <c r="D2211" s="87"/>
      <c r="E2211" s="87"/>
      <c r="F2211" s="87"/>
      <c r="G2211" s="87"/>
    </row>
    <row r="2212" spans="1:7" ht="13.8">
      <c r="A2212" s="87"/>
      <c r="B2212" s="87"/>
      <c r="C2212" s="87"/>
      <c r="D2212" s="87"/>
      <c r="E2212" s="87"/>
      <c r="F2212" s="87"/>
      <c r="G2212" s="87"/>
    </row>
    <row r="2213" spans="1:7" ht="13.8">
      <c r="A2213" s="87"/>
      <c r="B2213" s="87"/>
      <c r="C2213" s="87"/>
      <c r="D2213" s="87"/>
      <c r="E2213" s="87"/>
      <c r="F2213" s="87"/>
      <c r="G2213" s="87"/>
    </row>
    <row r="2214" spans="1:7" ht="13.8">
      <c r="A2214" s="87"/>
      <c r="B2214" s="87"/>
      <c r="C2214" s="87"/>
      <c r="D2214" s="87"/>
      <c r="E2214" s="87"/>
      <c r="F2214" s="87"/>
      <c r="G2214" s="87"/>
    </row>
    <row r="2215" spans="1:7" ht="13.8">
      <c r="A2215" s="87"/>
      <c r="B2215" s="87"/>
      <c r="C2215" s="87"/>
      <c r="D2215" s="87"/>
      <c r="E2215" s="87"/>
      <c r="F2215" s="87"/>
      <c r="G2215" s="87"/>
    </row>
    <row r="2216" spans="1:7" ht="13.8">
      <c r="A2216" s="87"/>
      <c r="B2216" s="87"/>
      <c r="C2216" s="87"/>
      <c r="D2216" s="87"/>
      <c r="E2216" s="87"/>
      <c r="F2216" s="87"/>
      <c r="G2216" s="87"/>
    </row>
    <row r="2217" spans="1:7" ht="13.8">
      <c r="A2217" s="87"/>
      <c r="B2217" s="87"/>
      <c r="C2217" s="87"/>
      <c r="D2217" s="87"/>
      <c r="E2217" s="87"/>
      <c r="F2217" s="87"/>
      <c r="G2217" s="87"/>
    </row>
    <row r="2218" spans="1:7" ht="13.8">
      <c r="A2218" s="87"/>
      <c r="B2218" s="87"/>
      <c r="C2218" s="87"/>
      <c r="D2218" s="87"/>
      <c r="E2218" s="87"/>
      <c r="F2218" s="87"/>
      <c r="G2218" s="87"/>
    </row>
    <row r="2219" spans="1:7" ht="13.8">
      <c r="A2219" s="87"/>
      <c r="B2219" s="87"/>
      <c r="C2219" s="87"/>
      <c r="D2219" s="87"/>
      <c r="E2219" s="87"/>
      <c r="F2219" s="87"/>
      <c r="G2219" s="87"/>
    </row>
    <row r="2220" spans="1:7" ht="13.8">
      <c r="A2220" s="87"/>
      <c r="B2220" s="87"/>
      <c r="C2220" s="87"/>
      <c r="D2220" s="87"/>
      <c r="E2220" s="87"/>
      <c r="F2220" s="87"/>
      <c r="G2220" s="87"/>
    </row>
    <row r="2221" spans="1:7" ht="13.8">
      <c r="A2221" s="87"/>
      <c r="B2221" s="87"/>
      <c r="C2221" s="87"/>
      <c r="D2221" s="87"/>
      <c r="E2221" s="87"/>
      <c r="F2221" s="87"/>
      <c r="G2221" s="87"/>
    </row>
    <row r="2222" spans="1:7" ht="13.8">
      <c r="A2222" s="87"/>
      <c r="B2222" s="87"/>
      <c r="C2222" s="87"/>
      <c r="D2222" s="87"/>
      <c r="E2222" s="87"/>
      <c r="F2222" s="87"/>
      <c r="G2222" s="87"/>
    </row>
    <row r="2223" spans="1:7" ht="13.8">
      <c r="A2223" s="87"/>
      <c r="B2223" s="87"/>
      <c r="C2223" s="87"/>
      <c r="D2223" s="87"/>
      <c r="E2223" s="87"/>
      <c r="F2223" s="87"/>
      <c r="G2223" s="87"/>
    </row>
    <row r="2224" spans="1:7" ht="13.8">
      <c r="A2224" s="87"/>
      <c r="B2224" s="87"/>
      <c r="C2224" s="87"/>
      <c r="D2224" s="87"/>
      <c r="E2224" s="87"/>
      <c r="F2224" s="87"/>
      <c r="G2224" s="87"/>
    </row>
    <row r="2225" spans="1:7" ht="13.8">
      <c r="A2225" s="87"/>
      <c r="B2225" s="87"/>
      <c r="C2225" s="87"/>
      <c r="D2225" s="87"/>
      <c r="E2225" s="87"/>
      <c r="F2225" s="87"/>
      <c r="G2225" s="87"/>
    </row>
    <row r="2226" spans="1:7" ht="13.8">
      <c r="A2226" s="87"/>
      <c r="B2226" s="87"/>
      <c r="C2226" s="87"/>
      <c r="D2226" s="87"/>
      <c r="E2226" s="87"/>
      <c r="F2226" s="87"/>
      <c r="G2226" s="87"/>
    </row>
    <row r="2227" spans="1:7" ht="13.8">
      <c r="A2227" s="87"/>
      <c r="B2227" s="87"/>
      <c r="C2227" s="87"/>
      <c r="D2227" s="87"/>
      <c r="E2227" s="87"/>
      <c r="F2227" s="87"/>
      <c r="G2227" s="87"/>
    </row>
    <row r="2228" spans="1:7" ht="13.8">
      <c r="A2228" s="87"/>
      <c r="B2228" s="87"/>
      <c r="C2228" s="87"/>
      <c r="D2228" s="87"/>
      <c r="E2228" s="87"/>
      <c r="F2228" s="87"/>
      <c r="G2228" s="87"/>
    </row>
    <row r="2229" spans="1:7" ht="13.8">
      <c r="A2229" s="87"/>
      <c r="B2229" s="87"/>
      <c r="C2229" s="87"/>
      <c r="D2229" s="87"/>
      <c r="E2229" s="87"/>
      <c r="F2229" s="87"/>
      <c r="G2229" s="87"/>
    </row>
    <row r="2230" spans="1:7" ht="13.8">
      <c r="A2230" s="87"/>
      <c r="B2230" s="87"/>
      <c r="C2230" s="87"/>
      <c r="D2230" s="87"/>
      <c r="E2230" s="87"/>
      <c r="F2230" s="87"/>
      <c r="G2230" s="87"/>
    </row>
    <row r="2231" spans="1:7" ht="13.8">
      <c r="A2231" s="87"/>
      <c r="B2231" s="87"/>
      <c r="C2231" s="87"/>
      <c r="D2231" s="87"/>
      <c r="E2231" s="87"/>
      <c r="F2231" s="87"/>
      <c r="G2231" s="87"/>
    </row>
    <row r="2232" spans="1:7" ht="13.8">
      <c r="A2232" s="87"/>
      <c r="B2232" s="87"/>
      <c r="C2232" s="87"/>
      <c r="D2232" s="87"/>
      <c r="E2232" s="87"/>
      <c r="F2232" s="87"/>
      <c r="G2232" s="87"/>
    </row>
    <row r="2233" spans="1:7" ht="13.8">
      <c r="A2233" s="87"/>
      <c r="B2233" s="87"/>
      <c r="C2233" s="87"/>
      <c r="D2233" s="87"/>
      <c r="E2233" s="87"/>
      <c r="F2233" s="87"/>
      <c r="G2233" s="87"/>
    </row>
    <row r="2234" spans="1:7" ht="13.8">
      <c r="A2234" s="87"/>
      <c r="B2234" s="87"/>
      <c r="C2234" s="87"/>
      <c r="D2234" s="87"/>
      <c r="E2234" s="87"/>
      <c r="F2234" s="87"/>
      <c r="G2234" s="87"/>
    </row>
    <row r="2235" spans="1:7" ht="13.8">
      <c r="A2235" s="87"/>
      <c r="B2235" s="87"/>
      <c r="C2235" s="87"/>
      <c r="D2235" s="87"/>
      <c r="E2235" s="87"/>
      <c r="F2235" s="87"/>
      <c r="G2235" s="87"/>
    </row>
    <row r="2236" spans="1:7" ht="13.8">
      <c r="A2236" s="87"/>
      <c r="B2236" s="87"/>
      <c r="C2236" s="87"/>
      <c r="D2236" s="87"/>
      <c r="E2236" s="87"/>
      <c r="F2236" s="87"/>
      <c r="G2236" s="87"/>
    </row>
    <row r="2237" spans="1:7" ht="13.8">
      <c r="A2237" s="87"/>
      <c r="B2237" s="87"/>
      <c r="C2237" s="87"/>
      <c r="D2237" s="87"/>
      <c r="E2237" s="87"/>
      <c r="F2237" s="87"/>
      <c r="G2237" s="87"/>
    </row>
    <row r="2238" spans="1:7" ht="13.8">
      <c r="A2238" s="87"/>
      <c r="B2238" s="87"/>
      <c r="C2238" s="87"/>
      <c r="D2238" s="87"/>
      <c r="E2238" s="87"/>
      <c r="F2238" s="87"/>
      <c r="G2238" s="87"/>
    </row>
    <row r="2239" spans="1:7" ht="13.8">
      <c r="A2239" s="87"/>
      <c r="B2239" s="87"/>
      <c r="C2239" s="87"/>
      <c r="D2239" s="87"/>
      <c r="E2239" s="87"/>
      <c r="F2239" s="87"/>
      <c r="G2239" s="87"/>
    </row>
    <row r="2240" spans="1:7" ht="13.8">
      <c r="A2240" s="87"/>
      <c r="B2240" s="87"/>
      <c r="C2240" s="87"/>
      <c r="D2240" s="87"/>
      <c r="E2240" s="87"/>
      <c r="F2240" s="87"/>
      <c r="G2240" s="87"/>
    </row>
    <row r="2241" spans="1:7" ht="13.8">
      <c r="A2241" s="87"/>
      <c r="B2241" s="87"/>
      <c r="C2241" s="87"/>
      <c r="D2241" s="87"/>
      <c r="E2241" s="87"/>
      <c r="F2241" s="87"/>
      <c r="G2241" s="87"/>
    </row>
    <row r="2242" spans="1:7" ht="13.8">
      <c r="A2242" s="87"/>
      <c r="B2242" s="87"/>
      <c r="C2242" s="87"/>
      <c r="D2242" s="87"/>
      <c r="E2242" s="87"/>
      <c r="F2242" s="87"/>
      <c r="G2242" s="87"/>
    </row>
    <row r="2243" spans="1:7" ht="13.8">
      <c r="A2243" s="87"/>
      <c r="B2243" s="87"/>
      <c r="C2243" s="87"/>
      <c r="D2243" s="87"/>
      <c r="E2243" s="87"/>
      <c r="F2243" s="87"/>
      <c r="G2243" s="87"/>
    </row>
    <row r="2244" spans="1:7" ht="13.8">
      <c r="A2244" s="87"/>
      <c r="B2244" s="87"/>
      <c r="C2244" s="87"/>
      <c r="D2244" s="87"/>
      <c r="E2244" s="87"/>
      <c r="F2244" s="87"/>
      <c r="G2244" s="87"/>
    </row>
    <row r="2245" spans="1:7" ht="13.8">
      <c r="A2245" s="87"/>
      <c r="B2245" s="87"/>
      <c r="C2245" s="87"/>
      <c r="D2245" s="87"/>
      <c r="E2245" s="87"/>
      <c r="F2245" s="87"/>
      <c r="G2245" s="87"/>
    </row>
    <row r="2246" spans="1:7" ht="13.8">
      <c r="A2246" s="87"/>
      <c r="B2246" s="87"/>
      <c r="C2246" s="87"/>
      <c r="D2246" s="87"/>
      <c r="E2246" s="87"/>
      <c r="F2246" s="87"/>
      <c r="G2246" s="87"/>
    </row>
    <row r="2247" spans="1:7" ht="13.8">
      <c r="A2247" s="87"/>
      <c r="B2247" s="87"/>
      <c r="C2247" s="87"/>
      <c r="D2247" s="87"/>
      <c r="E2247" s="87"/>
      <c r="F2247" s="87"/>
      <c r="G2247" s="87"/>
    </row>
    <row r="2248" spans="1:7" ht="13.8">
      <c r="A2248" s="87"/>
      <c r="B2248" s="87"/>
      <c r="C2248" s="87"/>
      <c r="D2248" s="87"/>
      <c r="E2248" s="87"/>
      <c r="F2248" s="87"/>
      <c r="G2248" s="87"/>
    </row>
    <row r="2249" spans="1:7" ht="13.8">
      <c r="A2249" s="87"/>
      <c r="B2249" s="87"/>
      <c r="C2249" s="87"/>
      <c r="D2249" s="87"/>
      <c r="E2249" s="87"/>
      <c r="F2249" s="87"/>
      <c r="G2249" s="87"/>
    </row>
    <row r="2250" spans="1:7" ht="13.8">
      <c r="A2250" s="87"/>
      <c r="B2250" s="87"/>
      <c r="C2250" s="87"/>
      <c r="D2250" s="87"/>
      <c r="E2250" s="87"/>
      <c r="F2250" s="87"/>
      <c r="G2250" s="87"/>
    </row>
    <row r="2251" spans="1:7" ht="13.8">
      <c r="A2251" s="87"/>
      <c r="B2251" s="87"/>
      <c r="C2251" s="87"/>
      <c r="D2251" s="87"/>
      <c r="E2251" s="87"/>
      <c r="F2251" s="87"/>
      <c r="G2251" s="87"/>
    </row>
    <row r="2252" spans="1:7" ht="13.8">
      <c r="A2252" s="87"/>
      <c r="B2252" s="87"/>
      <c r="C2252" s="87"/>
      <c r="D2252" s="87"/>
      <c r="E2252" s="87"/>
      <c r="F2252" s="87"/>
      <c r="G2252" s="87"/>
    </row>
    <row r="2253" spans="1:7" ht="13.8">
      <c r="A2253" s="87"/>
      <c r="B2253" s="87"/>
      <c r="C2253" s="87"/>
      <c r="D2253" s="87"/>
      <c r="E2253" s="87"/>
      <c r="F2253" s="87"/>
      <c r="G2253" s="87"/>
    </row>
    <row r="2254" spans="1:7" ht="13.8">
      <c r="A2254" s="87"/>
      <c r="B2254" s="87"/>
      <c r="C2254" s="87"/>
      <c r="D2254" s="87"/>
      <c r="E2254" s="87"/>
      <c r="F2254" s="87"/>
      <c r="G2254" s="87"/>
    </row>
    <row r="2255" spans="1:7" ht="13.8">
      <c r="A2255" s="87"/>
      <c r="B2255" s="87"/>
      <c r="C2255" s="87"/>
      <c r="D2255" s="87"/>
      <c r="E2255" s="87"/>
      <c r="F2255" s="87"/>
      <c r="G2255" s="87"/>
    </row>
    <row r="2256" spans="1:7" ht="13.8">
      <c r="A2256" s="87"/>
      <c r="B2256" s="87"/>
      <c r="C2256" s="87"/>
      <c r="D2256" s="87"/>
      <c r="E2256" s="87"/>
      <c r="F2256" s="87"/>
      <c r="G2256" s="87"/>
    </row>
    <row r="2257" spans="1:7" ht="13.8">
      <c r="A2257" s="87"/>
      <c r="B2257" s="87"/>
      <c r="C2257" s="87"/>
      <c r="D2257" s="87"/>
      <c r="E2257" s="87"/>
      <c r="F2257" s="87"/>
      <c r="G2257" s="87"/>
    </row>
    <row r="2258" spans="1:7" ht="13.8">
      <c r="A2258" s="87"/>
      <c r="B2258" s="87"/>
      <c r="C2258" s="87"/>
      <c r="D2258" s="87"/>
      <c r="E2258" s="87"/>
      <c r="F2258" s="87"/>
      <c r="G2258" s="87"/>
    </row>
    <row r="2259" spans="1:7" ht="13.8">
      <c r="A2259" s="87"/>
      <c r="B2259" s="87"/>
      <c r="C2259" s="87"/>
      <c r="D2259" s="87"/>
      <c r="E2259" s="87"/>
      <c r="F2259" s="87"/>
      <c r="G2259" s="87"/>
    </row>
    <row r="2260" spans="1:7" ht="13.8">
      <c r="A2260" s="87"/>
      <c r="B2260" s="87"/>
      <c r="C2260" s="87"/>
      <c r="D2260" s="87"/>
      <c r="E2260" s="87"/>
      <c r="F2260" s="87"/>
      <c r="G2260" s="87"/>
    </row>
    <row r="2261" spans="1:7" ht="13.8">
      <c r="A2261" s="87"/>
      <c r="B2261" s="87"/>
      <c r="C2261" s="87"/>
      <c r="D2261" s="87"/>
      <c r="E2261" s="87"/>
      <c r="F2261" s="87"/>
      <c r="G2261" s="87"/>
    </row>
    <row r="2262" spans="1:7" ht="13.8">
      <c r="A2262" s="87"/>
      <c r="B2262" s="87"/>
      <c r="C2262" s="87"/>
      <c r="D2262" s="87"/>
      <c r="E2262" s="87"/>
      <c r="F2262" s="87"/>
      <c r="G2262" s="87"/>
    </row>
    <row r="2263" spans="1:7" ht="13.8">
      <c r="A2263" s="87"/>
      <c r="B2263" s="87"/>
      <c r="C2263" s="87"/>
      <c r="D2263" s="87"/>
      <c r="E2263" s="87"/>
      <c r="F2263" s="87"/>
      <c r="G2263" s="87"/>
    </row>
    <row r="2264" spans="1:7" ht="13.8">
      <c r="A2264" s="87"/>
      <c r="B2264" s="87"/>
      <c r="C2264" s="87"/>
      <c r="D2264" s="87"/>
      <c r="E2264" s="87"/>
      <c r="F2264" s="87"/>
      <c r="G2264" s="87"/>
    </row>
    <row r="2265" spans="1:7" ht="13.8">
      <c r="A2265" s="87"/>
      <c r="B2265" s="87"/>
      <c r="C2265" s="87"/>
      <c r="D2265" s="87"/>
      <c r="E2265" s="87"/>
      <c r="F2265" s="87"/>
      <c r="G2265" s="87"/>
    </row>
    <row r="2266" spans="1:7" ht="13.8">
      <c r="A2266" s="87"/>
      <c r="B2266" s="87"/>
      <c r="C2266" s="87"/>
      <c r="D2266" s="87"/>
      <c r="E2266" s="87"/>
      <c r="F2266" s="87"/>
      <c r="G2266" s="87"/>
    </row>
    <row r="2267" spans="1:7" ht="13.8">
      <c r="A2267" s="87"/>
      <c r="B2267" s="87"/>
      <c r="C2267" s="87"/>
      <c r="D2267" s="87"/>
      <c r="E2267" s="87"/>
      <c r="F2267" s="87"/>
      <c r="G2267" s="87"/>
    </row>
    <row r="2268" spans="1:7" ht="13.8">
      <c r="A2268" s="87"/>
      <c r="B2268" s="87"/>
      <c r="C2268" s="87"/>
      <c r="D2268" s="87"/>
      <c r="E2268" s="87"/>
      <c r="F2268" s="87"/>
      <c r="G2268" s="87"/>
    </row>
    <row r="2269" spans="1:7" ht="13.8">
      <c r="A2269" s="87"/>
      <c r="B2269" s="87"/>
      <c r="C2269" s="87"/>
      <c r="D2269" s="87"/>
      <c r="E2269" s="87"/>
      <c r="F2269" s="87"/>
      <c r="G2269" s="87"/>
    </row>
    <row r="2270" spans="1:7" ht="13.8">
      <c r="A2270" s="87"/>
      <c r="B2270" s="87"/>
      <c r="C2270" s="87"/>
      <c r="D2270" s="87"/>
      <c r="E2270" s="87"/>
      <c r="F2270" s="87"/>
      <c r="G2270" s="87"/>
    </row>
    <row r="2271" spans="1:7" ht="13.8">
      <c r="A2271" s="87"/>
      <c r="B2271" s="87"/>
      <c r="C2271" s="87"/>
      <c r="D2271" s="87"/>
      <c r="E2271" s="87"/>
      <c r="F2271" s="87"/>
      <c r="G2271" s="87"/>
    </row>
    <row r="2272" spans="1:7" ht="13.8">
      <c r="A2272" s="87"/>
      <c r="B2272" s="87"/>
      <c r="C2272" s="87"/>
      <c r="D2272" s="87"/>
      <c r="E2272" s="87"/>
      <c r="F2272" s="87"/>
      <c r="G2272" s="87"/>
    </row>
    <row r="2273" spans="1:7" ht="13.8">
      <c r="A2273" s="87"/>
      <c r="B2273" s="87"/>
      <c r="C2273" s="87"/>
      <c r="D2273" s="87"/>
      <c r="E2273" s="87"/>
      <c r="F2273" s="87"/>
      <c r="G2273" s="87"/>
    </row>
    <row r="2274" spans="1:7" ht="13.8">
      <c r="A2274" s="87"/>
      <c r="B2274" s="87"/>
      <c r="C2274" s="87"/>
      <c r="D2274" s="87"/>
      <c r="E2274" s="87"/>
      <c r="F2274" s="87"/>
      <c r="G2274" s="87"/>
    </row>
    <row r="2275" spans="1:7" ht="13.8">
      <c r="A2275" s="87"/>
      <c r="B2275" s="87"/>
      <c r="C2275" s="87"/>
      <c r="D2275" s="87"/>
      <c r="E2275" s="87"/>
      <c r="F2275" s="87"/>
      <c r="G2275" s="87"/>
    </row>
    <row r="2276" spans="1:7" ht="13.8">
      <c r="A2276" s="87"/>
      <c r="B2276" s="87"/>
      <c r="C2276" s="87"/>
      <c r="D2276" s="87"/>
      <c r="E2276" s="87"/>
      <c r="F2276" s="87"/>
      <c r="G2276" s="87"/>
    </row>
    <row r="2277" spans="1:7" ht="13.8">
      <c r="A2277" s="87"/>
      <c r="B2277" s="87"/>
      <c r="C2277" s="87"/>
      <c r="D2277" s="87"/>
      <c r="E2277" s="87"/>
      <c r="F2277" s="87"/>
      <c r="G2277" s="87"/>
    </row>
    <row r="2278" spans="1:7" ht="13.8">
      <c r="A2278" s="87"/>
      <c r="B2278" s="87"/>
      <c r="C2278" s="87"/>
      <c r="D2278" s="87"/>
      <c r="E2278" s="87"/>
      <c r="F2278" s="87"/>
      <c r="G2278" s="87"/>
    </row>
    <row r="2279" spans="1:7" ht="13.8">
      <c r="A2279" s="87"/>
      <c r="B2279" s="87"/>
      <c r="C2279" s="87"/>
      <c r="D2279" s="87"/>
      <c r="E2279" s="87"/>
      <c r="F2279" s="87"/>
      <c r="G2279" s="87"/>
    </row>
    <row r="2280" spans="1:7" ht="13.8">
      <c r="A2280" s="87"/>
      <c r="B2280" s="87"/>
      <c r="C2280" s="87"/>
      <c r="D2280" s="87"/>
      <c r="E2280" s="87"/>
      <c r="F2280" s="87"/>
      <c r="G2280" s="87"/>
    </row>
    <row r="2281" spans="1:7" ht="13.8">
      <c r="A2281" s="87"/>
      <c r="B2281" s="87"/>
      <c r="C2281" s="87"/>
      <c r="D2281" s="87"/>
      <c r="E2281" s="87"/>
      <c r="F2281" s="87"/>
      <c r="G2281" s="87"/>
    </row>
    <row r="2282" spans="1:7" ht="13.8">
      <c r="A2282" s="87"/>
      <c r="B2282" s="87"/>
      <c r="C2282" s="87"/>
      <c r="D2282" s="87"/>
      <c r="E2282" s="87"/>
      <c r="F2282" s="87"/>
      <c r="G2282" s="87"/>
    </row>
    <row r="2283" spans="1:7" ht="13.8">
      <c r="A2283" s="87"/>
      <c r="B2283" s="87"/>
      <c r="C2283" s="87"/>
      <c r="D2283" s="87"/>
      <c r="E2283" s="87"/>
      <c r="F2283" s="87"/>
      <c r="G2283" s="87"/>
    </row>
    <row r="2284" spans="1:7" ht="13.8">
      <c r="A2284" s="87"/>
      <c r="B2284" s="87"/>
      <c r="C2284" s="87"/>
      <c r="D2284" s="87"/>
      <c r="E2284" s="87"/>
      <c r="F2284" s="87"/>
      <c r="G2284" s="87"/>
    </row>
    <row r="2285" spans="1:7" ht="13.8">
      <c r="A2285" s="87"/>
      <c r="B2285" s="87"/>
      <c r="C2285" s="87"/>
      <c r="D2285" s="87"/>
      <c r="E2285" s="87"/>
      <c r="F2285" s="87"/>
      <c r="G2285" s="87"/>
    </row>
    <row r="2286" spans="1:7" ht="13.8">
      <c r="A2286" s="87"/>
      <c r="B2286" s="87"/>
      <c r="C2286" s="87"/>
      <c r="D2286" s="87"/>
      <c r="E2286" s="87"/>
      <c r="F2286" s="87"/>
      <c r="G2286" s="87"/>
    </row>
    <row r="2287" spans="1:7" ht="13.8">
      <c r="A2287" s="87"/>
      <c r="B2287" s="87"/>
      <c r="C2287" s="87"/>
      <c r="D2287" s="87"/>
      <c r="E2287" s="87"/>
      <c r="F2287" s="87"/>
      <c r="G2287" s="87"/>
    </row>
    <row r="2288" spans="1:7" ht="13.8">
      <c r="A2288" s="87"/>
      <c r="B2288" s="87"/>
      <c r="C2288" s="87"/>
      <c r="D2288" s="87"/>
      <c r="E2288" s="87"/>
      <c r="F2288" s="87"/>
      <c r="G2288" s="87"/>
    </row>
    <row r="2289" spans="1:7" ht="13.8">
      <c r="A2289" s="87"/>
      <c r="B2289" s="87"/>
      <c r="C2289" s="87"/>
      <c r="D2289" s="87"/>
      <c r="E2289" s="87"/>
      <c r="F2289" s="87"/>
      <c r="G2289" s="87"/>
    </row>
    <row r="2290" spans="1:7" ht="13.8">
      <c r="A2290" s="87"/>
      <c r="B2290" s="87"/>
      <c r="C2290" s="87"/>
      <c r="D2290" s="87"/>
      <c r="E2290" s="87"/>
      <c r="F2290" s="87"/>
      <c r="G2290" s="87"/>
    </row>
    <row r="2291" spans="1:7" ht="13.8">
      <c r="A2291" s="87"/>
      <c r="B2291" s="87"/>
      <c r="C2291" s="87"/>
      <c r="D2291" s="87"/>
      <c r="E2291" s="87"/>
      <c r="F2291" s="87"/>
      <c r="G2291" s="87"/>
    </row>
    <row r="2292" spans="1:7" ht="13.8">
      <c r="A2292" s="87"/>
      <c r="B2292" s="87"/>
      <c r="C2292" s="87"/>
      <c r="D2292" s="87"/>
      <c r="E2292" s="87"/>
      <c r="F2292" s="87"/>
      <c r="G2292" s="87"/>
    </row>
    <row r="2293" spans="1:7" ht="13.8">
      <c r="A2293" s="87"/>
      <c r="B2293" s="87"/>
      <c r="C2293" s="87"/>
      <c r="D2293" s="87"/>
      <c r="E2293" s="87"/>
      <c r="F2293" s="87"/>
      <c r="G2293" s="87"/>
    </row>
    <row r="2294" spans="1:7" ht="13.8">
      <c r="A2294" s="87"/>
      <c r="B2294" s="87"/>
      <c r="C2294" s="87"/>
      <c r="D2294" s="87"/>
      <c r="E2294" s="87"/>
      <c r="F2294" s="87"/>
      <c r="G2294" s="87"/>
    </row>
    <row r="2295" spans="1:7" ht="13.8">
      <c r="A2295" s="87"/>
      <c r="B2295" s="87"/>
      <c r="C2295" s="87"/>
      <c r="D2295" s="87"/>
      <c r="E2295" s="87"/>
      <c r="F2295" s="87"/>
      <c r="G2295" s="87"/>
    </row>
    <row r="2296" spans="1:7" ht="13.8">
      <c r="A2296" s="87"/>
      <c r="B2296" s="87"/>
      <c r="C2296" s="87"/>
      <c r="D2296" s="87"/>
      <c r="E2296" s="87"/>
      <c r="F2296" s="87"/>
      <c r="G2296" s="87"/>
    </row>
    <row r="2297" spans="1:7" ht="13.8">
      <c r="A2297" s="87"/>
      <c r="B2297" s="87"/>
      <c r="C2297" s="87"/>
      <c r="D2297" s="87"/>
      <c r="E2297" s="87"/>
      <c r="F2297" s="87"/>
      <c r="G2297" s="87"/>
    </row>
    <row r="2298" spans="1:7" ht="13.8">
      <c r="A2298" s="87"/>
      <c r="B2298" s="87"/>
      <c r="C2298" s="87"/>
      <c r="D2298" s="87"/>
      <c r="E2298" s="87"/>
      <c r="F2298" s="87"/>
      <c r="G2298" s="87"/>
    </row>
    <row r="2299" spans="1:7" ht="13.8">
      <c r="A2299" s="87"/>
      <c r="B2299" s="87"/>
      <c r="C2299" s="87"/>
      <c r="D2299" s="87"/>
      <c r="E2299" s="87"/>
      <c r="F2299" s="87"/>
      <c r="G2299" s="87"/>
    </row>
    <row r="2300" spans="1:7" ht="13.8">
      <c r="A2300" s="87"/>
      <c r="B2300" s="87"/>
      <c r="C2300" s="87"/>
      <c r="D2300" s="87"/>
      <c r="E2300" s="87"/>
      <c r="F2300" s="87"/>
      <c r="G2300" s="87"/>
    </row>
    <row r="2301" spans="1:7" ht="13.8">
      <c r="A2301" s="87"/>
      <c r="B2301" s="87"/>
      <c r="C2301" s="87"/>
      <c r="D2301" s="87"/>
      <c r="E2301" s="87"/>
      <c r="F2301" s="87"/>
      <c r="G2301" s="87"/>
    </row>
    <row r="2302" spans="1:7" ht="13.8">
      <c r="A2302" s="87"/>
      <c r="B2302" s="87"/>
      <c r="C2302" s="87"/>
      <c r="D2302" s="87"/>
      <c r="E2302" s="87"/>
      <c r="F2302" s="87"/>
      <c r="G2302" s="87"/>
    </row>
    <row r="2303" spans="1:7" ht="13.8">
      <c r="A2303" s="87"/>
      <c r="B2303" s="87"/>
      <c r="C2303" s="87"/>
      <c r="D2303" s="87"/>
      <c r="E2303" s="87"/>
      <c r="F2303" s="87"/>
      <c r="G2303" s="87"/>
    </row>
    <row r="2304" spans="1:7" ht="13.8">
      <c r="A2304" s="87"/>
      <c r="B2304" s="87"/>
      <c r="C2304" s="87"/>
      <c r="D2304" s="87"/>
      <c r="E2304" s="87"/>
      <c r="F2304" s="87"/>
      <c r="G2304" s="87"/>
    </row>
    <row r="2305" spans="1:7" ht="13.8">
      <c r="A2305" s="87"/>
      <c r="B2305" s="87"/>
      <c r="C2305" s="87"/>
      <c r="D2305" s="87"/>
      <c r="E2305" s="87"/>
      <c r="F2305" s="87"/>
      <c r="G2305" s="87"/>
    </row>
    <row r="2306" spans="1:7" ht="13.8">
      <c r="A2306" s="87"/>
      <c r="B2306" s="87"/>
      <c r="C2306" s="87"/>
      <c r="D2306" s="87"/>
      <c r="E2306" s="87"/>
      <c r="F2306" s="87"/>
      <c r="G2306" s="87"/>
    </row>
    <row r="2307" spans="1:7" ht="13.8">
      <c r="A2307" s="87"/>
      <c r="B2307" s="87"/>
      <c r="C2307" s="87"/>
      <c r="D2307" s="87"/>
      <c r="E2307" s="87"/>
      <c r="F2307" s="87"/>
      <c r="G2307" s="87"/>
    </row>
    <row r="2308" spans="1:7" ht="13.8">
      <c r="A2308" s="87"/>
      <c r="B2308" s="87"/>
      <c r="C2308" s="87"/>
      <c r="D2308" s="87"/>
      <c r="E2308" s="87"/>
      <c r="F2308" s="87"/>
      <c r="G2308" s="87"/>
    </row>
    <row r="2309" spans="1:7" ht="13.8">
      <c r="A2309" s="87"/>
      <c r="B2309" s="87"/>
      <c r="C2309" s="87"/>
      <c r="D2309" s="87"/>
      <c r="E2309" s="87"/>
      <c r="F2309" s="87"/>
      <c r="G2309" s="87"/>
    </row>
    <row r="2310" spans="1:7" ht="13.8">
      <c r="A2310" s="87"/>
      <c r="B2310" s="87"/>
      <c r="C2310" s="87"/>
      <c r="D2310" s="87"/>
      <c r="E2310" s="87"/>
      <c r="F2310" s="87"/>
      <c r="G2310" s="87"/>
    </row>
    <row r="2311" spans="1:7" ht="13.8">
      <c r="A2311" s="87"/>
      <c r="B2311" s="87"/>
      <c r="C2311" s="87"/>
      <c r="D2311" s="87"/>
      <c r="E2311" s="87"/>
      <c r="F2311" s="87"/>
      <c r="G2311" s="87"/>
    </row>
    <row r="2312" spans="1:7" ht="13.8">
      <c r="A2312" s="87"/>
      <c r="B2312" s="87"/>
      <c r="C2312" s="87"/>
      <c r="D2312" s="87"/>
      <c r="E2312" s="87"/>
      <c r="F2312" s="87"/>
      <c r="G2312" s="87"/>
    </row>
    <row r="2313" spans="1:7" ht="13.8">
      <c r="A2313" s="87"/>
      <c r="B2313" s="87"/>
      <c r="C2313" s="87"/>
      <c r="D2313" s="87"/>
      <c r="E2313" s="87"/>
      <c r="F2313" s="87"/>
      <c r="G2313" s="87"/>
    </row>
    <row r="2314" spans="1:7" ht="13.8">
      <c r="A2314" s="87"/>
      <c r="B2314" s="87"/>
      <c r="C2314" s="87"/>
      <c r="D2314" s="87"/>
      <c r="E2314" s="87"/>
      <c r="F2314" s="87"/>
      <c r="G2314" s="87"/>
    </row>
    <row r="2315" spans="1:7" ht="13.8">
      <c r="A2315" s="87"/>
      <c r="B2315" s="87"/>
      <c r="C2315" s="87"/>
      <c r="D2315" s="87"/>
      <c r="E2315" s="87"/>
      <c r="F2315" s="87"/>
      <c r="G2315" s="87"/>
    </row>
    <row r="2316" spans="1:7" ht="13.8">
      <c r="A2316" s="87"/>
      <c r="B2316" s="87"/>
      <c r="C2316" s="87"/>
      <c r="D2316" s="87"/>
      <c r="E2316" s="87"/>
      <c r="F2316" s="87"/>
      <c r="G2316" s="87"/>
    </row>
    <row r="2317" spans="1:7" ht="13.8">
      <c r="A2317" s="87"/>
      <c r="B2317" s="87"/>
      <c r="C2317" s="87"/>
      <c r="D2317" s="87"/>
      <c r="E2317" s="87"/>
      <c r="F2317" s="87"/>
      <c r="G2317" s="87"/>
    </row>
    <row r="2318" spans="1:7" ht="13.8">
      <c r="A2318" s="87"/>
      <c r="B2318" s="87"/>
      <c r="C2318" s="87"/>
      <c r="D2318" s="87"/>
      <c r="E2318" s="87"/>
      <c r="F2318" s="87"/>
      <c r="G2318" s="87"/>
    </row>
    <row r="2319" spans="1:7" ht="13.8">
      <c r="A2319" s="87"/>
      <c r="B2319" s="87"/>
      <c r="C2319" s="87"/>
      <c r="D2319" s="87"/>
      <c r="E2319" s="87"/>
      <c r="F2319" s="87"/>
      <c r="G2319" s="87"/>
    </row>
    <row r="2320" spans="1:7" ht="13.8">
      <c r="A2320" s="87"/>
      <c r="B2320" s="87"/>
      <c r="C2320" s="87"/>
      <c r="D2320" s="87"/>
      <c r="E2320" s="87"/>
      <c r="F2320" s="87"/>
      <c r="G2320" s="87"/>
    </row>
    <row r="2321" spans="1:7" ht="13.8">
      <c r="A2321" s="87"/>
      <c r="B2321" s="87"/>
      <c r="C2321" s="87"/>
      <c r="D2321" s="87"/>
      <c r="E2321" s="87"/>
      <c r="F2321" s="87"/>
      <c r="G2321" s="87"/>
    </row>
    <row r="2322" spans="1:7" ht="13.8">
      <c r="A2322" s="87"/>
      <c r="B2322" s="87"/>
      <c r="C2322" s="87"/>
      <c r="D2322" s="87"/>
      <c r="E2322" s="87"/>
      <c r="F2322" s="87"/>
      <c r="G2322" s="87"/>
    </row>
    <row r="2323" spans="1:7" ht="13.8">
      <c r="A2323" s="87"/>
      <c r="B2323" s="87"/>
      <c r="C2323" s="87"/>
      <c r="D2323" s="87"/>
      <c r="E2323" s="87"/>
      <c r="F2323" s="87"/>
      <c r="G2323" s="87"/>
    </row>
    <row r="2324" spans="1:7" ht="13.8">
      <c r="A2324" s="87"/>
      <c r="B2324" s="87"/>
      <c r="C2324" s="87"/>
      <c r="D2324" s="87"/>
      <c r="E2324" s="87"/>
      <c r="F2324" s="87"/>
      <c r="G2324" s="87"/>
    </row>
    <row r="2325" spans="1:7" ht="13.8">
      <c r="A2325" s="87"/>
      <c r="B2325" s="87"/>
      <c r="C2325" s="87"/>
      <c r="D2325" s="87"/>
      <c r="E2325" s="87"/>
      <c r="F2325" s="87"/>
      <c r="G2325" s="87"/>
    </row>
    <row r="2326" spans="1:7" ht="13.8">
      <c r="A2326" s="87"/>
      <c r="B2326" s="87"/>
      <c r="C2326" s="87"/>
      <c r="D2326" s="87"/>
      <c r="E2326" s="87"/>
      <c r="F2326" s="87"/>
      <c r="G2326" s="87"/>
    </row>
    <row r="2327" spans="1:7" ht="13.8">
      <c r="A2327" s="87"/>
      <c r="B2327" s="87"/>
      <c r="C2327" s="87"/>
      <c r="D2327" s="87"/>
      <c r="E2327" s="87"/>
      <c r="F2327" s="87"/>
      <c r="G2327" s="87"/>
    </row>
    <row r="2328" spans="1:7" ht="13.8">
      <c r="A2328" s="87"/>
      <c r="B2328" s="87"/>
      <c r="C2328" s="87"/>
      <c r="D2328" s="87"/>
      <c r="E2328" s="87"/>
      <c r="F2328" s="87"/>
      <c r="G2328" s="87"/>
    </row>
    <row r="2329" spans="1:7" ht="13.8">
      <c r="A2329" s="87"/>
      <c r="B2329" s="87"/>
      <c r="C2329" s="87"/>
      <c r="D2329" s="87"/>
      <c r="E2329" s="87"/>
      <c r="F2329" s="87"/>
      <c r="G2329" s="87"/>
    </row>
    <row r="2330" spans="1:7" ht="13.8">
      <c r="A2330" s="87"/>
      <c r="B2330" s="87"/>
      <c r="C2330" s="87"/>
      <c r="D2330" s="87"/>
      <c r="E2330" s="87"/>
      <c r="F2330" s="87"/>
      <c r="G2330" s="87"/>
    </row>
    <row r="2331" spans="1:7" ht="13.8">
      <c r="A2331" s="87"/>
      <c r="B2331" s="87"/>
      <c r="C2331" s="87"/>
      <c r="D2331" s="87"/>
      <c r="E2331" s="87"/>
      <c r="F2331" s="87"/>
      <c r="G2331" s="87"/>
    </row>
    <row r="2332" spans="1:7" ht="13.8">
      <c r="A2332" s="87"/>
      <c r="B2332" s="87"/>
      <c r="C2332" s="87"/>
      <c r="D2332" s="87"/>
      <c r="E2332" s="87"/>
      <c r="F2332" s="87"/>
      <c r="G2332" s="87"/>
    </row>
    <row r="2333" spans="1:7" ht="13.8">
      <c r="A2333" s="87"/>
      <c r="B2333" s="87"/>
      <c r="C2333" s="87"/>
      <c r="D2333" s="87"/>
      <c r="E2333" s="87"/>
      <c r="F2333" s="87"/>
      <c r="G2333" s="87"/>
    </row>
    <row r="2334" spans="1:7" ht="13.8">
      <c r="A2334" s="87"/>
      <c r="B2334" s="87"/>
      <c r="C2334" s="87"/>
      <c r="D2334" s="87"/>
      <c r="E2334" s="87"/>
      <c r="F2334" s="87"/>
      <c r="G2334" s="87"/>
    </row>
    <row r="2335" spans="1:7" ht="13.8">
      <c r="A2335" s="87"/>
      <c r="B2335" s="87"/>
      <c r="C2335" s="87"/>
      <c r="D2335" s="87"/>
      <c r="E2335" s="87"/>
      <c r="F2335" s="87"/>
      <c r="G2335" s="87"/>
    </row>
    <row r="2336" spans="1:7" ht="13.8">
      <c r="A2336" s="87"/>
      <c r="B2336" s="87"/>
      <c r="C2336" s="87"/>
      <c r="D2336" s="87"/>
      <c r="E2336" s="87"/>
      <c r="F2336" s="87"/>
      <c r="G2336" s="87"/>
    </row>
    <row r="2337" spans="1:7" ht="13.8">
      <c r="A2337" s="87"/>
      <c r="B2337" s="87"/>
      <c r="C2337" s="87"/>
      <c r="D2337" s="87"/>
      <c r="E2337" s="87"/>
      <c r="F2337" s="87"/>
      <c r="G2337" s="87"/>
    </row>
    <row r="2338" spans="1:7" ht="13.8">
      <c r="A2338" s="87"/>
      <c r="B2338" s="87"/>
      <c r="C2338" s="87"/>
      <c r="D2338" s="87"/>
      <c r="E2338" s="87"/>
      <c r="F2338" s="87"/>
      <c r="G2338" s="87"/>
    </row>
    <row r="2339" spans="1:7" ht="13.8">
      <c r="A2339" s="87"/>
      <c r="B2339" s="87"/>
      <c r="C2339" s="87"/>
      <c r="D2339" s="87"/>
      <c r="E2339" s="87"/>
      <c r="F2339" s="87"/>
      <c r="G2339" s="87"/>
    </row>
    <row r="2340" spans="1:7" ht="13.8">
      <c r="A2340" s="87"/>
      <c r="B2340" s="87"/>
      <c r="C2340" s="87"/>
      <c r="D2340" s="87"/>
      <c r="E2340" s="87"/>
      <c r="F2340" s="87"/>
      <c r="G2340" s="87"/>
    </row>
    <row r="2341" spans="1:7" ht="13.8">
      <c r="A2341" s="87"/>
      <c r="B2341" s="87"/>
      <c r="C2341" s="87"/>
      <c r="D2341" s="87"/>
      <c r="E2341" s="87"/>
      <c r="F2341" s="87"/>
      <c r="G2341" s="87"/>
    </row>
    <row r="2342" spans="1:7" ht="13.8">
      <c r="A2342" s="87"/>
      <c r="B2342" s="87"/>
      <c r="C2342" s="87"/>
      <c r="D2342" s="87"/>
      <c r="E2342" s="87"/>
      <c r="F2342" s="87"/>
      <c r="G2342" s="87"/>
    </row>
    <row r="2343" spans="1:7" ht="13.8">
      <c r="A2343" s="87"/>
      <c r="B2343" s="87"/>
      <c r="C2343" s="87"/>
      <c r="D2343" s="87"/>
      <c r="E2343" s="87"/>
      <c r="F2343" s="87"/>
      <c r="G2343" s="87"/>
    </row>
    <row r="2344" spans="1:7" ht="13.8">
      <c r="A2344" s="87"/>
      <c r="B2344" s="87"/>
      <c r="C2344" s="87"/>
      <c r="D2344" s="87"/>
      <c r="E2344" s="87"/>
      <c r="F2344" s="87"/>
      <c r="G2344" s="87"/>
    </row>
    <row r="2345" spans="1:7" ht="13.8">
      <c r="A2345" s="87"/>
      <c r="B2345" s="87"/>
      <c r="C2345" s="87"/>
      <c r="D2345" s="87"/>
      <c r="E2345" s="87"/>
      <c r="F2345" s="87"/>
      <c r="G2345" s="87"/>
    </row>
    <row r="2346" spans="1:7" ht="13.8">
      <c r="A2346" s="87"/>
      <c r="B2346" s="87"/>
      <c r="C2346" s="87"/>
      <c r="D2346" s="87"/>
      <c r="E2346" s="87"/>
      <c r="F2346" s="87"/>
      <c r="G2346" s="87"/>
    </row>
    <row r="2347" spans="1:7" ht="13.8">
      <c r="A2347" s="87"/>
      <c r="B2347" s="87"/>
      <c r="C2347" s="87"/>
      <c r="D2347" s="87"/>
      <c r="E2347" s="87"/>
      <c r="F2347" s="87"/>
      <c r="G2347" s="87"/>
    </row>
    <row r="2348" spans="1:7" ht="13.8">
      <c r="A2348" s="87"/>
      <c r="B2348" s="87"/>
      <c r="C2348" s="87"/>
      <c r="D2348" s="87"/>
      <c r="E2348" s="87"/>
      <c r="F2348" s="87"/>
      <c r="G2348" s="87"/>
    </row>
    <row r="2349" spans="1:7" ht="13.8">
      <c r="A2349" s="87"/>
      <c r="B2349" s="87"/>
      <c r="C2349" s="87"/>
      <c r="D2349" s="87"/>
      <c r="E2349" s="87"/>
      <c r="F2349" s="87"/>
      <c r="G2349" s="87"/>
    </row>
    <row r="2350" spans="1:7" ht="13.8">
      <c r="A2350" s="87"/>
      <c r="B2350" s="87"/>
      <c r="C2350" s="87"/>
      <c r="D2350" s="87"/>
      <c r="E2350" s="87"/>
      <c r="F2350" s="87"/>
      <c r="G2350" s="87"/>
    </row>
    <row r="2351" spans="1:7" ht="13.8">
      <c r="A2351" s="87"/>
      <c r="B2351" s="87"/>
      <c r="C2351" s="87"/>
      <c r="D2351" s="87"/>
      <c r="E2351" s="87"/>
      <c r="F2351" s="87"/>
      <c r="G2351" s="87"/>
    </row>
    <row r="2352" spans="1:7" ht="13.8">
      <c r="A2352" s="87"/>
      <c r="B2352" s="87"/>
      <c r="C2352" s="87"/>
      <c r="D2352" s="87"/>
      <c r="E2352" s="87"/>
      <c r="F2352" s="87"/>
      <c r="G2352" s="87"/>
    </row>
    <row r="2353" spans="1:7" ht="13.8">
      <c r="A2353" s="87"/>
      <c r="B2353" s="87"/>
      <c r="C2353" s="87"/>
      <c r="D2353" s="87"/>
      <c r="E2353" s="87"/>
      <c r="F2353" s="87"/>
      <c r="G2353" s="87"/>
    </row>
    <row r="2354" spans="1:7" ht="13.8">
      <c r="A2354" s="87"/>
      <c r="B2354" s="87"/>
      <c r="C2354" s="87"/>
      <c r="D2354" s="87"/>
      <c r="E2354" s="87"/>
      <c r="F2354" s="87"/>
      <c r="G2354" s="87"/>
    </row>
    <row r="2355" spans="1:7" ht="13.8">
      <c r="A2355" s="87"/>
      <c r="B2355" s="87"/>
      <c r="C2355" s="87"/>
      <c r="D2355" s="87"/>
      <c r="E2355" s="87"/>
      <c r="F2355" s="87"/>
      <c r="G2355" s="87"/>
    </row>
    <row r="2356" spans="1:7" ht="13.8">
      <c r="A2356" s="87"/>
      <c r="B2356" s="87"/>
      <c r="C2356" s="87"/>
      <c r="D2356" s="87"/>
      <c r="E2356" s="87"/>
      <c r="F2356" s="87"/>
      <c r="G2356" s="87"/>
    </row>
    <row r="2357" spans="1:7" ht="13.8">
      <c r="A2357" s="87"/>
      <c r="B2357" s="87"/>
      <c r="C2357" s="87"/>
      <c r="D2357" s="87"/>
      <c r="E2357" s="87"/>
      <c r="F2357" s="87"/>
      <c r="G2357" s="87"/>
    </row>
    <row r="2358" spans="1:7" ht="13.8">
      <c r="A2358" s="87"/>
      <c r="B2358" s="87"/>
      <c r="C2358" s="87"/>
      <c r="D2358" s="87"/>
      <c r="E2358" s="87"/>
      <c r="F2358" s="87"/>
      <c r="G2358" s="87"/>
    </row>
    <row r="2359" spans="1:7" ht="13.8">
      <c r="A2359" s="87"/>
      <c r="B2359" s="87"/>
      <c r="C2359" s="87"/>
      <c r="D2359" s="87"/>
      <c r="E2359" s="87"/>
      <c r="F2359" s="87"/>
      <c r="G2359" s="87"/>
    </row>
    <row r="2360" spans="1:7" ht="13.8">
      <c r="A2360" s="87"/>
      <c r="B2360" s="87"/>
      <c r="C2360" s="87"/>
      <c r="D2360" s="87"/>
      <c r="E2360" s="87"/>
      <c r="F2360" s="87"/>
      <c r="G2360" s="87"/>
    </row>
    <row r="2361" spans="1:7" ht="13.8">
      <c r="A2361" s="87"/>
      <c r="B2361" s="87"/>
      <c r="C2361" s="87"/>
      <c r="D2361" s="87"/>
      <c r="E2361" s="87"/>
      <c r="F2361" s="87"/>
      <c r="G2361" s="87"/>
    </row>
    <row r="2362" spans="1:7" ht="13.8">
      <c r="A2362" s="87"/>
      <c r="B2362" s="87"/>
      <c r="C2362" s="87"/>
      <c r="D2362" s="87"/>
      <c r="E2362" s="87"/>
      <c r="F2362" s="87"/>
      <c r="G2362" s="87"/>
    </row>
    <row r="2363" spans="1:7" ht="13.8">
      <c r="A2363" s="87"/>
      <c r="B2363" s="87"/>
      <c r="C2363" s="87"/>
      <c r="D2363" s="87"/>
      <c r="E2363" s="87"/>
      <c r="F2363" s="87"/>
      <c r="G2363" s="87"/>
    </row>
    <row r="2364" spans="1:7" ht="13.8">
      <c r="A2364" s="87"/>
      <c r="B2364" s="87"/>
      <c r="C2364" s="87"/>
      <c r="D2364" s="87"/>
      <c r="E2364" s="87"/>
      <c r="F2364" s="87"/>
      <c r="G2364" s="87"/>
    </row>
    <row r="2365" spans="1:7" ht="13.8">
      <c r="A2365" s="87"/>
      <c r="B2365" s="87"/>
      <c r="C2365" s="87"/>
      <c r="D2365" s="87"/>
      <c r="E2365" s="87"/>
      <c r="F2365" s="87"/>
      <c r="G2365" s="87"/>
    </row>
    <row r="2366" spans="1:7" ht="13.8">
      <c r="A2366" s="87"/>
      <c r="B2366" s="87"/>
      <c r="C2366" s="87"/>
      <c r="D2366" s="87"/>
      <c r="E2366" s="87"/>
      <c r="F2366" s="87"/>
      <c r="G2366" s="87"/>
    </row>
    <row r="2367" spans="1:7" ht="13.8">
      <c r="A2367" s="87"/>
      <c r="B2367" s="87"/>
      <c r="C2367" s="87"/>
      <c r="D2367" s="87"/>
      <c r="E2367" s="87"/>
      <c r="F2367" s="87"/>
      <c r="G2367" s="87"/>
    </row>
    <row r="2368" spans="1:7" ht="13.8">
      <c r="A2368" s="87"/>
      <c r="B2368" s="87"/>
      <c r="C2368" s="87"/>
      <c r="D2368" s="87"/>
      <c r="E2368" s="87"/>
      <c r="F2368" s="87"/>
      <c r="G2368" s="87"/>
    </row>
    <row r="2369" spans="1:7" ht="13.8">
      <c r="A2369" s="87"/>
      <c r="B2369" s="87"/>
      <c r="C2369" s="87"/>
      <c r="D2369" s="87"/>
      <c r="E2369" s="87"/>
      <c r="F2369" s="87"/>
      <c r="G2369" s="87"/>
    </row>
    <row r="2370" spans="1:7" ht="13.8">
      <c r="A2370" s="87"/>
      <c r="B2370" s="87"/>
      <c r="C2370" s="87"/>
      <c r="D2370" s="87"/>
      <c r="E2370" s="87"/>
      <c r="F2370" s="87"/>
      <c r="G2370" s="87"/>
    </row>
    <row r="2371" spans="1:7" ht="13.8">
      <c r="A2371" s="87"/>
      <c r="B2371" s="87"/>
      <c r="C2371" s="87"/>
      <c r="D2371" s="87"/>
      <c r="E2371" s="87"/>
      <c r="F2371" s="87"/>
      <c r="G2371" s="87"/>
    </row>
    <row r="2372" spans="1:7" ht="13.8">
      <c r="A2372" s="87"/>
      <c r="B2372" s="87"/>
      <c r="C2372" s="87"/>
      <c r="D2372" s="87"/>
      <c r="E2372" s="87"/>
      <c r="F2372" s="87"/>
      <c r="G2372" s="87"/>
    </row>
    <row r="2373" spans="1:7" ht="13.8">
      <c r="A2373" s="87"/>
      <c r="B2373" s="87"/>
      <c r="C2373" s="87"/>
      <c r="D2373" s="87"/>
      <c r="E2373" s="87"/>
      <c r="F2373" s="87"/>
      <c r="G2373" s="87"/>
    </row>
    <row r="2374" spans="1:7" ht="13.8">
      <c r="A2374" s="87"/>
      <c r="B2374" s="87"/>
      <c r="C2374" s="87"/>
      <c r="D2374" s="87"/>
      <c r="E2374" s="87"/>
      <c r="F2374" s="87"/>
      <c r="G2374" s="87"/>
    </row>
    <row r="2375" spans="1:7" ht="13.8">
      <c r="A2375" s="87"/>
      <c r="B2375" s="87"/>
      <c r="C2375" s="87"/>
      <c r="D2375" s="87"/>
      <c r="E2375" s="87"/>
      <c r="F2375" s="87"/>
      <c r="G2375" s="87"/>
    </row>
    <row r="2376" spans="1:7" ht="13.8">
      <c r="A2376" s="87"/>
      <c r="B2376" s="87"/>
      <c r="C2376" s="87"/>
      <c r="D2376" s="87"/>
      <c r="E2376" s="87"/>
      <c r="F2376" s="87"/>
      <c r="G2376" s="87"/>
    </row>
    <row r="2377" spans="1:7" ht="13.8">
      <c r="A2377" s="87"/>
      <c r="B2377" s="87"/>
      <c r="C2377" s="87"/>
      <c r="D2377" s="87"/>
      <c r="E2377" s="87"/>
      <c r="F2377" s="87"/>
      <c r="G2377" s="87"/>
    </row>
    <row r="2378" spans="1:7" ht="13.8">
      <c r="A2378" s="87"/>
      <c r="B2378" s="87"/>
      <c r="C2378" s="87"/>
      <c r="D2378" s="87"/>
      <c r="E2378" s="87"/>
      <c r="F2378" s="87"/>
      <c r="G2378" s="87"/>
    </row>
    <row r="2379" spans="1:7" ht="13.8">
      <c r="A2379" s="87"/>
      <c r="B2379" s="87"/>
      <c r="C2379" s="87"/>
      <c r="D2379" s="87"/>
      <c r="E2379" s="87"/>
      <c r="F2379" s="87"/>
      <c r="G2379" s="87"/>
    </row>
    <row r="2380" spans="1:7" ht="13.8">
      <c r="A2380" s="87"/>
      <c r="B2380" s="87"/>
      <c r="C2380" s="87"/>
      <c r="D2380" s="87"/>
      <c r="E2380" s="87"/>
      <c r="F2380" s="87"/>
      <c r="G2380" s="87"/>
    </row>
    <row r="2381" spans="1:7" ht="13.8">
      <c r="A2381" s="87"/>
      <c r="B2381" s="87"/>
      <c r="C2381" s="87"/>
      <c r="D2381" s="87"/>
      <c r="E2381" s="87"/>
      <c r="F2381" s="87"/>
      <c r="G2381" s="87"/>
    </row>
    <row r="2382" spans="1:7" ht="13.8">
      <c r="A2382" s="87"/>
      <c r="B2382" s="87"/>
      <c r="C2382" s="87"/>
      <c r="D2382" s="87"/>
      <c r="E2382" s="87"/>
      <c r="F2382" s="87"/>
      <c r="G2382" s="87"/>
    </row>
    <row r="2383" spans="1:7" ht="13.8">
      <c r="A2383" s="87"/>
      <c r="B2383" s="87"/>
      <c r="C2383" s="87"/>
      <c r="D2383" s="87"/>
      <c r="E2383" s="87"/>
      <c r="F2383" s="87"/>
      <c r="G2383" s="87"/>
    </row>
    <row r="2384" spans="1:7" ht="13.8">
      <c r="A2384" s="87"/>
      <c r="B2384" s="87"/>
      <c r="C2384" s="87"/>
      <c r="D2384" s="87"/>
      <c r="E2384" s="87"/>
      <c r="F2384" s="87"/>
      <c r="G2384" s="87"/>
    </row>
    <row r="2385" spans="1:7" ht="13.8">
      <c r="A2385" s="87"/>
      <c r="B2385" s="87"/>
      <c r="C2385" s="87"/>
      <c r="D2385" s="87"/>
      <c r="E2385" s="87"/>
      <c r="F2385" s="87"/>
      <c r="G2385" s="87"/>
    </row>
    <row r="2386" spans="1:7" ht="13.8">
      <c r="A2386" s="87"/>
      <c r="B2386" s="87"/>
      <c r="C2386" s="87"/>
      <c r="D2386" s="87"/>
      <c r="E2386" s="87"/>
      <c r="F2386" s="87"/>
      <c r="G2386" s="87"/>
    </row>
    <row r="2387" spans="1:7" ht="13.8">
      <c r="A2387" s="87"/>
      <c r="B2387" s="87"/>
      <c r="C2387" s="87"/>
      <c r="D2387" s="87"/>
      <c r="E2387" s="87"/>
      <c r="F2387" s="87"/>
      <c r="G2387" s="87"/>
    </row>
    <row r="2388" spans="1:7" ht="13.8">
      <c r="A2388" s="87"/>
      <c r="B2388" s="87"/>
      <c r="C2388" s="87"/>
      <c r="D2388" s="87"/>
      <c r="E2388" s="87"/>
      <c r="F2388" s="87"/>
      <c r="G2388" s="87"/>
    </row>
    <row r="2389" spans="1:7" ht="13.8">
      <c r="A2389" s="87"/>
      <c r="B2389" s="87"/>
      <c r="C2389" s="87"/>
      <c r="D2389" s="87"/>
      <c r="E2389" s="87"/>
      <c r="F2389" s="87"/>
      <c r="G2389" s="87"/>
    </row>
    <row r="2390" spans="1:7" ht="13.8">
      <c r="A2390" s="87"/>
      <c r="B2390" s="87"/>
      <c r="C2390" s="87"/>
      <c r="D2390" s="87"/>
      <c r="E2390" s="87"/>
      <c r="F2390" s="87"/>
      <c r="G2390" s="87"/>
    </row>
    <row r="2391" spans="1:7" ht="13.8">
      <c r="A2391" s="87"/>
      <c r="B2391" s="87"/>
      <c r="C2391" s="87"/>
      <c r="D2391" s="87"/>
      <c r="E2391" s="87"/>
      <c r="F2391" s="87"/>
      <c r="G2391" s="87"/>
    </row>
    <row r="2392" spans="1:7" ht="13.8">
      <c r="A2392" s="87"/>
      <c r="B2392" s="87"/>
      <c r="C2392" s="87"/>
      <c r="D2392" s="87"/>
      <c r="E2392" s="87"/>
      <c r="F2392" s="87"/>
      <c r="G2392" s="87"/>
    </row>
    <row r="2393" spans="1:7" ht="13.8">
      <c r="A2393" s="87"/>
      <c r="B2393" s="87"/>
      <c r="C2393" s="87"/>
      <c r="D2393" s="87"/>
      <c r="E2393" s="87"/>
      <c r="F2393" s="87"/>
      <c r="G2393" s="87"/>
    </row>
    <row r="2394" spans="1:7" ht="13.8">
      <c r="A2394" s="87"/>
      <c r="B2394" s="87"/>
      <c r="C2394" s="87"/>
      <c r="D2394" s="87"/>
      <c r="E2394" s="87"/>
      <c r="F2394" s="87"/>
      <c r="G2394" s="87"/>
    </row>
    <row r="2395" spans="1:7" ht="13.8">
      <c r="A2395" s="87"/>
      <c r="B2395" s="87"/>
      <c r="C2395" s="87"/>
      <c r="D2395" s="87"/>
      <c r="E2395" s="87"/>
      <c r="F2395" s="87"/>
      <c r="G2395" s="87"/>
    </row>
    <row r="2396" spans="1:7" ht="13.8">
      <c r="A2396" s="87"/>
      <c r="B2396" s="87"/>
      <c r="C2396" s="87"/>
      <c r="D2396" s="87"/>
      <c r="E2396" s="87"/>
      <c r="F2396" s="87"/>
      <c r="G2396" s="87"/>
    </row>
    <row r="2397" spans="1:7" ht="13.8">
      <c r="A2397" s="87"/>
      <c r="B2397" s="87"/>
      <c r="C2397" s="87"/>
      <c r="D2397" s="87"/>
      <c r="E2397" s="87"/>
      <c r="F2397" s="87"/>
      <c r="G2397" s="87"/>
    </row>
    <row r="2398" spans="1:7" ht="13.8">
      <c r="A2398" s="87"/>
      <c r="B2398" s="87"/>
      <c r="C2398" s="87"/>
      <c r="D2398" s="87"/>
      <c r="E2398" s="87"/>
      <c r="F2398" s="87"/>
      <c r="G2398" s="87"/>
    </row>
    <row r="2399" spans="1:7" ht="13.8">
      <c r="A2399" s="87"/>
      <c r="B2399" s="87"/>
      <c r="C2399" s="87"/>
      <c r="D2399" s="87"/>
      <c r="E2399" s="87"/>
      <c r="F2399" s="87"/>
      <c r="G2399" s="87"/>
    </row>
    <row r="2400" spans="1:7" ht="13.8">
      <c r="A2400" s="87"/>
      <c r="B2400" s="87"/>
      <c r="C2400" s="87"/>
      <c r="D2400" s="87"/>
      <c r="E2400" s="87"/>
      <c r="F2400" s="87"/>
      <c r="G2400" s="87"/>
    </row>
    <row r="2401" spans="1:7" ht="13.8">
      <c r="A2401" s="87"/>
      <c r="B2401" s="87"/>
      <c r="C2401" s="87"/>
      <c r="D2401" s="87"/>
      <c r="E2401" s="87"/>
      <c r="F2401" s="87"/>
      <c r="G2401" s="87"/>
    </row>
    <row r="2402" spans="1:7" ht="13.8">
      <c r="A2402" s="87"/>
      <c r="B2402" s="87"/>
      <c r="C2402" s="87"/>
      <c r="D2402" s="87"/>
      <c r="E2402" s="87"/>
      <c r="F2402" s="87"/>
      <c r="G2402" s="87"/>
    </row>
    <row r="2403" spans="1:7" ht="13.8">
      <c r="A2403" s="87"/>
      <c r="B2403" s="87"/>
      <c r="C2403" s="87"/>
      <c r="D2403" s="87"/>
      <c r="E2403" s="87"/>
      <c r="F2403" s="87"/>
      <c r="G2403" s="87"/>
    </row>
    <row r="2404" spans="1:7" ht="13.8">
      <c r="A2404" s="87"/>
      <c r="B2404" s="87"/>
      <c r="C2404" s="87"/>
      <c r="D2404" s="87"/>
      <c r="E2404" s="87"/>
      <c r="F2404" s="87"/>
      <c r="G2404" s="87"/>
    </row>
    <row r="2405" spans="1:7" ht="13.8">
      <c r="A2405" s="87"/>
      <c r="B2405" s="87"/>
      <c r="C2405" s="87"/>
      <c r="D2405" s="87"/>
      <c r="E2405" s="87"/>
      <c r="F2405" s="87"/>
      <c r="G2405" s="87"/>
    </row>
    <row r="2406" spans="1:7" ht="13.8">
      <c r="A2406" s="87"/>
      <c r="B2406" s="87"/>
      <c r="C2406" s="87"/>
      <c r="D2406" s="87"/>
      <c r="E2406" s="87"/>
      <c r="F2406" s="87"/>
      <c r="G2406" s="87"/>
    </row>
    <row r="2407" spans="1:7" ht="13.8">
      <c r="A2407" s="87"/>
      <c r="B2407" s="87"/>
      <c r="C2407" s="87"/>
      <c r="D2407" s="87"/>
      <c r="E2407" s="87"/>
      <c r="F2407" s="87"/>
      <c r="G2407" s="87"/>
    </row>
    <row r="2408" spans="1:7" ht="13.8">
      <c r="A2408" s="87"/>
      <c r="B2408" s="87"/>
      <c r="C2408" s="87"/>
      <c r="D2408" s="87"/>
      <c r="E2408" s="87"/>
      <c r="F2408" s="87"/>
      <c r="G2408" s="87"/>
    </row>
    <row r="2409" spans="1:7" ht="13.8">
      <c r="A2409" s="87"/>
      <c r="B2409" s="87"/>
      <c r="C2409" s="87"/>
      <c r="D2409" s="87"/>
      <c r="E2409" s="87"/>
      <c r="F2409" s="87"/>
      <c r="G2409" s="87"/>
    </row>
    <row r="2410" spans="1:7" ht="13.8">
      <c r="A2410" s="87"/>
      <c r="B2410" s="87"/>
      <c r="C2410" s="87"/>
      <c r="D2410" s="87"/>
      <c r="E2410" s="87"/>
      <c r="F2410" s="87"/>
      <c r="G2410" s="87"/>
    </row>
    <row r="2411" spans="1:7" ht="13.8">
      <c r="A2411" s="87"/>
      <c r="B2411" s="87"/>
      <c r="C2411" s="87"/>
      <c r="D2411" s="87"/>
      <c r="E2411" s="87"/>
      <c r="F2411" s="87"/>
      <c r="G2411" s="87"/>
    </row>
    <row r="2412" spans="1:7" ht="13.8">
      <c r="A2412" s="87"/>
      <c r="B2412" s="87"/>
      <c r="C2412" s="87"/>
      <c r="D2412" s="87"/>
      <c r="E2412" s="87"/>
      <c r="F2412" s="87"/>
      <c r="G2412" s="87"/>
    </row>
    <row r="2413" spans="1:7" ht="13.8">
      <c r="A2413" s="87"/>
      <c r="B2413" s="87"/>
      <c r="C2413" s="87"/>
      <c r="D2413" s="87"/>
      <c r="E2413" s="87"/>
      <c r="F2413" s="87"/>
      <c r="G2413" s="87"/>
    </row>
    <row r="2414" spans="1:7" ht="13.8">
      <c r="A2414" s="87"/>
      <c r="B2414" s="87"/>
      <c r="C2414" s="87"/>
      <c r="D2414" s="87"/>
      <c r="E2414" s="87"/>
      <c r="F2414" s="87"/>
      <c r="G2414" s="87"/>
    </row>
    <row r="2415" spans="1:7" ht="13.8">
      <c r="A2415" s="87"/>
      <c r="B2415" s="87"/>
      <c r="C2415" s="87"/>
      <c r="D2415" s="87"/>
      <c r="E2415" s="87"/>
      <c r="F2415" s="87"/>
      <c r="G2415" s="87"/>
    </row>
    <row r="2416" spans="1:7" ht="13.8">
      <c r="A2416" s="87"/>
      <c r="B2416" s="87"/>
      <c r="C2416" s="87"/>
      <c r="D2416" s="87"/>
      <c r="E2416" s="87"/>
      <c r="F2416" s="87"/>
      <c r="G2416" s="87"/>
    </row>
    <row r="2417" spans="1:7" ht="13.8">
      <c r="A2417" s="87"/>
      <c r="B2417" s="87"/>
      <c r="C2417" s="87"/>
      <c r="D2417" s="87"/>
      <c r="E2417" s="87"/>
      <c r="F2417" s="87"/>
      <c r="G2417" s="87"/>
    </row>
    <row r="2418" spans="1:7" ht="13.8">
      <c r="A2418" s="87"/>
      <c r="B2418" s="87"/>
      <c r="C2418" s="87"/>
      <c r="D2418" s="87"/>
      <c r="E2418" s="87"/>
      <c r="F2418" s="87"/>
      <c r="G2418" s="87"/>
    </row>
    <row r="2419" spans="1:7" ht="13.8">
      <c r="A2419" s="87"/>
      <c r="B2419" s="87"/>
      <c r="C2419" s="87"/>
      <c r="D2419" s="87"/>
      <c r="E2419" s="87"/>
      <c r="F2419" s="87"/>
      <c r="G2419" s="87"/>
    </row>
    <row r="2420" spans="1:7" ht="13.8">
      <c r="A2420" s="87"/>
      <c r="B2420" s="87"/>
      <c r="C2420" s="87"/>
      <c r="D2420" s="87"/>
      <c r="E2420" s="87"/>
      <c r="F2420" s="87"/>
      <c r="G2420" s="87"/>
    </row>
    <row r="2421" spans="1:7" ht="13.8">
      <c r="A2421" s="87"/>
      <c r="B2421" s="87"/>
      <c r="C2421" s="87"/>
      <c r="D2421" s="87"/>
      <c r="E2421" s="87"/>
      <c r="F2421" s="87"/>
      <c r="G2421" s="87"/>
    </row>
    <row r="2422" spans="1:7" ht="13.8">
      <c r="A2422" s="87"/>
      <c r="B2422" s="87"/>
      <c r="C2422" s="87"/>
      <c r="D2422" s="87"/>
      <c r="E2422" s="87"/>
      <c r="F2422" s="87"/>
      <c r="G2422" s="87"/>
    </row>
    <row r="2423" spans="1:7" ht="13.8">
      <c r="A2423" s="87"/>
      <c r="B2423" s="87"/>
      <c r="C2423" s="87"/>
      <c r="D2423" s="87"/>
      <c r="E2423" s="87"/>
      <c r="F2423" s="87"/>
      <c r="G2423" s="87"/>
    </row>
    <row r="2424" spans="1:7" ht="13.8">
      <c r="A2424" s="87"/>
      <c r="B2424" s="87"/>
      <c r="C2424" s="87"/>
      <c r="D2424" s="87"/>
      <c r="E2424" s="87"/>
      <c r="F2424" s="87"/>
      <c r="G2424" s="87"/>
    </row>
    <row r="2425" spans="1:7" ht="13.8">
      <c r="A2425" s="87"/>
      <c r="B2425" s="87"/>
      <c r="C2425" s="87"/>
      <c r="D2425" s="87"/>
      <c r="E2425" s="87"/>
      <c r="F2425" s="87"/>
      <c r="G2425" s="87"/>
    </row>
    <row r="2426" spans="1:7" ht="13.8">
      <c r="A2426" s="87"/>
      <c r="B2426" s="87"/>
      <c r="C2426" s="87"/>
      <c r="D2426" s="87"/>
      <c r="E2426" s="87"/>
      <c r="F2426" s="87"/>
      <c r="G2426" s="87"/>
    </row>
    <row r="2427" spans="1:7" ht="13.8">
      <c r="A2427" s="87"/>
      <c r="B2427" s="87"/>
      <c r="C2427" s="87"/>
      <c r="D2427" s="87"/>
      <c r="E2427" s="87"/>
      <c r="F2427" s="87"/>
      <c r="G2427" s="87"/>
    </row>
    <row r="2428" spans="1:7" ht="13.8">
      <c r="A2428" s="87"/>
      <c r="B2428" s="87"/>
      <c r="C2428" s="87"/>
      <c r="D2428" s="87"/>
      <c r="E2428" s="87"/>
      <c r="F2428" s="87"/>
      <c r="G2428" s="87"/>
    </row>
    <row r="2429" spans="1:7" ht="13.8">
      <c r="A2429" s="87"/>
      <c r="B2429" s="87"/>
      <c r="C2429" s="87"/>
      <c r="D2429" s="87"/>
      <c r="E2429" s="87"/>
      <c r="F2429" s="87"/>
      <c r="G2429" s="87"/>
    </row>
    <row r="2430" spans="1:7" ht="13.8">
      <c r="A2430" s="87"/>
      <c r="B2430" s="87"/>
      <c r="C2430" s="87"/>
      <c r="D2430" s="87"/>
      <c r="E2430" s="87"/>
      <c r="F2430" s="87"/>
      <c r="G2430" s="87"/>
    </row>
    <row r="2431" spans="1:7" ht="13.8">
      <c r="A2431" s="87"/>
      <c r="B2431" s="87"/>
      <c r="C2431" s="87"/>
      <c r="D2431" s="87"/>
      <c r="E2431" s="87"/>
      <c r="F2431" s="87"/>
      <c r="G2431" s="87"/>
    </row>
    <row r="2432" spans="1:7" ht="13.8">
      <c r="A2432" s="87"/>
      <c r="B2432" s="87"/>
      <c r="C2432" s="87"/>
      <c r="D2432" s="87"/>
      <c r="E2432" s="87"/>
      <c r="F2432" s="87"/>
      <c r="G2432" s="87"/>
    </row>
    <row r="2433" spans="1:7" ht="13.8">
      <c r="A2433" s="87"/>
      <c r="B2433" s="87"/>
      <c r="C2433" s="87"/>
      <c r="D2433" s="87"/>
      <c r="E2433" s="87"/>
      <c r="F2433" s="87"/>
      <c r="G2433" s="87"/>
    </row>
    <row r="2434" spans="1:7" ht="13.8">
      <c r="A2434" s="87"/>
      <c r="B2434" s="87"/>
      <c r="C2434" s="87"/>
      <c r="D2434" s="87"/>
      <c r="E2434" s="87"/>
      <c r="F2434" s="87"/>
      <c r="G2434" s="87"/>
    </row>
    <row r="2435" spans="1:7" ht="13.8">
      <c r="A2435" s="87"/>
      <c r="B2435" s="87"/>
      <c r="C2435" s="87"/>
      <c r="D2435" s="87"/>
      <c r="E2435" s="87"/>
      <c r="F2435" s="87"/>
      <c r="G2435" s="87"/>
    </row>
    <row r="2436" spans="1:7" ht="13.8">
      <c r="A2436" s="87"/>
      <c r="B2436" s="87"/>
      <c r="C2436" s="87"/>
      <c r="D2436" s="87"/>
      <c r="E2436" s="87"/>
      <c r="F2436" s="87"/>
      <c r="G2436" s="87"/>
    </row>
    <row r="2437" spans="1:7" ht="13.8">
      <c r="A2437" s="87"/>
      <c r="B2437" s="87"/>
      <c r="C2437" s="87"/>
      <c r="D2437" s="87"/>
      <c r="E2437" s="87"/>
      <c r="F2437" s="87"/>
      <c r="G2437" s="87"/>
    </row>
    <row r="2438" spans="1:7" ht="13.8">
      <c r="A2438" s="87"/>
      <c r="B2438" s="87"/>
      <c r="C2438" s="87"/>
      <c r="D2438" s="87"/>
      <c r="E2438" s="87"/>
      <c r="F2438" s="87"/>
      <c r="G2438" s="87"/>
    </row>
    <row r="2439" spans="1:7" ht="13.8">
      <c r="A2439" s="87"/>
      <c r="B2439" s="87"/>
      <c r="C2439" s="87"/>
      <c r="D2439" s="87"/>
      <c r="E2439" s="87"/>
      <c r="F2439" s="87"/>
      <c r="G2439" s="87"/>
    </row>
    <row r="2440" spans="1:7" ht="13.8">
      <c r="A2440" s="87"/>
      <c r="B2440" s="87"/>
      <c r="C2440" s="87"/>
      <c r="D2440" s="87"/>
      <c r="E2440" s="87"/>
      <c r="F2440" s="87"/>
      <c r="G2440" s="87"/>
    </row>
    <row r="2441" spans="1:7" ht="13.8">
      <c r="A2441" s="87"/>
      <c r="B2441" s="87"/>
      <c r="C2441" s="87"/>
      <c r="D2441" s="87"/>
      <c r="E2441" s="87"/>
      <c r="F2441" s="87"/>
      <c r="G2441" s="87"/>
    </row>
    <row r="2442" spans="1:7" ht="13.8">
      <c r="A2442" s="87"/>
      <c r="B2442" s="87"/>
      <c r="C2442" s="87"/>
      <c r="D2442" s="87"/>
      <c r="E2442" s="87"/>
      <c r="F2442" s="87"/>
      <c r="G2442" s="87"/>
    </row>
    <row r="2443" spans="1:7" ht="13.8">
      <c r="A2443" s="87"/>
      <c r="B2443" s="87"/>
      <c r="C2443" s="87"/>
      <c r="D2443" s="87"/>
      <c r="E2443" s="87"/>
      <c r="F2443" s="87"/>
      <c r="G2443" s="87"/>
    </row>
    <row r="2444" spans="1:7" ht="13.8">
      <c r="A2444" s="87"/>
      <c r="B2444" s="87"/>
      <c r="C2444" s="87"/>
      <c r="D2444" s="87"/>
      <c r="E2444" s="87"/>
      <c r="F2444" s="87"/>
      <c r="G2444" s="87"/>
    </row>
    <row r="2445" spans="1:7" ht="13.8">
      <c r="A2445" s="87"/>
      <c r="B2445" s="87"/>
      <c r="C2445" s="87"/>
      <c r="D2445" s="87"/>
      <c r="E2445" s="87"/>
      <c r="F2445" s="87"/>
      <c r="G2445" s="87"/>
    </row>
    <row r="2446" spans="1:7" ht="13.8">
      <c r="A2446" s="87"/>
      <c r="B2446" s="87"/>
      <c r="C2446" s="87"/>
      <c r="D2446" s="87"/>
      <c r="E2446" s="87"/>
      <c r="F2446" s="87"/>
      <c r="G2446" s="87"/>
    </row>
    <row r="2447" spans="1:7" ht="13.8">
      <c r="A2447" s="87"/>
      <c r="B2447" s="87"/>
      <c r="C2447" s="87"/>
      <c r="D2447" s="87"/>
      <c r="E2447" s="87"/>
      <c r="F2447" s="87"/>
      <c r="G2447" s="87"/>
    </row>
    <row r="2448" spans="1:7" ht="13.8">
      <c r="A2448" s="87"/>
      <c r="B2448" s="87"/>
      <c r="C2448" s="87"/>
      <c r="D2448" s="87"/>
      <c r="E2448" s="87"/>
      <c r="F2448" s="87"/>
      <c r="G2448" s="87"/>
    </row>
    <row r="2449" spans="1:7" ht="13.8">
      <c r="A2449" s="87"/>
      <c r="B2449" s="87"/>
      <c r="C2449" s="87"/>
      <c r="D2449" s="87"/>
      <c r="E2449" s="87"/>
      <c r="F2449" s="87"/>
      <c r="G2449" s="87"/>
    </row>
    <row r="2450" spans="1:7" ht="13.8">
      <c r="A2450" s="87"/>
      <c r="B2450" s="87"/>
      <c r="C2450" s="87"/>
      <c r="D2450" s="87"/>
      <c r="E2450" s="87"/>
      <c r="F2450" s="87"/>
      <c r="G2450" s="87"/>
    </row>
    <row r="2451" spans="1:7" ht="13.8">
      <c r="A2451" s="87"/>
      <c r="B2451" s="87"/>
      <c r="C2451" s="87"/>
      <c r="D2451" s="87"/>
      <c r="E2451" s="87"/>
      <c r="F2451" s="87"/>
      <c r="G2451" s="87"/>
    </row>
    <row r="2452" spans="1:7" ht="13.8">
      <c r="A2452" s="87"/>
      <c r="B2452" s="87"/>
      <c r="C2452" s="87"/>
      <c r="D2452" s="87"/>
      <c r="E2452" s="87"/>
      <c r="F2452" s="87"/>
      <c r="G2452" s="87"/>
    </row>
    <row r="2453" spans="1:7" ht="13.8">
      <c r="A2453" s="87"/>
      <c r="B2453" s="87"/>
      <c r="C2453" s="87"/>
      <c r="D2453" s="87"/>
      <c r="E2453" s="87"/>
      <c r="F2453" s="87"/>
      <c r="G2453" s="87"/>
    </row>
    <row r="2454" spans="1:7" ht="13.8">
      <c r="A2454" s="87"/>
      <c r="B2454" s="87"/>
      <c r="C2454" s="87"/>
      <c r="D2454" s="87"/>
      <c r="E2454" s="87"/>
      <c r="F2454" s="87"/>
      <c r="G2454" s="87"/>
    </row>
    <row r="2455" spans="1:7" ht="13.8">
      <c r="A2455" s="87"/>
      <c r="B2455" s="87"/>
      <c r="C2455" s="87"/>
      <c r="D2455" s="87"/>
      <c r="E2455" s="87"/>
      <c r="F2455" s="87"/>
      <c r="G2455" s="87"/>
    </row>
    <row r="2456" spans="1:7" ht="13.8">
      <c r="A2456" s="87"/>
      <c r="B2456" s="87"/>
      <c r="C2456" s="87"/>
      <c r="D2456" s="87"/>
      <c r="E2456" s="87"/>
      <c r="F2456" s="87"/>
      <c r="G2456" s="87"/>
    </row>
    <row r="2457" spans="1:7" ht="13.8">
      <c r="A2457" s="87"/>
      <c r="B2457" s="87"/>
      <c r="C2457" s="87"/>
      <c r="D2457" s="87"/>
      <c r="E2457" s="87"/>
      <c r="F2457" s="87"/>
      <c r="G2457" s="87"/>
    </row>
    <row r="2458" spans="1:7" ht="13.8">
      <c r="A2458" s="87"/>
      <c r="B2458" s="87"/>
      <c r="C2458" s="87"/>
      <c r="D2458" s="87"/>
      <c r="E2458" s="87"/>
      <c r="F2458" s="87"/>
      <c r="G2458" s="87"/>
    </row>
    <row r="2459" spans="1:7" ht="13.8">
      <c r="A2459" s="87"/>
      <c r="B2459" s="87"/>
      <c r="C2459" s="87"/>
      <c r="D2459" s="87"/>
      <c r="E2459" s="87"/>
      <c r="F2459" s="87"/>
      <c r="G2459" s="87"/>
    </row>
    <row r="2460" spans="1:7" ht="13.8">
      <c r="A2460" s="87"/>
      <c r="B2460" s="87"/>
      <c r="C2460" s="87"/>
      <c r="D2460" s="87"/>
      <c r="E2460" s="87"/>
      <c r="F2460" s="87"/>
      <c r="G2460" s="87"/>
    </row>
    <row r="2461" spans="1:7" ht="13.8">
      <c r="A2461" s="87"/>
      <c r="B2461" s="87"/>
      <c r="C2461" s="87"/>
      <c r="D2461" s="87"/>
      <c r="E2461" s="87"/>
      <c r="F2461" s="87"/>
      <c r="G2461" s="87"/>
    </row>
    <row r="2462" spans="1:7" ht="13.8">
      <c r="A2462" s="87"/>
      <c r="B2462" s="87"/>
      <c r="C2462" s="87"/>
      <c r="D2462" s="87"/>
      <c r="E2462" s="87"/>
      <c r="F2462" s="87"/>
      <c r="G2462" s="87"/>
    </row>
    <row r="2463" spans="1:7" ht="13.8">
      <c r="A2463" s="87"/>
      <c r="B2463" s="87"/>
      <c r="C2463" s="87"/>
      <c r="D2463" s="87"/>
      <c r="E2463" s="87"/>
      <c r="F2463" s="87"/>
      <c r="G2463" s="87"/>
    </row>
    <row r="2464" spans="1:7" ht="13.8">
      <c r="A2464" s="87"/>
      <c r="B2464" s="87"/>
      <c r="C2464" s="87"/>
      <c r="D2464" s="87"/>
      <c r="E2464" s="87"/>
      <c r="F2464" s="87"/>
      <c r="G2464" s="87"/>
    </row>
    <row r="2465" spans="1:7" ht="13.8">
      <c r="A2465" s="87"/>
      <c r="B2465" s="87"/>
      <c r="C2465" s="87"/>
      <c r="D2465" s="87"/>
      <c r="E2465" s="87"/>
      <c r="F2465" s="87"/>
      <c r="G2465" s="87"/>
    </row>
    <row r="2466" spans="1:7" ht="13.8">
      <c r="A2466" s="87"/>
      <c r="B2466" s="87"/>
      <c r="C2466" s="87"/>
      <c r="D2466" s="87"/>
      <c r="E2466" s="87"/>
      <c r="F2466" s="87"/>
      <c r="G2466" s="87"/>
    </row>
    <row r="2467" spans="1:7" ht="13.8">
      <c r="A2467" s="87"/>
      <c r="B2467" s="87"/>
      <c r="C2467" s="87"/>
      <c r="D2467" s="87"/>
      <c r="E2467" s="87"/>
      <c r="F2467" s="87"/>
      <c r="G2467" s="87"/>
    </row>
    <row r="2468" spans="1:7" ht="13.8">
      <c r="A2468" s="87"/>
      <c r="B2468" s="87"/>
      <c r="C2468" s="87"/>
      <c r="D2468" s="87"/>
      <c r="E2468" s="87"/>
      <c r="F2468" s="87"/>
      <c r="G2468" s="87"/>
    </row>
    <row r="2469" spans="1:7" ht="13.8">
      <c r="A2469" s="87"/>
      <c r="B2469" s="87"/>
      <c r="C2469" s="87"/>
      <c r="D2469" s="87"/>
      <c r="E2469" s="87"/>
      <c r="F2469" s="87"/>
      <c r="G2469" s="87"/>
    </row>
    <row r="2470" spans="1:7" ht="13.8">
      <c r="A2470" s="87"/>
      <c r="B2470" s="87"/>
      <c r="C2470" s="87"/>
      <c r="D2470" s="87"/>
      <c r="E2470" s="87"/>
      <c r="F2470" s="87"/>
      <c r="G2470" s="87"/>
    </row>
    <row r="2471" spans="1:7" ht="13.8">
      <c r="A2471" s="87"/>
      <c r="B2471" s="87"/>
      <c r="C2471" s="87"/>
      <c r="D2471" s="87"/>
      <c r="E2471" s="87"/>
      <c r="F2471" s="87"/>
      <c r="G2471" s="87"/>
    </row>
    <row r="2472" spans="1:7" ht="13.8">
      <c r="A2472" s="87"/>
      <c r="B2472" s="87"/>
      <c r="C2472" s="87"/>
      <c r="D2472" s="87"/>
      <c r="E2472" s="87"/>
      <c r="F2472" s="87"/>
      <c r="G2472" s="87"/>
    </row>
    <row r="2473" spans="1:7" ht="13.8">
      <c r="A2473" s="87"/>
      <c r="B2473" s="87"/>
      <c r="C2473" s="87"/>
      <c r="D2473" s="87"/>
      <c r="E2473" s="87"/>
      <c r="F2473" s="87"/>
      <c r="G2473" s="87"/>
    </row>
    <row r="2474" spans="1:7" ht="13.8">
      <c r="A2474" s="87"/>
      <c r="B2474" s="87"/>
      <c r="C2474" s="87"/>
      <c r="D2474" s="87"/>
      <c r="E2474" s="87"/>
      <c r="F2474" s="87"/>
      <c r="G2474" s="87"/>
    </row>
    <row r="2475" spans="1:7" ht="13.8">
      <c r="A2475" s="87"/>
      <c r="B2475" s="87"/>
      <c r="C2475" s="87"/>
      <c r="D2475" s="87"/>
      <c r="E2475" s="87"/>
      <c r="F2475" s="87"/>
      <c r="G2475" s="87"/>
    </row>
    <row r="2476" spans="1:7" ht="13.8">
      <c r="A2476" s="87"/>
      <c r="B2476" s="87"/>
      <c r="C2476" s="87"/>
      <c r="D2476" s="87"/>
      <c r="E2476" s="87"/>
      <c r="F2476" s="87"/>
      <c r="G2476" s="87"/>
    </row>
    <row r="2477" spans="1:7" ht="13.8">
      <c r="A2477" s="87"/>
      <c r="B2477" s="87"/>
      <c r="C2477" s="87"/>
      <c r="D2477" s="87"/>
      <c r="E2477" s="87"/>
      <c r="F2477" s="87"/>
      <c r="G2477" s="87"/>
    </row>
    <row r="2478" spans="1:7" ht="13.8">
      <c r="A2478" s="87"/>
      <c r="B2478" s="87"/>
      <c r="C2478" s="87"/>
      <c r="D2478" s="87"/>
      <c r="E2478" s="87"/>
      <c r="F2478" s="87"/>
      <c r="G2478" s="87"/>
    </row>
    <row r="2479" spans="1:7" ht="13.8">
      <c r="A2479" s="87"/>
      <c r="B2479" s="87"/>
      <c r="C2479" s="87"/>
      <c r="D2479" s="87"/>
      <c r="E2479" s="87"/>
      <c r="F2479" s="87"/>
      <c r="G2479" s="87"/>
    </row>
    <row r="2480" spans="1:7" ht="13.8">
      <c r="A2480" s="87"/>
      <c r="B2480" s="87"/>
      <c r="C2480" s="87"/>
      <c r="D2480" s="87"/>
      <c r="E2480" s="87"/>
      <c r="F2480" s="87"/>
      <c r="G2480" s="87"/>
    </row>
    <row r="2481" spans="1:7" ht="13.8">
      <c r="A2481" s="87"/>
      <c r="B2481" s="87"/>
      <c r="C2481" s="87"/>
      <c r="D2481" s="87"/>
      <c r="E2481" s="87"/>
      <c r="F2481" s="87"/>
      <c r="G2481" s="87"/>
    </row>
    <row r="2482" spans="1:7" ht="13.8">
      <c r="A2482" s="87"/>
      <c r="B2482" s="87"/>
      <c r="C2482" s="87"/>
      <c r="D2482" s="87"/>
      <c r="E2482" s="87"/>
      <c r="F2482" s="87"/>
      <c r="G2482" s="87"/>
    </row>
    <row r="2483" spans="1:7" ht="13.8">
      <c r="A2483" s="87"/>
      <c r="B2483" s="87"/>
      <c r="C2483" s="87"/>
      <c r="D2483" s="87"/>
      <c r="E2483" s="87"/>
      <c r="F2483" s="87"/>
      <c r="G2483" s="87"/>
    </row>
    <row r="2484" spans="1:7" ht="13.8">
      <c r="A2484" s="87"/>
      <c r="B2484" s="87"/>
      <c r="C2484" s="87"/>
      <c r="D2484" s="87"/>
      <c r="E2484" s="87"/>
      <c r="F2484" s="87"/>
      <c r="G2484" s="87"/>
    </row>
    <row r="2485" spans="1:7" ht="13.8">
      <c r="A2485" s="87"/>
      <c r="B2485" s="87"/>
      <c r="C2485" s="87"/>
      <c r="D2485" s="87"/>
      <c r="E2485" s="87"/>
      <c r="F2485" s="87"/>
      <c r="G2485" s="87"/>
    </row>
    <row r="2486" spans="1:7" ht="13.8">
      <c r="A2486" s="87"/>
      <c r="B2486" s="87"/>
      <c r="C2486" s="87"/>
      <c r="D2486" s="87"/>
      <c r="E2486" s="87"/>
      <c r="F2486" s="87"/>
      <c r="G2486" s="87"/>
    </row>
    <row r="2487" spans="1:7" ht="13.8">
      <c r="A2487" s="87"/>
      <c r="B2487" s="87"/>
      <c r="C2487" s="87"/>
      <c r="D2487" s="87"/>
      <c r="E2487" s="87"/>
      <c r="F2487" s="87"/>
      <c r="G2487" s="87"/>
    </row>
    <row r="2488" spans="1:7" ht="13.8">
      <c r="A2488" s="87"/>
      <c r="B2488" s="87"/>
      <c r="C2488" s="87"/>
      <c r="D2488" s="87"/>
      <c r="E2488" s="87"/>
      <c r="F2488" s="87"/>
      <c r="G2488" s="87"/>
    </row>
    <row r="2489" spans="1:7" ht="13.8">
      <c r="A2489" s="87"/>
      <c r="B2489" s="87"/>
      <c r="C2489" s="87"/>
      <c r="D2489" s="87"/>
      <c r="E2489" s="87"/>
      <c r="F2489" s="87"/>
      <c r="G2489" s="87"/>
    </row>
    <row r="2490" spans="1:7" ht="13.8">
      <c r="A2490" s="87"/>
      <c r="B2490" s="87"/>
      <c r="C2490" s="87"/>
      <c r="D2490" s="87"/>
      <c r="E2490" s="87"/>
      <c r="F2490" s="87"/>
      <c r="G2490" s="87"/>
    </row>
    <row r="2491" spans="1:7" ht="13.8">
      <c r="A2491" s="87"/>
      <c r="B2491" s="87"/>
      <c r="C2491" s="87"/>
      <c r="D2491" s="87"/>
      <c r="E2491" s="87"/>
      <c r="F2491" s="87"/>
      <c r="G2491" s="87"/>
    </row>
    <row r="2492" spans="1:7" ht="13.8">
      <c r="A2492" s="87"/>
      <c r="B2492" s="87"/>
      <c r="C2492" s="87"/>
      <c r="D2492" s="87"/>
      <c r="E2492" s="87"/>
      <c r="F2492" s="87"/>
      <c r="G2492" s="87"/>
    </row>
    <row r="2493" spans="1:7" ht="13.8">
      <c r="A2493" s="87"/>
      <c r="B2493" s="87"/>
      <c r="C2493" s="87"/>
      <c r="D2493" s="87"/>
      <c r="E2493" s="87"/>
      <c r="F2493" s="87"/>
      <c r="G2493" s="87"/>
    </row>
    <row r="2494" spans="1:7" ht="13.8">
      <c r="A2494" s="87"/>
      <c r="B2494" s="87"/>
      <c r="C2494" s="87"/>
      <c r="D2494" s="87"/>
      <c r="E2494" s="87"/>
      <c r="F2494" s="87"/>
      <c r="G2494" s="87"/>
    </row>
    <row r="2495" spans="1:7" ht="13.8">
      <c r="A2495" s="87"/>
      <c r="B2495" s="87"/>
      <c r="C2495" s="87"/>
      <c r="D2495" s="87"/>
      <c r="E2495" s="87"/>
      <c r="F2495" s="87"/>
      <c r="G2495" s="87"/>
    </row>
    <row r="2496" spans="1:7" ht="13.8">
      <c r="A2496" s="87"/>
      <c r="B2496" s="87"/>
      <c r="C2496" s="87"/>
      <c r="D2496" s="87"/>
      <c r="E2496" s="87"/>
      <c r="F2496" s="87"/>
      <c r="G2496" s="87"/>
    </row>
    <row r="2497" spans="1:7" ht="13.8">
      <c r="A2497" s="87"/>
      <c r="B2497" s="87"/>
      <c r="C2497" s="87"/>
      <c r="D2497" s="87"/>
      <c r="E2497" s="87"/>
      <c r="F2497" s="87"/>
      <c r="G2497" s="87"/>
    </row>
    <row r="2498" spans="1:7" ht="13.8">
      <c r="A2498" s="87"/>
      <c r="B2498" s="87"/>
      <c r="C2498" s="87"/>
      <c r="D2498" s="87"/>
      <c r="E2498" s="87"/>
      <c r="F2498" s="87"/>
      <c r="G2498" s="87"/>
    </row>
    <row r="2499" spans="1:7" ht="13.8">
      <c r="A2499" s="87"/>
      <c r="B2499" s="87"/>
      <c r="C2499" s="87"/>
      <c r="D2499" s="87"/>
      <c r="E2499" s="87"/>
      <c r="F2499" s="87"/>
      <c r="G2499" s="87"/>
    </row>
    <row r="2500" spans="1:7" ht="13.8">
      <c r="A2500" s="87"/>
      <c r="B2500" s="87"/>
      <c r="C2500" s="87"/>
      <c r="D2500" s="87"/>
      <c r="E2500" s="87"/>
      <c r="F2500" s="87"/>
      <c r="G2500" s="87"/>
    </row>
    <row r="2501" spans="1:7" ht="13.8">
      <c r="A2501" s="87"/>
      <c r="B2501" s="87"/>
      <c r="C2501" s="87"/>
      <c r="D2501" s="87"/>
      <c r="E2501" s="87"/>
      <c r="F2501" s="87"/>
      <c r="G2501" s="87"/>
    </row>
    <row r="2502" spans="1:7" ht="13.8">
      <c r="A2502" s="87"/>
      <c r="B2502" s="87"/>
      <c r="C2502" s="87"/>
      <c r="D2502" s="87"/>
      <c r="E2502" s="87"/>
      <c r="F2502" s="87"/>
      <c r="G2502" s="87"/>
    </row>
    <row r="2503" spans="1:7" ht="13.8">
      <c r="A2503" s="87"/>
      <c r="B2503" s="87"/>
      <c r="C2503" s="87"/>
      <c r="D2503" s="87"/>
      <c r="E2503" s="87"/>
      <c r="F2503" s="87"/>
      <c r="G2503" s="87"/>
    </row>
    <row r="2504" spans="1:7" ht="13.8">
      <c r="A2504" s="87"/>
      <c r="B2504" s="87"/>
      <c r="C2504" s="87"/>
      <c r="D2504" s="87"/>
      <c r="E2504" s="87"/>
      <c r="F2504" s="87"/>
      <c r="G2504" s="87"/>
    </row>
    <row r="2505" spans="1:7" ht="13.8">
      <c r="A2505" s="87"/>
      <c r="B2505" s="87"/>
      <c r="C2505" s="87"/>
      <c r="D2505" s="87"/>
      <c r="E2505" s="87"/>
      <c r="F2505" s="87"/>
      <c r="G2505" s="87"/>
    </row>
    <row r="2506" spans="1:7" ht="13.8">
      <c r="A2506" s="87"/>
      <c r="B2506" s="87"/>
      <c r="C2506" s="87"/>
      <c r="D2506" s="87"/>
      <c r="E2506" s="87"/>
      <c r="F2506" s="87"/>
      <c r="G2506" s="87"/>
    </row>
    <row r="2507" spans="1:7" ht="13.8">
      <c r="A2507" s="87"/>
      <c r="B2507" s="87"/>
      <c r="C2507" s="87"/>
      <c r="D2507" s="87"/>
      <c r="E2507" s="87"/>
      <c r="F2507" s="87"/>
      <c r="G2507" s="87"/>
    </row>
    <row r="2508" spans="1:7" ht="13.8">
      <c r="A2508" s="87"/>
      <c r="B2508" s="87"/>
      <c r="C2508" s="87"/>
      <c r="D2508" s="87"/>
      <c r="E2508" s="87"/>
      <c r="F2508" s="87"/>
      <c r="G2508" s="87"/>
    </row>
    <row r="2509" spans="1:7" ht="13.8">
      <c r="A2509" s="87"/>
      <c r="B2509" s="87"/>
      <c r="C2509" s="87"/>
      <c r="D2509" s="87"/>
      <c r="E2509" s="87"/>
      <c r="F2509" s="87"/>
      <c r="G2509" s="87"/>
    </row>
    <row r="2510" spans="1:7" ht="13.8">
      <c r="A2510" s="87"/>
      <c r="B2510" s="87"/>
      <c r="C2510" s="87"/>
      <c r="D2510" s="87"/>
      <c r="E2510" s="87"/>
      <c r="F2510" s="87"/>
      <c r="G2510" s="87"/>
    </row>
    <row r="2511" spans="1:7" ht="13.8">
      <c r="A2511" s="87"/>
      <c r="B2511" s="87"/>
      <c r="C2511" s="87"/>
      <c r="D2511" s="87"/>
      <c r="E2511" s="87"/>
      <c r="F2511" s="87"/>
      <c r="G2511" s="87"/>
    </row>
    <row r="2512" spans="1:7" ht="13.8">
      <c r="A2512" s="87"/>
      <c r="B2512" s="87"/>
      <c r="C2512" s="87"/>
      <c r="D2512" s="87"/>
      <c r="E2512" s="87"/>
      <c r="F2512" s="87"/>
      <c r="G2512" s="87"/>
    </row>
    <row r="2513" spans="1:7" ht="13.8">
      <c r="A2513" s="87"/>
      <c r="B2513" s="87"/>
      <c r="C2513" s="87"/>
      <c r="D2513" s="87"/>
      <c r="E2513" s="87"/>
      <c r="F2513" s="87"/>
      <c r="G2513" s="87"/>
    </row>
    <row r="2514" spans="1:7" ht="13.8">
      <c r="A2514" s="87"/>
      <c r="B2514" s="87"/>
      <c r="C2514" s="87"/>
      <c r="D2514" s="87"/>
      <c r="E2514" s="87"/>
      <c r="F2514" s="87"/>
      <c r="G2514" s="87"/>
    </row>
    <row r="2515" spans="1:7" ht="13.8">
      <c r="A2515" s="87"/>
      <c r="B2515" s="87"/>
      <c r="C2515" s="87"/>
      <c r="D2515" s="87"/>
      <c r="E2515" s="87"/>
      <c r="F2515" s="87"/>
      <c r="G2515" s="87"/>
    </row>
    <row r="2516" spans="1:7" ht="13.8">
      <c r="A2516" s="87"/>
      <c r="B2516" s="87"/>
      <c r="C2516" s="87"/>
      <c r="D2516" s="87"/>
      <c r="E2516" s="87"/>
      <c r="F2516" s="87"/>
      <c r="G2516" s="87"/>
    </row>
    <row r="2517" spans="1:7" ht="13.8">
      <c r="A2517" s="87"/>
      <c r="B2517" s="87"/>
      <c r="C2517" s="87"/>
      <c r="D2517" s="87"/>
      <c r="E2517" s="87"/>
      <c r="F2517" s="87"/>
      <c r="G2517" s="87"/>
    </row>
    <row r="2518" spans="1:7" ht="13.8">
      <c r="A2518" s="87"/>
      <c r="B2518" s="87"/>
      <c r="C2518" s="87"/>
      <c r="D2518" s="87"/>
      <c r="E2518" s="87"/>
      <c r="F2518" s="87"/>
      <c r="G2518" s="87"/>
    </row>
    <row r="2519" spans="1:7" ht="13.8">
      <c r="A2519" s="87"/>
      <c r="B2519" s="87"/>
      <c r="C2519" s="87"/>
      <c r="D2519" s="87"/>
      <c r="E2519" s="87"/>
      <c r="F2519" s="87"/>
      <c r="G2519" s="87"/>
    </row>
    <row r="2520" spans="1:7" ht="13.8">
      <c r="A2520" s="87"/>
      <c r="B2520" s="87"/>
      <c r="C2520" s="87"/>
      <c r="D2520" s="87"/>
      <c r="E2520" s="87"/>
      <c r="F2520" s="87"/>
      <c r="G2520" s="87"/>
    </row>
    <row r="2521" spans="1:7" ht="13.8">
      <c r="A2521" s="87"/>
      <c r="B2521" s="87"/>
      <c r="C2521" s="87"/>
      <c r="D2521" s="87"/>
      <c r="E2521" s="87"/>
      <c r="F2521" s="87"/>
      <c r="G2521" s="87"/>
    </row>
    <row r="2522" spans="1:7" ht="13.8">
      <c r="A2522" s="87"/>
      <c r="B2522" s="87"/>
      <c r="C2522" s="87"/>
      <c r="D2522" s="87"/>
      <c r="E2522" s="87"/>
      <c r="F2522" s="87"/>
      <c r="G2522" s="87"/>
    </row>
    <row r="2523" spans="1:7" ht="13.8">
      <c r="A2523" s="87"/>
      <c r="B2523" s="87"/>
      <c r="C2523" s="87"/>
      <c r="D2523" s="87"/>
      <c r="E2523" s="87"/>
      <c r="F2523" s="87"/>
      <c r="G2523" s="87"/>
    </row>
    <row r="2524" spans="1:7" ht="13.8">
      <c r="A2524" s="87"/>
      <c r="B2524" s="87"/>
      <c r="C2524" s="87"/>
      <c r="D2524" s="87"/>
      <c r="E2524" s="87"/>
      <c r="F2524" s="87"/>
      <c r="G2524" s="87"/>
    </row>
    <row r="2525" spans="1:7" ht="13.8">
      <c r="A2525" s="87"/>
      <c r="B2525" s="87"/>
      <c r="C2525" s="87"/>
      <c r="D2525" s="87"/>
      <c r="E2525" s="87"/>
      <c r="F2525" s="87"/>
      <c r="G2525" s="87"/>
    </row>
    <row r="2526" spans="1:7" ht="13.8">
      <c r="A2526" s="87"/>
      <c r="B2526" s="87"/>
      <c r="C2526" s="87"/>
      <c r="D2526" s="87"/>
      <c r="E2526" s="87"/>
      <c r="F2526" s="87"/>
      <c r="G2526" s="87"/>
    </row>
    <row r="2527" spans="1:7" ht="13.8">
      <c r="A2527" s="87"/>
      <c r="B2527" s="87"/>
      <c r="C2527" s="87"/>
      <c r="D2527" s="87"/>
      <c r="E2527" s="87"/>
      <c r="F2527" s="87"/>
      <c r="G2527" s="87"/>
    </row>
    <row r="2528" spans="1:7" ht="13.8">
      <c r="A2528" s="87"/>
      <c r="B2528" s="87"/>
      <c r="C2528" s="87"/>
      <c r="D2528" s="87"/>
      <c r="E2528" s="87"/>
      <c r="F2528" s="87"/>
      <c r="G2528" s="87"/>
    </row>
    <row r="2529" spans="1:7" ht="13.8">
      <c r="A2529" s="87"/>
      <c r="B2529" s="87"/>
      <c r="C2529" s="87"/>
      <c r="D2529" s="87"/>
      <c r="E2529" s="87"/>
      <c r="F2529" s="87"/>
      <c r="G2529" s="87"/>
    </row>
    <row r="2530" spans="1:7" ht="13.8">
      <c r="A2530" s="87"/>
      <c r="B2530" s="87"/>
      <c r="C2530" s="87"/>
      <c r="D2530" s="87"/>
      <c r="E2530" s="87"/>
      <c r="F2530" s="87"/>
      <c r="G2530" s="87"/>
    </row>
    <row r="2531" spans="1:7" ht="13.8">
      <c r="A2531" s="87"/>
      <c r="B2531" s="87"/>
      <c r="C2531" s="87"/>
      <c r="D2531" s="87"/>
      <c r="E2531" s="87"/>
      <c r="F2531" s="87"/>
      <c r="G2531" s="87"/>
    </row>
    <row r="2532" spans="1:7" ht="13.8">
      <c r="A2532" s="87"/>
      <c r="B2532" s="87"/>
      <c r="C2532" s="87"/>
      <c r="D2532" s="87"/>
      <c r="E2532" s="87"/>
      <c r="F2532" s="87"/>
      <c r="G2532" s="87"/>
    </row>
    <row r="2533" spans="1:7" ht="13.8">
      <c r="A2533" s="87"/>
      <c r="B2533" s="87"/>
      <c r="C2533" s="87"/>
      <c r="D2533" s="87"/>
      <c r="E2533" s="87"/>
      <c r="F2533" s="87"/>
      <c r="G2533" s="87"/>
    </row>
    <row r="2534" spans="1:7" ht="13.8">
      <c r="A2534" s="87"/>
      <c r="B2534" s="87"/>
      <c r="C2534" s="87"/>
      <c r="D2534" s="87"/>
      <c r="E2534" s="87"/>
      <c r="F2534" s="87"/>
      <c r="G2534" s="87"/>
    </row>
    <row r="2535" spans="1:7" ht="13.8">
      <c r="A2535" s="87"/>
      <c r="B2535" s="87"/>
      <c r="C2535" s="87"/>
      <c r="D2535" s="87"/>
      <c r="E2535" s="87"/>
      <c r="F2535" s="87"/>
      <c r="G2535" s="87"/>
    </row>
    <row r="2536" spans="1:7" ht="13.8">
      <c r="A2536" s="87"/>
      <c r="B2536" s="87"/>
      <c r="C2536" s="87"/>
      <c r="D2536" s="87"/>
      <c r="E2536" s="87"/>
      <c r="F2536" s="87"/>
      <c r="G2536" s="87"/>
    </row>
    <row r="2537" spans="1:7" ht="13.8">
      <c r="A2537" s="87"/>
      <c r="B2537" s="87"/>
      <c r="C2537" s="87"/>
      <c r="D2537" s="87"/>
      <c r="E2537" s="87"/>
      <c r="F2537" s="87"/>
      <c r="G2537" s="87"/>
    </row>
    <row r="2538" spans="1:7" ht="13.8">
      <c r="A2538" s="87"/>
      <c r="B2538" s="87"/>
      <c r="C2538" s="87"/>
      <c r="D2538" s="87"/>
      <c r="E2538" s="87"/>
      <c r="F2538" s="87"/>
      <c r="G2538" s="87"/>
    </row>
    <row r="2539" spans="1:7" ht="13.8">
      <c r="A2539" s="87"/>
      <c r="B2539" s="87"/>
      <c r="C2539" s="87"/>
      <c r="D2539" s="87"/>
      <c r="E2539" s="87"/>
      <c r="F2539" s="87"/>
      <c r="G2539" s="87"/>
    </row>
    <row r="2540" spans="1:7" ht="13.8">
      <c r="A2540" s="87"/>
      <c r="B2540" s="87"/>
      <c r="C2540" s="87"/>
      <c r="D2540" s="87"/>
      <c r="E2540" s="87"/>
      <c r="F2540" s="87"/>
      <c r="G2540" s="87"/>
    </row>
    <row r="2541" spans="1:7" ht="13.8">
      <c r="A2541" s="87"/>
      <c r="B2541" s="87"/>
      <c r="C2541" s="87"/>
      <c r="D2541" s="87"/>
      <c r="E2541" s="87"/>
      <c r="F2541" s="87"/>
      <c r="G2541" s="87"/>
    </row>
    <row r="2542" spans="1:7" ht="13.8">
      <c r="A2542" s="87"/>
      <c r="B2542" s="87"/>
      <c r="C2542" s="87"/>
      <c r="D2542" s="87"/>
      <c r="E2542" s="87"/>
      <c r="F2542" s="87"/>
      <c r="G2542" s="87"/>
    </row>
    <row r="2543" spans="1:7" ht="13.8">
      <c r="A2543" s="87"/>
      <c r="B2543" s="87"/>
      <c r="C2543" s="87"/>
      <c r="D2543" s="87"/>
      <c r="E2543" s="87"/>
      <c r="F2543" s="87"/>
      <c r="G2543" s="87"/>
    </row>
    <row r="2544" spans="1:7" ht="13.8">
      <c r="A2544" s="87"/>
      <c r="B2544" s="87"/>
      <c r="C2544" s="87"/>
      <c r="D2544" s="87"/>
      <c r="E2544" s="87"/>
      <c r="F2544" s="87"/>
      <c r="G2544" s="87"/>
    </row>
    <row r="2545" spans="1:7" ht="13.8">
      <c r="A2545" s="87"/>
      <c r="B2545" s="87"/>
      <c r="C2545" s="87"/>
      <c r="D2545" s="87"/>
      <c r="E2545" s="87"/>
      <c r="F2545" s="87"/>
      <c r="G2545" s="87"/>
    </row>
    <row r="2546" spans="1:7" ht="13.8">
      <c r="A2546" s="87"/>
      <c r="B2546" s="87"/>
      <c r="C2546" s="87"/>
      <c r="D2546" s="87"/>
      <c r="E2546" s="87"/>
      <c r="F2546" s="87"/>
      <c r="G2546" s="87"/>
    </row>
    <row r="2547" spans="1:7" ht="13.8">
      <c r="A2547" s="87"/>
      <c r="B2547" s="87"/>
      <c r="C2547" s="87"/>
      <c r="D2547" s="87"/>
      <c r="E2547" s="87"/>
      <c r="F2547" s="87"/>
      <c r="G2547" s="87"/>
    </row>
    <row r="2548" spans="1:7" ht="13.8">
      <c r="A2548" s="87"/>
      <c r="B2548" s="87"/>
      <c r="C2548" s="87"/>
      <c r="D2548" s="87"/>
      <c r="E2548" s="87"/>
      <c r="F2548" s="87"/>
      <c r="G2548" s="87"/>
    </row>
    <row r="2549" spans="1:7" ht="13.8">
      <c r="A2549" s="87"/>
      <c r="B2549" s="87"/>
      <c r="C2549" s="87"/>
      <c r="D2549" s="87"/>
      <c r="E2549" s="87"/>
      <c r="F2549" s="87"/>
      <c r="G2549" s="87"/>
    </row>
    <row r="2550" spans="1:7" ht="13.8">
      <c r="A2550" s="87"/>
      <c r="B2550" s="87"/>
      <c r="C2550" s="87"/>
      <c r="D2550" s="87"/>
      <c r="E2550" s="87"/>
      <c r="F2550" s="87"/>
      <c r="G2550" s="87"/>
    </row>
    <row r="2551" spans="1:7" ht="13.8">
      <c r="A2551" s="87"/>
      <c r="B2551" s="87"/>
      <c r="C2551" s="87"/>
      <c r="D2551" s="87"/>
      <c r="E2551" s="87"/>
      <c r="F2551" s="87"/>
      <c r="G2551" s="87"/>
    </row>
    <row r="2552" spans="1:7" ht="13.8">
      <c r="A2552" s="87"/>
      <c r="B2552" s="87"/>
      <c r="C2552" s="87"/>
      <c r="D2552" s="87"/>
      <c r="E2552" s="87"/>
      <c r="F2552" s="87"/>
      <c r="G2552" s="87"/>
    </row>
    <row r="2553" spans="1:7" ht="13.8">
      <c r="A2553" s="87"/>
      <c r="B2553" s="87"/>
      <c r="C2553" s="87"/>
      <c r="D2553" s="87"/>
      <c r="E2553" s="87"/>
      <c r="F2553" s="87"/>
      <c r="G2553" s="87"/>
    </row>
    <row r="2554" spans="1:7" ht="13.8">
      <c r="A2554" s="87"/>
      <c r="B2554" s="87"/>
      <c r="C2554" s="87"/>
      <c r="D2554" s="87"/>
      <c r="E2554" s="87"/>
      <c r="F2554" s="87"/>
      <c r="G2554" s="87"/>
    </row>
    <row r="2555" spans="1:7" ht="13.8">
      <c r="A2555" s="87"/>
      <c r="B2555" s="87"/>
      <c r="C2555" s="87"/>
      <c r="D2555" s="87"/>
      <c r="E2555" s="87"/>
      <c r="F2555" s="87"/>
      <c r="G2555" s="87"/>
    </row>
    <row r="2556" spans="1:7" ht="13.8">
      <c r="A2556" s="87"/>
      <c r="B2556" s="87"/>
      <c r="C2556" s="87"/>
      <c r="D2556" s="87"/>
      <c r="E2556" s="87"/>
      <c r="F2556" s="87"/>
      <c r="G2556" s="87"/>
    </row>
    <row r="2557" spans="1:7" ht="13.8">
      <c r="A2557" s="87"/>
      <c r="B2557" s="87"/>
      <c r="C2557" s="87"/>
      <c r="D2557" s="87"/>
      <c r="E2557" s="87"/>
      <c r="F2557" s="87"/>
      <c r="G2557" s="87"/>
    </row>
    <row r="2558" spans="1:7" ht="13.8">
      <c r="A2558" s="87"/>
      <c r="B2558" s="87"/>
      <c r="C2558" s="87"/>
      <c r="D2558" s="87"/>
      <c r="E2558" s="87"/>
      <c r="F2558" s="87"/>
      <c r="G2558" s="87"/>
    </row>
    <row r="2559" spans="1:7" ht="13.8">
      <c r="A2559" s="87"/>
      <c r="B2559" s="87"/>
      <c r="C2559" s="87"/>
      <c r="D2559" s="87"/>
      <c r="E2559" s="87"/>
      <c r="F2559" s="87"/>
      <c r="G2559" s="87"/>
    </row>
    <row r="2560" spans="1:7" ht="13.8">
      <c r="A2560" s="87"/>
      <c r="B2560" s="87"/>
      <c r="C2560" s="87"/>
      <c r="D2560" s="87"/>
      <c r="E2560" s="87"/>
      <c r="F2560" s="87"/>
      <c r="G2560" s="87"/>
    </row>
    <row r="2561" spans="1:7" ht="13.8">
      <c r="A2561" s="87"/>
      <c r="B2561" s="87"/>
      <c r="C2561" s="87"/>
      <c r="D2561" s="87"/>
      <c r="E2561" s="87"/>
      <c r="F2561" s="87"/>
      <c r="G2561" s="87"/>
    </row>
    <row r="2562" spans="1:7" ht="13.8">
      <c r="A2562" s="87"/>
      <c r="B2562" s="87"/>
      <c r="C2562" s="87"/>
      <c r="D2562" s="87"/>
      <c r="E2562" s="87"/>
      <c r="F2562" s="87"/>
      <c r="G2562" s="87"/>
    </row>
    <row r="2563" spans="1:7" ht="13.8">
      <c r="A2563" s="87"/>
      <c r="B2563" s="87"/>
      <c r="C2563" s="87"/>
      <c r="D2563" s="87"/>
      <c r="E2563" s="87"/>
      <c r="F2563" s="87"/>
      <c r="G2563" s="87"/>
    </row>
    <row r="2564" spans="1:7" ht="13.8">
      <c r="A2564" s="87"/>
      <c r="B2564" s="87"/>
      <c r="C2564" s="87"/>
      <c r="D2564" s="87"/>
      <c r="E2564" s="87"/>
      <c r="F2564" s="87"/>
      <c r="G2564" s="87"/>
    </row>
    <row r="2565" spans="1:7" ht="13.8">
      <c r="A2565" s="87"/>
      <c r="B2565" s="87"/>
      <c r="C2565" s="87"/>
      <c r="D2565" s="87"/>
      <c r="E2565" s="87"/>
      <c r="F2565" s="87"/>
      <c r="G2565" s="87"/>
    </row>
    <row r="2566" spans="1:7" ht="13.8">
      <c r="A2566" s="87"/>
      <c r="B2566" s="87"/>
      <c r="C2566" s="87"/>
      <c r="D2566" s="87"/>
      <c r="E2566" s="87"/>
      <c r="F2566" s="87"/>
      <c r="G2566" s="87"/>
    </row>
    <row r="2567" spans="1:7" ht="13.8">
      <c r="A2567" s="87"/>
      <c r="B2567" s="87"/>
      <c r="C2567" s="87"/>
      <c r="D2567" s="87"/>
      <c r="E2567" s="87"/>
      <c r="F2567" s="87"/>
      <c r="G2567" s="87"/>
    </row>
    <row r="2568" spans="1:7" ht="13.8">
      <c r="A2568" s="87"/>
      <c r="B2568" s="87"/>
      <c r="C2568" s="87"/>
      <c r="D2568" s="87"/>
      <c r="E2568" s="87"/>
      <c r="F2568" s="87"/>
      <c r="G2568" s="87"/>
    </row>
    <row r="2569" spans="1:7" ht="13.8">
      <c r="A2569" s="87"/>
      <c r="B2569" s="87"/>
      <c r="C2569" s="87"/>
      <c r="D2569" s="87"/>
      <c r="E2569" s="87"/>
      <c r="F2569" s="87"/>
      <c r="G2569" s="87"/>
    </row>
    <row r="2570" spans="1:7" ht="13.8">
      <c r="A2570" s="87"/>
      <c r="B2570" s="87"/>
      <c r="C2570" s="87"/>
      <c r="D2570" s="87"/>
      <c r="E2570" s="87"/>
      <c r="F2570" s="87"/>
      <c r="G2570" s="87"/>
    </row>
    <row r="2571" spans="1:7" ht="13.8">
      <c r="A2571" s="87"/>
      <c r="B2571" s="87"/>
      <c r="C2571" s="87"/>
      <c r="D2571" s="87"/>
      <c r="E2571" s="87"/>
      <c r="F2571" s="87"/>
      <c r="G2571" s="87"/>
    </row>
    <row r="2572" spans="1:7" ht="13.8">
      <c r="A2572" s="87"/>
      <c r="B2572" s="87"/>
      <c r="C2572" s="87"/>
      <c r="D2572" s="87"/>
      <c r="E2572" s="87"/>
      <c r="F2572" s="87"/>
      <c r="G2572" s="87"/>
    </row>
    <row r="2573" spans="1:7" ht="13.8">
      <c r="A2573" s="87"/>
      <c r="B2573" s="87"/>
      <c r="C2573" s="87"/>
      <c r="D2573" s="87"/>
      <c r="E2573" s="87"/>
      <c r="F2573" s="87"/>
      <c r="G2573" s="87"/>
    </row>
    <row r="2574" spans="1:7" ht="13.8">
      <c r="A2574" s="87"/>
      <c r="B2574" s="87"/>
      <c r="C2574" s="87"/>
      <c r="D2574" s="87"/>
      <c r="E2574" s="87"/>
      <c r="F2574" s="87"/>
      <c r="G2574" s="87"/>
    </row>
    <row r="2575" spans="1:7" ht="13.8">
      <c r="A2575" s="87"/>
      <c r="B2575" s="87"/>
      <c r="C2575" s="87"/>
      <c r="D2575" s="87"/>
      <c r="E2575" s="87"/>
      <c r="F2575" s="87"/>
      <c r="G2575" s="87"/>
    </row>
    <row r="2576" spans="1:7" ht="13.8">
      <c r="A2576" s="87"/>
      <c r="B2576" s="87"/>
      <c r="C2576" s="87"/>
      <c r="D2576" s="87"/>
      <c r="E2576" s="87"/>
      <c r="F2576" s="87"/>
      <c r="G2576" s="87"/>
    </row>
    <row r="2577" spans="1:7" ht="13.8">
      <c r="A2577" s="87"/>
      <c r="B2577" s="87"/>
      <c r="C2577" s="87"/>
      <c r="D2577" s="87"/>
      <c r="E2577" s="87"/>
      <c r="F2577" s="87"/>
      <c r="G2577" s="87"/>
    </row>
    <row r="2578" spans="1:7" ht="13.8">
      <c r="A2578" s="87"/>
      <c r="B2578" s="87"/>
      <c r="C2578" s="87"/>
      <c r="D2578" s="87"/>
      <c r="E2578" s="87"/>
      <c r="F2578" s="87"/>
      <c r="G2578" s="87"/>
    </row>
    <row r="2579" spans="1:7" ht="13.8">
      <c r="A2579" s="87"/>
      <c r="B2579" s="87"/>
      <c r="C2579" s="87"/>
      <c r="D2579" s="87"/>
      <c r="E2579" s="87"/>
      <c r="F2579" s="87"/>
      <c r="G2579" s="87"/>
    </row>
    <row r="2580" spans="1:7" ht="13.8">
      <c r="A2580" s="87"/>
      <c r="B2580" s="87"/>
      <c r="C2580" s="87"/>
      <c r="D2580" s="87"/>
      <c r="E2580" s="87"/>
      <c r="F2580" s="87"/>
      <c r="G2580" s="87"/>
    </row>
    <row r="2581" spans="1:7" ht="13.8">
      <c r="A2581" s="87"/>
      <c r="B2581" s="87"/>
      <c r="C2581" s="87"/>
      <c r="D2581" s="87"/>
      <c r="E2581" s="87"/>
      <c r="F2581" s="87"/>
      <c r="G2581" s="87"/>
    </row>
    <row r="2582" spans="1:7" ht="13.8">
      <c r="A2582" s="87"/>
      <c r="B2582" s="87"/>
      <c r="C2582" s="87"/>
      <c r="D2582" s="87"/>
      <c r="E2582" s="87"/>
      <c r="F2582" s="87"/>
      <c r="G2582" s="87"/>
    </row>
    <row r="2583" spans="1:7" ht="13.8">
      <c r="A2583" s="87"/>
      <c r="B2583" s="87"/>
      <c r="C2583" s="87"/>
      <c r="D2583" s="87"/>
      <c r="E2583" s="87"/>
      <c r="F2583" s="87"/>
      <c r="G2583" s="87"/>
    </row>
    <row r="2584" spans="1:7" ht="13.8">
      <c r="A2584" s="87"/>
      <c r="B2584" s="87"/>
      <c r="C2584" s="87"/>
      <c r="D2584" s="87"/>
      <c r="E2584" s="87"/>
      <c r="F2584" s="87"/>
      <c r="G2584" s="87"/>
    </row>
    <row r="2585" spans="1:7" ht="13.8">
      <c r="A2585" s="87"/>
      <c r="B2585" s="87"/>
      <c r="C2585" s="87"/>
      <c r="D2585" s="87"/>
      <c r="E2585" s="87"/>
      <c r="F2585" s="87"/>
      <c r="G2585" s="87"/>
    </row>
    <row r="2586" spans="1:7" ht="13.8">
      <c r="A2586" s="87"/>
      <c r="B2586" s="87"/>
      <c r="C2586" s="87"/>
      <c r="D2586" s="87"/>
      <c r="E2586" s="87"/>
      <c r="F2586" s="87"/>
      <c r="G2586" s="87"/>
    </row>
    <row r="2587" spans="1:7" ht="13.8">
      <c r="A2587" s="87"/>
      <c r="B2587" s="87"/>
      <c r="C2587" s="87"/>
      <c r="D2587" s="87"/>
      <c r="E2587" s="87"/>
      <c r="F2587" s="87"/>
      <c r="G2587" s="87"/>
    </row>
    <row r="2588" spans="1:7" ht="13.8">
      <c r="A2588" s="87"/>
      <c r="B2588" s="87"/>
      <c r="C2588" s="87"/>
      <c r="D2588" s="87"/>
      <c r="E2588" s="87"/>
      <c r="F2588" s="87"/>
      <c r="G2588" s="87"/>
    </row>
    <row r="2589" spans="1:7" ht="13.8">
      <c r="A2589" s="87"/>
      <c r="B2589" s="87"/>
      <c r="C2589" s="87"/>
      <c r="D2589" s="87"/>
      <c r="E2589" s="87"/>
      <c r="F2589" s="87"/>
      <c r="G2589" s="87"/>
    </row>
    <row r="2590" spans="1:7" ht="13.8">
      <c r="A2590" s="87"/>
      <c r="B2590" s="87"/>
      <c r="C2590" s="87"/>
      <c r="D2590" s="87"/>
      <c r="E2590" s="87"/>
      <c r="F2590" s="87"/>
      <c r="G2590" s="87"/>
    </row>
    <row r="2591" spans="1:7" ht="13.8">
      <c r="A2591" s="87"/>
      <c r="B2591" s="87"/>
      <c r="C2591" s="87"/>
      <c r="D2591" s="87"/>
      <c r="E2591" s="87"/>
      <c r="F2591" s="87"/>
      <c r="G2591" s="87"/>
    </row>
    <row r="2592" spans="1:7" ht="13.8">
      <c r="A2592" s="87"/>
      <c r="B2592" s="87"/>
      <c r="C2592" s="87"/>
      <c r="D2592" s="87"/>
      <c r="E2592" s="87"/>
      <c r="F2592" s="87"/>
      <c r="G2592" s="87"/>
    </row>
    <row r="2593" spans="1:7" ht="13.8">
      <c r="A2593" s="87"/>
      <c r="B2593" s="87"/>
      <c r="C2593" s="87"/>
      <c r="D2593" s="87"/>
      <c r="E2593" s="87"/>
      <c r="F2593" s="87"/>
      <c r="G2593" s="87"/>
    </row>
    <row r="2594" spans="1:7" ht="13.8">
      <c r="A2594" s="87"/>
      <c r="B2594" s="87"/>
      <c r="C2594" s="87"/>
      <c r="D2594" s="87"/>
      <c r="E2594" s="87"/>
      <c r="F2594" s="87"/>
      <c r="G2594" s="87"/>
    </row>
    <row r="2595" spans="1:7" ht="13.8">
      <c r="A2595" s="87"/>
      <c r="B2595" s="87"/>
      <c r="C2595" s="87"/>
      <c r="D2595" s="87"/>
      <c r="E2595" s="87"/>
      <c r="F2595" s="87"/>
      <c r="G2595" s="87"/>
    </row>
    <row r="2596" spans="1:7" ht="13.8">
      <c r="A2596" s="87"/>
      <c r="B2596" s="87"/>
      <c r="C2596" s="87"/>
      <c r="D2596" s="87"/>
      <c r="E2596" s="87"/>
      <c r="F2596" s="87"/>
      <c r="G2596" s="87"/>
    </row>
    <row r="2597" spans="1:7" ht="13.8">
      <c r="A2597" s="87"/>
      <c r="B2597" s="87"/>
      <c r="C2597" s="87"/>
      <c r="D2597" s="87"/>
      <c r="E2597" s="87"/>
      <c r="F2597" s="87"/>
      <c r="G2597" s="87"/>
    </row>
    <row r="2598" spans="1:7" ht="13.8">
      <c r="A2598" s="87"/>
      <c r="B2598" s="87"/>
      <c r="C2598" s="87"/>
      <c r="D2598" s="87"/>
      <c r="E2598" s="87"/>
      <c r="F2598" s="87"/>
      <c r="G2598" s="87"/>
    </row>
    <row r="2599" spans="1:7" ht="13.8">
      <c r="A2599" s="87"/>
      <c r="B2599" s="87"/>
      <c r="C2599" s="87"/>
      <c r="D2599" s="87"/>
      <c r="E2599" s="87"/>
      <c r="F2599" s="87"/>
      <c r="G2599" s="87"/>
    </row>
    <row r="2600" spans="1:7" ht="13.8">
      <c r="A2600" s="87"/>
      <c r="B2600" s="87"/>
      <c r="C2600" s="87"/>
      <c r="D2600" s="87"/>
      <c r="E2600" s="87"/>
      <c r="F2600" s="87"/>
      <c r="G2600" s="87"/>
    </row>
    <row r="2601" spans="1:7" ht="13.8">
      <c r="A2601" s="87"/>
      <c r="B2601" s="87"/>
      <c r="C2601" s="87"/>
      <c r="D2601" s="87"/>
      <c r="E2601" s="87"/>
      <c r="F2601" s="87"/>
      <c r="G2601" s="87"/>
    </row>
    <row r="2602" spans="1:7" ht="13.8">
      <c r="A2602" s="87"/>
      <c r="B2602" s="87"/>
      <c r="C2602" s="87"/>
      <c r="D2602" s="87"/>
      <c r="E2602" s="87"/>
      <c r="F2602" s="87"/>
      <c r="G2602" s="87"/>
    </row>
    <row r="2603" spans="1:7" ht="13.8">
      <c r="A2603" s="87"/>
      <c r="B2603" s="87"/>
      <c r="C2603" s="87"/>
      <c r="D2603" s="87"/>
      <c r="E2603" s="87"/>
      <c r="F2603" s="87"/>
      <c r="G2603" s="87"/>
    </row>
    <row r="2604" spans="1:7" ht="13.8">
      <c r="A2604" s="87"/>
      <c r="B2604" s="87"/>
      <c r="C2604" s="87"/>
      <c r="D2604" s="87"/>
      <c r="E2604" s="87"/>
      <c r="F2604" s="87"/>
      <c r="G2604" s="87"/>
    </row>
    <row r="2605" spans="1:7" ht="13.8">
      <c r="A2605" s="87"/>
      <c r="B2605" s="87"/>
      <c r="C2605" s="87"/>
      <c r="D2605" s="87"/>
      <c r="E2605" s="87"/>
      <c r="F2605" s="87"/>
      <c r="G2605" s="87"/>
    </row>
    <row r="2606" spans="1:7" ht="13.8">
      <c r="A2606" s="87"/>
      <c r="B2606" s="87"/>
      <c r="C2606" s="87"/>
      <c r="D2606" s="87"/>
      <c r="E2606" s="87"/>
      <c r="F2606" s="87"/>
      <c r="G2606" s="87"/>
    </row>
    <row r="2607" spans="1:7" ht="13.8">
      <c r="A2607" s="87"/>
      <c r="B2607" s="87"/>
      <c r="C2607" s="87"/>
      <c r="D2607" s="87"/>
      <c r="E2607" s="87"/>
      <c r="F2607" s="87"/>
      <c r="G2607" s="87"/>
    </row>
    <row r="2608" spans="1:7" ht="13.8">
      <c r="A2608" s="87"/>
      <c r="B2608" s="87"/>
      <c r="C2608" s="87"/>
      <c r="D2608" s="87"/>
      <c r="E2608" s="87"/>
      <c r="F2608" s="87"/>
      <c r="G2608" s="87"/>
    </row>
    <row r="2609" spans="1:7" ht="13.8">
      <c r="A2609" s="87"/>
      <c r="B2609" s="87"/>
      <c r="C2609" s="87"/>
      <c r="D2609" s="87"/>
      <c r="E2609" s="87"/>
      <c r="F2609" s="87"/>
      <c r="G2609" s="87"/>
    </row>
    <row r="2610" spans="1:7" ht="13.8">
      <c r="A2610" s="87"/>
      <c r="B2610" s="87"/>
      <c r="C2610" s="87"/>
      <c r="D2610" s="87"/>
      <c r="E2610" s="87"/>
      <c r="F2610" s="87"/>
      <c r="G2610" s="87"/>
    </row>
    <row r="2611" spans="1:7" ht="13.8">
      <c r="A2611" s="87"/>
      <c r="B2611" s="87"/>
      <c r="C2611" s="87"/>
      <c r="D2611" s="87"/>
      <c r="E2611" s="87"/>
      <c r="F2611" s="87"/>
      <c r="G2611" s="87"/>
    </row>
    <row r="2612" spans="1:7" ht="13.8">
      <c r="A2612" s="87"/>
      <c r="B2612" s="87"/>
      <c r="C2612" s="87"/>
      <c r="D2612" s="87"/>
      <c r="E2612" s="87"/>
      <c r="F2612" s="87"/>
      <c r="G2612" s="87"/>
    </row>
    <row r="2613" spans="1:7" ht="13.8">
      <c r="A2613" s="87"/>
      <c r="B2613" s="87"/>
      <c r="C2613" s="87"/>
      <c r="D2613" s="87"/>
      <c r="E2613" s="87"/>
      <c r="F2613" s="87"/>
      <c r="G2613" s="87"/>
    </row>
    <row r="2614" spans="1:7" ht="13.8">
      <c r="A2614" s="87"/>
      <c r="B2614" s="87"/>
      <c r="C2614" s="87"/>
      <c r="D2614" s="87"/>
      <c r="E2614" s="87"/>
      <c r="F2614" s="87"/>
      <c r="G2614" s="87"/>
    </row>
    <row r="2615" spans="1:7" ht="13.8">
      <c r="A2615" s="87"/>
      <c r="B2615" s="87"/>
      <c r="C2615" s="87"/>
      <c r="D2615" s="87"/>
      <c r="E2615" s="87"/>
      <c r="F2615" s="87"/>
      <c r="G2615" s="87"/>
    </row>
    <row r="2616" spans="1:7" ht="13.8">
      <c r="A2616" s="87"/>
      <c r="B2616" s="87"/>
      <c r="C2616" s="87"/>
      <c r="D2616" s="87"/>
      <c r="E2616" s="87"/>
      <c r="F2616" s="87"/>
      <c r="G2616" s="87"/>
    </row>
    <row r="2617" spans="1:7" ht="13.8">
      <c r="A2617" s="87"/>
      <c r="B2617" s="87"/>
      <c r="C2617" s="87"/>
      <c r="D2617" s="87"/>
      <c r="E2617" s="87"/>
      <c r="F2617" s="87"/>
      <c r="G2617" s="87"/>
    </row>
    <row r="2618" spans="1:7" ht="13.8">
      <c r="A2618" s="87"/>
      <c r="B2618" s="87"/>
      <c r="C2618" s="87"/>
      <c r="D2618" s="87"/>
      <c r="E2618" s="87"/>
      <c r="F2618" s="87"/>
      <c r="G2618" s="87"/>
    </row>
    <row r="2619" spans="1:7" ht="13.8">
      <c r="A2619" s="87"/>
      <c r="B2619" s="87"/>
      <c r="C2619" s="87"/>
      <c r="D2619" s="87"/>
      <c r="E2619" s="87"/>
      <c r="F2619" s="87"/>
      <c r="G2619" s="87"/>
    </row>
    <row r="2620" spans="1:7" ht="13.8">
      <c r="A2620" s="87"/>
      <c r="B2620" s="87"/>
      <c r="C2620" s="87"/>
      <c r="D2620" s="87"/>
      <c r="E2620" s="87"/>
      <c r="F2620" s="87"/>
      <c r="G2620" s="87"/>
    </row>
    <row r="2621" spans="1:7" ht="13.8">
      <c r="A2621" s="87"/>
      <c r="B2621" s="87"/>
      <c r="C2621" s="87"/>
      <c r="D2621" s="87"/>
      <c r="E2621" s="87"/>
      <c r="F2621" s="87"/>
      <c r="G2621" s="87"/>
    </row>
    <row r="2622" spans="1:7" ht="13.8">
      <c r="A2622" s="87"/>
      <c r="B2622" s="87"/>
      <c r="C2622" s="87"/>
      <c r="D2622" s="87"/>
      <c r="E2622" s="87"/>
      <c r="F2622" s="87"/>
      <c r="G2622" s="87"/>
    </row>
    <row r="2623" spans="1:7" ht="13.8">
      <c r="A2623" s="87"/>
      <c r="B2623" s="87"/>
      <c r="C2623" s="87"/>
      <c r="D2623" s="87"/>
      <c r="E2623" s="87"/>
      <c r="F2623" s="87"/>
      <c r="G2623" s="87"/>
    </row>
    <row r="2624" spans="1:7" ht="13.8">
      <c r="A2624" s="87"/>
      <c r="B2624" s="87"/>
      <c r="C2624" s="87"/>
      <c r="D2624" s="87"/>
      <c r="E2624" s="87"/>
      <c r="F2624" s="87"/>
      <c r="G2624" s="87"/>
    </row>
    <row r="2625" spans="1:7" ht="13.8">
      <c r="A2625" s="87"/>
      <c r="B2625" s="87"/>
      <c r="C2625" s="87"/>
      <c r="D2625" s="87"/>
      <c r="E2625" s="87"/>
      <c r="F2625" s="87"/>
      <c r="G2625" s="87"/>
    </row>
    <row r="2626" spans="1:7" ht="13.8">
      <c r="A2626" s="87"/>
      <c r="B2626" s="87"/>
      <c r="C2626" s="87"/>
      <c r="D2626" s="87"/>
      <c r="E2626" s="87"/>
      <c r="F2626" s="87"/>
      <c r="G2626" s="87"/>
    </row>
    <row r="2627" spans="1:7" ht="13.8">
      <c r="A2627" s="87"/>
      <c r="B2627" s="87"/>
      <c r="C2627" s="87"/>
      <c r="D2627" s="87"/>
      <c r="E2627" s="87"/>
      <c r="F2627" s="87"/>
      <c r="G2627" s="87"/>
    </row>
    <row r="2628" spans="1:7" ht="13.8">
      <c r="A2628" s="87"/>
      <c r="B2628" s="87"/>
      <c r="C2628" s="87"/>
      <c r="D2628" s="87"/>
      <c r="E2628" s="87"/>
      <c r="F2628" s="87"/>
      <c r="G2628" s="87"/>
    </row>
    <row r="2629" spans="1:7" ht="13.8">
      <c r="A2629" s="87"/>
      <c r="B2629" s="87"/>
      <c r="C2629" s="87"/>
      <c r="D2629" s="87"/>
      <c r="E2629" s="87"/>
      <c r="F2629" s="87"/>
      <c r="G2629" s="87"/>
    </row>
    <row r="2630" spans="1:7" ht="13.8">
      <c r="A2630" s="87"/>
      <c r="B2630" s="87"/>
      <c r="C2630" s="87"/>
      <c r="D2630" s="87"/>
      <c r="E2630" s="87"/>
      <c r="F2630" s="87"/>
      <c r="G2630" s="87"/>
    </row>
    <row r="2631" spans="1:7" ht="13.8">
      <c r="A2631" s="87"/>
      <c r="B2631" s="87"/>
      <c r="C2631" s="87"/>
      <c r="D2631" s="87"/>
      <c r="E2631" s="87"/>
      <c r="F2631" s="87"/>
      <c r="G2631" s="87"/>
    </row>
    <row r="2632" spans="1:7" ht="13.8">
      <c r="A2632" s="87"/>
      <c r="B2632" s="87"/>
      <c r="C2632" s="87"/>
      <c r="D2632" s="87"/>
      <c r="E2632" s="87"/>
      <c r="F2632" s="87"/>
      <c r="G2632" s="87"/>
    </row>
    <row r="2633" spans="1:7" ht="13.8">
      <c r="A2633" s="87"/>
      <c r="B2633" s="87"/>
      <c r="C2633" s="87"/>
      <c r="D2633" s="87"/>
      <c r="E2633" s="87"/>
      <c r="F2633" s="87"/>
      <c r="G2633" s="87"/>
    </row>
    <row r="2634" spans="1:7" ht="13.8">
      <c r="A2634" s="87"/>
      <c r="B2634" s="87"/>
      <c r="C2634" s="87"/>
      <c r="D2634" s="87"/>
      <c r="E2634" s="87"/>
      <c r="F2634" s="87"/>
      <c r="G2634" s="87"/>
    </row>
    <row r="2635" spans="1:7" ht="13.8">
      <c r="A2635" s="87"/>
      <c r="B2635" s="87"/>
      <c r="C2635" s="87"/>
      <c r="D2635" s="87"/>
      <c r="E2635" s="87"/>
      <c r="F2635" s="87"/>
      <c r="G2635" s="87"/>
    </row>
    <row r="2636" spans="1:7" ht="13.8">
      <c r="A2636" s="87"/>
      <c r="B2636" s="87"/>
      <c r="C2636" s="87"/>
      <c r="D2636" s="87"/>
      <c r="E2636" s="87"/>
      <c r="F2636" s="87"/>
      <c r="G2636" s="87"/>
    </row>
    <row r="2637" spans="1:7" ht="13.8">
      <c r="A2637" s="87"/>
      <c r="B2637" s="87"/>
      <c r="C2637" s="87"/>
      <c r="D2637" s="87"/>
      <c r="E2637" s="87"/>
      <c r="F2637" s="87"/>
      <c r="G2637" s="87"/>
    </row>
    <row r="2638" spans="1:7" ht="13.8">
      <c r="A2638" s="87"/>
      <c r="B2638" s="87"/>
      <c r="C2638" s="87"/>
      <c r="D2638" s="87"/>
      <c r="E2638" s="87"/>
      <c r="F2638" s="87"/>
      <c r="G2638" s="87"/>
    </row>
    <row r="2639" spans="1:7" ht="13.8">
      <c r="A2639" s="87"/>
      <c r="B2639" s="87"/>
      <c r="C2639" s="87"/>
      <c r="D2639" s="87"/>
      <c r="E2639" s="87"/>
      <c r="F2639" s="87"/>
      <c r="G2639" s="87"/>
    </row>
    <row r="2640" spans="1:7" ht="13.8">
      <c r="A2640" s="87"/>
      <c r="B2640" s="87"/>
      <c r="C2640" s="87"/>
      <c r="D2640" s="87"/>
      <c r="E2640" s="87"/>
      <c r="F2640" s="87"/>
      <c r="G2640" s="87"/>
    </row>
    <row r="2641" spans="1:7" ht="13.8">
      <c r="A2641" s="87"/>
      <c r="B2641" s="87"/>
      <c r="C2641" s="87"/>
      <c r="D2641" s="87"/>
      <c r="E2641" s="87"/>
      <c r="F2641" s="87"/>
      <c r="G2641" s="87"/>
    </row>
    <row r="2642" spans="1:7" ht="13.8">
      <c r="A2642" s="87"/>
      <c r="B2642" s="87"/>
      <c r="C2642" s="87"/>
      <c r="D2642" s="87"/>
      <c r="E2642" s="87"/>
      <c r="F2642" s="87"/>
      <c r="G2642" s="87"/>
    </row>
    <row r="2643" spans="1:7" ht="13.8">
      <c r="A2643" s="87"/>
      <c r="B2643" s="87"/>
      <c r="C2643" s="87"/>
      <c r="D2643" s="87"/>
      <c r="E2643" s="87"/>
      <c r="F2643" s="87"/>
      <c r="G2643" s="87"/>
    </row>
    <row r="2644" spans="1:7" ht="13.8">
      <c r="A2644" s="87"/>
      <c r="B2644" s="87"/>
      <c r="C2644" s="87"/>
      <c r="D2644" s="87"/>
      <c r="E2644" s="87"/>
      <c r="F2644" s="87"/>
      <c r="G2644" s="87"/>
    </row>
    <row r="2645" spans="1:7" ht="13.8">
      <c r="A2645" s="87"/>
      <c r="B2645" s="87"/>
      <c r="C2645" s="87"/>
      <c r="D2645" s="87"/>
      <c r="E2645" s="87"/>
      <c r="F2645" s="87"/>
      <c r="G2645" s="87"/>
    </row>
    <row r="2646" spans="1:7" ht="13.8">
      <c r="A2646" s="87"/>
      <c r="B2646" s="87"/>
      <c r="C2646" s="87"/>
      <c r="D2646" s="87"/>
      <c r="E2646" s="87"/>
      <c r="F2646" s="87"/>
      <c r="G2646" s="87"/>
    </row>
    <row r="2647" spans="1:7" ht="13.8">
      <c r="A2647" s="87"/>
      <c r="B2647" s="87"/>
      <c r="C2647" s="87"/>
      <c r="D2647" s="87"/>
      <c r="E2647" s="87"/>
      <c r="F2647" s="87"/>
      <c r="G2647" s="87"/>
    </row>
    <row r="2648" spans="1:7" ht="13.8">
      <c r="A2648" s="87"/>
      <c r="B2648" s="87"/>
      <c r="C2648" s="87"/>
      <c r="D2648" s="87"/>
      <c r="E2648" s="87"/>
      <c r="F2648" s="87"/>
      <c r="G2648" s="87"/>
    </row>
    <row r="2649" spans="1:7" ht="13.8">
      <c r="A2649" s="87"/>
      <c r="B2649" s="87"/>
      <c r="C2649" s="87"/>
      <c r="D2649" s="87"/>
      <c r="E2649" s="87"/>
      <c r="F2649" s="87"/>
      <c r="G2649" s="87"/>
    </row>
    <row r="2650" spans="1:7" ht="13.8">
      <c r="A2650" s="87"/>
      <c r="B2650" s="87"/>
      <c r="C2650" s="87"/>
      <c r="D2650" s="87"/>
      <c r="E2650" s="87"/>
      <c r="F2650" s="87"/>
      <c r="G2650" s="87"/>
    </row>
    <row r="2651" spans="1:7" ht="13.8">
      <c r="A2651" s="87"/>
      <c r="B2651" s="87"/>
      <c r="C2651" s="87"/>
      <c r="D2651" s="87"/>
      <c r="E2651" s="87"/>
      <c r="F2651" s="87"/>
      <c r="G2651" s="87"/>
    </row>
    <row r="2652" spans="1:7" ht="13.8">
      <c r="A2652" s="87"/>
      <c r="B2652" s="87"/>
      <c r="C2652" s="87"/>
      <c r="D2652" s="87"/>
      <c r="E2652" s="87"/>
      <c r="F2652" s="87"/>
      <c r="G2652" s="87"/>
    </row>
    <row r="2653" spans="1:7" ht="13.8">
      <c r="A2653" s="87"/>
      <c r="B2653" s="87"/>
      <c r="C2653" s="87"/>
      <c r="D2653" s="87"/>
      <c r="E2653" s="87"/>
      <c r="F2653" s="87"/>
      <c r="G2653" s="87"/>
    </row>
    <row r="2654" spans="1:7" ht="13.8">
      <c r="A2654" s="87"/>
      <c r="B2654" s="87"/>
      <c r="C2654" s="87"/>
      <c r="D2654" s="87"/>
      <c r="E2654" s="87"/>
      <c r="F2654" s="87"/>
      <c r="G2654" s="87"/>
    </row>
    <row r="2655" spans="1:7" ht="13.8">
      <c r="A2655" s="87"/>
      <c r="B2655" s="87"/>
      <c r="C2655" s="87"/>
      <c r="D2655" s="87"/>
      <c r="E2655" s="87"/>
      <c r="F2655" s="87"/>
      <c r="G2655" s="87"/>
    </row>
    <row r="2656" spans="1:7" ht="13.8">
      <c r="A2656" s="87"/>
      <c r="B2656" s="87"/>
      <c r="C2656" s="87"/>
      <c r="D2656" s="87"/>
      <c r="E2656" s="87"/>
      <c r="F2656" s="87"/>
      <c r="G2656" s="87"/>
    </row>
    <row r="2657" spans="1:7" ht="13.8">
      <c r="A2657" s="87"/>
      <c r="B2657" s="87"/>
      <c r="C2657" s="87"/>
      <c r="D2657" s="87"/>
      <c r="E2657" s="87"/>
      <c r="F2657" s="87"/>
      <c r="G2657" s="87"/>
    </row>
    <row r="2658" spans="1:7" ht="13.8">
      <c r="A2658" s="87"/>
      <c r="B2658" s="87"/>
      <c r="C2658" s="87"/>
      <c r="D2658" s="87"/>
      <c r="E2658" s="87"/>
      <c r="F2658" s="87"/>
      <c r="G2658" s="87"/>
    </row>
    <row r="2659" spans="1:7" ht="13.8">
      <c r="A2659" s="87"/>
      <c r="B2659" s="87"/>
      <c r="C2659" s="87"/>
      <c r="D2659" s="87"/>
      <c r="E2659" s="87"/>
      <c r="F2659" s="87"/>
      <c r="G2659" s="87"/>
    </row>
    <row r="2660" spans="1:7" ht="13.8">
      <c r="A2660" s="87"/>
      <c r="B2660" s="87"/>
      <c r="C2660" s="87"/>
      <c r="D2660" s="87"/>
      <c r="E2660" s="87"/>
      <c r="F2660" s="87"/>
      <c r="G2660" s="87"/>
    </row>
    <row r="2661" spans="1:7" ht="13.8">
      <c r="A2661" s="87"/>
      <c r="B2661" s="87"/>
      <c r="C2661" s="87"/>
      <c r="D2661" s="87"/>
      <c r="E2661" s="87"/>
      <c r="F2661" s="87"/>
      <c r="G2661" s="87"/>
    </row>
    <row r="2662" spans="1:7" ht="13.8">
      <c r="A2662" s="87"/>
      <c r="B2662" s="87"/>
      <c r="C2662" s="87"/>
      <c r="D2662" s="87"/>
      <c r="E2662" s="87"/>
      <c r="F2662" s="87"/>
      <c r="G2662" s="87"/>
    </row>
    <row r="2663" spans="1:7" ht="13.8">
      <c r="A2663" s="87"/>
      <c r="B2663" s="87"/>
      <c r="C2663" s="87"/>
      <c r="D2663" s="87"/>
      <c r="E2663" s="87"/>
      <c r="F2663" s="87"/>
      <c r="G2663" s="87"/>
    </row>
    <row r="2664" spans="1:7" ht="13.8">
      <c r="A2664" s="87"/>
      <c r="B2664" s="87"/>
      <c r="C2664" s="87"/>
      <c r="D2664" s="87"/>
      <c r="E2664" s="87"/>
      <c r="F2664" s="87"/>
      <c r="G2664" s="87"/>
    </row>
    <row r="2665" spans="1:7" ht="13.8">
      <c r="A2665" s="87"/>
      <c r="B2665" s="87"/>
      <c r="C2665" s="87"/>
      <c r="D2665" s="87"/>
      <c r="E2665" s="87"/>
      <c r="F2665" s="87"/>
      <c r="G2665" s="87"/>
    </row>
    <row r="2666" spans="1:7" ht="13.8">
      <c r="A2666" s="87"/>
      <c r="B2666" s="87"/>
      <c r="C2666" s="87"/>
      <c r="D2666" s="87"/>
      <c r="E2666" s="87"/>
      <c r="F2666" s="87"/>
      <c r="G2666" s="87"/>
    </row>
    <row r="2667" spans="1:7" ht="13.8">
      <c r="A2667" s="87"/>
      <c r="B2667" s="87"/>
      <c r="C2667" s="87"/>
      <c r="D2667" s="87"/>
      <c r="E2667" s="87"/>
      <c r="F2667" s="87"/>
      <c r="G2667" s="87"/>
    </row>
    <row r="2668" spans="1:7" ht="13.8">
      <c r="A2668" s="87"/>
      <c r="B2668" s="87"/>
      <c r="C2668" s="87"/>
      <c r="D2668" s="87"/>
      <c r="E2668" s="87"/>
      <c r="F2668" s="87"/>
      <c r="G2668" s="87"/>
    </row>
    <row r="2669" spans="1:7" ht="13.8">
      <c r="A2669" s="87"/>
      <c r="B2669" s="87"/>
      <c r="C2669" s="87"/>
      <c r="D2669" s="87"/>
      <c r="E2669" s="87"/>
      <c r="F2669" s="87"/>
      <c r="G2669" s="87"/>
    </row>
    <row r="2670" spans="1:7" ht="13.8">
      <c r="A2670" s="87"/>
      <c r="B2670" s="87"/>
      <c r="C2670" s="87"/>
      <c r="D2670" s="87"/>
      <c r="E2670" s="87"/>
      <c r="F2670" s="87"/>
      <c r="G2670" s="87"/>
    </row>
    <row r="2671" spans="1:7" ht="13.8">
      <c r="A2671" s="87"/>
      <c r="B2671" s="87"/>
      <c r="C2671" s="87"/>
      <c r="D2671" s="87"/>
      <c r="E2671" s="87"/>
      <c r="F2671" s="87"/>
      <c r="G2671" s="87"/>
    </row>
    <row r="2672" spans="1:7" ht="13.8">
      <c r="A2672" s="87"/>
      <c r="B2672" s="87"/>
      <c r="C2672" s="87"/>
      <c r="D2672" s="87"/>
      <c r="E2672" s="87"/>
      <c r="F2672" s="87"/>
      <c r="G2672" s="87"/>
    </row>
    <row r="2673" spans="1:7" ht="13.8">
      <c r="A2673" s="87"/>
      <c r="B2673" s="87"/>
      <c r="C2673" s="87"/>
      <c r="D2673" s="87"/>
      <c r="E2673" s="87"/>
      <c r="F2673" s="87"/>
      <c r="G2673" s="87"/>
    </row>
    <row r="2674" spans="1:7" ht="13.8">
      <c r="A2674" s="87"/>
      <c r="B2674" s="87"/>
      <c r="C2674" s="87"/>
      <c r="D2674" s="87"/>
      <c r="E2674" s="87"/>
      <c r="F2674" s="87"/>
      <c r="G2674" s="87"/>
    </row>
    <row r="2675" spans="1:7" ht="13.8">
      <c r="A2675" s="87"/>
      <c r="B2675" s="87"/>
      <c r="C2675" s="87"/>
      <c r="D2675" s="87"/>
      <c r="E2675" s="87"/>
      <c r="F2675" s="87"/>
      <c r="G2675" s="87"/>
    </row>
    <row r="2676" spans="1:7" ht="13.8">
      <c r="A2676" s="87"/>
      <c r="B2676" s="87"/>
      <c r="C2676" s="87"/>
      <c r="D2676" s="87"/>
      <c r="E2676" s="87"/>
      <c r="F2676" s="87"/>
      <c r="G2676" s="87"/>
    </row>
    <row r="2677" spans="1:7" ht="13.8">
      <c r="A2677" s="87"/>
      <c r="B2677" s="87"/>
      <c r="C2677" s="87"/>
      <c r="D2677" s="87"/>
      <c r="E2677" s="87"/>
      <c r="F2677" s="87"/>
      <c r="G2677" s="87"/>
    </row>
    <row r="2678" spans="1:7" ht="13.8">
      <c r="A2678" s="87"/>
      <c r="B2678" s="87"/>
      <c r="C2678" s="87"/>
      <c r="D2678" s="87"/>
      <c r="E2678" s="87"/>
      <c r="F2678" s="87"/>
      <c r="G2678" s="87"/>
    </row>
    <row r="2679" spans="1:7" ht="13.8">
      <c r="A2679" s="87"/>
      <c r="B2679" s="87"/>
      <c r="C2679" s="87"/>
      <c r="D2679" s="87"/>
      <c r="E2679" s="87"/>
      <c r="F2679" s="87"/>
      <c r="G2679" s="87"/>
    </row>
    <row r="2680" spans="1:7" ht="13.8">
      <c r="A2680" s="87"/>
      <c r="B2680" s="87"/>
      <c r="C2680" s="87"/>
      <c r="D2680" s="87"/>
      <c r="E2680" s="87"/>
      <c r="F2680" s="87"/>
      <c r="G2680" s="87"/>
    </row>
    <row r="2681" spans="1:7" ht="13.8">
      <c r="A2681" s="87"/>
      <c r="B2681" s="87"/>
      <c r="C2681" s="87"/>
      <c r="D2681" s="87"/>
      <c r="E2681" s="87"/>
      <c r="F2681" s="87"/>
      <c r="G2681" s="87"/>
    </row>
    <row r="2682" spans="1:7" ht="13.8">
      <c r="A2682" s="87"/>
      <c r="B2682" s="87"/>
      <c r="C2682" s="87"/>
      <c r="D2682" s="87"/>
      <c r="E2682" s="87"/>
      <c r="F2682" s="87"/>
      <c r="G2682" s="87"/>
    </row>
    <row r="2683" spans="1:7" ht="13.8">
      <c r="A2683" s="87"/>
      <c r="B2683" s="87"/>
      <c r="C2683" s="87"/>
      <c r="D2683" s="87"/>
      <c r="E2683" s="87"/>
      <c r="F2683" s="87"/>
      <c r="G2683" s="87"/>
    </row>
    <row r="2684" spans="1:7" ht="13.8">
      <c r="A2684" s="87"/>
      <c r="B2684" s="87"/>
      <c r="C2684" s="87"/>
      <c r="D2684" s="87"/>
      <c r="E2684" s="87"/>
      <c r="F2684" s="87"/>
      <c r="G2684" s="87"/>
    </row>
    <row r="2685" spans="1:7" ht="13.8">
      <c r="A2685" s="87"/>
      <c r="B2685" s="87"/>
      <c r="C2685" s="87"/>
      <c r="D2685" s="87"/>
      <c r="E2685" s="87"/>
      <c r="F2685" s="87"/>
      <c r="G2685" s="87"/>
    </row>
    <row r="2686" spans="1:7" ht="13.8">
      <c r="A2686" s="87"/>
      <c r="B2686" s="87"/>
      <c r="C2686" s="87"/>
      <c r="D2686" s="87"/>
      <c r="E2686" s="87"/>
      <c r="F2686" s="87"/>
      <c r="G2686" s="87"/>
    </row>
    <row r="2687" spans="1:7" ht="13.8">
      <c r="A2687" s="87"/>
      <c r="B2687" s="87"/>
      <c r="C2687" s="87"/>
      <c r="D2687" s="87"/>
      <c r="E2687" s="87"/>
      <c r="F2687" s="87"/>
      <c r="G2687" s="87"/>
    </row>
    <row r="2688" spans="1:7" ht="13.8">
      <c r="A2688" s="87"/>
      <c r="B2688" s="87"/>
      <c r="C2688" s="87"/>
      <c r="D2688" s="87"/>
      <c r="E2688" s="87"/>
      <c r="F2688" s="87"/>
      <c r="G2688" s="87"/>
    </row>
    <row r="2689" spans="1:7" ht="13.8">
      <c r="A2689" s="87"/>
      <c r="B2689" s="87"/>
      <c r="C2689" s="87"/>
      <c r="D2689" s="87"/>
      <c r="E2689" s="87"/>
      <c r="F2689" s="87"/>
      <c r="G2689" s="87"/>
    </row>
    <row r="2690" spans="1:7" ht="13.8">
      <c r="A2690" s="87"/>
      <c r="B2690" s="87"/>
      <c r="C2690" s="87"/>
      <c r="D2690" s="87"/>
      <c r="E2690" s="87"/>
      <c r="F2690" s="87"/>
      <c r="G2690" s="87"/>
    </row>
    <row r="2691" spans="1:7" ht="13.8">
      <c r="A2691" s="87"/>
      <c r="B2691" s="87"/>
      <c r="C2691" s="87"/>
      <c r="D2691" s="87"/>
      <c r="E2691" s="87"/>
      <c r="F2691" s="87"/>
      <c r="G2691" s="87"/>
    </row>
    <row r="2692" spans="1:7" ht="13.8">
      <c r="A2692" s="87"/>
      <c r="B2692" s="87"/>
      <c r="C2692" s="87"/>
      <c r="D2692" s="87"/>
      <c r="E2692" s="87"/>
      <c r="F2692" s="87"/>
      <c r="G2692" s="87"/>
    </row>
    <row r="2693" spans="1:7" ht="13.8">
      <c r="A2693" s="87"/>
      <c r="B2693" s="87"/>
      <c r="C2693" s="87"/>
      <c r="D2693" s="87"/>
      <c r="E2693" s="87"/>
      <c r="F2693" s="87"/>
      <c r="G2693" s="87"/>
    </row>
    <row r="2694" spans="1:7" ht="13.8">
      <c r="A2694" s="87"/>
      <c r="B2694" s="87"/>
      <c r="C2694" s="87"/>
      <c r="D2694" s="87"/>
      <c r="E2694" s="87"/>
      <c r="F2694" s="87"/>
      <c r="G2694" s="87"/>
    </row>
    <row r="2695" spans="1:7" ht="13.8">
      <c r="A2695" s="87"/>
      <c r="B2695" s="87"/>
      <c r="C2695" s="87"/>
      <c r="D2695" s="87"/>
      <c r="E2695" s="87"/>
      <c r="F2695" s="87"/>
      <c r="G2695" s="87"/>
    </row>
    <row r="2696" spans="1:7" ht="13.8">
      <c r="A2696" s="87"/>
      <c r="B2696" s="87"/>
      <c r="C2696" s="87"/>
      <c r="D2696" s="87"/>
      <c r="E2696" s="87"/>
      <c r="F2696" s="87"/>
      <c r="G2696" s="87"/>
    </row>
    <row r="2697" spans="1:7" ht="13.8">
      <c r="A2697" s="87"/>
      <c r="B2697" s="87"/>
      <c r="C2697" s="87"/>
      <c r="D2697" s="87"/>
      <c r="E2697" s="87"/>
      <c r="F2697" s="87"/>
      <c r="G2697" s="87"/>
    </row>
    <row r="2698" spans="1:7" ht="13.8">
      <c r="A2698" s="87"/>
      <c r="B2698" s="87"/>
      <c r="C2698" s="87"/>
      <c r="D2698" s="87"/>
      <c r="E2698" s="87"/>
      <c r="F2698" s="87"/>
      <c r="G2698" s="87"/>
    </row>
    <row r="2699" spans="1:7" ht="13.8">
      <c r="A2699" s="87"/>
      <c r="B2699" s="87"/>
      <c r="C2699" s="87"/>
      <c r="D2699" s="87"/>
      <c r="E2699" s="87"/>
      <c r="F2699" s="87"/>
      <c r="G2699" s="87"/>
    </row>
    <row r="2700" spans="1:7" ht="13.8">
      <c r="A2700" s="87"/>
      <c r="B2700" s="87"/>
      <c r="C2700" s="87"/>
      <c r="D2700" s="87"/>
      <c r="E2700" s="87"/>
      <c r="F2700" s="87"/>
      <c r="G2700" s="87"/>
    </row>
    <row r="2701" spans="1:7" ht="13.8">
      <c r="A2701" s="87"/>
      <c r="B2701" s="87"/>
      <c r="C2701" s="87"/>
      <c r="D2701" s="87"/>
      <c r="E2701" s="87"/>
      <c r="F2701" s="87"/>
      <c r="G2701" s="87"/>
    </row>
    <row r="2702" spans="1:7" ht="13.8">
      <c r="A2702" s="87"/>
      <c r="B2702" s="87"/>
      <c r="C2702" s="87"/>
      <c r="D2702" s="87"/>
      <c r="E2702" s="87"/>
      <c r="F2702" s="87"/>
      <c r="G2702" s="87"/>
    </row>
    <row r="2703" spans="1:7" ht="13.8">
      <c r="A2703" s="87"/>
      <c r="B2703" s="87"/>
      <c r="C2703" s="87"/>
      <c r="D2703" s="87"/>
      <c r="E2703" s="87"/>
      <c r="F2703" s="87"/>
      <c r="G2703" s="87"/>
    </row>
    <row r="2704" spans="1:7" ht="13.8">
      <c r="A2704" s="87"/>
      <c r="B2704" s="87"/>
      <c r="C2704" s="87"/>
      <c r="D2704" s="87"/>
      <c r="E2704" s="87"/>
      <c r="F2704" s="87"/>
      <c r="G2704" s="87"/>
    </row>
    <row r="2705" spans="1:7" ht="13.8">
      <c r="A2705" s="87"/>
      <c r="B2705" s="87"/>
      <c r="C2705" s="87"/>
      <c r="D2705" s="87"/>
      <c r="E2705" s="87"/>
      <c r="F2705" s="87"/>
      <c r="G2705" s="87"/>
    </row>
    <row r="2706" spans="1:7" ht="13.8">
      <c r="A2706" s="87"/>
      <c r="B2706" s="87"/>
      <c r="C2706" s="87"/>
      <c r="D2706" s="87"/>
      <c r="E2706" s="87"/>
      <c r="F2706" s="87"/>
      <c r="G2706" s="87"/>
    </row>
    <row r="2707" spans="1:7" ht="13.8">
      <c r="A2707" s="87"/>
      <c r="B2707" s="87"/>
      <c r="C2707" s="87"/>
      <c r="D2707" s="87"/>
      <c r="E2707" s="87"/>
      <c r="F2707" s="87"/>
      <c r="G2707" s="87"/>
    </row>
    <row r="2708" spans="1:7" ht="13.8">
      <c r="A2708" s="87"/>
      <c r="B2708" s="87"/>
      <c r="C2708" s="87"/>
      <c r="D2708" s="87"/>
      <c r="E2708" s="87"/>
      <c r="F2708" s="87"/>
      <c r="G2708" s="87"/>
    </row>
    <row r="2709" spans="1:7" ht="13.8">
      <c r="A2709" s="87"/>
      <c r="B2709" s="87"/>
      <c r="C2709" s="87"/>
      <c r="D2709" s="87"/>
      <c r="E2709" s="87"/>
      <c r="F2709" s="87"/>
      <c r="G2709" s="87"/>
    </row>
    <row r="2710" spans="1:7" ht="13.8">
      <c r="A2710" s="87"/>
      <c r="B2710" s="87"/>
      <c r="C2710" s="87"/>
      <c r="D2710" s="87"/>
      <c r="E2710" s="87"/>
      <c r="F2710" s="87"/>
      <c r="G2710" s="87"/>
    </row>
    <row r="2711" spans="1:7" ht="13.8">
      <c r="A2711" s="87"/>
      <c r="B2711" s="87"/>
      <c r="C2711" s="87"/>
      <c r="D2711" s="87"/>
      <c r="E2711" s="87"/>
      <c r="F2711" s="87"/>
      <c r="G2711" s="87"/>
    </row>
    <row r="2712" spans="1:7" ht="13.8">
      <c r="A2712" s="87"/>
      <c r="B2712" s="87"/>
      <c r="C2712" s="87"/>
      <c r="D2712" s="87"/>
      <c r="E2712" s="87"/>
      <c r="F2712" s="87"/>
      <c r="G2712" s="87"/>
    </row>
    <row r="2713" spans="1:7" ht="13.8">
      <c r="A2713" s="87"/>
      <c r="B2713" s="87"/>
      <c r="C2713" s="87"/>
      <c r="D2713" s="87"/>
      <c r="E2713" s="87"/>
      <c r="F2713" s="87"/>
      <c r="G2713" s="87"/>
    </row>
    <row r="2714" spans="1:7" ht="13.8">
      <c r="A2714" s="87"/>
      <c r="B2714" s="87"/>
      <c r="C2714" s="87"/>
      <c r="D2714" s="87"/>
      <c r="E2714" s="87"/>
      <c r="F2714" s="87"/>
      <c r="G2714" s="87"/>
    </row>
    <row r="2715" spans="1:7" ht="13.8">
      <c r="A2715" s="87"/>
      <c r="B2715" s="87"/>
      <c r="C2715" s="87"/>
      <c r="D2715" s="87"/>
      <c r="E2715" s="87"/>
      <c r="F2715" s="87"/>
      <c r="G2715" s="87"/>
    </row>
    <row r="2716" spans="1:7" ht="13.8">
      <c r="A2716" s="87"/>
      <c r="B2716" s="87"/>
      <c r="C2716" s="87"/>
      <c r="D2716" s="87"/>
      <c r="E2716" s="87"/>
      <c r="F2716" s="87"/>
      <c r="G2716" s="87"/>
    </row>
    <row r="2717" spans="1:7" ht="13.8">
      <c r="A2717" s="87"/>
      <c r="B2717" s="87"/>
      <c r="C2717" s="87"/>
      <c r="D2717" s="87"/>
      <c r="E2717" s="87"/>
      <c r="F2717" s="87"/>
      <c r="G2717" s="87"/>
    </row>
    <row r="2718" spans="1:7" ht="13.8">
      <c r="A2718" s="87"/>
      <c r="B2718" s="87"/>
      <c r="C2718" s="87"/>
      <c r="D2718" s="87"/>
      <c r="E2718" s="87"/>
      <c r="F2718" s="87"/>
      <c r="G2718" s="87"/>
    </row>
    <row r="2719" spans="1:7" ht="13.8">
      <c r="A2719" s="87"/>
      <c r="B2719" s="87"/>
      <c r="C2719" s="87"/>
      <c r="D2719" s="87"/>
      <c r="E2719" s="87"/>
      <c r="F2719" s="87"/>
      <c r="G2719" s="87"/>
    </row>
    <row r="2720" spans="1:7" ht="13.8">
      <c r="A2720" s="87"/>
      <c r="B2720" s="87"/>
      <c r="C2720" s="87"/>
      <c r="D2720" s="87"/>
      <c r="E2720" s="87"/>
      <c r="F2720" s="87"/>
      <c r="G2720" s="87"/>
    </row>
    <row r="2721" spans="1:7" ht="13.8">
      <c r="A2721" s="87"/>
      <c r="B2721" s="87"/>
      <c r="C2721" s="87"/>
      <c r="D2721" s="87"/>
      <c r="E2721" s="87"/>
      <c r="F2721" s="87"/>
      <c r="G2721" s="87"/>
    </row>
    <row r="2722" spans="1:7" ht="13.8">
      <c r="A2722" s="87"/>
      <c r="B2722" s="87"/>
      <c r="C2722" s="87"/>
      <c r="D2722" s="87"/>
      <c r="E2722" s="87"/>
      <c r="F2722" s="87"/>
      <c r="G2722" s="87"/>
    </row>
    <row r="2723" spans="1:7" ht="13.8">
      <c r="A2723" s="87"/>
      <c r="B2723" s="87"/>
      <c r="C2723" s="87"/>
      <c r="D2723" s="87"/>
      <c r="E2723" s="87"/>
      <c r="F2723" s="87"/>
      <c r="G2723" s="87"/>
    </row>
    <row r="2724" spans="1:7" ht="13.8">
      <c r="A2724" s="87"/>
      <c r="B2724" s="87"/>
      <c r="C2724" s="87"/>
      <c r="D2724" s="87"/>
      <c r="E2724" s="87"/>
      <c r="F2724" s="87"/>
      <c r="G2724" s="87"/>
    </row>
    <row r="2725" spans="1:7" ht="13.8">
      <c r="A2725" s="87"/>
      <c r="B2725" s="87"/>
      <c r="C2725" s="87"/>
      <c r="D2725" s="87"/>
      <c r="E2725" s="87"/>
      <c r="F2725" s="87"/>
      <c r="G2725" s="87"/>
    </row>
    <row r="2726" spans="1:7" ht="13.8">
      <c r="A2726" s="87"/>
      <c r="B2726" s="87"/>
      <c r="C2726" s="87"/>
      <c r="D2726" s="87"/>
      <c r="E2726" s="87"/>
      <c r="F2726" s="87"/>
      <c r="G2726" s="87"/>
    </row>
    <row r="2727" spans="1:7" ht="13.8">
      <c r="A2727" s="87"/>
      <c r="B2727" s="87"/>
      <c r="C2727" s="87"/>
      <c r="D2727" s="87"/>
      <c r="E2727" s="87"/>
      <c r="F2727" s="87"/>
      <c r="G2727" s="87"/>
    </row>
    <row r="2728" spans="1:7" ht="13.8">
      <c r="A2728" s="87"/>
      <c r="B2728" s="87"/>
      <c r="C2728" s="87"/>
      <c r="D2728" s="87"/>
      <c r="E2728" s="87"/>
      <c r="F2728" s="87"/>
      <c r="G2728" s="87"/>
    </row>
    <row r="2729" spans="1:7" ht="13.8">
      <c r="A2729" s="87"/>
      <c r="B2729" s="87"/>
      <c r="C2729" s="87"/>
      <c r="D2729" s="87"/>
      <c r="E2729" s="87"/>
      <c r="F2729" s="87"/>
      <c r="G2729" s="87"/>
    </row>
    <row r="2730" spans="1:7" ht="13.8">
      <c r="A2730" s="87"/>
      <c r="B2730" s="87"/>
      <c r="C2730" s="87"/>
      <c r="D2730" s="87"/>
      <c r="E2730" s="87"/>
      <c r="F2730" s="87"/>
      <c r="G2730" s="87"/>
    </row>
    <row r="2731" spans="1:7" ht="13.8">
      <c r="A2731" s="87"/>
      <c r="B2731" s="87"/>
      <c r="C2731" s="87"/>
      <c r="D2731" s="87"/>
      <c r="E2731" s="87"/>
      <c r="F2731" s="87"/>
      <c r="G2731" s="87"/>
    </row>
    <row r="2732" spans="1:7" ht="13.8">
      <c r="A2732" s="87"/>
      <c r="B2732" s="87"/>
      <c r="C2732" s="87"/>
      <c r="D2732" s="87"/>
      <c r="E2732" s="87"/>
      <c r="F2732" s="87"/>
      <c r="G2732" s="87"/>
    </row>
    <row r="2733" spans="1:7" ht="13.8">
      <c r="A2733" s="87"/>
      <c r="B2733" s="87"/>
      <c r="C2733" s="87"/>
      <c r="D2733" s="87"/>
      <c r="E2733" s="87"/>
      <c r="F2733" s="87"/>
      <c r="G2733" s="87"/>
    </row>
    <row r="2734" spans="1:7" ht="13.8">
      <c r="A2734" s="87"/>
      <c r="B2734" s="87"/>
      <c r="C2734" s="87"/>
      <c r="D2734" s="87"/>
      <c r="E2734" s="87"/>
      <c r="F2734" s="87"/>
      <c r="G2734" s="87"/>
    </row>
    <row r="2735" spans="1:7" ht="13.8">
      <c r="A2735" s="87"/>
      <c r="B2735" s="87"/>
      <c r="C2735" s="87"/>
      <c r="D2735" s="87"/>
      <c r="E2735" s="87"/>
      <c r="F2735" s="87"/>
      <c r="G2735" s="87"/>
    </row>
    <row r="2736" spans="1:7" ht="13.8">
      <c r="A2736" s="87"/>
      <c r="B2736" s="87"/>
      <c r="C2736" s="87"/>
      <c r="D2736" s="87"/>
      <c r="E2736" s="87"/>
      <c r="F2736" s="87"/>
      <c r="G2736" s="87"/>
    </row>
    <row r="2737" spans="1:7" ht="13.8">
      <c r="A2737" s="87"/>
      <c r="B2737" s="87"/>
      <c r="C2737" s="87"/>
      <c r="D2737" s="87"/>
      <c r="E2737" s="87"/>
      <c r="F2737" s="87"/>
      <c r="G2737" s="87"/>
    </row>
    <row r="2738" spans="1:7" ht="13.8">
      <c r="A2738" s="87"/>
      <c r="B2738" s="87"/>
      <c r="C2738" s="87"/>
      <c r="D2738" s="87"/>
      <c r="E2738" s="87"/>
      <c r="F2738" s="87"/>
      <c r="G2738" s="87"/>
    </row>
    <row r="2739" spans="1:7" ht="13.8">
      <c r="A2739" s="87"/>
      <c r="B2739" s="87"/>
      <c r="C2739" s="87"/>
      <c r="D2739" s="87"/>
      <c r="E2739" s="87"/>
      <c r="F2739" s="87"/>
      <c r="G2739" s="87"/>
    </row>
    <row r="2740" spans="1:7" ht="13.8">
      <c r="A2740" s="87"/>
      <c r="B2740" s="87"/>
      <c r="C2740" s="87"/>
      <c r="D2740" s="87"/>
      <c r="E2740" s="87"/>
      <c r="F2740" s="87"/>
      <c r="G2740" s="87"/>
    </row>
    <row r="2741" spans="1:7" ht="13.8">
      <c r="A2741" s="87"/>
      <c r="B2741" s="87"/>
      <c r="C2741" s="87"/>
      <c r="D2741" s="87"/>
      <c r="E2741" s="87"/>
      <c r="F2741" s="87"/>
      <c r="G2741" s="87"/>
    </row>
    <row r="2742" spans="1:7" ht="13.8">
      <c r="A2742" s="87"/>
      <c r="B2742" s="87"/>
      <c r="C2742" s="87"/>
      <c r="D2742" s="87"/>
      <c r="E2742" s="87"/>
      <c r="F2742" s="87"/>
      <c r="G2742" s="87"/>
    </row>
    <row r="2743" spans="1:7" ht="13.8">
      <c r="A2743" s="87"/>
      <c r="B2743" s="87"/>
      <c r="C2743" s="87"/>
      <c r="D2743" s="87"/>
      <c r="E2743" s="87"/>
      <c r="F2743" s="87"/>
      <c r="G2743" s="87"/>
    </row>
    <row r="2744" spans="1:7" ht="13.8">
      <c r="A2744" s="87"/>
      <c r="B2744" s="87"/>
      <c r="C2744" s="87"/>
      <c r="D2744" s="87"/>
      <c r="E2744" s="87"/>
      <c r="F2744" s="87"/>
      <c r="G2744" s="87"/>
    </row>
    <row r="2745" spans="1:7" ht="13.8">
      <c r="A2745" s="87"/>
      <c r="B2745" s="87"/>
      <c r="C2745" s="87"/>
      <c r="D2745" s="87"/>
      <c r="E2745" s="87"/>
      <c r="F2745" s="87"/>
      <c r="G2745" s="87"/>
    </row>
    <row r="2746" spans="1:7" ht="13.8">
      <c r="A2746" s="87"/>
      <c r="B2746" s="87"/>
      <c r="C2746" s="87"/>
      <c r="D2746" s="87"/>
      <c r="E2746" s="87"/>
      <c r="F2746" s="87"/>
      <c r="G2746" s="87"/>
    </row>
    <row r="2747" spans="1:7" ht="13.8">
      <c r="A2747" s="87"/>
      <c r="B2747" s="87"/>
      <c r="C2747" s="87"/>
      <c r="D2747" s="87"/>
      <c r="E2747" s="87"/>
      <c r="F2747" s="87"/>
      <c r="G2747" s="87"/>
    </row>
    <row r="2748" spans="1:7" ht="13.8">
      <c r="A2748" s="87"/>
      <c r="B2748" s="87"/>
      <c r="C2748" s="87"/>
      <c r="D2748" s="87"/>
      <c r="E2748" s="87"/>
      <c r="F2748" s="87"/>
      <c r="G2748" s="87"/>
    </row>
    <row r="2749" spans="1:7" ht="13.8">
      <c r="A2749" s="87"/>
      <c r="B2749" s="87"/>
      <c r="C2749" s="87"/>
      <c r="D2749" s="87"/>
      <c r="E2749" s="87"/>
      <c r="F2749" s="87"/>
      <c r="G2749" s="87"/>
    </row>
    <row r="2750" spans="1:7" ht="13.8">
      <c r="A2750" s="87"/>
      <c r="B2750" s="87"/>
      <c r="C2750" s="87"/>
      <c r="D2750" s="87"/>
      <c r="E2750" s="87"/>
      <c r="F2750" s="87"/>
      <c r="G2750" s="87"/>
    </row>
    <row r="2751" spans="1:7" ht="13.8">
      <c r="A2751" s="87"/>
      <c r="B2751" s="87"/>
      <c r="C2751" s="87"/>
      <c r="D2751" s="87"/>
      <c r="E2751" s="87"/>
      <c r="F2751" s="87"/>
      <c r="G2751" s="87"/>
    </row>
    <row r="2752" spans="1:7" ht="13.8">
      <c r="A2752" s="87"/>
      <c r="B2752" s="87"/>
      <c r="C2752" s="87"/>
      <c r="D2752" s="87"/>
      <c r="E2752" s="87"/>
      <c r="F2752" s="87"/>
      <c r="G2752" s="87"/>
    </row>
    <row r="2753" spans="1:7" ht="13.8">
      <c r="A2753" s="87"/>
      <c r="B2753" s="87"/>
      <c r="C2753" s="87"/>
      <c r="D2753" s="87"/>
      <c r="E2753" s="87"/>
      <c r="F2753" s="87"/>
      <c r="G2753" s="87"/>
    </row>
    <row r="2754" spans="1:7" ht="13.8">
      <c r="A2754" s="87"/>
      <c r="B2754" s="87"/>
      <c r="C2754" s="87"/>
      <c r="D2754" s="87"/>
      <c r="E2754" s="87"/>
      <c r="F2754" s="87"/>
      <c r="G2754" s="87"/>
    </row>
    <row r="2755" spans="1:7" ht="13.8">
      <c r="A2755" s="87"/>
      <c r="B2755" s="87"/>
      <c r="C2755" s="87"/>
      <c r="D2755" s="87"/>
      <c r="E2755" s="87"/>
      <c r="F2755" s="87"/>
      <c r="G2755" s="87"/>
    </row>
    <row r="2756" spans="1:7" ht="13.8">
      <c r="A2756" s="87"/>
      <c r="B2756" s="87"/>
      <c r="C2756" s="87"/>
      <c r="D2756" s="87"/>
      <c r="E2756" s="87"/>
      <c r="F2756" s="87"/>
      <c r="G2756" s="87"/>
    </row>
    <row r="2757" spans="1:7" ht="13.8">
      <c r="A2757" s="87"/>
      <c r="B2757" s="87"/>
      <c r="C2757" s="87"/>
      <c r="D2757" s="87"/>
      <c r="E2757" s="87"/>
      <c r="F2757" s="87"/>
      <c r="G2757" s="87"/>
    </row>
    <row r="2758" spans="1:7" ht="13.8">
      <c r="A2758" s="87"/>
      <c r="B2758" s="87"/>
      <c r="C2758" s="87"/>
      <c r="D2758" s="87"/>
      <c r="E2758" s="87"/>
      <c r="F2758" s="87"/>
      <c r="G2758" s="87"/>
    </row>
    <row r="2759" spans="1:7" ht="13.8">
      <c r="A2759" s="87"/>
      <c r="B2759" s="87"/>
      <c r="C2759" s="87"/>
      <c r="D2759" s="87"/>
      <c r="E2759" s="87"/>
      <c r="F2759" s="87"/>
      <c r="G2759" s="87"/>
    </row>
    <row r="2760" spans="1:7" ht="13.8">
      <c r="A2760" s="87"/>
      <c r="B2760" s="87"/>
      <c r="C2760" s="87"/>
      <c r="D2760" s="87"/>
      <c r="E2760" s="87"/>
      <c r="F2760" s="87"/>
      <c r="G2760" s="87"/>
    </row>
    <row r="2761" spans="1:7" ht="13.8">
      <c r="A2761" s="87"/>
      <c r="B2761" s="87"/>
      <c r="C2761" s="87"/>
      <c r="D2761" s="87"/>
      <c r="E2761" s="87"/>
      <c r="F2761" s="87"/>
      <c r="G2761" s="87"/>
    </row>
    <row r="2762" spans="1:7" ht="13.8">
      <c r="A2762" s="87"/>
      <c r="B2762" s="87"/>
      <c r="C2762" s="87"/>
      <c r="D2762" s="87"/>
      <c r="E2762" s="87"/>
      <c r="F2762" s="87"/>
      <c r="G2762" s="87"/>
    </row>
    <row r="2763" spans="1:7" ht="13.8">
      <c r="A2763" s="87"/>
      <c r="B2763" s="87"/>
      <c r="C2763" s="87"/>
      <c r="D2763" s="87"/>
      <c r="E2763" s="87"/>
      <c r="F2763" s="87"/>
      <c r="G2763" s="87"/>
    </row>
    <row r="2764" spans="1:7" ht="13.8">
      <c r="A2764" s="87"/>
      <c r="B2764" s="87"/>
      <c r="C2764" s="87"/>
      <c r="D2764" s="87"/>
      <c r="E2764" s="87"/>
      <c r="F2764" s="87"/>
      <c r="G2764" s="87"/>
    </row>
    <row r="2765" spans="1:7" ht="13.8">
      <c r="A2765" s="87"/>
      <c r="B2765" s="87"/>
      <c r="C2765" s="87"/>
      <c r="D2765" s="87"/>
      <c r="E2765" s="87"/>
      <c r="F2765" s="87"/>
      <c r="G2765" s="87"/>
    </row>
    <row r="2766" spans="1:7" ht="13.8">
      <c r="A2766" s="87"/>
      <c r="B2766" s="87"/>
      <c r="C2766" s="87"/>
      <c r="D2766" s="87"/>
      <c r="E2766" s="87"/>
      <c r="F2766" s="87"/>
      <c r="G2766" s="87"/>
    </row>
    <row r="2767" spans="1:7" ht="13.8">
      <c r="A2767" s="87"/>
      <c r="B2767" s="87"/>
      <c r="C2767" s="87"/>
      <c r="D2767" s="87"/>
      <c r="E2767" s="87"/>
      <c r="F2767" s="87"/>
      <c r="G2767" s="87"/>
    </row>
    <row r="2768" spans="1:7" ht="13.8">
      <c r="A2768" s="87"/>
      <c r="B2768" s="87"/>
      <c r="C2768" s="87"/>
      <c r="D2768" s="87"/>
      <c r="E2768" s="87"/>
      <c r="F2768" s="87"/>
      <c r="G2768" s="87"/>
    </row>
    <row r="2769" spans="1:7" ht="13.8">
      <c r="A2769" s="87"/>
      <c r="B2769" s="87"/>
      <c r="C2769" s="87"/>
      <c r="D2769" s="87"/>
      <c r="E2769" s="87"/>
      <c r="F2769" s="87"/>
      <c r="G2769" s="87"/>
    </row>
    <row r="2770" spans="1:7" ht="13.8">
      <c r="A2770" s="87"/>
      <c r="B2770" s="87"/>
      <c r="C2770" s="87"/>
      <c r="D2770" s="87"/>
      <c r="E2770" s="87"/>
      <c r="F2770" s="87"/>
      <c r="G2770" s="87"/>
    </row>
    <row r="2771" spans="1:7" ht="13.8">
      <c r="A2771" s="87"/>
      <c r="B2771" s="87"/>
      <c r="C2771" s="87"/>
      <c r="D2771" s="87"/>
      <c r="E2771" s="87"/>
      <c r="F2771" s="87"/>
      <c r="G2771" s="87"/>
    </row>
    <row r="2772" spans="1:7" ht="13.8">
      <c r="A2772" s="87"/>
      <c r="B2772" s="87"/>
      <c r="C2772" s="87"/>
      <c r="D2772" s="87"/>
      <c r="E2772" s="87"/>
      <c r="F2772" s="87"/>
      <c r="G2772" s="87"/>
    </row>
    <row r="2773" spans="1:7" ht="13.8">
      <c r="A2773" s="87"/>
      <c r="B2773" s="87"/>
      <c r="C2773" s="87"/>
      <c r="D2773" s="87"/>
      <c r="E2773" s="87"/>
      <c r="F2773" s="87"/>
      <c r="G2773" s="87"/>
    </row>
    <row r="2774" spans="1:7" ht="13.8">
      <c r="A2774" s="87"/>
      <c r="B2774" s="87"/>
      <c r="C2774" s="87"/>
      <c r="D2774" s="87"/>
      <c r="E2774" s="87"/>
      <c r="F2774" s="87"/>
      <c r="G2774" s="87"/>
    </row>
    <row r="2775" spans="1:7" ht="13.8">
      <c r="A2775" s="87"/>
      <c r="B2775" s="87"/>
      <c r="C2775" s="87"/>
      <c r="D2775" s="87"/>
      <c r="E2775" s="87"/>
      <c r="F2775" s="87"/>
      <c r="G2775" s="87"/>
    </row>
    <row r="2776" spans="1:7" ht="13.8">
      <c r="A2776" s="87"/>
      <c r="B2776" s="87"/>
      <c r="C2776" s="87"/>
      <c r="D2776" s="87"/>
      <c r="E2776" s="87"/>
      <c r="F2776" s="87"/>
      <c r="G2776" s="87"/>
    </row>
    <row r="2777" spans="1:7" ht="13.8">
      <c r="A2777" s="87"/>
      <c r="B2777" s="87"/>
      <c r="C2777" s="87"/>
      <c r="D2777" s="87"/>
      <c r="E2777" s="87"/>
      <c r="F2777" s="87"/>
      <c r="G2777" s="87"/>
    </row>
    <row r="2778" spans="1:7" ht="13.8">
      <c r="A2778" s="87"/>
      <c r="B2778" s="87"/>
      <c r="C2778" s="87"/>
      <c r="D2778" s="87"/>
      <c r="E2778" s="87"/>
      <c r="F2778" s="87"/>
      <c r="G2778" s="87"/>
    </row>
    <row r="2779" spans="1:7" ht="13.8">
      <c r="A2779" s="87"/>
      <c r="B2779" s="87"/>
      <c r="C2779" s="87"/>
      <c r="D2779" s="87"/>
      <c r="E2779" s="87"/>
      <c r="F2779" s="87"/>
      <c r="G2779" s="87"/>
    </row>
    <row r="2780" spans="1:7" ht="13.8">
      <c r="A2780" s="87"/>
      <c r="B2780" s="87"/>
      <c r="C2780" s="87"/>
      <c r="D2780" s="87"/>
      <c r="E2780" s="87"/>
      <c r="F2780" s="87"/>
      <c r="G2780" s="87"/>
    </row>
    <row r="2781" spans="1:7" ht="13.8">
      <c r="A2781" s="87"/>
      <c r="B2781" s="87"/>
      <c r="C2781" s="87"/>
      <c r="D2781" s="87"/>
      <c r="E2781" s="87"/>
      <c r="F2781" s="87"/>
      <c r="G2781" s="87"/>
    </row>
    <row r="2782" spans="1:7" ht="13.8">
      <c r="A2782" s="87"/>
      <c r="B2782" s="87"/>
      <c r="C2782" s="87"/>
      <c r="D2782" s="87"/>
      <c r="E2782" s="87"/>
      <c r="F2782" s="87"/>
      <c r="G2782" s="87"/>
    </row>
    <row r="2783" spans="1:7" ht="13.8">
      <c r="A2783" s="87"/>
      <c r="B2783" s="87"/>
      <c r="C2783" s="87"/>
      <c r="D2783" s="87"/>
      <c r="E2783" s="87"/>
      <c r="F2783" s="87"/>
      <c r="G2783" s="87"/>
    </row>
    <row r="2784" spans="1:7" ht="13.8">
      <c r="A2784" s="87"/>
      <c r="B2784" s="87"/>
      <c r="C2784" s="87"/>
      <c r="D2784" s="87"/>
      <c r="E2784" s="87"/>
      <c r="F2784" s="87"/>
      <c r="G2784" s="87"/>
    </row>
    <row r="2785" spans="1:7" ht="13.8">
      <c r="A2785" s="87"/>
      <c r="B2785" s="87"/>
      <c r="C2785" s="87"/>
      <c r="D2785" s="87"/>
      <c r="E2785" s="87"/>
      <c r="F2785" s="87"/>
      <c r="G2785" s="87"/>
    </row>
    <row r="2786" spans="1:7" ht="13.8">
      <c r="A2786" s="87"/>
      <c r="B2786" s="87"/>
      <c r="C2786" s="87"/>
      <c r="D2786" s="87"/>
      <c r="E2786" s="87"/>
      <c r="F2786" s="87"/>
      <c r="G2786" s="87"/>
    </row>
    <row r="2787" spans="1:7" ht="13.8">
      <c r="A2787" s="87"/>
      <c r="B2787" s="87"/>
      <c r="C2787" s="87"/>
      <c r="D2787" s="87"/>
      <c r="E2787" s="87"/>
      <c r="F2787" s="87"/>
      <c r="G2787" s="87"/>
    </row>
    <row r="2788" spans="1:7" ht="13.8">
      <c r="A2788" s="87"/>
      <c r="B2788" s="87"/>
      <c r="C2788" s="87"/>
      <c r="D2788" s="87"/>
      <c r="E2788" s="87"/>
      <c r="F2788" s="87"/>
      <c r="G2788" s="87"/>
    </row>
    <row r="2789" spans="1:7" ht="13.8">
      <c r="A2789" s="87"/>
      <c r="B2789" s="87"/>
      <c r="C2789" s="87"/>
      <c r="D2789" s="87"/>
      <c r="E2789" s="87"/>
      <c r="F2789" s="87"/>
      <c r="G2789" s="87"/>
    </row>
    <row r="2790" spans="1:7" ht="13.8">
      <c r="A2790" s="87"/>
      <c r="B2790" s="87"/>
      <c r="C2790" s="87"/>
      <c r="D2790" s="87"/>
      <c r="E2790" s="87"/>
      <c r="F2790" s="87"/>
      <c r="G2790" s="87"/>
    </row>
    <row r="2791" spans="1:7" ht="13.8">
      <c r="A2791" s="87"/>
      <c r="B2791" s="87"/>
      <c r="C2791" s="87"/>
      <c r="D2791" s="87"/>
      <c r="E2791" s="87"/>
      <c r="F2791" s="87"/>
      <c r="G2791" s="87"/>
    </row>
    <row r="2792" spans="1:7" ht="13.8">
      <c r="A2792" s="87"/>
      <c r="B2792" s="87"/>
      <c r="C2792" s="87"/>
      <c r="D2792" s="87"/>
      <c r="E2792" s="87"/>
      <c r="F2792" s="87"/>
      <c r="G2792" s="87"/>
    </row>
    <row r="2793" spans="1:7" ht="13.8">
      <c r="A2793" s="87"/>
      <c r="B2793" s="87"/>
      <c r="C2793" s="87"/>
      <c r="D2793" s="87"/>
      <c r="E2793" s="87"/>
      <c r="F2793" s="87"/>
      <c r="G2793" s="87"/>
    </row>
    <row r="2794" spans="1:7" ht="13.8">
      <c r="A2794" s="87"/>
      <c r="B2794" s="87"/>
      <c r="C2794" s="87"/>
      <c r="D2794" s="87"/>
      <c r="E2794" s="87"/>
      <c r="F2794" s="87"/>
      <c r="G2794" s="87"/>
    </row>
    <row r="2795" spans="1:7" ht="13.8">
      <c r="A2795" s="87"/>
      <c r="B2795" s="87"/>
      <c r="C2795" s="87"/>
      <c r="D2795" s="87"/>
      <c r="E2795" s="87"/>
      <c r="F2795" s="87"/>
      <c r="G2795" s="87"/>
    </row>
    <row r="2796" spans="1:7" ht="13.8">
      <c r="A2796" s="87"/>
      <c r="B2796" s="87"/>
      <c r="C2796" s="87"/>
      <c r="D2796" s="87"/>
      <c r="E2796" s="87"/>
      <c r="F2796" s="87"/>
      <c r="G2796" s="87"/>
    </row>
    <row r="2797" spans="1:7" ht="13.8">
      <c r="A2797" s="87"/>
      <c r="B2797" s="87"/>
      <c r="C2797" s="87"/>
      <c r="D2797" s="87"/>
      <c r="E2797" s="87"/>
      <c r="F2797" s="87"/>
      <c r="G2797" s="87"/>
    </row>
    <row r="2798" spans="1:7" ht="13.8">
      <c r="A2798" s="87"/>
      <c r="B2798" s="87"/>
      <c r="C2798" s="87"/>
      <c r="D2798" s="87"/>
      <c r="E2798" s="87"/>
      <c r="F2798" s="87"/>
      <c r="G2798" s="87"/>
    </row>
    <row r="2799" spans="1:7" ht="13.8">
      <c r="A2799" s="87"/>
      <c r="B2799" s="87"/>
      <c r="C2799" s="87"/>
      <c r="D2799" s="87"/>
      <c r="E2799" s="87"/>
      <c r="F2799" s="87"/>
      <c r="G2799" s="87"/>
    </row>
    <row r="2800" spans="1:7" ht="13.8">
      <c r="A2800" s="87"/>
      <c r="B2800" s="87"/>
      <c r="C2800" s="87"/>
      <c r="D2800" s="87"/>
      <c r="E2800" s="87"/>
      <c r="F2800" s="87"/>
      <c r="G2800" s="87"/>
    </row>
    <row r="2801" spans="1:7" ht="13.8">
      <c r="A2801" s="87"/>
      <c r="B2801" s="87"/>
      <c r="C2801" s="87"/>
      <c r="D2801" s="87"/>
      <c r="E2801" s="87"/>
      <c r="F2801" s="87"/>
      <c r="G2801" s="87"/>
    </row>
    <row r="2802" spans="1:7" ht="13.8">
      <c r="A2802" s="87"/>
      <c r="B2802" s="87"/>
      <c r="C2802" s="87"/>
      <c r="D2802" s="87"/>
      <c r="E2802" s="87"/>
      <c r="F2802" s="87"/>
      <c r="G2802" s="87"/>
    </row>
    <row r="2803" spans="1:7" ht="13.8">
      <c r="A2803" s="87"/>
      <c r="B2803" s="87"/>
      <c r="C2803" s="87"/>
      <c r="D2803" s="87"/>
      <c r="E2803" s="87"/>
      <c r="F2803" s="87"/>
      <c r="G2803" s="87"/>
    </row>
    <row r="2804" spans="1:7" ht="13.8">
      <c r="A2804" s="87"/>
      <c r="B2804" s="87"/>
      <c r="C2804" s="87"/>
      <c r="D2804" s="87"/>
      <c r="E2804" s="87"/>
      <c r="F2804" s="87"/>
      <c r="G2804" s="87"/>
    </row>
    <row r="2805" spans="1:7" ht="13.8">
      <c r="A2805" s="87"/>
      <c r="B2805" s="87"/>
      <c r="C2805" s="87"/>
      <c r="D2805" s="87"/>
      <c r="E2805" s="87"/>
      <c r="F2805" s="87"/>
      <c r="G2805" s="87"/>
    </row>
    <row r="2806" spans="1:7" ht="13.8">
      <c r="A2806" s="87"/>
      <c r="B2806" s="87"/>
      <c r="C2806" s="87"/>
      <c r="D2806" s="87"/>
      <c r="E2806" s="87"/>
      <c r="F2806" s="87"/>
      <c r="G2806" s="87"/>
    </row>
    <row r="2807" spans="1:7" ht="13.8">
      <c r="A2807" s="87"/>
      <c r="B2807" s="87"/>
      <c r="C2807" s="87"/>
      <c r="D2807" s="87"/>
      <c r="E2807" s="87"/>
      <c r="F2807" s="87"/>
      <c r="G2807" s="87"/>
    </row>
    <row r="2808" spans="1:7" ht="13.8">
      <c r="A2808" s="87"/>
      <c r="B2808" s="87"/>
      <c r="C2808" s="87"/>
      <c r="D2808" s="87"/>
      <c r="E2808" s="87"/>
      <c r="F2808" s="87"/>
      <c r="G2808" s="87"/>
    </row>
    <row r="2809" spans="1:7" ht="13.8">
      <c r="A2809" s="87"/>
      <c r="B2809" s="87"/>
      <c r="C2809" s="87"/>
      <c r="D2809" s="87"/>
      <c r="E2809" s="87"/>
      <c r="F2809" s="87"/>
      <c r="G2809" s="87"/>
    </row>
    <row r="2810" spans="1:7" ht="13.8">
      <c r="A2810" s="87"/>
      <c r="B2810" s="87"/>
      <c r="C2810" s="87"/>
      <c r="D2810" s="87"/>
      <c r="E2810" s="87"/>
      <c r="F2810" s="87"/>
      <c r="G2810" s="87"/>
    </row>
    <row r="2811" spans="1:7" ht="13.8">
      <c r="A2811" s="87"/>
      <c r="B2811" s="87"/>
      <c r="C2811" s="87"/>
      <c r="D2811" s="87"/>
      <c r="E2811" s="87"/>
      <c r="F2811" s="87"/>
      <c r="G2811" s="87"/>
    </row>
    <row r="2812" spans="1:7" ht="13.8">
      <c r="A2812" s="87"/>
      <c r="B2812" s="87"/>
      <c r="C2812" s="87"/>
      <c r="D2812" s="87"/>
      <c r="E2812" s="87"/>
      <c r="F2812" s="87"/>
      <c r="G2812" s="87"/>
    </row>
    <row r="2813" spans="1:7" ht="13.8">
      <c r="A2813" s="87"/>
      <c r="B2813" s="87"/>
      <c r="C2813" s="87"/>
      <c r="D2813" s="87"/>
      <c r="E2813" s="87"/>
      <c r="F2813" s="87"/>
      <c r="G2813" s="87"/>
    </row>
    <row r="2814" spans="1:7" ht="13.8">
      <c r="A2814" s="87"/>
      <c r="B2814" s="87"/>
      <c r="C2814" s="87"/>
      <c r="D2814" s="87"/>
      <c r="E2814" s="87"/>
      <c r="F2814" s="87"/>
      <c r="G2814" s="87"/>
    </row>
    <row r="2815" spans="1:7" ht="13.8">
      <c r="A2815" s="87"/>
      <c r="B2815" s="87"/>
      <c r="C2815" s="87"/>
      <c r="D2815" s="87"/>
      <c r="E2815" s="87"/>
      <c r="F2815" s="87"/>
      <c r="G2815" s="87"/>
    </row>
    <row r="2816" spans="1:7" ht="13.8">
      <c r="A2816" s="87"/>
      <c r="B2816" s="87"/>
      <c r="C2816" s="87"/>
      <c r="D2816" s="87"/>
      <c r="E2816" s="87"/>
      <c r="F2816" s="87"/>
      <c r="G2816" s="87"/>
    </row>
    <row r="2817" spans="1:7" ht="13.8">
      <c r="A2817" s="87"/>
      <c r="B2817" s="87"/>
      <c r="C2817" s="87"/>
      <c r="D2817" s="87"/>
      <c r="E2817" s="87"/>
      <c r="F2817" s="87"/>
      <c r="G2817" s="87"/>
    </row>
    <row r="2818" spans="1:7" ht="13.8">
      <c r="A2818" s="87"/>
      <c r="B2818" s="87"/>
      <c r="C2818" s="87"/>
      <c r="D2818" s="87"/>
      <c r="E2818" s="87"/>
      <c r="F2818" s="87"/>
      <c r="G2818" s="87"/>
    </row>
    <row r="2819" spans="1:7" ht="13.8">
      <c r="A2819" s="87"/>
      <c r="B2819" s="87"/>
      <c r="C2819" s="87"/>
      <c r="D2819" s="87"/>
      <c r="E2819" s="87"/>
      <c r="F2819" s="87"/>
      <c r="G2819" s="87"/>
    </row>
    <row r="2820" spans="1:7" ht="13.8">
      <c r="A2820" s="87"/>
      <c r="B2820" s="87"/>
      <c r="C2820" s="87"/>
      <c r="D2820" s="87"/>
      <c r="E2820" s="87"/>
      <c r="F2820" s="87"/>
      <c r="G2820" s="87"/>
    </row>
    <row r="2821" spans="1:7" ht="13.8">
      <c r="A2821" s="87"/>
      <c r="B2821" s="87"/>
      <c r="C2821" s="87"/>
      <c r="D2821" s="87"/>
      <c r="E2821" s="87"/>
      <c r="F2821" s="87"/>
      <c r="G2821" s="87"/>
    </row>
    <row r="2822" spans="1:7" ht="13.8">
      <c r="A2822" s="87"/>
      <c r="B2822" s="87"/>
      <c r="C2822" s="87"/>
      <c r="D2822" s="87"/>
      <c r="E2822" s="87"/>
      <c r="F2822" s="87"/>
      <c r="G2822" s="87"/>
    </row>
    <row r="2823" spans="1:7" ht="13.8">
      <c r="A2823" s="87"/>
      <c r="B2823" s="87"/>
      <c r="C2823" s="87"/>
      <c r="D2823" s="87"/>
      <c r="E2823" s="87"/>
      <c r="F2823" s="87"/>
      <c r="G2823" s="87"/>
    </row>
    <row r="2824" spans="1:7" ht="13.8">
      <c r="A2824" s="87"/>
      <c r="B2824" s="87"/>
      <c r="C2824" s="87"/>
      <c r="D2824" s="87"/>
      <c r="E2824" s="87"/>
      <c r="F2824" s="87"/>
      <c r="G2824" s="87"/>
    </row>
    <row r="2825" spans="1:7" ht="13.8">
      <c r="A2825" s="87"/>
      <c r="B2825" s="87"/>
      <c r="C2825" s="87"/>
      <c r="D2825" s="87"/>
      <c r="E2825" s="87"/>
      <c r="F2825" s="87"/>
      <c r="G2825" s="87"/>
    </row>
    <row r="2826" spans="1:7" ht="13.8">
      <c r="A2826" s="87"/>
      <c r="B2826" s="87"/>
      <c r="C2826" s="87"/>
      <c r="D2826" s="87"/>
      <c r="E2826" s="87"/>
      <c r="F2826" s="87"/>
      <c r="G2826" s="87"/>
    </row>
    <row r="2827" spans="1:7" ht="13.8">
      <c r="A2827" s="87"/>
      <c r="B2827" s="87"/>
      <c r="C2827" s="87"/>
      <c r="D2827" s="87"/>
      <c r="E2827" s="87"/>
      <c r="F2827" s="87"/>
      <c r="G2827" s="87"/>
    </row>
    <row r="2828" spans="1:7" ht="13.8">
      <c r="A2828" s="87"/>
      <c r="B2828" s="87"/>
      <c r="C2828" s="87"/>
      <c r="D2828" s="87"/>
      <c r="E2828" s="87"/>
      <c r="F2828" s="87"/>
      <c r="G2828" s="87"/>
    </row>
    <row r="2829" spans="1:7" ht="13.8">
      <c r="A2829" s="87"/>
      <c r="B2829" s="87"/>
      <c r="C2829" s="87"/>
      <c r="D2829" s="87"/>
      <c r="E2829" s="87"/>
      <c r="F2829" s="87"/>
      <c r="G2829" s="87"/>
    </row>
    <row r="2830" spans="1:7" ht="13.8">
      <c r="A2830" s="87"/>
      <c r="B2830" s="87"/>
      <c r="C2830" s="87"/>
      <c r="D2830" s="87"/>
      <c r="E2830" s="87"/>
      <c r="F2830" s="87"/>
      <c r="G2830" s="87"/>
    </row>
    <row r="2831" spans="1:7" ht="13.8">
      <c r="A2831" s="87"/>
      <c r="B2831" s="87"/>
      <c r="C2831" s="87"/>
      <c r="D2831" s="87"/>
      <c r="E2831" s="87"/>
      <c r="F2831" s="87"/>
      <c r="G2831" s="87"/>
    </row>
    <row r="2832" spans="1:7" ht="13.8">
      <c r="A2832" s="87"/>
      <c r="B2832" s="87"/>
      <c r="C2832" s="87"/>
      <c r="D2832" s="87"/>
      <c r="E2832" s="87"/>
      <c r="F2832" s="87"/>
      <c r="G2832" s="87"/>
    </row>
    <row r="2833" spans="1:7" ht="13.8">
      <c r="A2833" s="87"/>
      <c r="B2833" s="87"/>
      <c r="C2833" s="87"/>
      <c r="D2833" s="87"/>
      <c r="E2833" s="87"/>
      <c r="F2833" s="87"/>
      <c r="G2833" s="87"/>
    </row>
    <row r="2834" spans="1:7" ht="13.8">
      <c r="A2834" s="87"/>
      <c r="B2834" s="87"/>
      <c r="C2834" s="87"/>
      <c r="D2834" s="87"/>
      <c r="E2834" s="87"/>
      <c r="F2834" s="87"/>
      <c r="G2834" s="87"/>
    </row>
    <row r="2835" spans="1:7" ht="13.8">
      <c r="A2835" s="87"/>
      <c r="B2835" s="87"/>
      <c r="C2835" s="87"/>
      <c r="D2835" s="87"/>
      <c r="E2835" s="87"/>
      <c r="F2835" s="87"/>
      <c r="G2835" s="87"/>
    </row>
    <row r="2836" spans="1:7" ht="13.8">
      <c r="A2836" s="87"/>
      <c r="B2836" s="87"/>
      <c r="C2836" s="87"/>
      <c r="D2836" s="87"/>
      <c r="E2836" s="87"/>
      <c r="F2836" s="87"/>
      <c r="G2836" s="87"/>
    </row>
    <row r="2837" spans="1:7" ht="13.8">
      <c r="A2837" s="87"/>
      <c r="B2837" s="87"/>
      <c r="C2837" s="87"/>
      <c r="D2837" s="87"/>
      <c r="E2837" s="87"/>
      <c r="F2837" s="87"/>
      <c r="G2837" s="87"/>
    </row>
    <row r="2838" spans="1:7" ht="13.8">
      <c r="A2838" s="87"/>
      <c r="B2838" s="87"/>
      <c r="C2838" s="87"/>
      <c r="D2838" s="87"/>
      <c r="E2838" s="87"/>
      <c r="F2838" s="87"/>
      <c r="G2838" s="87"/>
    </row>
    <row r="2839" spans="1:7" ht="13.8">
      <c r="A2839" s="87"/>
      <c r="B2839" s="87"/>
      <c r="C2839" s="87"/>
      <c r="D2839" s="87"/>
      <c r="E2839" s="87"/>
      <c r="F2839" s="87"/>
      <c r="G2839" s="87"/>
    </row>
    <row r="2840" spans="1:7" ht="13.8">
      <c r="A2840" s="87"/>
      <c r="B2840" s="87"/>
      <c r="C2840" s="87"/>
      <c r="D2840" s="87"/>
      <c r="E2840" s="87"/>
      <c r="F2840" s="87"/>
      <c r="G2840" s="87"/>
    </row>
    <row r="2841" spans="1:7" ht="13.8">
      <c r="A2841" s="87"/>
      <c r="B2841" s="87"/>
      <c r="C2841" s="87"/>
      <c r="D2841" s="87"/>
      <c r="E2841" s="87"/>
      <c r="F2841" s="87"/>
      <c r="G2841" s="87"/>
    </row>
    <row r="2842" spans="1:7" ht="13.8">
      <c r="A2842" s="87"/>
      <c r="B2842" s="87"/>
      <c r="C2842" s="87"/>
      <c r="D2842" s="87"/>
      <c r="E2842" s="87"/>
      <c r="F2842" s="87"/>
      <c r="G2842" s="87"/>
    </row>
    <row r="2843" spans="1:7" ht="13.8">
      <c r="A2843" s="87"/>
      <c r="B2843" s="87"/>
      <c r="C2843" s="87"/>
      <c r="D2843" s="87"/>
      <c r="E2843" s="87"/>
      <c r="F2843" s="87"/>
      <c r="G2843" s="87"/>
    </row>
    <row r="2844" spans="1:7" ht="13.8">
      <c r="A2844" s="87"/>
      <c r="B2844" s="87"/>
      <c r="C2844" s="87"/>
      <c r="D2844" s="87"/>
      <c r="E2844" s="87"/>
      <c r="F2844" s="87"/>
      <c r="G2844" s="87"/>
    </row>
    <row r="2845" spans="1:7" ht="13.8">
      <c r="A2845" s="87"/>
      <c r="B2845" s="87"/>
      <c r="C2845" s="87"/>
      <c r="D2845" s="87"/>
      <c r="E2845" s="87"/>
      <c r="F2845" s="87"/>
      <c r="G2845" s="87"/>
    </row>
    <row r="2846" spans="1:7" ht="13.8">
      <c r="A2846" s="87"/>
      <c r="B2846" s="87"/>
      <c r="C2846" s="87"/>
      <c r="D2846" s="87"/>
      <c r="E2846" s="87"/>
      <c r="F2846" s="87"/>
      <c r="G2846" s="87"/>
    </row>
    <row r="2847" spans="1:7" ht="13.8">
      <c r="A2847" s="87"/>
      <c r="B2847" s="87"/>
      <c r="C2847" s="87"/>
      <c r="D2847" s="87"/>
      <c r="E2847" s="87"/>
      <c r="F2847" s="87"/>
      <c r="G2847" s="87"/>
    </row>
    <row r="2848" spans="1:7" ht="13.8">
      <c r="A2848" s="87"/>
      <c r="B2848" s="87"/>
      <c r="C2848" s="87"/>
      <c r="D2848" s="87"/>
      <c r="E2848" s="87"/>
      <c r="F2848" s="87"/>
      <c r="G2848" s="87"/>
    </row>
    <row r="2849" spans="1:7" ht="13.8">
      <c r="A2849" s="87"/>
      <c r="B2849" s="87"/>
      <c r="C2849" s="87"/>
      <c r="D2849" s="87"/>
      <c r="E2849" s="87"/>
      <c r="F2849" s="87"/>
      <c r="G2849" s="87"/>
    </row>
    <row r="2850" spans="1:7" ht="13.8">
      <c r="A2850" s="87"/>
      <c r="B2850" s="87"/>
      <c r="C2850" s="87"/>
      <c r="D2850" s="87"/>
      <c r="E2850" s="87"/>
      <c r="F2850" s="87"/>
      <c r="G2850" s="87"/>
    </row>
    <row r="2851" spans="1:7" ht="13.8">
      <c r="A2851" s="87"/>
      <c r="B2851" s="87"/>
      <c r="C2851" s="87"/>
      <c r="D2851" s="87"/>
      <c r="E2851" s="87"/>
      <c r="F2851" s="87"/>
      <c r="G2851" s="87"/>
    </row>
    <row r="2852" spans="1:7" ht="13.8">
      <c r="A2852" s="87"/>
      <c r="B2852" s="87"/>
      <c r="C2852" s="87"/>
      <c r="D2852" s="87"/>
      <c r="E2852" s="87"/>
      <c r="F2852" s="87"/>
      <c r="G2852" s="87"/>
    </row>
    <row r="2853" spans="1:7" ht="13.8">
      <c r="A2853" s="87"/>
      <c r="B2853" s="87"/>
      <c r="C2853" s="87"/>
      <c r="D2853" s="87"/>
      <c r="E2853" s="87"/>
      <c r="F2853" s="87"/>
      <c r="G2853" s="87"/>
    </row>
    <row r="2854" spans="1:7" ht="13.8">
      <c r="A2854" s="87"/>
      <c r="B2854" s="87"/>
      <c r="C2854" s="87"/>
      <c r="D2854" s="87"/>
      <c r="E2854" s="87"/>
      <c r="F2854" s="87"/>
      <c r="G2854" s="87"/>
    </row>
    <row r="2855" spans="1:7" ht="13.8">
      <c r="A2855" s="87"/>
      <c r="B2855" s="87"/>
      <c r="C2855" s="87"/>
      <c r="D2855" s="87"/>
      <c r="E2855" s="87"/>
      <c r="F2855" s="87"/>
      <c r="G2855" s="87"/>
    </row>
    <row r="2856" spans="1:7" ht="13.8">
      <c r="A2856" s="87"/>
      <c r="B2856" s="87"/>
      <c r="C2856" s="87"/>
      <c r="D2856" s="87"/>
      <c r="E2856" s="87"/>
      <c r="F2856" s="87"/>
      <c r="G2856" s="87"/>
    </row>
    <row r="2857" spans="1:7" ht="13.8">
      <c r="A2857" s="87"/>
      <c r="B2857" s="87"/>
      <c r="C2857" s="87"/>
      <c r="D2857" s="87"/>
      <c r="E2857" s="87"/>
      <c r="F2857" s="87"/>
      <c r="G2857" s="87"/>
    </row>
    <row r="2858" spans="1:7" ht="13.8">
      <c r="A2858" s="87"/>
      <c r="B2858" s="87"/>
      <c r="C2858" s="87"/>
      <c r="D2858" s="87"/>
      <c r="E2858" s="87"/>
      <c r="F2858" s="87"/>
      <c r="G2858" s="87"/>
    </row>
    <row r="2859" spans="1:7" ht="13.8">
      <c r="A2859" s="87"/>
      <c r="B2859" s="87"/>
      <c r="C2859" s="87"/>
      <c r="D2859" s="87"/>
      <c r="E2859" s="87"/>
      <c r="F2859" s="87"/>
      <c r="G2859" s="87"/>
    </row>
    <row r="2860" spans="1:7" ht="13.8">
      <c r="A2860" s="87"/>
      <c r="B2860" s="87"/>
      <c r="C2860" s="87"/>
      <c r="D2860" s="87"/>
      <c r="E2860" s="87"/>
      <c r="F2860" s="87"/>
      <c r="G2860" s="87"/>
    </row>
    <row r="2861" spans="1:7" ht="13.8">
      <c r="A2861" s="87"/>
      <c r="B2861" s="87"/>
      <c r="C2861" s="87"/>
      <c r="D2861" s="87"/>
      <c r="E2861" s="87"/>
      <c r="F2861" s="87"/>
      <c r="G2861" s="87"/>
    </row>
    <row r="2862" spans="1:7" ht="13.8">
      <c r="A2862" s="87"/>
      <c r="B2862" s="87"/>
      <c r="C2862" s="87"/>
      <c r="D2862" s="87"/>
      <c r="E2862" s="87"/>
      <c r="F2862" s="87"/>
      <c r="G2862" s="87"/>
    </row>
    <row r="2863" spans="1:7" ht="13.8">
      <c r="A2863" s="87"/>
      <c r="B2863" s="87"/>
      <c r="C2863" s="87"/>
      <c r="D2863" s="87"/>
      <c r="E2863" s="87"/>
      <c r="F2863" s="87"/>
      <c r="G2863" s="87"/>
    </row>
    <row r="2864" spans="1:7" ht="13.8">
      <c r="A2864" s="87"/>
      <c r="B2864" s="87"/>
      <c r="C2864" s="87"/>
      <c r="D2864" s="87"/>
      <c r="E2864" s="87"/>
      <c r="F2864" s="87"/>
      <c r="G2864" s="87"/>
    </row>
    <row r="2865" spans="1:7" ht="13.8">
      <c r="A2865" s="87"/>
      <c r="B2865" s="87"/>
      <c r="C2865" s="87"/>
      <c r="D2865" s="87"/>
      <c r="E2865" s="87"/>
      <c r="F2865" s="87"/>
      <c r="G2865" s="87"/>
    </row>
    <row r="2866" spans="1:7" ht="13.8">
      <c r="A2866" s="87"/>
      <c r="B2866" s="87"/>
      <c r="C2866" s="87"/>
      <c r="D2866" s="87"/>
      <c r="E2866" s="87"/>
      <c r="F2866" s="87"/>
      <c r="G2866" s="87"/>
    </row>
    <row r="2867" spans="1:7" ht="13.8">
      <c r="A2867" s="87"/>
      <c r="B2867" s="87"/>
      <c r="C2867" s="87"/>
      <c r="D2867" s="87"/>
      <c r="E2867" s="87"/>
      <c r="F2867" s="87"/>
      <c r="G2867" s="87"/>
    </row>
    <row r="2868" spans="1:7" ht="13.8">
      <c r="A2868" s="87"/>
      <c r="B2868" s="87"/>
      <c r="C2868" s="87"/>
      <c r="D2868" s="87"/>
      <c r="E2868" s="87"/>
      <c r="F2868" s="87"/>
      <c r="G2868" s="87"/>
    </row>
    <row r="2869" spans="1:7" ht="13.8">
      <c r="A2869" s="87"/>
      <c r="B2869" s="87"/>
      <c r="C2869" s="87"/>
      <c r="D2869" s="87"/>
      <c r="E2869" s="87"/>
      <c r="F2869" s="87"/>
      <c r="G2869" s="87"/>
    </row>
    <row r="2870" spans="1:7" ht="13.8">
      <c r="A2870" s="87"/>
      <c r="B2870" s="87"/>
      <c r="C2870" s="87"/>
      <c r="D2870" s="87"/>
      <c r="E2870" s="87"/>
      <c r="F2870" s="87"/>
      <c r="G2870" s="87"/>
    </row>
    <row r="2871" spans="1:7" ht="13.8">
      <c r="A2871" s="87"/>
      <c r="B2871" s="87"/>
      <c r="C2871" s="87"/>
      <c r="D2871" s="87"/>
      <c r="E2871" s="87"/>
      <c r="F2871" s="87"/>
      <c r="G2871" s="87"/>
    </row>
    <row r="2872" spans="1:7" ht="13.8">
      <c r="A2872" s="87"/>
      <c r="B2872" s="87"/>
      <c r="C2872" s="87"/>
      <c r="D2872" s="87"/>
      <c r="E2872" s="87"/>
      <c r="F2872" s="87"/>
      <c r="G2872" s="87"/>
    </row>
    <row r="2873" spans="1:7" ht="13.8">
      <c r="A2873" s="87"/>
      <c r="B2873" s="87"/>
      <c r="C2873" s="87"/>
      <c r="D2873" s="87"/>
      <c r="E2873" s="87"/>
      <c r="F2873" s="87"/>
      <c r="G2873" s="87"/>
    </row>
    <row r="2874" spans="1:7" ht="13.8">
      <c r="A2874" s="87"/>
      <c r="B2874" s="87"/>
      <c r="C2874" s="87"/>
      <c r="D2874" s="87"/>
      <c r="E2874" s="87"/>
      <c r="F2874" s="87"/>
      <c r="G2874" s="87"/>
    </row>
    <row r="2875" spans="1:7" ht="13.8">
      <c r="A2875" s="87"/>
      <c r="B2875" s="87"/>
      <c r="C2875" s="87"/>
      <c r="D2875" s="87"/>
      <c r="E2875" s="87"/>
      <c r="F2875" s="87"/>
      <c r="G2875" s="87"/>
    </row>
    <row r="2876" spans="1:7" ht="13.8">
      <c r="A2876" s="87"/>
      <c r="B2876" s="87"/>
      <c r="C2876" s="87"/>
      <c r="D2876" s="87"/>
      <c r="E2876" s="87"/>
      <c r="F2876" s="87"/>
      <c r="G2876" s="87"/>
    </row>
    <row r="2877" spans="1:7" ht="13.8">
      <c r="A2877" s="87"/>
      <c r="B2877" s="87"/>
      <c r="C2877" s="87"/>
      <c r="D2877" s="87"/>
      <c r="E2877" s="87"/>
      <c r="F2877" s="87"/>
      <c r="G2877" s="87"/>
    </row>
    <row r="2878" spans="1:7" ht="13.8">
      <c r="A2878" s="87"/>
      <c r="B2878" s="87"/>
      <c r="C2878" s="87"/>
      <c r="D2878" s="87"/>
      <c r="E2878" s="87"/>
      <c r="F2878" s="87"/>
      <c r="G2878" s="87"/>
    </row>
    <row r="2879" spans="1:7" ht="13.8">
      <c r="A2879" s="87"/>
      <c r="B2879" s="87"/>
      <c r="C2879" s="87"/>
      <c r="D2879" s="87"/>
      <c r="E2879" s="87"/>
      <c r="F2879" s="87"/>
      <c r="G2879" s="87"/>
    </row>
    <row r="2880" spans="1:7" ht="13.8">
      <c r="A2880" s="87"/>
      <c r="B2880" s="87"/>
      <c r="C2880" s="87"/>
      <c r="D2880" s="87"/>
      <c r="E2880" s="87"/>
      <c r="F2880" s="87"/>
      <c r="G2880" s="87"/>
    </row>
    <row r="2881" spans="1:7" ht="13.8">
      <c r="A2881" s="87"/>
      <c r="B2881" s="87"/>
      <c r="C2881" s="87"/>
      <c r="D2881" s="87"/>
      <c r="E2881" s="87"/>
      <c r="F2881" s="87"/>
      <c r="G2881" s="87"/>
    </row>
    <row r="2882" spans="1:7" ht="13.8">
      <c r="A2882" s="87"/>
      <c r="B2882" s="87"/>
      <c r="C2882" s="87"/>
      <c r="D2882" s="87"/>
      <c r="E2882" s="87"/>
      <c r="F2882" s="87"/>
      <c r="G2882" s="87"/>
    </row>
    <row r="2883" spans="1:7" ht="13.8">
      <c r="A2883" s="87"/>
      <c r="B2883" s="87"/>
      <c r="C2883" s="87"/>
      <c r="D2883" s="87"/>
      <c r="E2883" s="87"/>
      <c r="F2883" s="87"/>
      <c r="G2883" s="87"/>
    </row>
    <row r="2884" spans="1:7" ht="13.8">
      <c r="A2884" s="87"/>
      <c r="B2884" s="87"/>
      <c r="C2884" s="87"/>
      <c r="D2884" s="87"/>
      <c r="E2884" s="87"/>
      <c r="F2884" s="87"/>
      <c r="G2884" s="87"/>
    </row>
    <row r="2885" spans="1:7" ht="13.8">
      <c r="A2885" s="87"/>
      <c r="B2885" s="87"/>
      <c r="C2885" s="87"/>
      <c r="D2885" s="87"/>
      <c r="E2885" s="87"/>
      <c r="F2885" s="87"/>
      <c r="G2885" s="87"/>
    </row>
    <row r="2886" spans="1:7" ht="13.8">
      <c r="A2886" s="87"/>
      <c r="B2886" s="87"/>
      <c r="C2886" s="87"/>
      <c r="D2886" s="87"/>
      <c r="E2886" s="87"/>
      <c r="F2886" s="87"/>
      <c r="G2886" s="87"/>
    </row>
    <row r="2887" spans="1:7" ht="13.8">
      <c r="A2887" s="87"/>
      <c r="B2887" s="87"/>
      <c r="C2887" s="87"/>
      <c r="D2887" s="87"/>
      <c r="E2887" s="87"/>
      <c r="F2887" s="87"/>
      <c r="G2887" s="87"/>
    </row>
    <row r="2888" spans="1:7" ht="13.8">
      <c r="A2888" s="87"/>
      <c r="B2888" s="87"/>
      <c r="C2888" s="87"/>
      <c r="D2888" s="87"/>
      <c r="E2888" s="87"/>
      <c r="F2888" s="87"/>
      <c r="G2888" s="87"/>
    </row>
    <row r="2889" spans="1:7" ht="13.8">
      <c r="A2889" s="87"/>
      <c r="B2889" s="87"/>
      <c r="C2889" s="87"/>
      <c r="D2889" s="87"/>
      <c r="E2889" s="87"/>
      <c r="F2889" s="87"/>
      <c r="G2889" s="87"/>
    </row>
    <row r="2890" spans="1:7" ht="13.8">
      <c r="A2890" s="87"/>
      <c r="B2890" s="87"/>
      <c r="C2890" s="87"/>
      <c r="D2890" s="87"/>
      <c r="E2890" s="87"/>
      <c r="F2890" s="87"/>
      <c r="G2890" s="87"/>
    </row>
    <row r="2891" spans="1:7" ht="13.8">
      <c r="A2891" s="87"/>
      <c r="B2891" s="87"/>
      <c r="C2891" s="87"/>
      <c r="D2891" s="87"/>
      <c r="E2891" s="87"/>
      <c r="F2891" s="87"/>
      <c r="G2891" s="87"/>
    </row>
    <row r="2892" spans="1:7" ht="13.8">
      <c r="A2892" s="87"/>
      <c r="B2892" s="87"/>
      <c r="C2892" s="87"/>
      <c r="D2892" s="87"/>
      <c r="E2892" s="87"/>
      <c r="F2892" s="87"/>
      <c r="G2892" s="87"/>
    </row>
    <row r="2893" spans="1:7" ht="13.8">
      <c r="A2893" s="87"/>
      <c r="B2893" s="87"/>
      <c r="C2893" s="87"/>
      <c r="D2893" s="87"/>
      <c r="E2893" s="87"/>
      <c r="F2893" s="87"/>
      <c r="G2893" s="87"/>
    </row>
    <row r="2894" spans="1:7" ht="13.8">
      <c r="A2894" s="87"/>
      <c r="B2894" s="87"/>
      <c r="C2894" s="87"/>
      <c r="D2894" s="87"/>
      <c r="E2894" s="87"/>
      <c r="F2894" s="87"/>
      <c r="G2894" s="87"/>
    </row>
    <row r="2895" spans="1:7" ht="13.8">
      <c r="A2895" s="87"/>
      <c r="B2895" s="87"/>
      <c r="C2895" s="87"/>
      <c r="D2895" s="87"/>
      <c r="E2895" s="87"/>
      <c r="F2895" s="87"/>
      <c r="G2895" s="87"/>
    </row>
    <row r="2896" spans="1:7" ht="13.8">
      <c r="A2896" s="87"/>
      <c r="B2896" s="87"/>
      <c r="C2896" s="87"/>
      <c r="D2896" s="87"/>
      <c r="E2896" s="87"/>
      <c r="F2896" s="87"/>
      <c r="G2896" s="87"/>
    </row>
    <row r="2897" spans="1:7" ht="13.8">
      <c r="A2897" s="87"/>
      <c r="B2897" s="87"/>
      <c r="C2897" s="87"/>
      <c r="D2897" s="87"/>
      <c r="E2897" s="87"/>
      <c r="F2897" s="87"/>
      <c r="G2897" s="87"/>
    </row>
    <row r="2898" spans="1:7" ht="13.8">
      <c r="A2898" s="87"/>
      <c r="B2898" s="87"/>
      <c r="C2898" s="87"/>
      <c r="D2898" s="87"/>
      <c r="E2898" s="87"/>
      <c r="F2898" s="87"/>
      <c r="G2898" s="87"/>
    </row>
    <row r="2899" spans="1:7" ht="13.8">
      <c r="A2899" s="87"/>
      <c r="B2899" s="87"/>
      <c r="C2899" s="87"/>
      <c r="D2899" s="87"/>
      <c r="E2899" s="87"/>
      <c r="F2899" s="87"/>
      <c r="G2899" s="87"/>
    </row>
    <row r="2900" spans="1:7" ht="13.8">
      <c r="A2900" s="87"/>
      <c r="B2900" s="87"/>
      <c r="C2900" s="87"/>
      <c r="D2900" s="87"/>
      <c r="E2900" s="87"/>
      <c r="F2900" s="87"/>
      <c r="G2900" s="87"/>
    </row>
    <row r="2901" spans="1:7" ht="13.8">
      <c r="A2901" s="87"/>
      <c r="B2901" s="87"/>
      <c r="C2901" s="87"/>
      <c r="D2901" s="87"/>
      <c r="E2901" s="87"/>
      <c r="F2901" s="87"/>
      <c r="G2901" s="87"/>
    </row>
    <row r="2902" spans="1:7" ht="13.8">
      <c r="A2902" s="87"/>
      <c r="B2902" s="87"/>
      <c r="C2902" s="87"/>
      <c r="D2902" s="87"/>
      <c r="E2902" s="87"/>
      <c r="F2902" s="87"/>
      <c r="G2902" s="87"/>
    </row>
    <row r="2903" spans="1:7" ht="13.8">
      <c r="A2903" s="87"/>
      <c r="B2903" s="87"/>
      <c r="C2903" s="87"/>
      <c r="D2903" s="87"/>
      <c r="E2903" s="87"/>
      <c r="F2903" s="87"/>
      <c r="G2903" s="87"/>
    </row>
    <row r="2904" spans="1:7" ht="13.8">
      <c r="A2904" s="87"/>
      <c r="B2904" s="87"/>
      <c r="C2904" s="87"/>
      <c r="D2904" s="87"/>
      <c r="E2904" s="87"/>
      <c r="F2904" s="87"/>
      <c r="G2904" s="87"/>
    </row>
    <row r="2905" spans="1:7" ht="13.8">
      <c r="A2905" s="87"/>
      <c r="B2905" s="87"/>
      <c r="C2905" s="87"/>
      <c r="D2905" s="87"/>
      <c r="E2905" s="87"/>
      <c r="F2905" s="87"/>
      <c r="G2905" s="87"/>
    </row>
    <row r="2906" spans="1:7" ht="13.8">
      <c r="A2906" s="87"/>
      <c r="B2906" s="87"/>
      <c r="C2906" s="87"/>
      <c r="D2906" s="87"/>
      <c r="E2906" s="87"/>
      <c r="F2906" s="87"/>
      <c r="G2906" s="87"/>
    </row>
    <row r="2907" spans="1:7" ht="13.8">
      <c r="A2907" s="87"/>
      <c r="B2907" s="87"/>
      <c r="C2907" s="87"/>
      <c r="D2907" s="87"/>
      <c r="E2907" s="87"/>
      <c r="F2907" s="87"/>
      <c r="G2907" s="87"/>
    </row>
    <row r="2908" spans="1:7" ht="13.8">
      <c r="A2908" s="87"/>
      <c r="B2908" s="87"/>
      <c r="C2908" s="87"/>
      <c r="D2908" s="87"/>
      <c r="E2908" s="87"/>
      <c r="F2908" s="87"/>
      <c r="G2908" s="87"/>
    </row>
    <row r="2909" spans="1:7" ht="13.8">
      <c r="A2909" s="87"/>
      <c r="B2909" s="87"/>
      <c r="C2909" s="87"/>
      <c r="D2909" s="87"/>
      <c r="E2909" s="87"/>
      <c r="F2909" s="87"/>
      <c r="G2909" s="87"/>
    </row>
    <row r="2910" spans="1:7" ht="13.8">
      <c r="A2910" s="87"/>
      <c r="B2910" s="87"/>
      <c r="C2910" s="87"/>
      <c r="D2910" s="87"/>
      <c r="E2910" s="87"/>
      <c r="F2910" s="87"/>
      <c r="G2910" s="87"/>
    </row>
    <row r="2911" spans="1:7" ht="13.8">
      <c r="A2911" s="87"/>
      <c r="B2911" s="87"/>
      <c r="C2911" s="87"/>
      <c r="D2911" s="87"/>
      <c r="E2911" s="87"/>
      <c r="F2911" s="87"/>
      <c r="G2911" s="87"/>
    </row>
    <row r="2912" spans="1:7" ht="13.8">
      <c r="A2912" s="87"/>
      <c r="B2912" s="87"/>
      <c r="C2912" s="87"/>
      <c r="D2912" s="87"/>
      <c r="E2912" s="87"/>
      <c r="F2912" s="87"/>
      <c r="G2912" s="87"/>
    </row>
    <row r="2913" spans="1:7" ht="13.8">
      <c r="A2913" s="87"/>
      <c r="B2913" s="87"/>
      <c r="C2913" s="87"/>
      <c r="D2913" s="87"/>
      <c r="E2913" s="87"/>
      <c r="F2913" s="87"/>
      <c r="G2913" s="87"/>
    </row>
    <row r="2914" spans="1:7" ht="13.8">
      <c r="A2914" s="87"/>
      <c r="B2914" s="87"/>
      <c r="C2914" s="87"/>
      <c r="D2914" s="87"/>
      <c r="E2914" s="87"/>
      <c r="F2914" s="87"/>
      <c r="G2914" s="87"/>
    </row>
    <row r="2915" spans="1:7" ht="13.8">
      <c r="A2915" s="87"/>
      <c r="B2915" s="87"/>
      <c r="C2915" s="87"/>
      <c r="D2915" s="87"/>
      <c r="E2915" s="87"/>
      <c r="F2915" s="87"/>
      <c r="G2915" s="87"/>
    </row>
    <row r="2916" spans="1:7" ht="13.8">
      <c r="A2916" s="87"/>
      <c r="B2916" s="87"/>
      <c r="C2916" s="87"/>
      <c r="D2916" s="87"/>
      <c r="E2916" s="87"/>
      <c r="F2916" s="87"/>
      <c r="G2916" s="87"/>
    </row>
    <row r="2917" spans="1:7" ht="13.8">
      <c r="A2917" s="87"/>
      <c r="B2917" s="87"/>
      <c r="C2917" s="87"/>
      <c r="D2917" s="87"/>
      <c r="E2917" s="87"/>
      <c r="F2917" s="87"/>
      <c r="G2917" s="87"/>
    </row>
    <row r="2918" spans="1:7" ht="13.8">
      <c r="A2918" s="87"/>
      <c r="B2918" s="87"/>
      <c r="C2918" s="87"/>
      <c r="D2918" s="87"/>
      <c r="E2918" s="87"/>
      <c r="F2918" s="87"/>
      <c r="G2918" s="87"/>
    </row>
    <row r="2919" spans="1:7" ht="13.8">
      <c r="A2919" s="87"/>
      <c r="B2919" s="87"/>
      <c r="C2919" s="87"/>
      <c r="D2919" s="87"/>
      <c r="E2919" s="87"/>
      <c r="F2919" s="87"/>
      <c r="G2919" s="87"/>
    </row>
    <row r="2920" spans="1:7" ht="13.8">
      <c r="A2920" s="87"/>
      <c r="B2920" s="87"/>
      <c r="C2920" s="87"/>
      <c r="D2920" s="87"/>
      <c r="E2920" s="87"/>
      <c r="F2920" s="87"/>
      <c r="G2920" s="87"/>
    </row>
    <row r="2921" spans="1:7" ht="13.8">
      <c r="A2921" s="87"/>
      <c r="B2921" s="87"/>
      <c r="C2921" s="87"/>
      <c r="D2921" s="87"/>
      <c r="E2921" s="87"/>
      <c r="F2921" s="87"/>
      <c r="G2921" s="87"/>
    </row>
    <row r="2922" spans="1:7" ht="13.8">
      <c r="A2922" s="87"/>
      <c r="B2922" s="87"/>
      <c r="C2922" s="87"/>
      <c r="D2922" s="87"/>
      <c r="E2922" s="87"/>
      <c r="F2922" s="87"/>
      <c r="G2922" s="87"/>
    </row>
    <row r="2923" spans="1:7" ht="13.8">
      <c r="A2923" s="87"/>
      <c r="B2923" s="87"/>
      <c r="C2923" s="87"/>
      <c r="D2923" s="87"/>
      <c r="E2923" s="87"/>
      <c r="F2923" s="87"/>
      <c r="G2923" s="87"/>
    </row>
    <row r="2924" spans="1:7" ht="13.8">
      <c r="A2924" s="87"/>
      <c r="B2924" s="87"/>
      <c r="C2924" s="87"/>
      <c r="D2924" s="87"/>
      <c r="E2924" s="87"/>
      <c r="F2924" s="87"/>
      <c r="G2924" s="87"/>
    </row>
    <row r="2925" spans="1:7" ht="13.8">
      <c r="A2925" s="87"/>
      <c r="B2925" s="87"/>
      <c r="C2925" s="87"/>
      <c r="D2925" s="87"/>
      <c r="E2925" s="87"/>
      <c r="F2925" s="87"/>
      <c r="G2925" s="87"/>
    </row>
    <row r="2926" spans="1:7" ht="13.8">
      <c r="A2926" s="87"/>
      <c r="B2926" s="87"/>
      <c r="C2926" s="87"/>
      <c r="D2926" s="87"/>
      <c r="E2926" s="87"/>
      <c r="F2926" s="87"/>
      <c r="G2926" s="87"/>
    </row>
    <row r="2927" spans="1:7" ht="13.8">
      <c r="A2927" s="87"/>
      <c r="B2927" s="87"/>
      <c r="C2927" s="87"/>
      <c r="D2927" s="87"/>
      <c r="E2927" s="87"/>
      <c r="F2927" s="87"/>
      <c r="G2927" s="87"/>
    </row>
    <row r="2928" spans="1:7" ht="13.8">
      <c r="A2928" s="87"/>
      <c r="B2928" s="87"/>
      <c r="C2928" s="87"/>
      <c r="D2928" s="87"/>
      <c r="E2928" s="87"/>
      <c r="F2928" s="87"/>
      <c r="G2928" s="87"/>
    </row>
    <row r="2929" spans="1:7" ht="13.8">
      <c r="A2929" s="87"/>
      <c r="B2929" s="87"/>
      <c r="C2929" s="87"/>
      <c r="D2929" s="87"/>
      <c r="E2929" s="87"/>
      <c r="F2929" s="87"/>
      <c r="G2929" s="87"/>
    </row>
    <row r="2930" spans="1:7" ht="13.8">
      <c r="A2930" s="87"/>
      <c r="B2930" s="87"/>
      <c r="C2930" s="87"/>
      <c r="D2930" s="87"/>
      <c r="E2930" s="87"/>
      <c r="F2930" s="87"/>
      <c r="G2930" s="87"/>
    </row>
    <row r="2931" spans="1:7" ht="13.8">
      <c r="A2931" s="87"/>
      <c r="B2931" s="87"/>
      <c r="C2931" s="87"/>
      <c r="D2931" s="87"/>
      <c r="E2931" s="87"/>
      <c r="F2931" s="87"/>
      <c r="G2931" s="87"/>
    </row>
    <row r="2932" spans="1:7" ht="13.8">
      <c r="A2932" s="87"/>
      <c r="B2932" s="87"/>
      <c r="C2932" s="87"/>
      <c r="D2932" s="87"/>
      <c r="E2932" s="87"/>
      <c r="F2932" s="87"/>
      <c r="G2932" s="87"/>
    </row>
    <row r="2933" spans="1:7" ht="13.8">
      <c r="A2933" s="87"/>
      <c r="B2933" s="87"/>
      <c r="C2933" s="87"/>
      <c r="D2933" s="87"/>
      <c r="E2933" s="87"/>
      <c r="F2933" s="87"/>
      <c r="G2933" s="87"/>
    </row>
    <row r="2934" spans="1:7" ht="13.8">
      <c r="A2934" s="87"/>
      <c r="B2934" s="87"/>
      <c r="C2934" s="87"/>
      <c r="D2934" s="87"/>
      <c r="E2934" s="87"/>
      <c r="F2934" s="87"/>
      <c r="G2934" s="87"/>
    </row>
    <row r="2935" spans="1:7" ht="13.8">
      <c r="A2935" s="87"/>
      <c r="B2935" s="87"/>
      <c r="C2935" s="87"/>
      <c r="D2935" s="87"/>
      <c r="E2935" s="87"/>
      <c r="F2935" s="87"/>
      <c r="G2935" s="87"/>
    </row>
    <row r="2936" spans="1:7" ht="13.8">
      <c r="A2936" s="87"/>
      <c r="B2936" s="87"/>
      <c r="C2936" s="87"/>
      <c r="D2936" s="87"/>
      <c r="E2936" s="87"/>
      <c r="F2936" s="87"/>
      <c r="G2936" s="87"/>
    </row>
    <row r="2937" spans="1:7" ht="13.8">
      <c r="A2937" s="87"/>
      <c r="B2937" s="87"/>
      <c r="C2937" s="87"/>
      <c r="D2937" s="87"/>
      <c r="E2937" s="87"/>
      <c r="F2937" s="87"/>
      <c r="G2937" s="87"/>
    </row>
    <row r="2938" spans="1:7" ht="13.8">
      <c r="A2938" s="87"/>
      <c r="B2938" s="87"/>
      <c r="C2938" s="87"/>
      <c r="D2938" s="87"/>
      <c r="E2938" s="87"/>
      <c r="F2938" s="87"/>
      <c r="G2938" s="87"/>
    </row>
    <row r="2939" spans="1:7" ht="13.8">
      <c r="A2939" s="87"/>
      <c r="B2939" s="87"/>
      <c r="C2939" s="87"/>
      <c r="D2939" s="87"/>
      <c r="E2939" s="87"/>
      <c r="F2939" s="87"/>
      <c r="G2939" s="87"/>
    </row>
    <row r="2940" spans="1:7" ht="13.8">
      <c r="A2940" s="87"/>
      <c r="B2940" s="87"/>
      <c r="C2940" s="87"/>
      <c r="D2940" s="87"/>
      <c r="E2940" s="87"/>
      <c r="F2940" s="87"/>
      <c r="G2940" s="87"/>
    </row>
    <row r="2941" spans="1:7" ht="13.8">
      <c r="A2941" s="87"/>
      <c r="B2941" s="87"/>
      <c r="C2941" s="87"/>
      <c r="D2941" s="87"/>
      <c r="E2941" s="87"/>
      <c r="F2941" s="87"/>
      <c r="G2941" s="87"/>
    </row>
    <row r="2942" spans="1:7" ht="13.8">
      <c r="A2942" s="87"/>
      <c r="B2942" s="87"/>
      <c r="C2942" s="87"/>
      <c r="D2942" s="87"/>
      <c r="E2942" s="87"/>
      <c r="F2942" s="87"/>
      <c r="G2942" s="87"/>
    </row>
    <row r="2943" spans="1:7" ht="13.8">
      <c r="A2943" s="87"/>
      <c r="B2943" s="87"/>
      <c r="C2943" s="87"/>
      <c r="D2943" s="87"/>
      <c r="E2943" s="87"/>
      <c r="F2943" s="87"/>
      <c r="G2943" s="87"/>
    </row>
    <row r="2944" spans="1:7" ht="13.8">
      <c r="A2944" s="87"/>
      <c r="B2944" s="87"/>
      <c r="C2944" s="87"/>
      <c r="D2944" s="87"/>
      <c r="E2944" s="87"/>
      <c r="F2944" s="87"/>
      <c r="G2944" s="87"/>
    </row>
    <row r="2945" spans="1:7" ht="13.8">
      <c r="A2945" s="87"/>
      <c r="B2945" s="87"/>
      <c r="C2945" s="87"/>
      <c r="D2945" s="87"/>
      <c r="E2945" s="87"/>
      <c r="F2945" s="87"/>
      <c r="G2945" s="87"/>
    </row>
    <row r="2946" spans="1:7" ht="13.8">
      <c r="A2946" s="87"/>
      <c r="B2946" s="87"/>
      <c r="C2946" s="87"/>
      <c r="D2946" s="87"/>
      <c r="E2946" s="87"/>
      <c r="F2946" s="87"/>
      <c r="G2946" s="87"/>
    </row>
    <row r="2947" spans="1:7" ht="13.8">
      <c r="A2947" s="87"/>
      <c r="B2947" s="87"/>
      <c r="C2947" s="87"/>
      <c r="D2947" s="87"/>
      <c r="E2947" s="87"/>
      <c r="F2947" s="87"/>
      <c r="G2947" s="87"/>
    </row>
    <row r="2948" spans="1:7" ht="13.8">
      <c r="A2948" s="87"/>
      <c r="B2948" s="87"/>
      <c r="C2948" s="87"/>
      <c r="D2948" s="87"/>
      <c r="E2948" s="87"/>
      <c r="F2948" s="87"/>
      <c r="G2948" s="87"/>
    </row>
    <row r="2949" spans="1:7" ht="13.8">
      <c r="A2949" s="87"/>
      <c r="B2949" s="87"/>
      <c r="C2949" s="87"/>
      <c r="D2949" s="87"/>
      <c r="E2949" s="87"/>
      <c r="F2949" s="87"/>
      <c r="G2949" s="87"/>
    </row>
    <row r="2950" spans="1:7" ht="13.8">
      <c r="A2950" s="87"/>
      <c r="B2950" s="87"/>
      <c r="C2950" s="87"/>
      <c r="D2950" s="87"/>
      <c r="E2950" s="87"/>
      <c r="F2950" s="87"/>
      <c r="G2950" s="87"/>
    </row>
    <row r="2951" spans="1:7" ht="13.8">
      <c r="A2951" s="87"/>
      <c r="B2951" s="87"/>
      <c r="C2951" s="87"/>
      <c r="D2951" s="87"/>
      <c r="E2951" s="87"/>
      <c r="F2951" s="87"/>
      <c r="G2951" s="87"/>
    </row>
    <row r="2952" spans="1:7" ht="13.8">
      <c r="A2952" s="87"/>
      <c r="B2952" s="87"/>
      <c r="C2952" s="87"/>
      <c r="D2952" s="87"/>
      <c r="E2952" s="87"/>
      <c r="F2952" s="87"/>
      <c r="G2952" s="87"/>
    </row>
    <row r="2953" spans="1:7" ht="13.8">
      <c r="A2953" s="87"/>
      <c r="B2953" s="87"/>
      <c r="C2953" s="87"/>
      <c r="D2953" s="87"/>
      <c r="E2953" s="87"/>
      <c r="F2953" s="87"/>
      <c r="G2953" s="87"/>
    </row>
    <row r="2954" spans="1:7" ht="13.8">
      <c r="A2954" s="87"/>
      <c r="B2954" s="87"/>
      <c r="C2954" s="87"/>
      <c r="D2954" s="87"/>
      <c r="E2954" s="87"/>
      <c r="F2954" s="87"/>
      <c r="G2954" s="87"/>
    </row>
    <row r="2955" spans="1:7" ht="13.8">
      <c r="A2955" s="87"/>
      <c r="B2955" s="87"/>
      <c r="C2955" s="87"/>
      <c r="D2955" s="87"/>
      <c r="E2955" s="87"/>
      <c r="F2955" s="87"/>
      <c r="G2955" s="87"/>
    </row>
    <row r="2956" spans="1:7" ht="13.8">
      <c r="A2956" s="87"/>
      <c r="B2956" s="87"/>
      <c r="C2956" s="87"/>
      <c r="D2956" s="87"/>
      <c r="E2956" s="87"/>
      <c r="F2956" s="87"/>
      <c r="G2956" s="87"/>
    </row>
    <row r="2957" spans="1:7" ht="13.8">
      <c r="A2957" s="87"/>
      <c r="B2957" s="87"/>
      <c r="C2957" s="87"/>
      <c r="D2957" s="87"/>
      <c r="E2957" s="87"/>
      <c r="F2957" s="87"/>
      <c r="G2957" s="87"/>
    </row>
    <row r="2958" spans="1:7" ht="13.8">
      <c r="A2958" s="87"/>
      <c r="B2958" s="87"/>
      <c r="C2958" s="87"/>
      <c r="D2958" s="87"/>
      <c r="E2958" s="87"/>
      <c r="F2958" s="87"/>
      <c r="G2958" s="87"/>
    </row>
    <row r="2959" spans="1:7" ht="13.8">
      <c r="A2959" s="87"/>
      <c r="B2959" s="87"/>
      <c r="C2959" s="87"/>
      <c r="D2959" s="87"/>
      <c r="E2959" s="87"/>
      <c r="F2959" s="87"/>
      <c r="G2959" s="87"/>
    </row>
    <row r="2960" spans="1:7" ht="13.8">
      <c r="A2960" s="87"/>
      <c r="B2960" s="87"/>
      <c r="C2960" s="87"/>
      <c r="D2960" s="87"/>
      <c r="E2960" s="87"/>
      <c r="F2960" s="87"/>
      <c r="G2960" s="87"/>
    </row>
    <row r="2961" spans="1:7" ht="13.8">
      <c r="A2961" s="87"/>
      <c r="B2961" s="87"/>
      <c r="C2961" s="87"/>
      <c r="D2961" s="87"/>
      <c r="E2961" s="87"/>
      <c r="F2961" s="87"/>
      <c r="G2961" s="87"/>
    </row>
    <row r="2962" spans="1:7" ht="13.8">
      <c r="A2962" s="87"/>
      <c r="B2962" s="87"/>
      <c r="C2962" s="87"/>
      <c r="D2962" s="87"/>
      <c r="E2962" s="87"/>
      <c r="F2962" s="87"/>
      <c r="G2962" s="87"/>
    </row>
    <row r="2963" spans="1:7" ht="13.8">
      <c r="A2963" s="87"/>
      <c r="B2963" s="87"/>
      <c r="C2963" s="87"/>
      <c r="D2963" s="87"/>
      <c r="E2963" s="87"/>
      <c r="F2963" s="87"/>
      <c r="G2963" s="87"/>
    </row>
    <row r="2964" spans="1:7" ht="13.8">
      <c r="A2964" s="87"/>
      <c r="B2964" s="87"/>
      <c r="C2964" s="87"/>
      <c r="D2964" s="87"/>
      <c r="E2964" s="87"/>
      <c r="F2964" s="87"/>
      <c r="G2964" s="87"/>
    </row>
    <row r="2965" spans="1:7" ht="13.8">
      <c r="A2965" s="87"/>
      <c r="B2965" s="87"/>
      <c r="C2965" s="87"/>
      <c r="D2965" s="87"/>
      <c r="E2965" s="87"/>
      <c r="F2965" s="87"/>
      <c r="G2965" s="87"/>
    </row>
    <row r="2966" spans="1:7" ht="13.8">
      <c r="A2966" s="87"/>
      <c r="B2966" s="87"/>
      <c r="C2966" s="87"/>
      <c r="D2966" s="87"/>
      <c r="E2966" s="87"/>
      <c r="F2966" s="87"/>
      <c r="G2966" s="87"/>
    </row>
    <row r="2967" spans="1:7" ht="13.8">
      <c r="A2967" s="87"/>
      <c r="B2967" s="87"/>
      <c r="C2967" s="87"/>
      <c r="D2967" s="87"/>
      <c r="E2967" s="87"/>
      <c r="F2967" s="87"/>
      <c r="G2967" s="87"/>
    </row>
    <row r="2968" spans="1:7" ht="13.8">
      <c r="A2968" s="87"/>
      <c r="B2968" s="87"/>
      <c r="C2968" s="87"/>
      <c r="D2968" s="87"/>
      <c r="E2968" s="87"/>
      <c r="F2968" s="87"/>
      <c r="G2968" s="87"/>
    </row>
    <row r="2969" spans="1:7" ht="13.8">
      <c r="A2969" s="87"/>
      <c r="B2969" s="87"/>
      <c r="C2969" s="87"/>
      <c r="D2969" s="87"/>
      <c r="E2969" s="87"/>
      <c r="F2969" s="87"/>
      <c r="G2969" s="87"/>
    </row>
    <row r="2970" spans="1:7" ht="13.8">
      <c r="A2970" s="87"/>
      <c r="B2970" s="87"/>
      <c r="C2970" s="87"/>
      <c r="D2970" s="87"/>
      <c r="E2970" s="87"/>
      <c r="F2970" s="87"/>
      <c r="G2970" s="87"/>
    </row>
    <row r="2971" spans="1:7" ht="13.8">
      <c r="A2971" s="87"/>
      <c r="B2971" s="87"/>
      <c r="C2971" s="87"/>
      <c r="D2971" s="87"/>
      <c r="E2971" s="87"/>
      <c r="F2971" s="87"/>
      <c r="G2971" s="87"/>
    </row>
    <row r="2972" spans="1:7" ht="13.8">
      <c r="A2972" s="87"/>
      <c r="B2972" s="87"/>
      <c r="C2972" s="87"/>
      <c r="D2972" s="87"/>
      <c r="E2972" s="87"/>
      <c r="F2972" s="87"/>
      <c r="G2972" s="87"/>
    </row>
    <row r="2973" spans="1:7" ht="13.8">
      <c r="A2973" s="87"/>
      <c r="B2973" s="87"/>
      <c r="C2973" s="87"/>
      <c r="D2973" s="87"/>
      <c r="E2973" s="87"/>
      <c r="F2973" s="87"/>
      <c r="G2973" s="87"/>
    </row>
    <row r="2974" spans="1:7" ht="13.8">
      <c r="A2974" s="87"/>
      <c r="B2974" s="87"/>
      <c r="C2974" s="87"/>
      <c r="D2974" s="87"/>
      <c r="E2974" s="87"/>
      <c r="F2974" s="87"/>
      <c r="G2974" s="87"/>
    </row>
    <row r="2975" spans="1:7" ht="13.8">
      <c r="A2975" s="87"/>
      <c r="B2975" s="87"/>
      <c r="C2975" s="87"/>
      <c r="D2975" s="87"/>
      <c r="E2975" s="87"/>
      <c r="F2975" s="87"/>
      <c r="G2975" s="87"/>
    </row>
    <row r="2976" spans="1:7" ht="13.8">
      <c r="A2976" s="87"/>
      <c r="B2976" s="87"/>
      <c r="C2976" s="87"/>
      <c r="D2976" s="87"/>
      <c r="E2976" s="87"/>
      <c r="F2976" s="87"/>
      <c r="G2976" s="87"/>
    </row>
    <row r="2977" spans="1:7" ht="13.8">
      <c r="A2977" s="87"/>
      <c r="B2977" s="87"/>
      <c r="C2977" s="87"/>
      <c r="D2977" s="87"/>
      <c r="E2977" s="87"/>
      <c r="F2977" s="87"/>
      <c r="G2977" s="87"/>
    </row>
    <row r="2978" spans="1:7" ht="13.8">
      <c r="A2978" s="87"/>
      <c r="B2978" s="87"/>
      <c r="C2978" s="87"/>
      <c r="D2978" s="87"/>
      <c r="E2978" s="87"/>
      <c r="F2978" s="87"/>
      <c r="G2978" s="87"/>
    </row>
    <row r="2979" spans="1:7" ht="13.8">
      <c r="A2979" s="87"/>
      <c r="B2979" s="87"/>
      <c r="C2979" s="87"/>
      <c r="D2979" s="87"/>
      <c r="E2979" s="87"/>
      <c r="F2979" s="87"/>
      <c r="G2979" s="87"/>
    </row>
    <row r="2980" spans="1:7" ht="13.8">
      <c r="A2980" s="87"/>
      <c r="B2980" s="87"/>
      <c r="C2980" s="87"/>
      <c r="D2980" s="87"/>
      <c r="E2980" s="87"/>
      <c r="F2980" s="87"/>
      <c r="G2980" s="87"/>
    </row>
    <row r="2981" spans="1:7" ht="13.8">
      <c r="A2981" s="87"/>
      <c r="B2981" s="87"/>
      <c r="C2981" s="87"/>
      <c r="D2981" s="87"/>
      <c r="E2981" s="87"/>
      <c r="F2981" s="87"/>
      <c r="G2981" s="87"/>
    </row>
    <row r="2982" spans="1:7" ht="13.8">
      <c r="A2982" s="87"/>
      <c r="B2982" s="87"/>
      <c r="C2982" s="87"/>
      <c r="D2982" s="87"/>
      <c r="E2982" s="87"/>
      <c r="F2982" s="87"/>
      <c r="G2982" s="87"/>
    </row>
    <row r="2983" spans="1:7" ht="13.8">
      <c r="A2983" s="87"/>
      <c r="B2983" s="87"/>
      <c r="C2983" s="87"/>
      <c r="D2983" s="87"/>
      <c r="E2983" s="87"/>
      <c r="F2983" s="87"/>
      <c r="G2983" s="87"/>
    </row>
    <row r="2984" spans="1:7" ht="13.8">
      <c r="A2984" s="87"/>
      <c r="B2984" s="87"/>
      <c r="C2984" s="87"/>
      <c r="D2984" s="87"/>
      <c r="E2984" s="87"/>
      <c r="F2984" s="87"/>
      <c r="G2984" s="87"/>
    </row>
    <row r="2985" spans="1:7" ht="13.8">
      <c r="A2985" s="87"/>
      <c r="B2985" s="87"/>
      <c r="C2985" s="87"/>
      <c r="D2985" s="87"/>
      <c r="E2985" s="87"/>
      <c r="F2985" s="87"/>
      <c r="G2985" s="87"/>
    </row>
    <row r="2986" spans="1:7" ht="13.8">
      <c r="A2986" s="87"/>
      <c r="B2986" s="87"/>
      <c r="C2986" s="87"/>
      <c r="D2986" s="87"/>
      <c r="E2986" s="87"/>
      <c r="F2986" s="87"/>
      <c r="G2986" s="87"/>
    </row>
    <row r="2987" spans="1:7" ht="13.8">
      <c r="A2987" s="87"/>
      <c r="B2987" s="87"/>
      <c r="C2987" s="87"/>
      <c r="D2987" s="87"/>
      <c r="E2987" s="87"/>
      <c r="F2987" s="87"/>
      <c r="G2987" s="87"/>
    </row>
    <row r="2988" spans="1:7" ht="13.8">
      <c r="A2988" s="87"/>
      <c r="B2988" s="87"/>
      <c r="C2988" s="87"/>
      <c r="D2988" s="87"/>
      <c r="E2988" s="87"/>
      <c r="F2988" s="87"/>
      <c r="G2988" s="87"/>
    </row>
    <row r="2989" spans="1:7" ht="13.8">
      <c r="A2989" s="87"/>
      <c r="B2989" s="87"/>
      <c r="C2989" s="87"/>
      <c r="D2989" s="87"/>
      <c r="E2989" s="87"/>
      <c r="F2989" s="87"/>
      <c r="G2989" s="87"/>
    </row>
    <row r="2990" spans="1:7" ht="13.8">
      <c r="A2990" s="87"/>
      <c r="B2990" s="87"/>
      <c r="C2990" s="87"/>
      <c r="D2990" s="87"/>
      <c r="E2990" s="87"/>
      <c r="F2990" s="87"/>
      <c r="G2990" s="87"/>
    </row>
    <row r="2991" spans="1:7" ht="13.8">
      <c r="A2991" s="87"/>
      <c r="B2991" s="87"/>
      <c r="C2991" s="87"/>
      <c r="D2991" s="87"/>
      <c r="E2991" s="87"/>
      <c r="F2991" s="87"/>
      <c r="G2991" s="87"/>
    </row>
    <row r="2992" spans="1:7" ht="13.8">
      <c r="A2992" s="87"/>
      <c r="B2992" s="87"/>
      <c r="C2992" s="87"/>
      <c r="D2992" s="87"/>
      <c r="E2992" s="87"/>
      <c r="F2992" s="87"/>
      <c r="G2992" s="87"/>
    </row>
    <row r="2993" spans="1:7" ht="13.8">
      <c r="A2993" s="87"/>
      <c r="B2993" s="87"/>
      <c r="C2993" s="87"/>
      <c r="D2993" s="87"/>
      <c r="E2993" s="87"/>
      <c r="F2993" s="87"/>
      <c r="G2993" s="87"/>
    </row>
    <row r="2994" spans="1:7" ht="13.8">
      <c r="A2994" s="87"/>
      <c r="B2994" s="87"/>
      <c r="C2994" s="87"/>
      <c r="D2994" s="87"/>
      <c r="E2994" s="87"/>
      <c r="F2994" s="87"/>
      <c r="G2994" s="87"/>
    </row>
    <row r="2995" spans="1:7" ht="13.8">
      <c r="A2995" s="87"/>
      <c r="B2995" s="87"/>
      <c r="C2995" s="87"/>
      <c r="D2995" s="87"/>
      <c r="E2995" s="87"/>
      <c r="F2995" s="87"/>
      <c r="G2995" s="87"/>
    </row>
    <row r="2996" spans="1:7" ht="13.8">
      <c r="A2996" s="87"/>
      <c r="B2996" s="87"/>
      <c r="C2996" s="87"/>
      <c r="D2996" s="87"/>
      <c r="E2996" s="87"/>
      <c r="F2996" s="87"/>
      <c r="G2996" s="87"/>
    </row>
    <row r="2997" spans="1:7" ht="13.8">
      <c r="A2997" s="87"/>
      <c r="B2997" s="87"/>
      <c r="C2997" s="87"/>
      <c r="D2997" s="87"/>
      <c r="E2997" s="87"/>
      <c r="F2997" s="87"/>
      <c r="G2997" s="87"/>
    </row>
    <row r="2998" spans="1:7" ht="13.8">
      <c r="A2998" s="87"/>
      <c r="B2998" s="87"/>
      <c r="C2998" s="87"/>
      <c r="D2998" s="87"/>
      <c r="E2998" s="87"/>
      <c r="F2998" s="87"/>
      <c r="G2998" s="87"/>
    </row>
    <row r="2999" spans="1:7" ht="13.8">
      <c r="A2999" s="87"/>
      <c r="B2999" s="87"/>
      <c r="C2999" s="87"/>
      <c r="D2999" s="87"/>
      <c r="E2999" s="87"/>
      <c r="F2999" s="87"/>
      <c r="G2999" s="87"/>
    </row>
    <row r="3000" spans="1:7" ht="13.8">
      <c r="A3000" s="87"/>
      <c r="B3000" s="87"/>
      <c r="C3000" s="87"/>
      <c r="D3000" s="87"/>
      <c r="E3000" s="87"/>
      <c r="F3000" s="87"/>
      <c r="G3000" s="87"/>
    </row>
    <row r="3001" spans="1:7" ht="13.8">
      <c r="A3001" s="87"/>
      <c r="B3001" s="87"/>
      <c r="C3001" s="87"/>
      <c r="D3001" s="87"/>
      <c r="E3001" s="87"/>
      <c r="F3001" s="87"/>
      <c r="G3001" s="87"/>
    </row>
    <row r="3002" spans="1:7" ht="13.8">
      <c r="A3002" s="87"/>
      <c r="B3002" s="87"/>
      <c r="C3002" s="87"/>
      <c r="D3002" s="87"/>
      <c r="E3002" s="87"/>
      <c r="F3002" s="87"/>
      <c r="G3002" s="87"/>
    </row>
    <row r="3003" spans="1:7" ht="13.8">
      <c r="A3003" s="87"/>
      <c r="B3003" s="87"/>
      <c r="C3003" s="87"/>
      <c r="D3003" s="87"/>
      <c r="E3003" s="87"/>
      <c r="F3003" s="87"/>
      <c r="G3003" s="87"/>
    </row>
    <row r="3004" spans="1:7" ht="13.8">
      <c r="A3004" s="87"/>
      <c r="B3004" s="87"/>
      <c r="C3004" s="87"/>
      <c r="D3004" s="87"/>
      <c r="E3004" s="87"/>
      <c r="F3004" s="87"/>
      <c r="G3004" s="87"/>
    </row>
    <row r="3005" spans="1:7" ht="13.8">
      <c r="A3005" s="87"/>
      <c r="B3005" s="87"/>
      <c r="C3005" s="87"/>
      <c r="D3005" s="87"/>
      <c r="E3005" s="87"/>
      <c r="F3005" s="87"/>
      <c r="G3005" s="87"/>
    </row>
    <row r="3006" spans="1:7" ht="13.8">
      <c r="A3006" s="87"/>
      <c r="B3006" s="87"/>
      <c r="C3006" s="87"/>
      <c r="D3006" s="87"/>
      <c r="E3006" s="87"/>
      <c r="F3006" s="87"/>
      <c r="G3006" s="87"/>
    </row>
    <row r="3007" spans="1:7" ht="13.8">
      <c r="A3007" s="87"/>
      <c r="B3007" s="87"/>
      <c r="C3007" s="87"/>
      <c r="D3007" s="87"/>
      <c r="E3007" s="87"/>
      <c r="F3007" s="87"/>
      <c r="G3007" s="87"/>
    </row>
    <row r="3008" spans="1:7" ht="13.8">
      <c r="A3008" s="87"/>
      <c r="B3008" s="87"/>
      <c r="C3008" s="87"/>
      <c r="D3008" s="87"/>
      <c r="E3008" s="87"/>
      <c r="F3008" s="87"/>
      <c r="G3008" s="87"/>
    </row>
    <row r="3009" spans="1:7" ht="13.8">
      <c r="A3009" s="87"/>
      <c r="B3009" s="87"/>
      <c r="C3009" s="87"/>
      <c r="D3009" s="87"/>
      <c r="E3009" s="87"/>
      <c r="F3009" s="87"/>
      <c r="G3009" s="87"/>
    </row>
    <row r="3010" spans="1:7" ht="13.8">
      <c r="A3010" s="87"/>
      <c r="B3010" s="87"/>
      <c r="C3010" s="87"/>
      <c r="D3010" s="87"/>
      <c r="E3010" s="87"/>
      <c r="F3010" s="87"/>
      <c r="G3010" s="87"/>
    </row>
    <row r="3011" spans="1:7" ht="13.8">
      <c r="A3011" s="87"/>
      <c r="B3011" s="87"/>
      <c r="C3011" s="87"/>
      <c r="D3011" s="87"/>
      <c r="E3011" s="87"/>
      <c r="F3011" s="87"/>
      <c r="G3011" s="87"/>
    </row>
    <row r="3012" spans="1:7" ht="13.8">
      <c r="A3012" s="87"/>
      <c r="B3012" s="87"/>
      <c r="C3012" s="87"/>
      <c r="D3012" s="87"/>
      <c r="E3012" s="87"/>
      <c r="F3012" s="87"/>
      <c r="G3012" s="87"/>
    </row>
    <row r="3013" spans="1:7" ht="13.8">
      <c r="A3013" s="87"/>
      <c r="B3013" s="87"/>
      <c r="C3013" s="87"/>
      <c r="D3013" s="87"/>
      <c r="E3013" s="87"/>
      <c r="F3013" s="87"/>
      <c r="G3013" s="87"/>
    </row>
    <row r="3014" spans="1:7" ht="13.8">
      <c r="A3014" s="87"/>
      <c r="B3014" s="87"/>
      <c r="C3014" s="87"/>
      <c r="D3014" s="87"/>
      <c r="E3014" s="87"/>
      <c r="F3014" s="87"/>
      <c r="G3014" s="87"/>
    </row>
    <row r="3015" spans="1:7" ht="13.8">
      <c r="A3015" s="87"/>
      <c r="B3015" s="87"/>
      <c r="C3015" s="87"/>
      <c r="D3015" s="87"/>
      <c r="E3015" s="87"/>
      <c r="F3015" s="87"/>
      <c r="G3015" s="87"/>
    </row>
    <row r="3016" spans="1:7" ht="13.8">
      <c r="A3016" s="87"/>
      <c r="B3016" s="87"/>
      <c r="C3016" s="87"/>
      <c r="D3016" s="87"/>
      <c r="E3016" s="87"/>
      <c r="F3016" s="87"/>
      <c r="G3016" s="87"/>
    </row>
    <row r="3017" spans="1:7" ht="13.8">
      <c r="A3017" s="87"/>
      <c r="B3017" s="87"/>
      <c r="C3017" s="87"/>
      <c r="D3017" s="87"/>
      <c r="E3017" s="87"/>
      <c r="F3017" s="87"/>
      <c r="G3017" s="87"/>
    </row>
    <row r="3018" spans="1:7" ht="13.8">
      <c r="A3018" s="87"/>
      <c r="B3018" s="87"/>
      <c r="C3018" s="87"/>
      <c r="D3018" s="87"/>
      <c r="E3018" s="87"/>
      <c r="F3018" s="87"/>
      <c r="G3018" s="87"/>
    </row>
    <row r="3019" spans="1:7" ht="13.8">
      <c r="A3019" s="87"/>
      <c r="B3019" s="87"/>
      <c r="C3019" s="87"/>
      <c r="D3019" s="87"/>
      <c r="E3019" s="87"/>
      <c r="F3019" s="87"/>
      <c r="G3019" s="87"/>
    </row>
    <row r="3020" spans="1:7" ht="13.8">
      <c r="A3020" s="87"/>
      <c r="B3020" s="87"/>
      <c r="C3020" s="87"/>
      <c r="D3020" s="87"/>
      <c r="E3020" s="87"/>
      <c r="F3020" s="87"/>
      <c r="G3020" s="87"/>
    </row>
    <row r="3021" spans="1:7" ht="13.8">
      <c r="A3021" s="87"/>
      <c r="B3021" s="87"/>
      <c r="C3021" s="87"/>
      <c r="D3021" s="87"/>
      <c r="E3021" s="87"/>
      <c r="F3021" s="87"/>
      <c r="G3021" s="87"/>
    </row>
    <row r="3022" spans="1:7" ht="13.8">
      <c r="A3022" s="87"/>
      <c r="B3022" s="87"/>
      <c r="C3022" s="87"/>
      <c r="D3022" s="87"/>
      <c r="E3022" s="87"/>
      <c r="F3022" s="87"/>
      <c r="G3022" s="87"/>
    </row>
    <row r="3023" spans="1:7" ht="13.8">
      <c r="A3023" s="87"/>
      <c r="B3023" s="87"/>
      <c r="C3023" s="87"/>
      <c r="D3023" s="87"/>
      <c r="E3023" s="87"/>
      <c r="F3023" s="87"/>
      <c r="G3023" s="87"/>
    </row>
    <row r="3024" spans="1:7" ht="13.8">
      <c r="A3024" s="87"/>
      <c r="B3024" s="87"/>
      <c r="C3024" s="87"/>
      <c r="D3024" s="87"/>
      <c r="E3024" s="87"/>
      <c r="F3024" s="87"/>
      <c r="G3024" s="87"/>
    </row>
    <row r="3025" spans="1:7" ht="13.8">
      <c r="A3025" s="87"/>
      <c r="B3025" s="87"/>
      <c r="C3025" s="87"/>
      <c r="D3025" s="87"/>
      <c r="E3025" s="87"/>
      <c r="F3025" s="87"/>
      <c r="G3025" s="87"/>
    </row>
    <row r="3026" spans="1:7" ht="13.8">
      <c r="A3026" s="87"/>
      <c r="B3026" s="87"/>
      <c r="C3026" s="87"/>
      <c r="D3026" s="87"/>
      <c r="E3026" s="87"/>
      <c r="F3026" s="87"/>
      <c r="G3026" s="87"/>
    </row>
    <row r="3027" spans="1:7" ht="13.8">
      <c r="A3027" s="87"/>
      <c r="B3027" s="87"/>
      <c r="C3027" s="87"/>
      <c r="D3027" s="87"/>
      <c r="E3027" s="87"/>
      <c r="F3027" s="87"/>
      <c r="G3027" s="87"/>
    </row>
    <row r="3028" spans="1:7" ht="13.8">
      <c r="A3028" s="87"/>
      <c r="B3028" s="87"/>
      <c r="C3028" s="87"/>
      <c r="D3028" s="87"/>
      <c r="E3028" s="87"/>
      <c r="F3028" s="87"/>
      <c r="G3028" s="87"/>
    </row>
    <row r="3029" spans="1:7" ht="13.8">
      <c r="A3029" s="87"/>
      <c r="B3029" s="87"/>
      <c r="C3029" s="87"/>
      <c r="D3029" s="87"/>
      <c r="E3029" s="87"/>
      <c r="F3029" s="87"/>
      <c r="G3029" s="87"/>
    </row>
    <row r="3030" spans="1:7" ht="13.8">
      <c r="A3030" s="87"/>
      <c r="B3030" s="87"/>
      <c r="C3030" s="87"/>
      <c r="D3030" s="87"/>
      <c r="E3030" s="87"/>
      <c r="F3030" s="87"/>
      <c r="G3030" s="87"/>
    </row>
    <row r="3031" spans="1:7" ht="13.8">
      <c r="A3031" s="87"/>
      <c r="B3031" s="87"/>
      <c r="C3031" s="87"/>
      <c r="D3031" s="87"/>
      <c r="E3031" s="87"/>
      <c r="F3031" s="87"/>
      <c r="G3031" s="87"/>
    </row>
    <row r="3032" spans="1:7" ht="13.8">
      <c r="A3032" s="87"/>
      <c r="B3032" s="87"/>
      <c r="C3032" s="87"/>
      <c r="D3032" s="87"/>
      <c r="E3032" s="87"/>
      <c r="F3032" s="87"/>
      <c r="G3032" s="87"/>
    </row>
    <row r="3033" spans="1:7" ht="13.8">
      <c r="A3033" s="87"/>
      <c r="B3033" s="87"/>
      <c r="C3033" s="87"/>
      <c r="D3033" s="87"/>
      <c r="E3033" s="87"/>
      <c r="F3033" s="87"/>
      <c r="G3033" s="87"/>
    </row>
    <row r="3034" spans="1:7" ht="13.8">
      <c r="A3034" s="87"/>
      <c r="B3034" s="87"/>
      <c r="C3034" s="87"/>
      <c r="D3034" s="87"/>
      <c r="E3034" s="87"/>
      <c r="F3034" s="87"/>
      <c r="G3034" s="87"/>
    </row>
    <row r="3035" spans="1:7" ht="13.8">
      <c r="A3035" s="87"/>
      <c r="B3035" s="87"/>
      <c r="C3035" s="87"/>
      <c r="D3035" s="87"/>
      <c r="E3035" s="87"/>
      <c r="F3035" s="87"/>
      <c r="G3035" s="87"/>
    </row>
    <row r="3036" spans="1:7" ht="13.8">
      <c r="A3036" s="87"/>
      <c r="B3036" s="87"/>
      <c r="C3036" s="87"/>
      <c r="D3036" s="87"/>
      <c r="E3036" s="87"/>
      <c r="F3036" s="87"/>
      <c r="G3036" s="87"/>
    </row>
    <row r="3037" spans="1:7" ht="13.8">
      <c r="A3037" s="87"/>
      <c r="B3037" s="87"/>
      <c r="C3037" s="87"/>
      <c r="D3037" s="87"/>
      <c r="E3037" s="87"/>
      <c r="F3037" s="87"/>
      <c r="G3037" s="87"/>
    </row>
    <row r="3038" spans="1:7" ht="13.8">
      <c r="A3038" s="87"/>
      <c r="B3038" s="87"/>
      <c r="C3038" s="87"/>
      <c r="D3038" s="87"/>
      <c r="E3038" s="87"/>
      <c r="F3038" s="87"/>
      <c r="G3038" s="87"/>
    </row>
    <row r="3039" spans="1:7" ht="13.8">
      <c r="A3039" s="87"/>
      <c r="B3039" s="87"/>
      <c r="C3039" s="87"/>
      <c r="D3039" s="87"/>
      <c r="E3039" s="87"/>
      <c r="F3039" s="87"/>
      <c r="G3039" s="87"/>
    </row>
    <row r="3040" spans="1:7" ht="13.8">
      <c r="A3040" s="87"/>
      <c r="B3040" s="87"/>
      <c r="C3040" s="87"/>
      <c r="D3040" s="87"/>
      <c r="E3040" s="87"/>
      <c r="F3040" s="87"/>
      <c r="G3040" s="87"/>
    </row>
    <row r="3041" spans="1:7" ht="13.8">
      <c r="A3041" s="87"/>
      <c r="B3041" s="87"/>
      <c r="C3041" s="87"/>
      <c r="D3041" s="87"/>
      <c r="E3041" s="87"/>
      <c r="F3041" s="87"/>
      <c r="G3041" s="87"/>
    </row>
    <row r="3042" spans="1:7" ht="13.8">
      <c r="A3042" s="87"/>
      <c r="B3042" s="87"/>
      <c r="C3042" s="87"/>
      <c r="D3042" s="87"/>
      <c r="E3042" s="87"/>
      <c r="F3042" s="87"/>
      <c r="G3042" s="87"/>
    </row>
    <row r="3043" spans="1:7" ht="13.8">
      <c r="A3043" s="87"/>
      <c r="B3043" s="87"/>
      <c r="C3043" s="87"/>
      <c r="D3043" s="87"/>
      <c r="E3043" s="87"/>
      <c r="F3043" s="87"/>
      <c r="G3043" s="87"/>
    </row>
    <row r="3044" spans="1:7" ht="13.8">
      <c r="A3044" s="87"/>
      <c r="B3044" s="87"/>
      <c r="C3044" s="87"/>
      <c r="D3044" s="87"/>
      <c r="E3044" s="87"/>
      <c r="F3044" s="87"/>
      <c r="G3044" s="87"/>
    </row>
    <row r="3045" spans="1:7" ht="13.8">
      <c r="A3045" s="87"/>
      <c r="B3045" s="87"/>
      <c r="C3045" s="87"/>
      <c r="D3045" s="87"/>
      <c r="E3045" s="87"/>
      <c r="F3045" s="87"/>
      <c r="G3045" s="87"/>
    </row>
    <row r="3046" spans="1:7" ht="13.8">
      <c r="A3046" s="87"/>
      <c r="B3046" s="87"/>
      <c r="C3046" s="87"/>
      <c r="D3046" s="87"/>
      <c r="E3046" s="87"/>
      <c r="F3046" s="87"/>
      <c r="G3046" s="87"/>
    </row>
    <row r="3047" spans="1:7" ht="13.8">
      <c r="A3047" s="87"/>
      <c r="B3047" s="87"/>
      <c r="C3047" s="87"/>
      <c r="D3047" s="87"/>
      <c r="E3047" s="87"/>
      <c r="F3047" s="87"/>
      <c r="G3047" s="87"/>
    </row>
    <row r="3048" spans="1:7" ht="13.8">
      <c r="A3048" s="87"/>
      <c r="B3048" s="87"/>
      <c r="C3048" s="87"/>
      <c r="D3048" s="87"/>
      <c r="E3048" s="87"/>
      <c r="F3048" s="87"/>
      <c r="G3048" s="87"/>
    </row>
    <row r="3049" spans="1:7" ht="13.8">
      <c r="A3049" s="87"/>
      <c r="B3049" s="87"/>
      <c r="C3049" s="87"/>
      <c r="D3049" s="87"/>
      <c r="E3049" s="87"/>
      <c r="F3049" s="87"/>
      <c r="G3049" s="87"/>
    </row>
    <row r="3050" spans="1:7" ht="13.8">
      <c r="A3050" s="87"/>
      <c r="B3050" s="87"/>
      <c r="C3050" s="87"/>
      <c r="D3050" s="87"/>
      <c r="E3050" s="87"/>
      <c r="F3050" s="87"/>
      <c r="G3050" s="87"/>
    </row>
    <row r="3051" spans="1:7" ht="13.8">
      <c r="A3051" s="87"/>
      <c r="B3051" s="87"/>
      <c r="C3051" s="87"/>
      <c r="D3051" s="87"/>
      <c r="E3051" s="87"/>
      <c r="F3051" s="87"/>
      <c r="G3051" s="87"/>
    </row>
    <row r="3052" spans="1:7" ht="13.8">
      <c r="A3052" s="87"/>
      <c r="B3052" s="87"/>
      <c r="C3052" s="87"/>
      <c r="D3052" s="87"/>
      <c r="E3052" s="87"/>
      <c r="F3052" s="87"/>
      <c r="G3052" s="87"/>
    </row>
    <row r="3053" spans="1:7" ht="13.8">
      <c r="A3053" s="87"/>
      <c r="B3053" s="87"/>
      <c r="C3053" s="87"/>
      <c r="D3053" s="87"/>
      <c r="E3053" s="87"/>
      <c r="F3053" s="87"/>
      <c r="G3053" s="87"/>
    </row>
    <row r="3054" spans="1:7" ht="13.8">
      <c r="A3054" s="87"/>
      <c r="B3054" s="87"/>
      <c r="C3054" s="87"/>
      <c r="D3054" s="87"/>
      <c r="E3054" s="87"/>
      <c r="F3054" s="87"/>
      <c r="G3054" s="87"/>
    </row>
    <row r="3055" spans="1:7" ht="13.8">
      <c r="A3055" s="87"/>
      <c r="B3055" s="87"/>
      <c r="C3055" s="87"/>
      <c r="D3055" s="87"/>
      <c r="E3055" s="87"/>
      <c r="F3055" s="87"/>
      <c r="G3055" s="87"/>
    </row>
    <row r="3056" spans="1:7" ht="13.8">
      <c r="A3056" s="87"/>
      <c r="B3056" s="87"/>
      <c r="C3056" s="87"/>
      <c r="D3056" s="87"/>
      <c r="E3056" s="87"/>
      <c r="F3056" s="87"/>
      <c r="G3056" s="87"/>
    </row>
    <row r="3057" spans="1:7" ht="13.8">
      <c r="A3057" s="87"/>
      <c r="B3057" s="87"/>
      <c r="C3057" s="87"/>
      <c r="D3057" s="87"/>
      <c r="E3057" s="87"/>
      <c r="F3057" s="87"/>
      <c r="G3057" s="87"/>
    </row>
    <row r="3058" spans="1:7" ht="13.8">
      <c r="A3058" s="87"/>
      <c r="B3058" s="87"/>
      <c r="C3058" s="87"/>
      <c r="D3058" s="87"/>
      <c r="E3058" s="87"/>
      <c r="F3058" s="87"/>
      <c r="G3058" s="87"/>
    </row>
    <row r="3059" spans="1:7" ht="13.8">
      <c r="A3059" s="87"/>
      <c r="B3059" s="87"/>
      <c r="C3059" s="87"/>
      <c r="D3059" s="87"/>
      <c r="E3059" s="87"/>
      <c r="F3059" s="87"/>
      <c r="G3059" s="87"/>
    </row>
    <row r="3060" spans="1:7" ht="13.8">
      <c r="A3060" s="87"/>
      <c r="B3060" s="87"/>
      <c r="C3060" s="87"/>
      <c r="D3060" s="87"/>
      <c r="E3060" s="87"/>
      <c r="F3060" s="87"/>
      <c r="G3060" s="87"/>
    </row>
    <row r="3061" spans="1:7" ht="13.8">
      <c r="A3061" s="87"/>
      <c r="B3061" s="87"/>
      <c r="C3061" s="87"/>
      <c r="D3061" s="87"/>
      <c r="E3061" s="87"/>
      <c r="F3061" s="87"/>
      <c r="G3061" s="87"/>
    </row>
    <row r="3062" spans="1:7" ht="13.8">
      <c r="A3062" s="87"/>
      <c r="B3062" s="87"/>
      <c r="C3062" s="87"/>
      <c r="D3062" s="87"/>
      <c r="E3062" s="87"/>
      <c r="F3062" s="87"/>
      <c r="G3062" s="87"/>
    </row>
    <row r="3063" spans="1:7" ht="13.8">
      <c r="A3063" s="87"/>
      <c r="B3063" s="87"/>
      <c r="C3063" s="87"/>
      <c r="D3063" s="87"/>
      <c r="E3063" s="87"/>
      <c r="F3063" s="87"/>
      <c r="G3063" s="87"/>
    </row>
    <row r="3064" spans="1:7" ht="13.8">
      <c r="A3064" s="87"/>
      <c r="B3064" s="87"/>
      <c r="C3064" s="87"/>
      <c r="D3064" s="87"/>
      <c r="E3064" s="87"/>
      <c r="F3064" s="87"/>
      <c r="G3064" s="87"/>
    </row>
    <row r="3065" spans="1:7" ht="13.8">
      <c r="A3065" s="87"/>
      <c r="B3065" s="87"/>
      <c r="C3065" s="87"/>
      <c r="D3065" s="87"/>
      <c r="E3065" s="87"/>
      <c r="F3065" s="87"/>
      <c r="G3065" s="87"/>
    </row>
    <row r="3066" spans="1:7" ht="13.8">
      <c r="A3066" s="87"/>
      <c r="B3066" s="87"/>
      <c r="C3066" s="87"/>
      <c r="D3066" s="87"/>
      <c r="E3066" s="87"/>
      <c r="F3066" s="87"/>
      <c r="G3066" s="87"/>
    </row>
    <row r="3067" spans="1:7" ht="13.8">
      <c r="A3067" s="87"/>
      <c r="B3067" s="87"/>
      <c r="C3067" s="87"/>
      <c r="D3067" s="87"/>
      <c r="E3067" s="87"/>
      <c r="F3067" s="87"/>
      <c r="G3067" s="87"/>
    </row>
    <row r="3068" spans="1:7" ht="13.8">
      <c r="A3068" s="87"/>
      <c r="B3068" s="87"/>
      <c r="C3068" s="87"/>
      <c r="D3068" s="87"/>
      <c r="E3068" s="87"/>
      <c r="F3068" s="87"/>
      <c r="G3068" s="87"/>
    </row>
    <row r="3069" spans="1:7" ht="13.8">
      <c r="A3069" s="87"/>
      <c r="B3069" s="87"/>
      <c r="C3069" s="87"/>
      <c r="D3069" s="87"/>
      <c r="E3069" s="87"/>
      <c r="F3069" s="87"/>
      <c r="G3069" s="87"/>
    </row>
    <row r="3070" spans="1:7" ht="13.8">
      <c r="A3070" s="87"/>
      <c r="B3070" s="87"/>
      <c r="C3070" s="87"/>
      <c r="D3070" s="87"/>
      <c r="E3070" s="87"/>
      <c r="F3070" s="87"/>
      <c r="G3070" s="87"/>
    </row>
    <row r="3071" spans="1:7" ht="13.8">
      <c r="A3071" s="87"/>
      <c r="B3071" s="87"/>
      <c r="C3071" s="87"/>
      <c r="D3071" s="87"/>
      <c r="E3071" s="87"/>
      <c r="F3071" s="87"/>
      <c r="G3071" s="87"/>
    </row>
    <row r="3072" spans="1:7" ht="13.8">
      <c r="A3072" s="87"/>
      <c r="B3072" s="87"/>
      <c r="C3072" s="87"/>
      <c r="D3072" s="87"/>
      <c r="E3072" s="87"/>
      <c r="F3072" s="87"/>
      <c r="G3072" s="87"/>
    </row>
    <row r="3073" spans="1:7" ht="13.8">
      <c r="A3073" s="87"/>
      <c r="B3073" s="87"/>
      <c r="C3073" s="87"/>
      <c r="D3073" s="87"/>
      <c r="E3073" s="87"/>
      <c r="F3073" s="87"/>
      <c r="G3073" s="87"/>
    </row>
    <row r="3074" spans="1:7" ht="13.8">
      <c r="A3074" s="87"/>
      <c r="B3074" s="87"/>
      <c r="C3074" s="87"/>
      <c r="D3074" s="87"/>
      <c r="E3074" s="87"/>
      <c r="F3074" s="87"/>
      <c r="G3074" s="87"/>
    </row>
    <row r="3075" spans="1:7" ht="13.8">
      <c r="A3075" s="87"/>
      <c r="B3075" s="87"/>
      <c r="C3075" s="87"/>
      <c r="D3075" s="87"/>
      <c r="E3075" s="87"/>
      <c r="F3075" s="87"/>
      <c r="G3075" s="87"/>
    </row>
    <row r="3076" spans="1:7" ht="13.8">
      <c r="A3076" s="87"/>
      <c r="B3076" s="87"/>
      <c r="C3076" s="87"/>
      <c r="D3076" s="87"/>
      <c r="E3076" s="87"/>
      <c r="F3076" s="87"/>
      <c r="G3076" s="87"/>
    </row>
    <row r="3077" spans="1:7" ht="13.8">
      <c r="A3077" s="87"/>
      <c r="B3077" s="87"/>
      <c r="C3077" s="87"/>
      <c r="D3077" s="87"/>
      <c r="E3077" s="87"/>
      <c r="F3077" s="87"/>
      <c r="G3077" s="87"/>
    </row>
    <row r="3078" spans="1:7" ht="13.8">
      <c r="A3078" s="87"/>
      <c r="B3078" s="87"/>
      <c r="C3078" s="87"/>
      <c r="D3078" s="87"/>
      <c r="E3078" s="87"/>
      <c r="F3078" s="87"/>
      <c r="G3078" s="87"/>
    </row>
    <row r="3079" spans="1:7" ht="13.8">
      <c r="A3079" s="87"/>
      <c r="B3079" s="87"/>
      <c r="C3079" s="87"/>
      <c r="D3079" s="87"/>
      <c r="E3079" s="87"/>
      <c r="F3079" s="87"/>
      <c r="G3079" s="87"/>
    </row>
    <row r="3080" spans="1:7" ht="13.8">
      <c r="A3080" s="87"/>
      <c r="B3080" s="87"/>
      <c r="C3080" s="87"/>
      <c r="D3080" s="87"/>
      <c r="E3080" s="87"/>
      <c r="F3080" s="87"/>
      <c r="G3080" s="87"/>
    </row>
    <row r="3081" spans="1:7" ht="13.8">
      <c r="A3081" s="87"/>
      <c r="B3081" s="87"/>
      <c r="C3081" s="87"/>
      <c r="D3081" s="87"/>
      <c r="E3081" s="87"/>
      <c r="F3081" s="87"/>
      <c r="G3081" s="87"/>
    </row>
    <row r="3082" spans="1:7" ht="13.8">
      <c r="A3082" s="87"/>
      <c r="B3082" s="87"/>
      <c r="C3082" s="87"/>
      <c r="D3082" s="87"/>
      <c r="E3082" s="87"/>
      <c r="F3082" s="87"/>
      <c r="G3082" s="87"/>
    </row>
    <row r="3083" spans="1:7" ht="13.8">
      <c r="A3083" s="87"/>
      <c r="B3083" s="87"/>
      <c r="C3083" s="87"/>
      <c r="D3083" s="87"/>
      <c r="E3083" s="87"/>
      <c r="F3083" s="87"/>
      <c r="G3083" s="87"/>
    </row>
    <row r="3084" spans="1:7" ht="13.8">
      <c r="A3084" s="87"/>
      <c r="B3084" s="87"/>
      <c r="C3084" s="87"/>
      <c r="D3084" s="87"/>
      <c r="E3084" s="87"/>
      <c r="F3084" s="87"/>
      <c r="G3084" s="87"/>
    </row>
    <row r="3085" spans="1:7" ht="13.8">
      <c r="A3085" s="87"/>
      <c r="B3085" s="87"/>
      <c r="C3085" s="87"/>
      <c r="D3085" s="87"/>
      <c r="E3085" s="87"/>
      <c r="F3085" s="87"/>
      <c r="G3085" s="87"/>
    </row>
    <row r="3086" spans="1:7" ht="13.8">
      <c r="A3086" s="87"/>
      <c r="B3086" s="87"/>
      <c r="C3086" s="87"/>
      <c r="D3086" s="87"/>
      <c r="E3086" s="87"/>
      <c r="F3086" s="87"/>
      <c r="G3086" s="87"/>
    </row>
    <row r="3087" spans="1:7" ht="13.8">
      <c r="A3087" s="87"/>
      <c r="B3087" s="87"/>
      <c r="C3087" s="87"/>
      <c r="D3087" s="87"/>
      <c r="E3087" s="87"/>
      <c r="F3087" s="87"/>
      <c r="G3087" s="87"/>
    </row>
    <row r="3088" spans="1:7" ht="13.8">
      <c r="A3088" s="87"/>
      <c r="B3088" s="87"/>
      <c r="C3088" s="87"/>
      <c r="D3088" s="87"/>
      <c r="E3088" s="87"/>
      <c r="F3088" s="87"/>
      <c r="G3088" s="87"/>
    </row>
    <row r="3089" spans="1:7" ht="13.8">
      <c r="A3089" s="87"/>
      <c r="B3089" s="87"/>
      <c r="C3089" s="87"/>
      <c r="D3089" s="87"/>
      <c r="E3089" s="87"/>
      <c r="F3089" s="87"/>
      <c r="G3089" s="87"/>
    </row>
    <row r="3090" spans="1:7" ht="13.8">
      <c r="A3090" s="87"/>
      <c r="B3090" s="87"/>
      <c r="C3090" s="87"/>
      <c r="D3090" s="87"/>
      <c r="E3090" s="87"/>
      <c r="F3090" s="87"/>
      <c r="G3090" s="87"/>
    </row>
    <row r="3091" spans="1:7" ht="13.8">
      <c r="A3091" s="87"/>
      <c r="B3091" s="87"/>
      <c r="C3091" s="87"/>
      <c r="D3091" s="87"/>
      <c r="E3091" s="87"/>
      <c r="F3091" s="87"/>
      <c r="G3091" s="87"/>
    </row>
    <row r="3092" spans="1:7" ht="13.8">
      <c r="A3092" s="87"/>
      <c r="B3092" s="87"/>
      <c r="C3092" s="87"/>
      <c r="D3092" s="87"/>
      <c r="E3092" s="87"/>
      <c r="F3092" s="87"/>
      <c r="G3092" s="87"/>
    </row>
    <row r="3093" spans="1:7" ht="13.8">
      <c r="A3093" s="87"/>
      <c r="B3093" s="87"/>
      <c r="C3093" s="87"/>
      <c r="D3093" s="87"/>
      <c r="E3093" s="87"/>
      <c r="F3093" s="87"/>
      <c r="G3093" s="87"/>
    </row>
    <row r="3094" spans="1:7" ht="13.8">
      <c r="A3094" s="87"/>
      <c r="B3094" s="87"/>
      <c r="C3094" s="87"/>
      <c r="D3094" s="87"/>
      <c r="E3094" s="87"/>
      <c r="F3094" s="87"/>
      <c r="G3094" s="87"/>
    </row>
    <row r="3095" spans="1:7" ht="13.8">
      <c r="A3095" s="87"/>
      <c r="B3095" s="87"/>
      <c r="C3095" s="87"/>
      <c r="D3095" s="87"/>
      <c r="E3095" s="87"/>
      <c r="F3095" s="87"/>
      <c r="G3095" s="87"/>
    </row>
    <row r="3096" spans="1:7" ht="13.8">
      <c r="A3096" s="87"/>
      <c r="B3096" s="87"/>
      <c r="C3096" s="87"/>
      <c r="D3096" s="87"/>
      <c r="E3096" s="87"/>
      <c r="F3096" s="87"/>
      <c r="G3096" s="87"/>
    </row>
    <row r="3097" spans="1:7" ht="13.8">
      <c r="A3097" s="87"/>
      <c r="B3097" s="87"/>
      <c r="C3097" s="87"/>
      <c r="D3097" s="87"/>
      <c r="E3097" s="87"/>
      <c r="F3097" s="87"/>
      <c r="G3097" s="87"/>
    </row>
    <row r="3098" spans="1:7" ht="13.8">
      <c r="A3098" s="87"/>
      <c r="B3098" s="87"/>
      <c r="C3098" s="87"/>
      <c r="D3098" s="87"/>
      <c r="E3098" s="87"/>
      <c r="F3098" s="87"/>
      <c r="G3098" s="87"/>
    </row>
    <row r="3099" spans="1:7" ht="13.8">
      <c r="A3099" s="87"/>
      <c r="B3099" s="87"/>
      <c r="C3099" s="87"/>
      <c r="D3099" s="87"/>
      <c r="E3099" s="87"/>
      <c r="F3099" s="87"/>
      <c r="G3099" s="87"/>
    </row>
    <row r="3100" spans="1:7" ht="13.8">
      <c r="A3100" s="87"/>
      <c r="B3100" s="87"/>
      <c r="C3100" s="87"/>
      <c r="D3100" s="87"/>
      <c r="E3100" s="87"/>
      <c r="F3100" s="87"/>
      <c r="G3100" s="87"/>
    </row>
    <row r="3101" spans="1:7" ht="13.8">
      <c r="A3101" s="87"/>
      <c r="B3101" s="87"/>
      <c r="C3101" s="87"/>
      <c r="D3101" s="87"/>
      <c r="E3101" s="87"/>
      <c r="F3101" s="87"/>
      <c r="G3101" s="87"/>
    </row>
    <row r="3102" spans="1:7" ht="13.8">
      <c r="A3102" s="87"/>
      <c r="B3102" s="87"/>
      <c r="C3102" s="87"/>
      <c r="D3102" s="87"/>
      <c r="E3102" s="87"/>
      <c r="F3102" s="87"/>
      <c r="G3102" s="87"/>
    </row>
    <row r="3103" spans="1:7" ht="13.8">
      <c r="A3103" s="87"/>
      <c r="B3103" s="87"/>
      <c r="C3103" s="87"/>
      <c r="D3103" s="87"/>
      <c r="E3103" s="87"/>
      <c r="F3103" s="87"/>
      <c r="G3103" s="87"/>
    </row>
    <row r="3104" spans="1:7" ht="13.8">
      <c r="A3104" s="87"/>
      <c r="B3104" s="87"/>
      <c r="C3104" s="87"/>
      <c r="D3104" s="87"/>
      <c r="E3104" s="87"/>
      <c r="F3104" s="87"/>
      <c r="G3104" s="87"/>
    </row>
    <row r="3105" spans="1:7" ht="13.8">
      <c r="A3105" s="87"/>
      <c r="B3105" s="87"/>
      <c r="C3105" s="87"/>
      <c r="D3105" s="87"/>
      <c r="E3105" s="87"/>
      <c r="F3105" s="87"/>
      <c r="G3105" s="87"/>
    </row>
    <row r="3106" spans="1:7" ht="13.8">
      <c r="A3106" s="87"/>
      <c r="B3106" s="87"/>
      <c r="C3106" s="87"/>
      <c r="D3106" s="87"/>
      <c r="E3106" s="87"/>
      <c r="F3106" s="87"/>
      <c r="G3106" s="87"/>
    </row>
    <row r="3107" spans="1:7" ht="13.8">
      <c r="A3107" s="87"/>
      <c r="B3107" s="87"/>
      <c r="C3107" s="87"/>
      <c r="D3107" s="87"/>
      <c r="E3107" s="87"/>
      <c r="F3107" s="87"/>
      <c r="G3107" s="87"/>
    </row>
    <row r="3108" spans="1:7" ht="13.8">
      <c r="A3108" s="87"/>
      <c r="B3108" s="87"/>
      <c r="C3108" s="87"/>
      <c r="D3108" s="87"/>
      <c r="E3108" s="87"/>
      <c r="F3108" s="87"/>
      <c r="G3108" s="87"/>
    </row>
    <row r="3109" spans="1:7" ht="13.8">
      <c r="A3109" s="87"/>
      <c r="B3109" s="87"/>
      <c r="C3109" s="87"/>
      <c r="D3109" s="87"/>
      <c r="E3109" s="87"/>
      <c r="F3109" s="87"/>
      <c r="G3109" s="87"/>
    </row>
    <row r="3110" spans="1:7" ht="13.8">
      <c r="A3110" s="87"/>
      <c r="B3110" s="87"/>
      <c r="C3110" s="87"/>
      <c r="D3110" s="87"/>
      <c r="E3110" s="87"/>
      <c r="F3110" s="87"/>
      <c r="G3110" s="87"/>
    </row>
    <row r="3111" spans="1:7" ht="13.8">
      <c r="A3111" s="87"/>
      <c r="B3111" s="87"/>
      <c r="C3111" s="87"/>
      <c r="D3111" s="87"/>
      <c r="E3111" s="87"/>
      <c r="F3111" s="87"/>
      <c r="G3111" s="87"/>
    </row>
    <row r="3112" spans="1:7" ht="13.8">
      <c r="A3112" s="87"/>
      <c r="B3112" s="87"/>
      <c r="C3112" s="87"/>
      <c r="D3112" s="87"/>
      <c r="E3112" s="87"/>
      <c r="F3112" s="87"/>
      <c r="G3112" s="87"/>
    </row>
    <row r="3113" spans="1:7" ht="13.8">
      <c r="A3113" s="87"/>
      <c r="B3113" s="87"/>
      <c r="C3113" s="87"/>
      <c r="D3113" s="87"/>
      <c r="E3113" s="87"/>
      <c r="F3113" s="87"/>
      <c r="G3113" s="87"/>
    </row>
    <row r="3114" spans="1:7" ht="13.8">
      <c r="A3114" s="87"/>
      <c r="B3114" s="87"/>
      <c r="C3114" s="87"/>
      <c r="D3114" s="87"/>
      <c r="E3114" s="87"/>
      <c r="F3114" s="87"/>
      <c r="G3114" s="87"/>
    </row>
    <row r="3115" spans="1:7" ht="13.8">
      <c r="A3115" s="87"/>
      <c r="B3115" s="87"/>
      <c r="C3115" s="87"/>
      <c r="D3115" s="87"/>
      <c r="E3115" s="87"/>
      <c r="F3115" s="87"/>
      <c r="G3115" s="87"/>
    </row>
    <row r="3116" spans="1:7" ht="13.8">
      <c r="A3116" s="87"/>
      <c r="B3116" s="87"/>
      <c r="C3116" s="87"/>
      <c r="D3116" s="87"/>
      <c r="E3116" s="87"/>
      <c r="F3116" s="87"/>
      <c r="G3116" s="87"/>
    </row>
    <row r="3117" spans="1:7" ht="13.8">
      <c r="A3117" s="87"/>
      <c r="B3117" s="87"/>
      <c r="C3117" s="87"/>
      <c r="D3117" s="87"/>
      <c r="E3117" s="87"/>
      <c r="F3117" s="87"/>
      <c r="G3117" s="87"/>
    </row>
    <row r="3118" spans="1:7" ht="13.8">
      <c r="A3118" s="87"/>
      <c r="B3118" s="87"/>
      <c r="C3118" s="87"/>
      <c r="D3118" s="87"/>
      <c r="E3118" s="87"/>
      <c r="F3118" s="87"/>
      <c r="G3118" s="87"/>
    </row>
    <row r="3119" spans="1:7" ht="13.8">
      <c r="A3119" s="87"/>
      <c r="B3119" s="87"/>
      <c r="C3119" s="87"/>
      <c r="D3119" s="87"/>
      <c r="E3119" s="87"/>
      <c r="F3119" s="87"/>
      <c r="G3119" s="87"/>
    </row>
    <row r="3120" spans="1:7" ht="13.8">
      <c r="A3120" s="87"/>
      <c r="B3120" s="87"/>
      <c r="C3120" s="87"/>
      <c r="D3120" s="87"/>
      <c r="E3120" s="87"/>
      <c r="F3120" s="87"/>
      <c r="G3120" s="87"/>
    </row>
    <row r="3121" spans="1:7" ht="13.8">
      <c r="A3121" s="87"/>
      <c r="B3121" s="87"/>
      <c r="C3121" s="87"/>
      <c r="D3121" s="87"/>
      <c r="E3121" s="87"/>
      <c r="F3121" s="87"/>
      <c r="G3121" s="87"/>
    </row>
    <row r="3122" spans="1:7" ht="13.8">
      <c r="A3122" s="87"/>
      <c r="B3122" s="87"/>
      <c r="C3122" s="87"/>
      <c r="D3122" s="87"/>
      <c r="E3122" s="87"/>
      <c r="F3122" s="87"/>
      <c r="G3122" s="87"/>
    </row>
    <row r="3123" spans="1:7" ht="13.8">
      <c r="A3123" s="87"/>
      <c r="B3123" s="87"/>
      <c r="C3123" s="87"/>
      <c r="D3123" s="87"/>
      <c r="E3123" s="87"/>
      <c r="F3123" s="87"/>
      <c r="G3123" s="87"/>
    </row>
    <row r="3124" spans="1:7" ht="13.8">
      <c r="A3124" s="87"/>
      <c r="B3124" s="87"/>
      <c r="C3124" s="87"/>
      <c r="D3124" s="87"/>
      <c r="E3124" s="87"/>
      <c r="F3124" s="87"/>
      <c r="G3124" s="87"/>
    </row>
    <row r="3125" spans="1:7" ht="13.8">
      <c r="A3125" s="87"/>
      <c r="B3125" s="87"/>
      <c r="C3125" s="87"/>
      <c r="D3125" s="87"/>
      <c r="E3125" s="87"/>
      <c r="F3125" s="87"/>
      <c r="G3125" s="87"/>
    </row>
    <row r="3126" spans="1:7" ht="13.8">
      <c r="A3126" s="87"/>
      <c r="B3126" s="87"/>
      <c r="C3126" s="87"/>
      <c r="D3126" s="87"/>
      <c r="E3126" s="87"/>
      <c r="F3126" s="87"/>
      <c r="G3126" s="87"/>
    </row>
    <row r="3127" spans="1:7" ht="13.8">
      <c r="A3127" s="87"/>
      <c r="B3127" s="87"/>
      <c r="C3127" s="87"/>
      <c r="D3127" s="87"/>
      <c r="E3127" s="87"/>
      <c r="F3127" s="87"/>
      <c r="G3127" s="87"/>
    </row>
    <row r="3128" spans="1:7" ht="13.8">
      <c r="A3128" s="87"/>
      <c r="B3128" s="87"/>
      <c r="C3128" s="87"/>
      <c r="D3128" s="87"/>
      <c r="E3128" s="87"/>
      <c r="F3128" s="87"/>
      <c r="G3128" s="87"/>
    </row>
    <row r="3129" spans="1:7" ht="13.8">
      <c r="A3129" s="87"/>
      <c r="B3129" s="87"/>
      <c r="C3129" s="87"/>
      <c r="D3129" s="87"/>
      <c r="E3129" s="87"/>
      <c r="F3129" s="87"/>
      <c r="G3129" s="87"/>
    </row>
    <row r="3130" spans="1:7" ht="13.8">
      <c r="A3130" s="87"/>
      <c r="B3130" s="87"/>
      <c r="C3130" s="87"/>
      <c r="D3130" s="87"/>
      <c r="E3130" s="87"/>
      <c r="F3130" s="87"/>
      <c r="G3130" s="87"/>
    </row>
    <row r="3131" spans="1:7" ht="13.8">
      <c r="A3131" s="87"/>
      <c r="B3131" s="87"/>
      <c r="C3131" s="87"/>
      <c r="D3131" s="87"/>
      <c r="E3131" s="87"/>
      <c r="F3131" s="87"/>
      <c r="G3131" s="87"/>
    </row>
    <row r="3132" spans="1:7" ht="13.8">
      <c r="A3132" s="87"/>
      <c r="B3132" s="87"/>
      <c r="C3132" s="87"/>
      <c r="D3132" s="87"/>
      <c r="E3132" s="87"/>
      <c r="F3132" s="87"/>
      <c r="G3132" s="87"/>
    </row>
    <row r="3133" spans="1:7" ht="13.8">
      <c r="A3133" s="87"/>
      <c r="B3133" s="87"/>
      <c r="C3133" s="87"/>
      <c r="D3133" s="87"/>
      <c r="E3133" s="87"/>
      <c r="F3133" s="87"/>
      <c r="G3133" s="87"/>
    </row>
    <row r="3134" spans="1:7" ht="13.8">
      <c r="A3134" s="87"/>
      <c r="B3134" s="87"/>
      <c r="C3134" s="87"/>
      <c r="D3134" s="87"/>
      <c r="E3134" s="87"/>
      <c r="F3134" s="87"/>
      <c r="G3134" s="87"/>
    </row>
    <row r="3135" spans="1:7" ht="13.8">
      <c r="A3135" s="87"/>
      <c r="B3135" s="87"/>
      <c r="C3135" s="87"/>
      <c r="D3135" s="87"/>
      <c r="E3135" s="87"/>
      <c r="F3135" s="87"/>
      <c r="G3135" s="87"/>
    </row>
    <row r="3136" spans="1:7" ht="13.8">
      <c r="A3136" s="87"/>
      <c r="B3136" s="87"/>
      <c r="C3136" s="87"/>
      <c r="D3136" s="87"/>
      <c r="E3136" s="87"/>
      <c r="F3136" s="87"/>
      <c r="G3136" s="87"/>
    </row>
    <row r="3137" spans="1:7" ht="13.8">
      <c r="A3137" s="87"/>
      <c r="B3137" s="87"/>
      <c r="C3137" s="87"/>
      <c r="D3137" s="87"/>
      <c r="E3137" s="87"/>
      <c r="F3137" s="87"/>
      <c r="G3137" s="87"/>
    </row>
    <row r="3138" spans="1:7" ht="13.8">
      <c r="A3138" s="87"/>
      <c r="B3138" s="87"/>
      <c r="C3138" s="87"/>
      <c r="D3138" s="87"/>
      <c r="E3138" s="87"/>
      <c r="F3138" s="87"/>
      <c r="G3138" s="87"/>
    </row>
    <row r="3139" spans="1:7" ht="13.8">
      <c r="A3139" s="87"/>
      <c r="B3139" s="87"/>
      <c r="C3139" s="87"/>
      <c r="D3139" s="87"/>
      <c r="E3139" s="87"/>
      <c r="F3139" s="87"/>
      <c r="G3139" s="87"/>
    </row>
    <row r="3140" spans="1:7" ht="13.8">
      <c r="A3140" s="87"/>
      <c r="B3140" s="87"/>
      <c r="C3140" s="87"/>
      <c r="D3140" s="87"/>
      <c r="E3140" s="87"/>
      <c r="F3140" s="87"/>
      <c r="G3140" s="87"/>
    </row>
    <row r="3141" spans="1:7" ht="13.8">
      <c r="A3141" s="87"/>
      <c r="B3141" s="87"/>
      <c r="C3141" s="87"/>
      <c r="D3141" s="87"/>
      <c r="E3141" s="87"/>
      <c r="F3141" s="87"/>
      <c r="G3141" s="87"/>
    </row>
    <row r="3142" spans="1:7" ht="13.8">
      <c r="A3142" s="87"/>
      <c r="B3142" s="87"/>
      <c r="C3142" s="87"/>
      <c r="D3142" s="87"/>
      <c r="E3142" s="87"/>
      <c r="F3142" s="87"/>
      <c r="G3142" s="87"/>
    </row>
    <row r="3143" spans="1:7" ht="13.8">
      <c r="A3143" s="87"/>
      <c r="B3143" s="87"/>
      <c r="C3143" s="87"/>
      <c r="D3143" s="87"/>
      <c r="E3143" s="87"/>
      <c r="F3143" s="87"/>
      <c r="G3143" s="87"/>
    </row>
    <row r="3144" spans="1:7" ht="13.8">
      <c r="A3144" s="87"/>
      <c r="B3144" s="87"/>
      <c r="C3144" s="87"/>
      <c r="D3144" s="87"/>
      <c r="E3144" s="87"/>
      <c r="F3144" s="87"/>
      <c r="G3144" s="87"/>
    </row>
    <row r="3145" spans="1:7" ht="13.8">
      <c r="A3145" s="87"/>
      <c r="B3145" s="87"/>
      <c r="C3145" s="87"/>
      <c r="D3145" s="87"/>
      <c r="E3145" s="87"/>
      <c r="F3145" s="87"/>
      <c r="G3145" s="87"/>
    </row>
    <row r="3146" spans="1:7" ht="13.8">
      <c r="A3146" s="87"/>
      <c r="B3146" s="87"/>
      <c r="C3146" s="87"/>
      <c r="D3146" s="87"/>
      <c r="E3146" s="87"/>
      <c r="F3146" s="87"/>
      <c r="G3146" s="87"/>
    </row>
    <row r="3147" spans="1:7" ht="13.8">
      <c r="A3147" s="87"/>
      <c r="B3147" s="87"/>
      <c r="C3147" s="87"/>
      <c r="D3147" s="87"/>
      <c r="E3147" s="87"/>
      <c r="F3147" s="87"/>
      <c r="G3147" s="87"/>
    </row>
    <row r="3148" spans="1:7" ht="13.8">
      <c r="A3148" s="87"/>
      <c r="B3148" s="87"/>
      <c r="C3148" s="87"/>
      <c r="D3148" s="87"/>
      <c r="E3148" s="87"/>
      <c r="F3148" s="87"/>
      <c r="G3148" s="87"/>
    </row>
    <row r="3149" spans="1:7" ht="13.8">
      <c r="A3149" s="87"/>
      <c r="B3149" s="87"/>
      <c r="C3149" s="87"/>
      <c r="D3149" s="87"/>
      <c r="E3149" s="87"/>
      <c r="F3149" s="87"/>
      <c r="G3149" s="87"/>
    </row>
    <row r="3150" spans="1:7" ht="13.8">
      <c r="A3150" s="87"/>
      <c r="B3150" s="87"/>
      <c r="C3150" s="87"/>
      <c r="D3150" s="87"/>
      <c r="E3150" s="87"/>
      <c r="F3150" s="87"/>
      <c r="G3150" s="87"/>
    </row>
    <row r="3151" spans="1:7" ht="13.8">
      <c r="A3151" s="87"/>
      <c r="B3151" s="87"/>
      <c r="C3151" s="87"/>
      <c r="D3151" s="87"/>
      <c r="E3151" s="87"/>
      <c r="F3151" s="87"/>
      <c r="G3151" s="87"/>
    </row>
    <row r="3152" spans="1:7" ht="13.8">
      <c r="A3152" s="87"/>
      <c r="B3152" s="87"/>
      <c r="C3152" s="87"/>
      <c r="D3152" s="87"/>
      <c r="E3152" s="87"/>
      <c r="F3152" s="87"/>
      <c r="G3152" s="87"/>
    </row>
    <row r="3153" spans="1:7" ht="13.8">
      <c r="A3153" s="87"/>
      <c r="B3153" s="87"/>
      <c r="C3153" s="87"/>
      <c r="D3153" s="87"/>
      <c r="E3153" s="87"/>
      <c r="F3153" s="87"/>
      <c r="G3153" s="87"/>
    </row>
    <row r="3154" spans="1:7" ht="13.8">
      <c r="A3154" s="87"/>
      <c r="B3154" s="87"/>
      <c r="C3154" s="87"/>
      <c r="D3154" s="87"/>
      <c r="E3154" s="87"/>
      <c r="F3154" s="87"/>
      <c r="G3154" s="87"/>
    </row>
    <row r="3155" spans="1:7" ht="13.8">
      <c r="A3155" s="87"/>
      <c r="B3155" s="87"/>
      <c r="C3155" s="87"/>
      <c r="D3155" s="87"/>
      <c r="E3155" s="87"/>
      <c r="F3155" s="87"/>
      <c r="G3155" s="87"/>
    </row>
    <row r="3156" spans="1:7" ht="13.8">
      <c r="A3156" s="87"/>
      <c r="B3156" s="87"/>
      <c r="C3156" s="87"/>
      <c r="D3156" s="87"/>
      <c r="E3156" s="87"/>
      <c r="F3156" s="87"/>
      <c r="G3156" s="87"/>
    </row>
    <row r="3157" spans="1:7" ht="13.8">
      <c r="A3157" s="87"/>
      <c r="B3157" s="87"/>
      <c r="C3157" s="87"/>
      <c r="D3157" s="87"/>
      <c r="E3157" s="87"/>
      <c r="F3157" s="87"/>
      <c r="G3157" s="87"/>
    </row>
    <row r="3158" spans="1:7" ht="13.8">
      <c r="A3158" s="87"/>
      <c r="B3158" s="87"/>
      <c r="C3158" s="87"/>
      <c r="D3158" s="87"/>
      <c r="E3158" s="87"/>
      <c r="F3158" s="87"/>
      <c r="G3158" s="87"/>
    </row>
    <row r="3159" spans="1:7" ht="13.8">
      <c r="A3159" s="87"/>
      <c r="B3159" s="87"/>
      <c r="C3159" s="87"/>
      <c r="D3159" s="87"/>
      <c r="E3159" s="87"/>
      <c r="F3159" s="87"/>
      <c r="G3159" s="87"/>
    </row>
    <row r="3160" spans="1:7" ht="13.8">
      <c r="A3160" s="87"/>
      <c r="B3160" s="87"/>
      <c r="C3160" s="87"/>
      <c r="D3160" s="87"/>
      <c r="E3160" s="87"/>
      <c r="F3160" s="87"/>
      <c r="G3160" s="87"/>
    </row>
    <row r="3161" spans="1:7" ht="13.8">
      <c r="A3161" s="87"/>
      <c r="B3161" s="87"/>
      <c r="C3161" s="87"/>
      <c r="D3161" s="87"/>
      <c r="E3161" s="87"/>
      <c r="F3161" s="87"/>
      <c r="G3161" s="87"/>
    </row>
    <row r="3162" spans="1:7" ht="13.8">
      <c r="A3162" s="87"/>
      <c r="B3162" s="87"/>
      <c r="C3162" s="87"/>
      <c r="D3162" s="87"/>
      <c r="E3162" s="87"/>
      <c r="F3162" s="87"/>
      <c r="G3162" s="87"/>
    </row>
    <row r="3163" spans="1:7" ht="13.8">
      <c r="A3163" s="87"/>
      <c r="B3163" s="87"/>
      <c r="C3163" s="87"/>
      <c r="D3163" s="87"/>
      <c r="E3163" s="87"/>
      <c r="F3163" s="87"/>
      <c r="G3163" s="87"/>
    </row>
    <row r="3164" spans="1:7" ht="13.8">
      <c r="A3164" s="87"/>
      <c r="B3164" s="87"/>
      <c r="C3164" s="87"/>
      <c r="D3164" s="87"/>
      <c r="E3164" s="87"/>
      <c r="F3164" s="87"/>
      <c r="G3164" s="87"/>
    </row>
    <row r="3165" spans="1:7" ht="13.8">
      <c r="A3165" s="87"/>
      <c r="B3165" s="87"/>
      <c r="C3165" s="87"/>
      <c r="D3165" s="87"/>
      <c r="E3165" s="87"/>
      <c r="F3165" s="87"/>
      <c r="G3165" s="87"/>
    </row>
    <row r="3166" spans="1:7" ht="13.8">
      <c r="A3166" s="87"/>
      <c r="B3166" s="87"/>
      <c r="C3166" s="87"/>
      <c r="D3166" s="87"/>
      <c r="E3166" s="87"/>
      <c r="F3166" s="87"/>
      <c r="G3166" s="87"/>
    </row>
    <row r="3167" spans="1:7" ht="13.8">
      <c r="A3167" s="87"/>
      <c r="B3167" s="87"/>
      <c r="C3167" s="87"/>
      <c r="D3167" s="87"/>
      <c r="E3167" s="87"/>
      <c r="F3167" s="87"/>
      <c r="G3167" s="87"/>
    </row>
    <row r="3168" spans="1:7" ht="13.8">
      <c r="A3168" s="87"/>
      <c r="B3168" s="87"/>
      <c r="C3168" s="87"/>
      <c r="D3168" s="87"/>
      <c r="E3168" s="87"/>
      <c r="F3168" s="87"/>
      <c r="G3168" s="87"/>
    </row>
    <row r="3169" spans="1:7" ht="13.8">
      <c r="A3169" s="87"/>
      <c r="B3169" s="87"/>
      <c r="C3169" s="87"/>
      <c r="D3169" s="87"/>
      <c r="E3169" s="87"/>
      <c r="F3169" s="87"/>
      <c r="G3169" s="87"/>
    </row>
    <row r="3170" spans="1:7" ht="13.8">
      <c r="A3170" s="87"/>
      <c r="B3170" s="87"/>
      <c r="C3170" s="87"/>
      <c r="D3170" s="87"/>
      <c r="E3170" s="87"/>
      <c r="F3170" s="87"/>
      <c r="G3170" s="87"/>
    </row>
    <row r="3171" spans="1:7" ht="13.8">
      <c r="A3171" s="87"/>
      <c r="B3171" s="87"/>
      <c r="C3171" s="87"/>
      <c r="D3171" s="87"/>
      <c r="E3171" s="87"/>
      <c r="F3171" s="87"/>
      <c r="G3171" s="87"/>
    </row>
    <row r="3172" spans="1:7" ht="13.8">
      <c r="A3172" s="87"/>
      <c r="B3172" s="87"/>
      <c r="C3172" s="87"/>
      <c r="D3172" s="87"/>
      <c r="E3172" s="87"/>
      <c r="F3172" s="87"/>
      <c r="G3172" s="87"/>
    </row>
    <row r="3173" spans="1:7" ht="13.8">
      <c r="A3173" s="87"/>
      <c r="B3173" s="87"/>
      <c r="C3173" s="87"/>
      <c r="D3173" s="87"/>
      <c r="E3173" s="87"/>
      <c r="F3173" s="87"/>
      <c r="G3173" s="87"/>
    </row>
    <row r="3174" spans="1:7" ht="13.8">
      <c r="A3174" s="87"/>
      <c r="B3174" s="87"/>
      <c r="C3174" s="87"/>
      <c r="D3174" s="87"/>
      <c r="E3174" s="87"/>
      <c r="F3174" s="87"/>
      <c r="G3174" s="87"/>
    </row>
    <row r="3175" spans="1:7" ht="13.8">
      <c r="A3175" s="87"/>
      <c r="B3175" s="87"/>
      <c r="C3175" s="87"/>
      <c r="D3175" s="87"/>
      <c r="E3175" s="87"/>
      <c r="F3175" s="87"/>
      <c r="G3175" s="87"/>
    </row>
    <row r="3176" spans="1:7" ht="13.8">
      <c r="A3176" s="87"/>
      <c r="B3176" s="87"/>
      <c r="C3176" s="87"/>
      <c r="D3176" s="87"/>
      <c r="E3176" s="87"/>
      <c r="F3176" s="87"/>
      <c r="G3176" s="87"/>
    </row>
    <row r="3177" spans="1:7" ht="13.8">
      <c r="A3177" s="87"/>
      <c r="B3177" s="87"/>
      <c r="C3177" s="87"/>
      <c r="D3177" s="87"/>
      <c r="E3177" s="87"/>
      <c r="F3177" s="87"/>
      <c r="G3177" s="87"/>
    </row>
    <row r="3178" spans="1:7" ht="13.8">
      <c r="A3178" s="87"/>
      <c r="B3178" s="87"/>
      <c r="C3178" s="87"/>
      <c r="D3178" s="87"/>
      <c r="E3178" s="87"/>
      <c r="F3178" s="87"/>
      <c r="G3178" s="87"/>
    </row>
    <row r="3179" spans="1:7" ht="13.8">
      <c r="A3179" s="87"/>
      <c r="B3179" s="87"/>
      <c r="C3179" s="87"/>
      <c r="D3179" s="87"/>
      <c r="E3179" s="87"/>
      <c r="F3179" s="87"/>
      <c r="G3179" s="87"/>
    </row>
    <row r="3180" spans="1:7" ht="13.8">
      <c r="A3180" s="87"/>
      <c r="B3180" s="87"/>
      <c r="C3180" s="87"/>
      <c r="D3180" s="87"/>
      <c r="E3180" s="87"/>
      <c r="F3180" s="87"/>
      <c r="G3180" s="87"/>
    </row>
    <row r="3181" spans="1:7" ht="13.8">
      <c r="A3181" s="87"/>
      <c r="B3181" s="87"/>
      <c r="C3181" s="87"/>
      <c r="D3181" s="87"/>
      <c r="E3181" s="87"/>
      <c r="F3181" s="87"/>
      <c r="G3181" s="87"/>
    </row>
    <row r="3182" spans="1:7" ht="13.8">
      <c r="A3182" s="87"/>
      <c r="B3182" s="87"/>
      <c r="C3182" s="87"/>
      <c r="D3182" s="87"/>
      <c r="E3182" s="87"/>
      <c r="F3182" s="87"/>
      <c r="G3182" s="87"/>
    </row>
    <row r="3183" spans="1:7" ht="13.8">
      <c r="A3183" s="87"/>
      <c r="B3183" s="87"/>
      <c r="C3183" s="87"/>
      <c r="D3183" s="87"/>
      <c r="E3183" s="87"/>
      <c r="F3183" s="87"/>
      <c r="G3183" s="87"/>
    </row>
    <row r="3184" spans="1:7" ht="13.8">
      <c r="A3184" s="87"/>
      <c r="B3184" s="87"/>
      <c r="C3184" s="87"/>
      <c r="D3184" s="87"/>
      <c r="E3184" s="87"/>
      <c r="F3184" s="87"/>
      <c r="G3184" s="87"/>
    </row>
    <row r="3185" spans="1:7" ht="13.8">
      <c r="A3185" s="87"/>
      <c r="B3185" s="87"/>
      <c r="C3185" s="87"/>
      <c r="D3185" s="87"/>
      <c r="E3185" s="87"/>
      <c r="F3185" s="87"/>
      <c r="G3185" s="87"/>
    </row>
    <row r="3186" spans="1:7" ht="13.8">
      <c r="A3186" s="87"/>
      <c r="B3186" s="87"/>
      <c r="C3186" s="87"/>
      <c r="D3186" s="87"/>
      <c r="E3186" s="87"/>
      <c r="F3186" s="87"/>
      <c r="G3186" s="87"/>
    </row>
    <row r="3187" spans="1:7" ht="13.8">
      <c r="A3187" s="87"/>
      <c r="B3187" s="87"/>
      <c r="C3187" s="87"/>
      <c r="D3187" s="87"/>
      <c r="E3187" s="87"/>
      <c r="F3187" s="87"/>
      <c r="G3187" s="87"/>
    </row>
    <row r="3188" spans="1:7" ht="13.8">
      <c r="A3188" s="87"/>
      <c r="B3188" s="87"/>
      <c r="C3188" s="87"/>
      <c r="D3188" s="87"/>
      <c r="E3188" s="87"/>
      <c r="F3188" s="87"/>
      <c r="G3188" s="87"/>
    </row>
    <row r="3189" spans="1:7" ht="13.8">
      <c r="A3189" s="87"/>
      <c r="B3189" s="87"/>
      <c r="C3189" s="87"/>
      <c r="D3189" s="87"/>
      <c r="E3189" s="87"/>
      <c r="F3189" s="87"/>
      <c r="G3189" s="87"/>
    </row>
    <row r="3190" spans="1:7" ht="13.8">
      <c r="A3190" s="87"/>
      <c r="B3190" s="87"/>
      <c r="C3190" s="87"/>
      <c r="D3190" s="87"/>
      <c r="E3190" s="87"/>
      <c r="F3190" s="87"/>
      <c r="G3190" s="87"/>
    </row>
    <row r="3191" spans="1:7" ht="13.8">
      <c r="A3191" s="87"/>
      <c r="B3191" s="87"/>
      <c r="C3191" s="87"/>
      <c r="D3191" s="87"/>
      <c r="E3191" s="87"/>
      <c r="F3191" s="87"/>
      <c r="G3191" s="87"/>
    </row>
    <row r="3192" spans="1:7" ht="13.8">
      <c r="A3192" s="87"/>
      <c r="B3192" s="87"/>
      <c r="C3192" s="87"/>
      <c r="D3192" s="87"/>
      <c r="E3192" s="87"/>
      <c r="F3192" s="87"/>
      <c r="G3192" s="87"/>
    </row>
    <row r="3193" spans="1:7" ht="13.8">
      <c r="A3193" s="87"/>
      <c r="B3193" s="87"/>
      <c r="C3193" s="87"/>
      <c r="D3193" s="87"/>
      <c r="E3193" s="87"/>
      <c r="F3193" s="87"/>
      <c r="G3193" s="87"/>
    </row>
    <row r="3194" spans="1:7" ht="13.8">
      <c r="A3194" s="87"/>
      <c r="B3194" s="87"/>
      <c r="C3194" s="87"/>
      <c r="D3194" s="87"/>
      <c r="E3194" s="87"/>
      <c r="F3194" s="87"/>
      <c r="G3194" s="87"/>
    </row>
    <row r="3195" spans="1:7" ht="13.8">
      <c r="A3195" s="87"/>
      <c r="B3195" s="87"/>
      <c r="C3195" s="87"/>
      <c r="D3195" s="87"/>
      <c r="E3195" s="87"/>
      <c r="F3195" s="87"/>
      <c r="G3195" s="87"/>
    </row>
    <row r="3196" spans="1:7" ht="13.8">
      <c r="A3196" s="87"/>
      <c r="B3196" s="87"/>
      <c r="C3196" s="87"/>
      <c r="D3196" s="87"/>
      <c r="E3196" s="87"/>
      <c r="F3196" s="87"/>
      <c r="G3196" s="87"/>
    </row>
    <row r="3197" spans="1:7" ht="13.8">
      <c r="A3197" s="87"/>
      <c r="B3197" s="87"/>
      <c r="C3197" s="87"/>
      <c r="D3197" s="87"/>
      <c r="E3197" s="87"/>
      <c r="F3197" s="87"/>
      <c r="G3197" s="87"/>
    </row>
    <row r="3198" spans="1:7" ht="13.8">
      <c r="A3198" s="87"/>
      <c r="B3198" s="87"/>
      <c r="C3198" s="87"/>
      <c r="D3198" s="87"/>
      <c r="E3198" s="87"/>
      <c r="F3198" s="87"/>
      <c r="G3198" s="87"/>
    </row>
    <row r="3199" spans="1:7" ht="13.8">
      <c r="A3199" s="87"/>
      <c r="B3199" s="87"/>
      <c r="C3199" s="87"/>
      <c r="D3199" s="87"/>
      <c r="E3199" s="87"/>
      <c r="F3199" s="87"/>
      <c r="G3199" s="87"/>
    </row>
    <row r="3200" spans="1:7" ht="13.8">
      <c r="A3200" s="87"/>
      <c r="B3200" s="87"/>
      <c r="C3200" s="87"/>
      <c r="D3200" s="87"/>
      <c r="E3200" s="87"/>
      <c r="F3200" s="87"/>
      <c r="G3200" s="87"/>
    </row>
    <row r="3201" spans="1:7" ht="13.8">
      <c r="A3201" s="87"/>
      <c r="B3201" s="87"/>
      <c r="C3201" s="87"/>
      <c r="D3201" s="87"/>
      <c r="E3201" s="87"/>
      <c r="F3201" s="87"/>
      <c r="G3201" s="87"/>
    </row>
    <row r="3202" spans="1:7" ht="13.8">
      <c r="A3202" s="87"/>
      <c r="B3202" s="87"/>
      <c r="C3202" s="87"/>
      <c r="D3202" s="87"/>
      <c r="E3202" s="87"/>
      <c r="F3202" s="87"/>
      <c r="G3202" s="87"/>
    </row>
    <row r="3203" spans="1:7" ht="13.8">
      <c r="A3203" s="87"/>
      <c r="B3203" s="87"/>
      <c r="C3203" s="87"/>
      <c r="D3203" s="87"/>
      <c r="E3203" s="87"/>
      <c r="F3203" s="87"/>
      <c r="G3203" s="87"/>
    </row>
    <row r="3204" spans="1:7" ht="13.8">
      <c r="A3204" s="87"/>
      <c r="B3204" s="87"/>
      <c r="C3204" s="87"/>
      <c r="D3204" s="87"/>
      <c r="E3204" s="87"/>
      <c r="F3204" s="87"/>
      <c r="G3204" s="87"/>
    </row>
    <row r="3205" spans="1:7" ht="13.8">
      <c r="A3205" s="87"/>
      <c r="B3205" s="87"/>
      <c r="C3205" s="87"/>
      <c r="D3205" s="87"/>
      <c r="E3205" s="87"/>
      <c r="F3205" s="87"/>
      <c r="G3205" s="87"/>
    </row>
    <row r="3206" spans="1:7" ht="13.8">
      <c r="A3206" s="87"/>
      <c r="B3206" s="87"/>
      <c r="C3206" s="87"/>
      <c r="D3206" s="87"/>
      <c r="E3206" s="87"/>
      <c r="F3206" s="87"/>
      <c r="G3206" s="87"/>
    </row>
    <row r="3207" spans="1:7" ht="13.8">
      <c r="A3207" s="87"/>
      <c r="B3207" s="87"/>
      <c r="C3207" s="87"/>
      <c r="D3207" s="87"/>
      <c r="E3207" s="87"/>
      <c r="F3207" s="87"/>
      <c r="G3207" s="87"/>
    </row>
    <row r="3208" spans="1:7" ht="13.8">
      <c r="A3208" s="87"/>
      <c r="B3208" s="87"/>
      <c r="C3208" s="87"/>
      <c r="D3208" s="87"/>
      <c r="E3208" s="87"/>
      <c r="F3208" s="87"/>
      <c r="G3208" s="87"/>
    </row>
    <row r="3209" spans="1:7" ht="13.8">
      <c r="A3209" s="87"/>
      <c r="B3209" s="87"/>
      <c r="C3209" s="87"/>
      <c r="D3209" s="87"/>
      <c r="E3209" s="87"/>
      <c r="F3209" s="87"/>
      <c r="G3209" s="87"/>
    </row>
    <row r="3210" spans="1:7" ht="13.8">
      <c r="A3210" s="87"/>
      <c r="B3210" s="87"/>
      <c r="C3210" s="87"/>
      <c r="D3210" s="87"/>
      <c r="E3210" s="87"/>
      <c r="F3210" s="87"/>
      <c r="G3210" s="87"/>
    </row>
    <row r="3211" spans="1:7" ht="13.8">
      <c r="A3211" s="87"/>
      <c r="B3211" s="87"/>
      <c r="C3211" s="87"/>
      <c r="D3211" s="87"/>
      <c r="E3211" s="87"/>
      <c r="F3211" s="87"/>
      <c r="G3211" s="87"/>
    </row>
    <row r="3212" spans="1:7" ht="13.8">
      <c r="A3212" s="87"/>
      <c r="B3212" s="87"/>
      <c r="C3212" s="87"/>
      <c r="D3212" s="87"/>
      <c r="E3212" s="87"/>
      <c r="F3212" s="87"/>
      <c r="G3212" s="87"/>
    </row>
    <row r="3213" spans="1:7" ht="13.8">
      <c r="A3213" s="87"/>
      <c r="B3213" s="87"/>
      <c r="C3213" s="87"/>
      <c r="D3213" s="87"/>
      <c r="E3213" s="87"/>
      <c r="F3213" s="87"/>
      <c r="G3213" s="87"/>
    </row>
    <row r="3214" spans="1:7" ht="13.8">
      <c r="A3214" s="87"/>
      <c r="B3214" s="87"/>
      <c r="C3214" s="87"/>
      <c r="D3214" s="87"/>
      <c r="E3214" s="87"/>
      <c r="F3214" s="87"/>
      <c r="G3214" s="87"/>
    </row>
    <row r="3215" spans="1:7" ht="13.8">
      <c r="A3215" s="87"/>
      <c r="B3215" s="87"/>
      <c r="C3215" s="87"/>
      <c r="D3215" s="87"/>
      <c r="E3215" s="87"/>
      <c r="F3215" s="87"/>
      <c r="G3215" s="87"/>
    </row>
    <row r="3216" spans="1:7" ht="13.8">
      <c r="A3216" s="87"/>
      <c r="B3216" s="87"/>
      <c r="C3216" s="87"/>
      <c r="D3216" s="87"/>
      <c r="E3216" s="87"/>
      <c r="F3216" s="87"/>
      <c r="G3216" s="87"/>
    </row>
    <row r="3217" spans="1:7" ht="13.8">
      <c r="A3217" s="87"/>
      <c r="B3217" s="87"/>
      <c r="C3217" s="87"/>
      <c r="D3217" s="87"/>
      <c r="E3217" s="87"/>
      <c r="F3217" s="87"/>
      <c r="G3217" s="87"/>
    </row>
    <row r="3218" spans="1:7" ht="13.8">
      <c r="A3218" s="87"/>
      <c r="B3218" s="87"/>
      <c r="C3218" s="87"/>
      <c r="D3218" s="87"/>
      <c r="E3218" s="87"/>
      <c r="F3218" s="87"/>
      <c r="G3218" s="87"/>
    </row>
    <row r="3219" spans="1:7" ht="13.8">
      <c r="A3219" s="87"/>
      <c r="B3219" s="87"/>
      <c r="C3219" s="87"/>
      <c r="D3219" s="87"/>
      <c r="E3219" s="87"/>
      <c r="F3219" s="87"/>
      <c r="G3219" s="87"/>
    </row>
    <row r="3220" spans="1:7" ht="13.8">
      <c r="A3220" s="87"/>
      <c r="B3220" s="87"/>
      <c r="C3220" s="87"/>
      <c r="D3220" s="87"/>
      <c r="E3220" s="87"/>
      <c r="F3220" s="87"/>
      <c r="G3220" s="87"/>
    </row>
    <row r="3221" spans="1:7" ht="13.8">
      <c r="A3221" s="87"/>
      <c r="B3221" s="87"/>
      <c r="C3221" s="87"/>
      <c r="D3221" s="87"/>
      <c r="E3221" s="87"/>
      <c r="F3221" s="87"/>
      <c r="G3221" s="87"/>
    </row>
    <row r="3222" spans="1:7" ht="13.8">
      <c r="A3222" s="87"/>
      <c r="B3222" s="87"/>
      <c r="C3222" s="87"/>
      <c r="D3222" s="87"/>
      <c r="E3222" s="87"/>
      <c r="F3222" s="87"/>
      <c r="G3222" s="87"/>
    </row>
    <row r="3223" spans="1:7" ht="13.8">
      <c r="A3223" s="87"/>
      <c r="B3223" s="87"/>
      <c r="C3223" s="87"/>
      <c r="D3223" s="87"/>
      <c r="E3223" s="87"/>
      <c r="F3223" s="87"/>
      <c r="G3223" s="87"/>
    </row>
    <row r="3224" spans="1:7" ht="13.8">
      <c r="A3224" s="87"/>
      <c r="B3224" s="87"/>
      <c r="C3224" s="87"/>
      <c r="D3224" s="87"/>
      <c r="E3224" s="87"/>
      <c r="F3224" s="87"/>
      <c r="G3224" s="87"/>
    </row>
    <row r="3225" spans="1:7" ht="13.8">
      <c r="A3225" s="87"/>
      <c r="B3225" s="87"/>
      <c r="C3225" s="87"/>
      <c r="D3225" s="87"/>
      <c r="E3225" s="87"/>
      <c r="F3225" s="87"/>
      <c r="G3225" s="87"/>
    </row>
    <row r="3226" spans="1:7" ht="13.8">
      <c r="A3226" s="87"/>
      <c r="B3226" s="87"/>
      <c r="C3226" s="87"/>
      <c r="D3226" s="87"/>
      <c r="E3226" s="87"/>
      <c r="F3226" s="87"/>
      <c r="G3226" s="87"/>
    </row>
    <row r="3227" spans="1:7" ht="13.8">
      <c r="A3227" s="87"/>
      <c r="B3227" s="87"/>
      <c r="C3227" s="87"/>
      <c r="D3227" s="87"/>
      <c r="E3227" s="87"/>
      <c r="F3227" s="87"/>
      <c r="G3227" s="87"/>
    </row>
    <row r="3228" spans="1:7" ht="13.8">
      <c r="A3228" s="87"/>
      <c r="B3228" s="87"/>
      <c r="C3228" s="87"/>
      <c r="D3228" s="87"/>
      <c r="E3228" s="87"/>
      <c r="F3228" s="87"/>
      <c r="G3228" s="87"/>
    </row>
    <row r="3229" spans="1:7" ht="13.8">
      <c r="A3229" s="87"/>
      <c r="B3229" s="87"/>
      <c r="C3229" s="87"/>
      <c r="D3229" s="87"/>
      <c r="E3229" s="87"/>
      <c r="F3229" s="87"/>
      <c r="G3229" s="87"/>
    </row>
    <row r="3230" spans="1:7" ht="13.8">
      <c r="A3230" s="87"/>
      <c r="B3230" s="87"/>
      <c r="C3230" s="87"/>
      <c r="D3230" s="87"/>
      <c r="E3230" s="87"/>
      <c r="F3230" s="87"/>
      <c r="G3230" s="87"/>
    </row>
    <row r="3231" spans="1:7" ht="13.8">
      <c r="A3231" s="87"/>
      <c r="B3231" s="87"/>
      <c r="C3231" s="87"/>
      <c r="D3231" s="87"/>
      <c r="E3231" s="87"/>
      <c r="F3231" s="87"/>
      <c r="G3231" s="87"/>
    </row>
    <row r="3232" spans="1:7" ht="13.8">
      <c r="A3232" s="87"/>
      <c r="B3232" s="87"/>
      <c r="C3232" s="87"/>
      <c r="D3232" s="87"/>
      <c r="E3232" s="87"/>
      <c r="F3232" s="87"/>
      <c r="G3232" s="87"/>
    </row>
    <row r="3233" spans="1:7" ht="13.8">
      <c r="A3233" s="87"/>
      <c r="B3233" s="87"/>
      <c r="C3233" s="87"/>
      <c r="D3233" s="87"/>
      <c r="E3233" s="87"/>
      <c r="F3233" s="87"/>
      <c r="G3233" s="87"/>
    </row>
    <row r="3234" spans="1:7" ht="13.8">
      <c r="A3234" s="87"/>
      <c r="B3234" s="87"/>
      <c r="C3234" s="87"/>
      <c r="D3234" s="87"/>
      <c r="E3234" s="87"/>
      <c r="F3234" s="87"/>
      <c r="G3234" s="87"/>
    </row>
    <row r="3235" spans="1:7" ht="13.8">
      <c r="A3235" s="87"/>
      <c r="B3235" s="87"/>
      <c r="C3235" s="87"/>
      <c r="D3235" s="87"/>
      <c r="E3235" s="87"/>
      <c r="F3235" s="87"/>
      <c r="G3235" s="87"/>
    </row>
    <row r="3236" spans="1:7" ht="13.8">
      <c r="A3236" s="87"/>
      <c r="B3236" s="87"/>
      <c r="C3236" s="87"/>
      <c r="D3236" s="87"/>
      <c r="E3236" s="87"/>
      <c r="F3236" s="87"/>
      <c r="G3236" s="87"/>
    </row>
    <row r="3237" spans="1:7" ht="13.8">
      <c r="A3237" s="87"/>
      <c r="B3237" s="87"/>
      <c r="C3237" s="87"/>
      <c r="D3237" s="87"/>
      <c r="E3237" s="87"/>
      <c r="F3237" s="87"/>
      <c r="G3237" s="87"/>
    </row>
    <row r="3238" spans="1:7" ht="13.8">
      <c r="A3238" s="87"/>
      <c r="B3238" s="87"/>
      <c r="C3238" s="87"/>
      <c r="D3238" s="87"/>
      <c r="E3238" s="87"/>
      <c r="F3238" s="87"/>
      <c r="G3238" s="87"/>
    </row>
    <row r="3239" spans="1:7" ht="13.8">
      <c r="A3239" s="87"/>
      <c r="B3239" s="87"/>
      <c r="C3239" s="87"/>
      <c r="D3239" s="87"/>
      <c r="E3239" s="87"/>
      <c r="F3239" s="87"/>
      <c r="G3239" s="87"/>
    </row>
    <row r="3240" spans="1:7" ht="13.8">
      <c r="A3240" s="87"/>
      <c r="B3240" s="87"/>
      <c r="C3240" s="87"/>
      <c r="D3240" s="87"/>
      <c r="E3240" s="87"/>
      <c r="F3240" s="87"/>
      <c r="G3240" s="87"/>
    </row>
    <row r="3241" spans="1:7" ht="13.8">
      <c r="A3241" s="87"/>
      <c r="B3241" s="87"/>
      <c r="C3241" s="87"/>
      <c r="D3241" s="87"/>
      <c r="E3241" s="87"/>
      <c r="F3241" s="87"/>
      <c r="G3241" s="87"/>
    </row>
    <row r="3242" spans="1:7" ht="13.8">
      <c r="A3242" s="87"/>
      <c r="B3242" s="87"/>
      <c r="C3242" s="87"/>
      <c r="D3242" s="87"/>
      <c r="E3242" s="87"/>
      <c r="F3242" s="87"/>
      <c r="G3242" s="87"/>
    </row>
    <row r="3243" spans="1:7" ht="13.8">
      <c r="A3243" s="87"/>
      <c r="B3243" s="87"/>
      <c r="C3243" s="87"/>
      <c r="D3243" s="87"/>
      <c r="E3243" s="87"/>
      <c r="F3243" s="87"/>
      <c r="G3243" s="87"/>
    </row>
    <row r="3244" spans="1:7" ht="13.8">
      <c r="A3244" s="87"/>
      <c r="B3244" s="87"/>
      <c r="C3244" s="87"/>
      <c r="D3244" s="87"/>
      <c r="E3244" s="87"/>
      <c r="F3244" s="87"/>
      <c r="G3244" s="87"/>
    </row>
    <row r="3245" spans="1:7" ht="13.8">
      <c r="A3245" s="87"/>
      <c r="B3245" s="87"/>
      <c r="C3245" s="87"/>
      <c r="D3245" s="87"/>
      <c r="E3245" s="87"/>
      <c r="F3245" s="87"/>
      <c r="G3245" s="87"/>
    </row>
    <row r="3246" spans="1:7" ht="13.8">
      <c r="A3246" s="87"/>
      <c r="B3246" s="87"/>
      <c r="C3246" s="87"/>
      <c r="D3246" s="87"/>
      <c r="E3246" s="87"/>
      <c r="F3246" s="87"/>
      <c r="G3246" s="87"/>
    </row>
    <row r="3247" spans="1:7" ht="13.8">
      <c r="A3247" s="87"/>
      <c r="B3247" s="87"/>
      <c r="C3247" s="87"/>
      <c r="D3247" s="87"/>
      <c r="E3247" s="87"/>
      <c r="F3247" s="87"/>
      <c r="G3247" s="87"/>
    </row>
    <row r="3248" spans="1:7" ht="13.8">
      <c r="A3248" s="87"/>
      <c r="B3248" s="87"/>
      <c r="C3248" s="87"/>
      <c r="D3248" s="87"/>
      <c r="E3248" s="87"/>
      <c r="F3248" s="87"/>
      <c r="G3248" s="87"/>
    </row>
    <row r="3249" spans="1:7" ht="13.8">
      <c r="A3249" s="87"/>
      <c r="B3249" s="87"/>
      <c r="C3249" s="87"/>
      <c r="D3249" s="87"/>
      <c r="E3249" s="87"/>
      <c r="F3249" s="87"/>
      <c r="G3249" s="87"/>
    </row>
    <row r="3250" spans="1:7" ht="13.8">
      <c r="A3250" s="87"/>
      <c r="B3250" s="87"/>
      <c r="C3250" s="87"/>
      <c r="D3250" s="87"/>
      <c r="E3250" s="87"/>
      <c r="F3250" s="87"/>
      <c r="G3250" s="87"/>
    </row>
    <row r="3251" spans="1:7" ht="13.8">
      <c r="A3251" s="87"/>
      <c r="B3251" s="87"/>
      <c r="C3251" s="87"/>
      <c r="D3251" s="87"/>
      <c r="E3251" s="87"/>
      <c r="F3251" s="87"/>
      <c r="G3251" s="87"/>
    </row>
    <row r="3252" spans="1:7" ht="13.8">
      <c r="A3252" s="87"/>
      <c r="B3252" s="87"/>
      <c r="C3252" s="87"/>
      <c r="D3252" s="87"/>
      <c r="E3252" s="87"/>
      <c r="F3252" s="87"/>
      <c r="G3252" s="87"/>
    </row>
    <row r="3253" spans="1:7" ht="13.8">
      <c r="A3253" s="87"/>
      <c r="B3253" s="87"/>
      <c r="C3253" s="87"/>
      <c r="D3253" s="87"/>
      <c r="E3253" s="87"/>
      <c r="F3253" s="87"/>
      <c r="G3253" s="87"/>
    </row>
    <row r="3254" spans="1:7" ht="13.8">
      <c r="A3254" s="87"/>
      <c r="B3254" s="87"/>
      <c r="C3254" s="87"/>
      <c r="D3254" s="87"/>
      <c r="E3254" s="87"/>
      <c r="F3254" s="87"/>
      <c r="G3254" s="87"/>
    </row>
    <row r="3255" spans="1:7" ht="13.8">
      <c r="A3255" s="87"/>
      <c r="B3255" s="87"/>
      <c r="C3255" s="87"/>
      <c r="D3255" s="87"/>
      <c r="E3255" s="87"/>
      <c r="F3255" s="87"/>
      <c r="G3255" s="87"/>
    </row>
    <row r="3256" spans="1:7" ht="13.8">
      <c r="A3256" s="87"/>
      <c r="B3256" s="87"/>
      <c r="C3256" s="87"/>
      <c r="D3256" s="87"/>
      <c r="E3256" s="87"/>
      <c r="F3256" s="87"/>
      <c r="G3256" s="87"/>
    </row>
    <row r="3257" spans="1:7" ht="13.8">
      <c r="A3257" s="87"/>
      <c r="B3257" s="87"/>
      <c r="C3257" s="87"/>
      <c r="D3257" s="87"/>
      <c r="E3257" s="87"/>
      <c r="F3257" s="87"/>
      <c r="G3257" s="87"/>
    </row>
    <row r="3258" spans="1:7" ht="13.8">
      <c r="A3258" s="87"/>
      <c r="B3258" s="87"/>
      <c r="C3258" s="87"/>
      <c r="D3258" s="87"/>
      <c r="E3258" s="87"/>
      <c r="F3258" s="87"/>
      <c r="G3258" s="87"/>
    </row>
    <row r="3259" spans="1:7" ht="13.8">
      <c r="A3259" s="87"/>
      <c r="B3259" s="87"/>
      <c r="C3259" s="87"/>
      <c r="D3259" s="87"/>
      <c r="E3259" s="87"/>
      <c r="F3259" s="87"/>
      <c r="G3259" s="87"/>
    </row>
    <row r="3260" spans="1:7" ht="13.8">
      <c r="A3260" s="87"/>
      <c r="B3260" s="87"/>
      <c r="C3260" s="87"/>
      <c r="D3260" s="87"/>
      <c r="E3260" s="87"/>
      <c r="F3260" s="87"/>
      <c r="G3260" s="87"/>
    </row>
    <row r="3261" spans="1:7" ht="13.8">
      <c r="A3261" s="87"/>
      <c r="B3261" s="87"/>
      <c r="C3261" s="87"/>
      <c r="D3261" s="87"/>
      <c r="E3261" s="87"/>
      <c r="F3261" s="87"/>
      <c r="G3261" s="87"/>
    </row>
    <row r="3262" spans="1:7" ht="13.8">
      <c r="A3262" s="87"/>
      <c r="B3262" s="87"/>
      <c r="C3262" s="87"/>
      <c r="D3262" s="87"/>
      <c r="E3262" s="87"/>
      <c r="F3262" s="87"/>
      <c r="G3262" s="87"/>
    </row>
    <row r="3263" spans="1:7" ht="13.8">
      <c r="A3263" s="87"/>
      <c r="B3263" s="87"/>
      <c r="C3263" s="87"/>
      <c r="D3263" s="87"/>
      <c r="E3263" s="87"/>
      <c r="F3263" s="87"/>
      <c r="G3263" s="87"/>
    </row>
    <row r="3264" spans="1:7" ht="13.8">
      <c r="A3264" s="87"/>
      <c r="B3264" s="87"/>
      <c r="C3264" s="87"/>
      <c r="D3264" s="87"/>
      <c r="E3264" s="87"/>
      <c r="F3264" s="87"/>
      <c r="G3264" s="87"/>
    </row>
    <row r="3265" spans="1:7" ht="13.8">
      <c r="A3265" s="87"/>
      <c r="B3265" s="87"/>
      <c r="C3265" s="87"/>
      <c r="D3265" s="87"/>
      <c r="E3265" s="87"/>
      <c r="F3265" s="87"/>
      <c r="G3265" s="87"/>
    </row>
    <row r="3266" spans="1:7" ht="13.8">
      <c r="A3266" s="87"/>
      <c r="B3266" s="87"/>
      <c r="C3266" s="87"/>
      <c r="D3266" s="87"/>
      <c r="E3266" s="87"/>
      <c r="F3266" s="87"/>
      <c r="G3266" s="87"/>
    </row>
    <row r="3267" spans="1:7" ht="13.8">
      <c r="A3267" s="87"/>
      <c r="B3267" s="87"/>
      <c r="C3267" s="87"/>
      <c r="D3267" s="87"/>
      <c r="E3267" s="87"/>
      <c r="F3267" s="87"/>
      <c r="G3267" s="87"/>
    </row>
    <row r="3268" spans="1:7" ht="13.8">
      <c r="A3268" s="87"/>
      <c r="B3268" s="87"/>
      <c r="C3268" s="87"/>
      <c r="D3268" s="87"/>
      <c r="E3268" s="87"/>
      <c r="F3268" s="87"/>
      <c r="G3268" s="87"/>
    </row>
    <row r="3269" spans="1:7" ht="13.8">
      <c r="A3269" s="87"/>
      <c r="B3269" s="87"/>
      <c r="C3269" s="87"/>
      <c r="D3269" s="87"/>
      <c r="E3269" s="87"/>
      <c r="F3269" s="87"/>
      <c r="G3269" s="87"/>
    </row>
    <row r="3270" spans="1:7" ht="13.8">
      <c r="A3270" s="87"/>
      <c r="B3270" s="87"/>
      <c r="C3270" s="87"/>
      <c r="D3270" s="87"/>
      <c r="E3270" s="87"/>
      <c r="F3270" s="87"/>
      <c r="G3270" s="87"/>
    </row>
    <row r="3271" spans="1:7" ht="13.8">
      <c r="A3271" s="87"/>
      <c r="B3271" s="87"/>
      <c r="C3271" s="87"/>
      <c r="D3271" s="87"/>
      <c r="E3271" s="87"/>
      <c r="F3271" s="87"/>
      <c r="G3271" s="87"/>
    </row>
    <row r="3272" spans="1:7" ht="13.8">
      <c r="A3272" s="87"/>
      <c r="B3272" s="87"/>
      <c r="C3272" s="87"/>
      <c r="D3272" s="87"/>
      <c r="E3272" s="87"/>
      <c r="F3272" s="87"/>
      <c r="G3272" s="87"/>
    </row>
    <row r="3273" spans="1:7" ht="13.8">
      <c r="A3273" s="87"/>
      <c r="B3273" s="87"/>
      <c r="C3273" s="87"/>
      <c r="D3273" s="87"/>
      <c r="E3273" s="87"/>
      <c r="F3273" s="87"/>
      <c r="G3273" s="87"/>
    </row>
    <row r="3274" spans="1:7" ht="13.8">
      <c r="A3274" s="87"/>
      <c r="B3274" s="87"/>
      <c r="C3274" s="87"/>
      <c r="D3274" s="87"/>
      <c r="E3274" s="87"/>
      <c r="F3274" s="87"/>
      <c r="G3274" s="87"/>
    </row>
    <row r="3275" spans="1:7" ht="13.8">
      <c r="A3275" s="87"/>
      <c r="B3275" s="87"/>
      <c r="C3275" s="87"/>
      <c r="D3275" s="87"/>
      <c r="E3275" s="87"/>
      <c r="F3275" s="87"/>
      <c r="G3275" s="87"/>
    </row>
    <row r="3276" spans="1:7" ht="13.8">
      <c r="A3276" s="87"/>
      <c r="B3276" s="87"/>
      <c r="C3276" s="87"/>
      <c r="D3276" s="87"/>
      <c r="E3276" s="87"/>
      <c r="F3276" s="87"/>
      <c r="G3276" s="87"/>
    </row>
    <row r="3277" spans="1:7" ht="13.8">
      <c r="A3277" s="87"/>
      <c r="B3277" s="87"/>
      <c r="C3277" s="87"/>
      <c r="D3277" s="87"/>
      <c r="E3277" s="87"/>
      <c r="F3277" s="87"/>
      <c r="G3277" s="87"/>
    </row>
    <row r="3278" spans="1:7" ht="13.8">
      <c r="A3278" s="87"/>
      <c r="B3278" s="87"/>
      <c r="C3278" s="87"/>
      <c r="D3278" s="87"/>
      <c r="E3278" s="87"/>
      <c r="F3278" s="87"/>
      <c r="G3278" s="87"/>
    </row>
    <row r="3279" spans="1:7" ht="13.8">
      <c r="A3279" s="87"/>
      <c r="B3279" s="87"/>
      <c r="C3279" s="87"/>
      <c r="D3279" s="87"/>
      <c r="E3279" s="87"/>
      <c r="F3279" s="87"/>
      <c r="G3279" s="87"/>
    </row>
    <row r="3280" spans="1:7" ht="13.8">
      <c r="A3280" s="87"/>
      <c r="B3280" s="87"/>
      <c r="C3280" s="87"/>
      <c r="D3280" s="87"/>
      <c r="E3280" s="87"/>
      <c r="F3280" s="87"/>
      <c r="G3280" s="87"/>
    </row>
    <row r="3281" spans="1:7" ht="13.8">
      <c r="A3281" s="87"/>
      <c r="B3281" s="87"/>
      <c r="C3281" s="87"/>
      <c r="D3281" s="87"/>
      <c r="E3281" s="87"/>
      <c r="F3281" s="87"/>
      <c r="G3281" s="87"/>
    </row>
    <row r="3282" spans="1:7" ht="13.8">
      <c r="A3282" s="87"/>
      <c r="B3282" s="87"/>
      <c r="C3282" s="87"/>
      <c r="D3282" s="87"/>
      <c r="E3282" s="87"/>
      <c r="F3282" s="87"/>
      <c r="G3282" s="87"/>
    </row>
    <row r="3283" spans="1:7" ht="13.8">
      <c r="A3283" s="87"/>
      <c r="B3283" s="87"/>
      <c r="C3283" s="87"/>
      <c r="D3283" s="87"/>
      <c r="E3283" s="87"/>
      <c r="F3283" s="87"/>
      <c r="G3283" s="87"/>
    </row>
    <row r="3284" spans="1:7" ht="13.8">
      <c r="A3284" s="87"/>
      <c r="B3284" s="87"/>
      <c r="C3284" s="87"/>
      <c r="D3284" s="87"/>
      <c r="E3284" s="87"/>
      <c r="F3284" s="87"/>
      <c r="G3284" s="87"/>
    </row>
    <row r="3285" spans="1:7" ht="13.8">
      <c r="A3285" s="87"/>
      <c r="B3285" s="87"/>
      <c r="C3285" s="87"/>
      <c r="D3285" s="87"/>
      <c r="E3285" s="87"/>
      <c r="F3285" s="87"/>
      <c r="G3285" s="87"/>
    </row>
    <row r="3286" spans="1:7" ht="13.8">
      <c r="A3286" s="87"/>
      <c r="B3286" s="87"/>
      <c r="C3286" s="87"/>
      <c r="D3286" s="87"/>
      <c r="E3286" s="87"/>
      <c r="F3286" s="87"/>
      <c r="G3286" s="87"/>
    </row>
    <row r="3287" spans="1:7" ht="13.8">
      <c r="A3287" s="87"/>
      <c r="B3287" s="87"/>
      <c r="C3287" s="87"/>
      <c r="D3287" s="87"/>
      <c r="E3287" s="87"/>
      <c r="F3287" s="87"/>
      <c r="G3287" s="87"/>
    </row>
    <row r="3288" spans="1:7" ht="13.8">
      <c r="A3288" s="87"/>
      <c r="B3288" s="87"/>
      <c r="C3288" s="87"/>
      <c r="D3288" s="87"/>
      <c r="E3288" s="87"/>
      <c r="F3288" s="87"/>
      <c r="G3288" s="87"/>
    </row>
    <row r="3289" spans="1:7" ht="13.8">
      <c r="A3289" s="87"/>
      <c r="B3289" s="87"/>
      <c r="C3289" s="87"/>
      <c r="D3289" s="87"/>
      <c r="E3289" s="87"/>
      <c r="F3289" s="87"/>
      <c r="G3289" s="87"/>
    </row>
    <row r="3290" spans="1:7" ht="13.8">
      <c r="A3290" s="87"/>
      <c r="B3290" s="87"/>
      <c r="C3290" s="87"/>
      <c r="D3290" s="87"/>
      <c r="E3290" s="87"/>
      <c r="F3290" s="87"/>
      <c r="G3290" s="87"/>
    </row>
    <row r="3291" spans="1:7" ht="13.8">
      <c r="A3291" s="87"/>
      <c r="B3291" s="87"/>
      <c r="C3291" s="87"/>
      <c r="D3291" s="87"/>
      <c r="E3291" s="87"/>
      <c r="F3291" s="87"/>
      <c r="G3291" s="87"/>
    </row>
    <row r="3292" spans="1:7" ht="13.8">
      <c r="A3292" s="87"/>
      <c r="B3292" s="87"/>
      <c r="C3292" s="87"/>
      <c r="D3292" s="87"/>
      <c r="E3292" s="87"/>
      <c r="F3292" s="87"/>
      <c r="G3292" s="87"/>
    </row>
    <row r="3293" spans="1:7" ht="13.8">
      <c r="A3293" s="87"/>
      <c r="B3293" s="87"/>
      <c r="C3293" s="87"/>
      <c r="D3293" s="87"/>
      <c r="E3293" s="87"/>
      <c r="F3293" s="87"/>
      <c r="G3293" s="87"/>
    </row>
    <row r="3294" spans="1:7" ht="13.8">
      <c r="A3294" s="87"/>
      <c r="B3294" s="87"/>
      <c r="C3294" s="87"/>
      <c r="D3294" s="87"/>
      <c r="E3294" s="87"/>
      <c r="F3294" s="87"/>
      <c r="G3294" s="87"/>
    </row>
    <row r="3295" spans="1:7" ht="13.8">
      <c r="A3295" s="87"/>
      <c r="B3295" s="87"/>
      <c r="C3295" s="87"/>
      <c r="D3295" s="87"/>
      <c r="E3295" s="87"/>
      <c r="F3295" s="87"/>
      <c r="G3295" s="87"/>
    </row>
    <row r="3296" spans="1:7" ht="13.8">
      <c r="A3296" s="87"/>
      <c r="B3296" s="87"/>
      <c r="C3296" s="87"/>
      <c r="D3296" s="87"/>
      <c r="E3296" s="87"/>
      <c r="F3296" s="87"/>
      <c r="G3296" s="87"/>
    </row>
    <row r="3297" spans="1:7" ht="13.8">
      <c r="A3297" s="87"/>
      <c r="B3297" s="87"/>
      <c r="C3297" s="87"/>
      <c r="D3297" s="87"/>
      <c r="E3297" s="87"/>
      <c r="F3297" s="87"/>
      <c r="G3297" s="87"/>
    </row>
    <row r="3298" spans="1:7" ht="13.8">
      <c r="A3298" s="87"/>
      <c r="B3298" s="87"/>
      <c r="C3298" s="87"/>
      <c r="D3298" s="87"/>
      <c r="E3298" s="87"/>
      <c r="F3298" s="87"/>
      <c r="G3298" s="87"/>
    </row>
    <row r="3299" spans="1:7" ht="13.8">
      <c r="A3299" s="87"/>
      <c r="B3299" s="87"/>
      <c r="C3299" s="87"/>
      <c r="D3299" s="87"/>
      <c r="E3299" s="87"/>
      <c r="F3299" s="87"/>
      <c r="G3299" s="87"/>
    </row>
    <row r="3300" spans="1:7" ht="13.8">
      <c r="A3300" s="87"/>
      <c r="B3300" s="87"/>
      <c r="C3300" s="87"/>
      <c r="D3300" s="87"/>
      <c r="E3300" s="87"/>
      <c r="F3300" s="87"/>
      <c r="G3300" s="87"/>
    </row>
    <row r="3301" spans="1:7" ht="13.8">
      <c r="A3301" s="87"/>
      <c r="B3301" s="87"/>
      <c r="C3301" s="87"/>
      <c r="D3301" s="87"/>
      <c r="E3301" s="87"/>
      <c r="F3301" s="87"/>
      <c r="G3301" s="87"/>
    </row>
    <row r="3302" spans="1:7" ht="13.8">
      <c r="A3302" s="87"/>
      <c r="B3302" s="87"/>
      <c r="C3302" s="87"/>
      <c r="D3302" s="87"/>
      <c r="E3302" s="87"/>
      <c r="F3302" s="87"/>
      <c r="G3302" s="87"/>
    </row>
    <row r="3303" spans="1:7" ht="13.8">
      <c r="A3303" s="87"/>
      <c r="B3303" s="87"/>
      <c r="C3303" s="87"/>
      <c r="D3303" s="87"/>
      <c r="E3303" s="87"/>
      <c r="F3303" s="87"/>
      <c r="G3303" s="87"/>
    </row>
    <row r="3304" spans="1:7" ht="13.8">
      <c r="A3304" s="87"/>
      <c r="B3304" s="87"/>
      <c r="C3304" s="87"/>
      <c r="D3304" s="87"/>
      <c r="E3304" s="87"/>
      <c r="F3304" s="87"/>
      <c r="G3304" s="87"/>
    </row>
    <row r="3305" spans="1:7" ht="13.8">
      <c r="A3305" s="87"/>
      <c r="B3305" s="87"/>
      <c r="C3305" s="87"/>
      <c r="D3305" s="87"/>
      <c r="E3305" s="87"/>
      <c r="F3305" s="87"/>
      <c r="G3305" s="87"/>
    </row>
    <row r="3306" spans="1:7" ht="13.8">
      <c r="A3306" s="87"/>
      <c r="B3306" s="87"/>
      <c r="C3306" s="87"/>
      <c r="D3306" s="87"/>
      <c r="E3306" s="87"/>
      <c r="F3306" s="87"/>
      <c r="G3306" s="87"/>
    </row>
    <row r="3307" spans="1:7" ht="13.8">
      <c r="A3307" s="87"/>
      <c r="B3307" s="87"/>
      <c r="C3307" s="87"/>
      <c r="D3307" s="87"/>
      <c r="E3307" s="87"/>
      <c r="F3307" s="87"/>
      <c r="G3307" s="87"/>
    </row>
    <row r="3308" spans="1:7" ht="13.8">
      <c r="A3308" s="87"/>
      <c r="B3308" s="87"/>
      <c r="C3308" s="87"/>
      <c r="D3308" s="87"/>
      <c r="E3308" s="87"/>
      <c r="F3308" s="87"/>
      <c r="G3308" s="87"/>
    </row>
    <row r="3309" spans="1:7" ht="13.8">
      <c r="A3309" s="87"/>
      <c r="B3309" s="87"/>
      <c r="C3309" s="87"/>
      <c r="D3309" s="87"/>
      <c r="E3309" s="87"/>
      <c r="F3309" s="87"/>
      <c r="G3309" s="87"/>
    </row>
    <row r="3310" spans="1:7" ht="13.8">
      <c r="A3310" s="87"/>
      <c r="B3310" s="87"/>
      <c r="C3310" s="87"/>
      <c r="D3310" s="87"/>
      <c r="E3310" s="87"/>
      <c r="F3310" s="87"/>
      <c r="G3310" s="87"/>
    </row>
    <row r="3311" spans="1:7" ht="13.8">
      <c r="A3311" s="87"/>
      <c r="B3311" s="87"/>
      <c r="C3311" s="87"/>
      <c r="D3311" s="87"/>
      <c r="E3311" s="87"/>
      <c r="F3311" s="87"/>
      <c r="G3311" s="87"/>
    </row>
    <row r="3312" spans="1:7" ht="13.8">
      <c r="A3312" s="87"/>
      <c r="B3312" s="87"/>
      <c r="C3312" s="87"/>
      <c r="D3312" s="87"/>
      <c r="E3312" s="87"/>
      <c r="F3312" s="87"/>
      <c r="G3312" s="87"/>
    </row>
    <row r="3313" spans="1:7" ht="13.8">
      <c r="A3313" s="87"/>
      <c r="B3313" s="87"/>
      <c r="C3313" s="87"/>
      <c r="D3313" s="87"/>
      <c r="E3313" s="87"/>
      <c r="F3313" s="87"/>
      <c r="G3313" s="87"/>
    </row>
    <row r="3314" spans="1:7" ht="13.8">
      <c r="A3314" s="87"/>
      <c r="B3314" s="87"/>
      <c r="C3314" s="87"/>
      <c r="D3314" s="87"/>
      <c r="E3314" s="87"/>
      <c r="F3314" s="87"/>
      <c r="G3314" s="87"/>
    </row>
    <row r="3315" spans="1:7" ht="13.8">
      <c r="A3315" s="87"/>
      <c r="B3315" s="87"/>
      <c r="C3315" s="87"/>
      <c r="D3315" s="87"/>
      <c r="E3315" s="87"/>
      <c r="F3315" s="87"/>
      <c r="G3315" s="87"/>
    </row>
    <row r="3316" spans="1:7" ht="13.8">
      <c r="A3316" s="87"/>
      <c r="B3316" s="87"/>
      <c r="C3316" s="87"/>
      <c r="D3316" s="87"/>
      <c r="E3316" s="87"/>
      <c r="F3316" s="87"/>
      <c r="G3316" s="87"/>
    </row>
    <row r="3317" spans="1:7" ht="13.8">
      <c r="A3317" s="87"/>
      <c r="B3317" s="87"/>
      <c r="C3317" s="87"/>
      <c r="D3317" s="87"/>
      <c r="E3317" s="87"/>
      <c r="F3317" s="87"/>
      <c r="G3317" s="87"/>
    </row>
    <row r="3318" spans="1:7" ht="13.8">
      <c r="A3318" s="87"/>
      <c r="B3318" s="87"/>
      <c r="C3318" s="87"/>
      <c r="D3318" s="87"/>
      <c r="E3318" s="87"/>
      <c r="F3318" s="87"/>
      <c r="G3318" s="87"/>
    </row>
    <row r="3319" spans="1:7" ht="13.8">
      <c r="A3319" s="87"/>
      <c r="B3319" s="87"/>
      <c r="C3319" s="87"/>
      <c r="D3319" s="87"/>
      <c r="E3319" s="87"/>
      <c r="F3319" s="87"/>
      <c r="G3319" s="87"/>
    </row>
    <row r="3320" spans="1:7" ht="13.8">
      <c r="A3320" s="87"/>
      <c r="B3320" s="87"/>
      <c r="C3320" s="87"/>
      <c r="D3320" s="87"/>
      <c r="E3320" s="87"/>
      <c r="F3320" s="87"/>
      <c r="G3320" s="87"/>
    </row>
    <row r="3321" spans="1:7" ht="13.8">
      <c r="A3321" s="87"/>
      <c r="B3321" s="87"/>
      <c r="C3321" s="87"/>
      <c r="D3321" s="87"/>
      <c r="E3321" s="87"/>
      <c r="F3321" s="87"/>
      <c r="G3321" s="87"/>
    </row>
    <row r="3322" spans="1:7" ht="13.8">
      <c r="A3322" s="87"/>
      <c r="B3322" s="87"/>
      <c r="C3322" s="87"/>
      <c r="D3322" s="87"/>
      <c r="E3322" s="87"/>
      <c r="F3322" s="87"/>
      <c r="G3322" s="87"/>
    </row>
    <row r="3323" spans="1:7" ht="13.8">
      <c r="A3323" s="87"/>
      <c r="B3323" s="87"/>
      <c r="C3323" s="87"/>
      <c r="D3323" s="87"/>
      <c r="E3323" s="87"/>
      <c r="F3323" s="87"/>
      <c r="G3323" s="87"/>
    </row>
    <row r="3324" spans="1:7" ht="13.8">
      <c r="A3324" s="87"/>
      <c r="B3324" s="87"/>
      <c r="C3324" s="87"/>
      <c r="D3324" s="87"/>
      <c r="E3324" s="87"/>
      <c r="F3324" s="87"/>
      <c r="G3324" s="87"/>
    </row>
    <row r="3325" spans="1:7" ht="13.8">
      <c r="A3325" s="87"/>
      <c r="B3325" s="87"/>
      <c r="C3325" s="87"/>
      <c r="D3325" s="87"/>
      <c r="E3325" s="87"/>
      <c r="F3325" s="87"/>
      <c r="G3325" s="87"/>
    </row>
    <row r="3326" spans="1:7" ht="13.8">
      <c r="A3326" s="87"/>
      <c r="B3326" s="87"/>
      <c r="C3326" s="87"/>
      <c r="D3326" s="87"/>
      <c r="E3326" s="87"/>
      <c r="F3326" s="87"/>
      <c r="G3326" s="87"/>
    </row>
    <row r="3327" spans="1:7" ht="13.8">
      <c r="A3327" s="87"/>
      <c r="B3327" s="87"/>
      <c r="C3327" s="87"/>
      <c r="D3327" s="87"/>
      <c r="E3327" s="87"/>
      <c r="F3327" s="87"/>
      <c r="G3327" s="87"/>
    </row>
    <row r="3328" spans="1:7" ht="13.8">
      <c r="A3328" s="87"/>
      <c r="B3328" s="87"/>
      <c r="C3328" s="87"/>
      <c r="D3328" s="87"/>
      <c r="E3328" s="87"/>
      <c r="F3328" s="87"/>
      <c r="G3328" s="87"/>
    </row>
    <row r="3329" spans="1:7" ht="13.8">
      <c r="A3329" s="87"/>
      <c r="B3329" s="87"/>
      <c r="C3329" s="87"/>
      <c r="D3329" s="87"/>
      <c r="E3329" s="87"/>
      <c r="F3329" s="87"/>
      <c r="G3329" s="87"/>
    </row>
    <row r="3330" spans="1:7" ht="13.8">
      <c r="A3330" s="87"/>
      <c r="B3330" s="87"/>
      <c r="C3330" s="87"/>
      <c r="D3330" s="87"/>
      <c r="E3330" s="87"/>
      <c r="F3330" s="87"/>
      <c r="G3330" s="87"/>
    </row>
    <row r="3331" spans="1:7" ht="13.8">
      <c r="A3331" s="87"/>
      <c r="B3331" s="87"/>
      <c r="C3331" s="87"/>
      <c r="D3331" s="87"/>
      <c r="E3331" s="87"/>
      <c r="F3331" s="87"/>
      <c r="G3331" s="87"/>
    </row>
    <row r="3332" spans="1:7" ht="13.8">
      <c r="A3332" s="87"/>
      <c r="B3332" s="87"/>
      <c r="C3332" s="87"/>
      <c r="D3332" s="87"/>
      <c r="E3332" s="87"/>
      <c r="F3332" s="87"/>
      <c r="G3332" s="87"/>
    </row>
    <row r="3333" spans="1:7" ht="13.8">
      <c r="A3333" s="87"/>
      <c r="B3333" s="87"/>
      <c r="C3333" s="87"/>
      <c r="D3333" s="87"/>
      <c r="E3333" s="87"/>
      <c r="F3333" s="87"/>
      <c r="G3333" s="87"/>
    </row>
    <row r="3334" spans="1:7" ht="13.8">
      <c r="A3334" s="87"/>
      <c r="B3334" s="87"/>
      <c r="C3334" s="87"/>
      <c r="D3334" s="87"/>
      <c r="E3334" s="87"/>
      <c r="F3334" s="87"/>
      <c r="G3334" s="87"/>
    </row>
    <row r="3335" spans="1:7" ht="13.8">
      <c r="A3335" s="87"/>
      <c r="B3335" s="87"/>
      <c r="C3335" s="87"/>
      <c r="D3335" s="87"/>
      <c r="E3335" s="87"/>
      <c r="F3335" s="87"/>
      <c r="G3335" s="87"/>
    </row>
    <row r="3336" spans="1:7" ht="13.8">
      <c r="A3336" s="87"/>
      <c r="B3336" s="87"/>
      <c r="C3336" s="87"/>
      <c r="D3336" s="87"/>
      <c r="E3336" s="87"/>
      <c r="F3336" s="87"/>
      <c r="G3336" s="87"/>
    </row>
    <row r="3337" spans="1:7" ht="13.8">
      <c r="A3337" s="87"/>
      <c r="B3337" s="87"/>
      <c r="C3337" s="87"/>
      <c r="D3337" s="87"/>
      <c r="E3337" s="87"/>
      <c r="F3337" s="87"/>
      <c r="G3337" s="87"/>
    </row>
    <row r="3338" spans="1:7" ht="13.8">
      <c r="A3338" s="87"/>
      <c r="B3338" s="87"/>
      <c r="C3338" s="87"/>
      <c r="D3338" s="87"/>
      <c r="E3338" s="87"/>
      <c r="F3338" s="87"/>
      <c r="G3338" s="87"/>
    </row>
    <row r="3339" spans="1:7" ht="13.8">
      <c r="A3339" s="87"/>
      <c r="B3339" s="87"/>
      <c r="C3339" s="87"/>
      <c r="D3339" s="87"/>
      <c r="E3339" s="87"/>
      <c r="F3339" s="87"/>
      <c r="G3339" s="87"/>
    </row>
    <row r="3340" spans="1:7" ht="13.8">
      <c r="A3340" s="87"/>
      <c r="B3340" s="87"/>
      <c r="C3340" s="87"/>
      <c r="D3340" s="87"/>
      <c r="E3340" s="87"/>
      <c r="F3340" s="87"/>
      <c r="G3340" s="87"/>
    </row>
    <row r="3341" spans="1:7" ht="13.8">
      <c r="A3341" s="87"/>
      <c r="B3341" s="87"/>
      <c r="C3341" s="87"/>
      <c r="D3341" s="87"/>
      <c r="E3341" s="87"/>
      <c r="F3341" s="87"/>
      <c r="G3341" s="87"/>
    </row>
    <row r="3342" spans="1:7" ht="13.8">
      <c r="A3342" s="87"/>
      <c r="B3342" s="87"/>
      <c r="C3342" s="87"/>
      <c r="D3342" s="87"/>
      <c r="E3342" s="87"/>
      <c r="F3342" s="87"/>
      <c r="G3342" s="87"/>
    </row>
    <row r="3343" spans="1:7" ht="13.8">
      <c r="A3343" s="87"/>
      <c r="B3343" s="87"/>
      <c r="C3343" s="87"/>
      <c r="D3343" s="87"/>
      <c r="E3343" s="87"/>
      <c r="F3343" s="87"/>
      <c r="G3343" s="87"/>
    </row>
    <row r="3344" spans="1:7" ht="13.8">
      <c r="A3344" s="87"/>
      <c r="B3344" s="87"/>
      <c r="C3344" s="87"/>
      <c r="D3344" s="87"/>
      <c r="E3344" s="87"/>
      <c r="F3344" s="87"/>
      <c r="G3344" s="87"/>
    </row>
    <row r="3345" spans="1:7" ht="13.8">
      <c r="A3345" s="87"/>
      <c r="B3345" s="87"/>
      <c r="C3345" s="87"/>
      <c r="D3345" s="87"/>
      <c r="E3345" s="87"/>
      <c r="F3345" s="87"/>
      <c r="G3345" s="87"/>
    </row>
    <row r="3346" spans="1:7" ht="13.8">
      <c r="A3346" s="87"/>
      <c r="B3346" s="87"/>
      <c r="C3346" s="87"/>
      <c r="D3346" s="87"/>
      <c r="E3346" s="87"/>
      <c r="F3346" s="87"/>
      <c r="G3346" s="87"/>
    </row>
    <row r="3347" spans="1:7" ht="13.8">
      <c r="A3347" s="87"/>
      <c r="B3347" s="87"/>
      <c r="C3347" s="87"/>
      <c r="D3347" s="87"/>
      <c r="E3347" s="87"/>
      <c r="F3347" s="87"/>
      <c r="G3347" s="87"/>
    </row>
    <row r="3348" spans="1:7" ht="13.8">
      <c r="A3348" s="87"/>
      <c r="B3348" s="87"/>
      <c r="C3348" s="87"/>
      <c r="D3348" s="87"/>
      <c r="E3348" s="87"/>
      <c r="F3348" s="87"/>
      <c r="G3348" s="87"/>
    </row>
    <row r="3349" spans="1:7" ht="13.8">
      <c r="A3349" s="87"/>
      <c r="B3349" s="87"/>
      <c r="C3349" s="87"/>
      <c r="D3349" s="87"/>
      <c r="E3349" s="87"/>
      <c r="F3349" s="87"/>
      <c r="G3349" s="87"/>
    </row>
    <row r="3350" spans="1:7" ht="13.8">
      <c r="A3350" s="87"/>
      <c r="B3350" s="87"/>
      <c r="C3350" s="87"/>
      <c r="D3350" s="87"/>
      <c r="E3350" s="87"/>
      <c r="F3350" s="87"/>
      <c r="G3350" s="87"/>
    </row>
    <row r="3351" spans="1:7" ht="13.8">
      <c r="A3351" s="87"/>
      <c r="B3351" s="87"/>
      <c r="C3351" s="87"/>
      <c r="D3351" s="87"/>
      <c r="E3351" s="87"/>
      <c r="F3351" s="87"/>
      <c r="G3351" s="87"/>
    </row>
    <row r="3352" spans="1:7" ht="13.8">
      <c r="A3352" s="87"/>
      <c r="B3352" s="87"/>
      <c r="C3352" s="87"/>
      <c r="D3352" s="87"/>
      <c r="E3352" s="87"/>
      <c r="F3352" s="87"/>
      <c r="G3352" s="87"/>
    </row>
    <row r="3353" spans="1:7" ht="13.8">
      <c r="A3353" s="87"/>
      <c r="B3353" s="87"/>
      <c r="C3353" s="87"/>
      <c r="D3353" s="87"/>
      <c r="E3353" s="87"/>
      <c r="F3353" s="87"/>
      <c r="G3353" s="87"/>
    </row>
    <row r="3354" spans="1:7" ht="13.8">
      <c r="A3354" s="87"/>
      <c r="B3354" s="87"/>
      <c r="C3354" s="87"/>
      <c r="D3354" s="87"/>
      <c r="E3354" s="87"/>
      <c r="F3354" s="87"/>
      <c r="G3354" s="87"/>
    </row>
    <row r="3355" spans="1:7" ht="13.8">
      <c r="A3355" s="87"/>
      <c r="B3355" s="87"/>
      <c r="C3355" s="87"/>
      <c r="D3355" s="87"/>
      <c r="E3355" s="87"/>
      <c r="F3355" s="87"/>
      <c r="G3355" s="87"/>
    </row>
    <row r="3356" spans="1:7" ht="13.8">
      <c r="A3356" s="87"/>
      <c r="B3356" s="87"/>
      <c r="C3356" s="87"/>
      <c r="D3356" s="87"/>
      <c r="E3356" s="87"/>
      <c r="F3356" s="87"/>
      <c r="G3356" s="87"/>
    </row>
    <row r="3357" spans="1:7" ht="13.8">
      <c r="A3357" s="87"/>
      <c r="B3357" s="87"/>
      <c r="C3357" s="87"/>
      <c r="D3357" s="87"/>
      <c r="E3357" s="87"/>
      <c r="F3357" s="87"/>
      <c r="G3357" s="87"/>
    </row>
    <row r="3358" spans="1:7" ht="13.8">
      <c r="A3358" s="87"/>
      <c r="B3358" s="87"/>
      <c r="C3358" s="87"/>
      <c r="D3358" s="87"/>
      <c r="E3358" s="87"/>
      <c r="F3358" s="87"/>
      <c r="G3358" s="87"/>
    </row>
    <row r="3359" spans="1:7" ht="13.8">
      <c r="A3359" s="87"/>
      <c r="B3359" s="87"/>
      <c r="C3359" s="87"/>
      <c r="D3359" s="87"/>
      <c r="E3359" s="87"/>
      <c r="F3359" s="87"/>
      <c r="G3359" s="87"/>
    </row>
    <row r="3360" spans="1:7" ht="13.8">
      <c r="A3360" s="87"/>
      <c r="B3360" s="87"/>
      <c r="C3360" s="87"/>
      <c r="D3360" s="87"/>
      <c r="E3360" s="87"/>
      <c r="F3360" s="87"/>
      <c r="G3360" s="87"/>
    </row>
    <row r="3361" spans="1:7" ht="13.8">
      <c r="A3361" s="87"/>
      <c r="B3361" s="87"/>
      <c r="C3361" s="87"/>
      <c r="D3361" s="87"/>
      <c r="E3361" s="87"/>
      <c r="F3361" s="87"/>
      <c r="G3361" s="87"/>
    </row>
    <row r="3362" spans="1:7" ht="13.8">
      <c r="A3362" s="87"/>
      <c r="B3362" s="87"/>
      <c r="C3362" s="87"/>
      <c r="D3362" s="87"/>
      <c r="E3362" s="87"/>
      <c r="F3362" s="87"/>
      <c r="G3362" s="87"/>
    </row>
    <row r="3363" spans="1:7" ht="13.8">
      <c r="A3363" s="87"/>
      <c r="B3363" s="87"/>
      <c r="C3363" s="87"/>
      <c r="D3363" s="87"/>
      <c r="E3363" s="87"/>
      <c r="F3363" s="87"/>
      <c r="G3363" s="87"/>
    </row>
    <row r="3364" spans="1:7" ht="13.8">
      <c r="A3364" s="87"/>
      <c r="B3364" s="87"/>
      <c r="C3364" s="87"/>
      <c r="D3364" s="87"/>
      <c r="E3364" s="87"/>
      <c r="F3364" s="87"/>
      <c r="G3364" s="87"/>
    </row>
    <row r="3365" spans="1:7" ht="13.8">
      <c r="A3365" s="87"/>
      <c r="B3365" s="87"/>
      <c r="C3365" s="87"/>
      <c r="D3365" s="87"/>
      <c r="E3365" s="87"/>
      <c r="F3365" s="87"/>
      <c r="G3365" s="87"/>
    </row>
    <row r="3366" spans="1:7" ht="13.8">
      <c r="A3366" s="87"/>
      <c r="B3366" s="87"/>
      <c r="C3366" s="87"/>
      <c r="D3366" s="87"/>
      <c r="E3366" s="87"/>
      <c r="F3366" s="87"/>
      <c r="G3366" s="87"/>
    </row>
    <row r="3367" spans="1:7" ht="13.8">
      <c r="A3367" s="87"/>
      <c r="B3367" s="87"/>
      <c r="C3367" s="87"/>
      <c r="D3367" s="87"/>
      <c r="E3367" s="87"/>
      <c r="F3367" s="87"/>
      <c r="G3367" s="87"/>
    </row>
    <row r="3368" spans="1:7" ht="13.8">
      <c r="A3368" s="87"/>
      <c r="B3368" s="87"/>
      <c r="C3368" s="87"/>
      <c r="D3368" s="87"/>
      <c r="E3368" s="87"/>
      <c r="F3368" s="87"/>
      <c r="G3368" s="87"/>
    </row>
    <row r="3369" spans="1:7" ht="13.8">
      <c r="A3369" s="87"/>
      <c r="B3369" s="87"/>
      <c r="C3369" s="87"/>
      <c r="D3369" s="87"/>
      <c r="E3369" s="87"/>
      <c r="F3369" s="87"/>
      <c r="G3369" s="87"/>
    </row>
    <row r="3370" spans="1:7" ht="13.8">
      <c r="A3370" s="87"/>
      <c r="B3370" s="87"/>
      <c r="C3370" s="87"/>
      <c r="D3370" s="87"/>
      <c r="E3370" s="87"/>
      <c r="F3370" s="87"/>
      <c r="G3370" s="87"/>
    </row>
    <row r="3371" spans="1:7" ht="13.8">
      <c r="A3371" s="87"/>
      <c r="B3371" s="87"/>
      <c r="C3371" s="87"/>
      <c r="D3371" s="87"/>
      <c r="E3371" s="87"/>
      <c r="F3371" s="87"/>
      <c r="G3371" s="87"/>
    </row>
    <row r="3372" spans="1:7" ht="13.8">
      <c r="A3372" s="87"/>
      <c r="B3372" s="87"/>
      <c r="C3372" s="87"/>
      <c r="D3372" s="87"/>
      <c r="E3372" s="87"/>
      <c r="F3372" s="87"/>
      <c r="G3372" s="87"/>
    </row>
    <row r="3373" spans="1:7" ht="13.8">
      <c r="A3373" s="87"/>
      <c r="B3373" s="87"/>
      <c r="C3373" s="87"/>
      <c r="D3373" s="87"/>
      <c r="E3373" s="87"/>
      <c r="F3373" s="87"/>
      <c r="G3373" s="87"/>
    </row>
    <row r="3374" spans="1:7" ht="13.8">
      <c r="A3374" s="87"/>
      <c r="B3374" s="87"/>
      <c r="C3374" s="87"/>
      <c r="D3374" s="87"/>
      <c r="E3374" s="87"/>
      <c r="F3374" s="87"/>
      <c r="G3374" s="87"/>
    </row>
    <row r="3375" spans="1:7" ht="13.8">
      <c r="A3375" s="87"/>
      <c r="B3375" s="87"/>
      <c r="C3375" s="87"/>
      <c r="D3375" s="87"/>
      <c r="E3375" s="87"/>
      <c r="F3375" s="87"/>
      <c r="G3375" s="87"/>
    </row>
    <row r="3376" spans="1:7" ht="13.8">
      <c r="A3376" s="87"/>
      <c r="B3376" s="87"/>
      <c r="C3376" s="87"/>
      <c r="D3376" s="87"/>
      <c r="E3376" s="87"/>
      <c r="F3376" s="87"/>
      <c r="G3376" s="87"/>
    </row>
    <row r="3377" spans="1:7" ht="13.8">
      <c r="A3377" s="87"/>
      <c r="B3377" s="87"/>
      <c r="C3377" s="87"/>
      <c r="D3377" s="87"/>
      <c r="E3377" s="87"/>
      <c r="F3377" s="87"/>
      <c r="G3377" s="87"/>
    </row>
    <row r="3378" spans="1:7" ht="13.8">
      <c r="A3378" s="87"/>
      <c r="B3378" s="87"/>
      <c r="C3378" s="87"/>
      <c r="D3378" s="87"/>
      <c r="E3378" s="87"/>
      <c r="F3378" s="87"/>
      <c r="G3378" s="87"/>
    </row>
    <row r="3379" spans="1:7" ht="13.8">
      <c r="A3379" s="87"/>
      <c r="B3379" s="87"/>
      <c r="C3379" s="87"/>
      <c r="D3379" s="87"/>
      <c r="E3379" s="87"/>
      <c r="F3379" s="87"/>
      <c r="G3379" s="87"/>
    </row>
    <row r="3380" spans="1:7" ht="13.8">
      <c r="A3380" s="87"/>
      <c r="B3380" s="87"/>
      <c r="C3380" s="87"/>
      <c r="D3380" s="87"/>
      <c r="E3380" s="87"/>
      <c r="F3380" s="87"/>
      <c r="G3380" s="87"/>
    </row>
    <row r="3381" spans="1:7" ht="13.8">
      <c r="A3381" s="87"/>
      <c r="B3381" s="87"/>
      <c r="C3381" s="87"/>
      <c r="D3381" s="87"/>
      <c r="E3381" s="87"/>
      <c r="F3381" s="87"/>
      <c r="G3381" s="87"/>
    </row>
    <row r="3382" spans="1:7" ht="13.8">
      <c r="A3382" s="87"/>
      <c r="B3382" s="87"/>
      <c r="C3382" s="87"/>
      <c r="D3382" s="87"/>
      <c r="E3382" s="87"/>
      <c r="F3382" s="87"/>
      <c r="G3382" s="87"/>
    </row>
    <row r="3383" spans="1:7" ht="13.8">
      <c r="A3383" s="87"/>
      <c r="B3383" s="87"/>
      <c r="C3383" s="87"/>
      <c r="D3383" s="87"/>
      <c r="E3383" s="87"/>
      <c r="F3383" s="87"/>
      <c r="G3383" s="87"/>
    </row>
    <row r="3384" spans="1:7" ht="13.8">
      <c r="A3384" s="87"/>
      <c r="B3384" s="87"/>
      <c r="C3384" s="87"/>
      <c r="D3384" s="87"/>
      <c r="E3384" s="87"/>
      <c r="F3384" s="87"/>
      <c r="G3384" s="87"/>
    </row>
    <row r="3385" spans="1:7" ht="13.8">
      <c r="A3385" s="87"/>
      <c r="B3385" s="87"/>
      <c r="C3385" s="87"/>
      <c r="D3385" s="87"/>
      <c r="E3385" s="87"/>
      <c r="F3385" s="87"/>
      <c r="G3385" s="87"/>
    </row>
    <row r="3386" spans="1:7" ht="13.8">
      <c r="A3386" s="87"/>
      <c r="B3386" s="87"/>
      <c r="C3386" s="87"/>
      <c r="D3386" s="87"/>
      <c r="E3386" s="87"/>
      <c r="F3386" s="87"/>
      <c r="G3386" s="87"/>
    </row>
    <row r="3387" spans="1:7" ht="13.8">
      <c r="A3387" s="87"/>
      <c r="B3387" s="87"/>
      <c r="C3387" s="87"/>
      <c r="D3387" s="87"/>
      <c r="E3387" s="87"/>
      <c r="F3387" s="87"/>
      <c r="G3387" s="87"/>
    </row>
    <row r="3388" spans="1:7" ht="13.8">
      <c r="A3388" s="87"/>
      <c r="B3388" s="87"/>
      <c r="C3388" s="87"/>
      <c r="D3388" s="87"/>
      <c r="E3388" s="87"/>
      <c r="F3388" s="87"/>
      <c r="G3388" s="87"/>
    </row>
    <row r="3389" spans="1:7" ht="13.8">
      <c r="A3389" s="87"/>
      <c r="B3389" s="87"/>
      <c r="C3389" s="87"/>
      <c r="D3389" s="87"/>
      <c r="E3389" s="87"/>
      <c r="F3389" s="87"/>
      <c r="G3389" s="87"/>
    </row>
    <row r="3390" spans="1:7" ht="13.8">
      <c r="A3390" s="87"/>
      <c r="B3390" s="87"/>
      <c r="C3390" s="87"/>
      <c r="D3390" s="87"/>
      <c r="E3390" s="87"/>
      <c r="F3390" s="87"/>
      <c r="G3390" s="87"/>
    </row>
    <row r="3391" spans="1:7" ht="13.8">
      <c r="A3391" s="87"/>
      <c r="B3391" s="87"/>
      <c r="C3391" s="87"/>
      <c r="D3391" s="87"/>
      <c r="E3391" s="87"/>
      <c r="F3391" s="87"/>
      <c r="G3391" s="87"/>
    </row>
    <row r="3392" spans="1:7" ht="13.8">
      <c r="A3392" s="87"/>
      <c r="B3392" s="87"/>
      <c r="C3392" s="87"/>
      <c r="D3392" s="87"/>
      <c r="E3392" s="87"/>
      <c r="F3392" s="87"/>
      <c r="G3392" s="87"/>
    </row>
    <row r="3393" spans="1:7" ht="13.8">
      <c r="A3393" s="87"/>
      <c r="B3393" s="87"/>
      <c r="C3393" s="87"/>
      <c r="D3393" s="87"/>
      <c r="E3393" s="87"/>
      <c r="F3393" s="87"/>
      <c r="G3393" s="87"/>
    </row>
    <row r="3394" spans="1:7" ht="13.8">
      <c r="A3394" s="87"/>
      <c r="B3394" s="87"/>
      <c r="C3394" s="87"/>
      <c r="D3394" s="87"/>
      <c r="E3394" s="87"/>
      <c r="F3394" s="87"/>
      <c r="G3394" s="87"/>
    </row>
    <row r="3395" spans="1:7" ht="13.8">
      <c r="A3395" s="87"/>
      <c r="B3395" s="87"/>
      <c r="C3395" s="87"/>
      <c r="D3395" s="87"/>
      <c r="E3395" s="87"/>
      <c r="F3395" s="87"/>
      <c r="G3395" s="87"/>
    </row>
    <row r="3396" spans="1:7" ht="13.8">
      <c r="A3396" s="87"/>
      <c r="B3396" s="87"/>
      <c r="C3396" s="87"/>
      <c r="D3396" s="87"/>
      <c r="E3396" s="87"/>
      <c r="F3396" s="87"/>
      <c r="G3396" s="87"/>
    </row>
    <row r="3397" spans="1:7" ht="13.8">
      <c r="A3397" s="87"/>
      <c r="B3397" s="87"/>
      <c r="C3397" s="87"/>
      <c r="D3397" s="87"/>
      <c r="E3397" s="87"/>
      <c r="F3397" s="87"/>
      <c r="G3397" s="87"/>
    </row>
    <row r="3398" spans="1:7" ht="13.8">
      <c r="A3398" s="87"/>
      <c r="B3398" s="87"/>
      <c r="C3398" s="87"/>
      <c r="D3398" s="87"/>
      <c r="E3398" s="87"/>
      <c r="F3398" s="87"/>
      <c r="G3398" s="87"/>
    </row>
    <row r="3399" spans="1:7" ht="13.8">
      <c r="A3399" s="87"/>
      <c r="B3399" s="87"/>
      <c r="C3399" s="87"/>
      <c r="D3399" s="87"/>
      <c r="E3399" s="87"/>
      <c r="F3399" s="87"/>
      <c r="G3399" s="87"/>
    </row>
    <row r="3400" spans="1:7" ht="13.8">
      <c r="A3400" s="87"/>
      <c r="B3400" s="87"/>
      <c r="C3400" s="87"/>
      <c r="D3400" s="87"/>
      <c r="E3400" s="87"/>
      <c r="F3400" s="87"/>
      <c r="G3400" s="87"/>
    </row>
    <row r="3401" spans="1:7" ht="13.8">
      <c r="A3401" s="87"/>
      <c r="B3401" s="87"/>
      <c r="C3401" s="87"/>
      <c r="D3401" s="87"/>
      <c r="E3401" s="87"/>
      <c r="F3401" s="87"/>
      <c r="G3401" s="87"/>
    </row>
    <row r="3402" spans="1:7" ht="13.8">
      <c r="A3402" s="87"/>
      <c r="B3402" s="87"/>
      <c r="C3402" s="87"/>
      <c r="D3402" s="87"/>
      <c r="E3402" s="87"/>
      <c r="F3402" s="87"/>
      <c r="G3402" s="87"/>
    </row>
    <row r="3403" spans="1:7" ht="13.8">
      <c r="A3403" s="87"/>
      <c r="B3403" s="87"/>
      <c r="C3403" s="87"/>
      <c r="D3403" s="87"/>
      <c r="E3403" s="87"/>
      <c r="F3403" s="87"/>
      <c r="G3403" s="87"/>
    </row>
    <row r="3404" spans="1:7" ht="13.8">
      <c r="A3404" s="87"/>
      <c r="B3404" s="87"/>
      <c r="C3404" s="87"/>
      <c r="D3404" s="87"/>
      <c r="E3404" s="87"/>
      <c r="F3404" s="87"/>
      <c r="G3404" s="87"/>
    </row>
    <row r="3405" spans="1:7" ht="13.8">
      <c r="A3405" s="87"/>
      <c r="B3405" s="87"/>
      <c r="C3405" s="87"/>
      <c r="D3405" s="87"/>
      <c r="E3405" s="87"/>
      <c r="F3405" s="87"/>
      <c r="G3405" s="87"/>
    </row>
    <row r="3406" spans="1:7" ht="13.8">
      <c r="A3406" s="87"/>
      <c r="B3406" s="87"/>
      <c r="C3406" s="87"/>
      <c r="D3406" s="87"/>
      <c r="E3406" s="87"/>
      <c r="F3406" s="87"/>
      <c r="G3406" s="87"/>
    </row>
    <row r="3407" spans="1:7" ht="13.8">
      <c r="A3407" s="87"/>
      <c r="B3407" s="87"/>
      <c r="C3407" s="87"/>
      <c r="D3407" s="87"/>
      <c r="E3407" s="87"/>
      <c r="F3407" s="87"/>
      <c r="G3407" s="87"/>
    </row>
    <row r="3408" spans="1:7" ht="13.8">
      <c r="A3408" s="87"/>
      <c r="B3408" s="87"/>
      <c r="C3408" s="87"/>
      <c r="D3408" s="87"/>
      <c r="E3408" s="87"/>
      <c r="F3408" s="87"/>
      <c r="G3408" s="87"/>
    </row>
    <row r="3409" spans="1:7" ht="13.8">
      <c r="A3409" s="87"/>
      <c r="B3409" s="87"/>
      <c r="C3409" s="87"/>
      <c r="D3409" s="87"/>
      <c r="E3409" s="87"/>
      <c r="F3409" s="87"/>
      <c r="G3409" s="87"/>
    </row>
    <row r="3410" spans="1:7" ht="13.8">
      <c r="A3410" s="87"/>
      <c r="B3410" s="87"/>
      <c r="C3410" s="87"/>
      <c r="D3410" s="87"/>
      <c r="E3410" s="87"/>
      <c r="F3410" s="87"/>
      <c r="G3410" s="87"/>
    </row>
    <row r="3411" spans="1:7" ht="13.8">
      <c r="A3411" s="87"/>
      <c r="B3411" s="87"/>
      <c r="C3411" s="87"/>
      <c r="D3411" s="87"/>
      <c r="E3411" s="87"/>
      <c r="F3411" s="87"/>
      <c r="G3411" s="87"/>
    </row>
    <row r="3412" spans="1:7" ht="13.8">
      <c r="A3412" s="87"/>
      <c r="B3412" s="87"/>
      <c r="C3412" s="87"/>
      <c r="D3412" s="87"/>
      <c r="E3412" s="87"/>
      <c r="F3412" s="87"/>
      <c r="G3412" s="87"/>
    </row>
    <row r="3413" spans="1:7" ht="13.8">
      <c r="A3413" s="87"/>
      <c r="B3413" s="87"/>
      <c r="C3413" s="87"/>
      <c r="D3413" s="87"/>
      <c r="E3413" s="87"/>
      <c r="F3413" s="87"/>
      <c r="G3413" s="87"/>
    </row>
    <row r="3414" spans="1:7" ht="13.8">
      <c r="A3414" s="87"/>
      <c r="B3414" s="87"/>
      <c r="C3414" s="87"/>
      <c r="D3414" s="87"/>
      <c r="E3414" s="87"/>
      <c r="F3414" s="87"/>
      <c r="G3414" s="87"/>
    </row>
    <row r="3415" spans="1:7" ht="13.8">
      <c r="A3415" s="87"/>
      <c r="B3415" s="87"/>
      <c r="C3415" s="87"/>
      <c r="D3415" s="87"/>
      <c r="E3415" s="87"/>
      <c r="F3415" s="87"/>
      <c r="G3415" s="87"/>
    </row>
    <row r="3416" spans="1:7" ht="13.8">
      <c r="A3416" s="87"/>
      <c r="B3416" s="87"/>
      <c r="C3416" s="87"/>
      <c r="D3416" s="87"/>
      <c r="E3416" s="87"/>
      <c r="F3416" s="87"/>
      <c r="G3416" s="87"/>
    </row>
    <row r="3417" spans="1:7" ht="13.8">
      <c r="A3417" s="87"/>
      <c r="B3417" s="87"/>
      <c r="C3417" s="87"/>
      <c r="D3417" s="87"/>
      <c r="E3417" s="87"/>
      <c r="F3417" s="87"/>
      <c r="G3417" s="87"/>
    </row>
    <row r="3418" spans="1:7" ht="13.8">
      <c r="A3418" s="87"/>
      <c r="B3418" s="87"/>
      <c r="C3418" s="87"/>
      <c r="D3418" s="87"/>
      <c r="E3418" s="87"/>
      <c r="F3418" s="87"/>
      <c r="G3418" s="87"/>
    </row>
    <row r="3419" spans="1:7" ht="13.8">
      <c r="A3419" s="87"/>
      <c r="B3419" s="87"/>
      <c r="C3419" s="87"/>
      <c r="D3419" s="87"/>
      <c r="E3419" s="87"/>
      <c r="F3419" s="87"/>
      <c r="G3419" s="87"/>
    </row>
    <row r="3420" spans="1:7" ht="13.8">
      <c r="A3420" s="87"/>
      <c r="B3420" s="87"/>
      <c r="C3420" s="87"/>
      <c r="D3420" s="87"/>
      <c r="E3420" s="87"/>
      <c r="F3420" s="87"/>
      <c r="G3420" s="87"/>
    </row>
    <row r="3421" spans="1:7" ht="13.8">
      <c r="A3421" s="87"/>
      <c r="B3421" s="87"/>
      <c r="C3421" s="87"/>
      <c r="D3421" s="87"/>
      <c r="E3421" s="87"/>
      <c r="F3421" s="87"/>
      <c r="G3421" s="87"/>
    </row>
    <row r="3422" spans="1:7" ht="13.8">
      <c r="A3422" s="87"/>
      <c r="B3422" s="87"/>
      <c r="C3422" s="87"/>
      <c r="D3422" s="87"/>
      <c r="E3422" s="87"/>
      <c r="F3422" s="87"/>
      <c r="G3422" s="87"/>
    </row>
    <row r="3423" spans="1:7" ht="13.8">
      <c r="A3423" s="87"/>
      <c r="B3423" s="87"/>
      <c r="C3423" s="87"/>
      <c r="D3423" s="87"/>
      <c r="E3423" s="87"/>
      <c r="F3423" s="87"/>
      <c r="G3423" s="87"/>
    </row>
    <row r="3424" spans="1:7" ht="13.8">
      <c r="A3424" s="87"/>
      <c r="B3424" s="87"/>
      <c r="C3424" s="87"/>
      <c r="D3424" s="87"/>
      <c r="E3424" s="87"/>
      <c r="F3424" s="87"/>
      <c r="G3424" s="87"/>
    </row>
    <row r="3425" spans="1:7" ht="13.8">
      <c r="A3425" s="87"/>
      <c r="B3425" s="87"/>
      <c r="C3425" s="87"/>
      <c r="D3425" s="87"/>
      <c r="E3425" s="87"/>
      <c r="F3425" s="87"/>
      <c r="G3425" s="87"/>
    </row>
    <row r="3426" spans="1:7" ht="13.8">
      <c r="A3426" s="87"/>
      <c r="B3426" s="87"/>
      <c r="C3426" s="87"/>
      <c r="D3426" s="87"/>
      <c r="E3426" s="87"/>
      <c r="F3426" s="87"/>
      <c r="G3426" s="87"/>
    </row>
    <row r="3427" spans="1:7" ht="13.8">
      <c r="A3427" s="87"/>
      <c r="B3427" s="87"/>
      <c r="C3427" s="87"/>
      <c r="D3427" s="87"/>
      <c r="E3427" s="87"/>
      <c r="F3427" s="87"/>
      <c r="G3427" s="87"/>
    </row>
    <row r="3428" spans="1:7" ht="13.8">
      <c r="A3428" s="87"/>
      <c r="B3428" s="87"/>
      <c r="C3428" s="87"/>
      <c r="D3428" s="87"/>
      <c r="E3428" s="87"/>
      <c r="F3428" s="87"/>
      <c r="G3428" s="87"/>
    </row>
    <row r="3429" spans="1:7" ht="13.8">
      <c r="A3429" s="87"/>
      <c r="B3429" s="87"/>
      <c r="C3429" s="87"/>
      <c r="D3429" s="87"/>
      <c r="E3429" s="87"/>
      <c r="F3429" s="87"/>
      <c r="G3429" s="87"/>
    </row>
    <row r="3430" spans="1:7" ht="13.8">
      <c r="A3430" s="87"/>
      <c r="B3430" s="87"/>
      <c r="C3430" s="87"/>
      <c r="D3430" s="87"/>
      <c r="E3430" s="87"/>
      <c r="F3430" s="87"/>
      <c r="G3430" s="87"/>
    </row>
    <row r="3431" spans="1:7" ht="13.8">
      <c r="A3431" s="87"/>
      <c r="B3431" s="87"/>
      <c r="C3431" s="87"/>
      <c r="D3431" s="87"/>
      <c r="E3431" s="87"/>
      <c r="F3431" s="87"/>
      <c r="G3431" s="87"/>
    </row>
    <row r="3432" spans="1:7" ht="13.8">
      <c r="A3432" s="87"/>
      <c r="B3432" s="87"/>
      <c r="C3432" s="87"/>
      <c r="D3432" s="87"/>
      <c r="E3432" s="87"/>
      <c r="F3432" s="87"/>
      <c r="G3432" s="87"/>
    </row>
    <row r="3433" spans="1:7" ht="13.8">
      <c r="A3433" s="87"/>
      <c r="B3433" s="87"/>
      <c r="C3433" s="87"/>
      <c r="D3433" s="87"/>
      <c r="E3433" s="87"/>
      <c r="F3433" s="87"/>
      <c r="G3433" s="87"/>
    </row>
    <row r="3434" spans="1:7" ht="13.8">
      <c r="A3434" s="87"/>
      <c r="B3434" s="87"/>
      <c r="C3434" s="87"/>
      <c r="D3434" s="87"/>
      <c r="E3434" s="87"/>
      <c r="F3434" s="87"/>
      <c r="G3434" s="87"/>
    </row>
    <row r="3435" spans="1:7" ht="13.8">
      <c r="A3435" s="87"/>
      <c r="B3435" s="87"/>
      <c r="C3435" s="87"/>
      <c r="D3435" s="87"/>
      <c r="E3435" s="87"/>
      <c r="F3435" s="87"/>
      <c r="G3435" s="87"/>
    </row>
    <row r="3436" spans="1:7" ht="13.8">
      <c r="A3436" s="87"/>
      <c r="B3436" s="87"/>
      <c r="C3436" s="87"/>
      <c r="D3436" s="87"/>
      <c r="E3436" s="87"/>
      <c r="F3436" s="87"/>
      <c r="G3436" s="87"/>
    </row>
    <row r="3437" spans="1:7" ht="13.8">
      <c r="A3437" s="87"/>
      <c r="B3437" s="87"/>
      <c r="C3437" s="87"/>
      <c r="D3437" s="87"/>
      <c r="E3437" s="87"/>
      <c r="F3437" s="87"/>
      <c r="G3437" s="87"/>
    </row>
    <row r="3438" spans="1:7" ht="13.8">
      <c r="A3438" s="87"/>
      <c r="B3438" s="87"/>
      <c r="C3438" s="87"/>
      <c r="D3438" s="87"/>
      <c r="E3438" s="87"/>
      <c r="F3438" s="87"/>
      <c r="G3438" s="87"/>
    </row>
    <row r="3439" spans="1:7" ht="13.8">
      <c r="A3439" s="87"/>
      <c r="B3439" s="87"/>
      <c r="C3439" s="87"/>
      <c r="D3439" s="87"/>
      <c r="E3439" s="87"/>
      <c r="F3439" s="87"/>
      <c r="G3439" s="87"/>
    </row>
    <row r="3440" spans="1:7" ht="13.8">
      <c r="A3440" s="87"/>
      <c r="B3440" s="87"/>
      <c r="C3440" s="87"/>
      <c r="D3440" s="87"/>
      <c r="E3440" s="87"/>
      <c r="F3440" s="87"/>
      <c r="G3440" s="87"/>
    </row>
    <row r="3441" spans="1:7" ht="13.8">
      <c r="A3441" s="87"/>
      <c r="B3441" s="87"/>
      <c r="C3441" s="87"/>
      <c r="D3441" s="87"/>
      <c r="E3441" s="87"/>
      <c r="F3441" s="87"/>
      <c r="G3441" s="87"/>
    </row>
    <row r="3442" spans="1:7" ht="13.8">
      <c r="A3442" s="87"/>
      <c r="B3442" s="87"/>
      <c r="C3442" s="87"/>
      <c r="D3442" s="87"/>
      <c r="E3442" s="87"/>
      <c r="F3442" s="87"/>
      <c r="G3442" s="87"/>
    </row>
    <row r="3443" spans="1:7" ht="13.8">
      <c r="A3443" s="87"/>
      <c r="B3443" s="87"/>
      <c r="C3443" s="87"/>
      <c r="D3443" s="87"/>
      <c r="E3443" s="87"/>
      <c r="F3443" s="87"/>
      <c r="G3443" s="87"/>
    </row>
    <row r="3444" spans="1:7" ht="13.8">
      <c r="A3444" s="87"/>
      <c r="B3444" s="87"/>
      <c r="C3444" s="87"/>
      <c r="D3444" s="87"/>
      <c r="E3444" s="87"/>
      <c r="F3444" s="87"/>
      <c r="G3444" s="87"/>
    </row>
    <row r="3445" spans="1:7" ht="13.8">
      <c r="A3445" s="87"/>
      <c r="B3445" s="87"/>
      <c r="C3445" s="87"/>
      <c r="D3445" s="87"/>
      <c r="E3445" s="87"/>
      <c r="F3445" s="87"/>
      <c r="G3445" s="87"/>
    </row>
    <row r="3446" spans="1:7" ht="13.8">
      <c r="A3446" s="87"/>
      <c r="B3446" s="87"/>
      <c r="C3446" s="87"/>
      <c r="D3446" s="87"/>
      <c r="E3446" s="87"/>
      <c r="F3446" s="87"/>
      <c r="G3446" s="87"/>
    </row>
    <row r="3447" spans="1:7" ht="13.8">
      <c r="A3447" s="87"/>
      <c r="B3447" s="87"/>
      <c r="C3447" s="87"/>
      <c r="D3447" s="87"/>
      <c r="E3447" s="87"/>
      <c r="F3447" s="87"/>
      <c r="G3447" s="87"/>
    </row>
    <row r="3448" spans="1:7" ht="13.8">
      <c r="A3448" s="87"/>
      <c r="B3448" s="87"/>
      <c r="C3448" s="87"/>
      <c r="D3448" s="87"/>
      <c r="E3448" s="87"/>
      <c r="F3448" s="87"/>
      <c r="G3448" s="87"/>
    </row>
    <row r="3449" spans="1:7" ht="13.8">
      <c r="A3449" s="87"/>
      <c r="B3449" s="87"/>
      <c r="C3449" s="87"/>
      <c r="D3449" s="87"/>
      <c r="E3449" s="87"/>
      <c r="F3449" s="87"/>
      <c r="G3449" s="87"/>
    </row>
    <row r="3450" spans="1:7" ht="13.8">
      <c r="A3450" s="87"/>
      <c r="B3450" s="87"/>
      <c r="C3450" s="87"/>
      <c r="D3450" s="87"/>
      <c r="E3450" s="87"/>
      <c r="F3450" s="87"/>
      <c r="G3450" s="87"/>
    </row>
    <row r="3451" spans="1:7" ht="13.8">
      <c r="A3451" s="87"/>
      <c r="B3451" s="87"/>
      <c r="C3451" s="87"/>
      <c r="D3451" s="87"/>
      <c r="E3451" s="87"/>
      <c r="F3451" s="87"/>
      <c r="G3451" s="87"/>
    </row>
    <row r="3452" spans="1:7" ht="13.8">
      <c r="A3452" s="87"/>
      <c r="B3452" s="87"/>
      <c r="C3452" s="87"/>
      <c r="D3452" s="87"/>
      <c r="E3452" s="87"/>
      <c r="F3452" s="87"/>
      <c r="G3452" s="87"/>
    </row>
    <row r="3453" spans="1:7" ht="13.8">
      <c r="A3453" s="87"/>
      <c r="B3453" s="87"/>
      <c r="C3453" s="87"/>
      <c r="D3453" s="87"/>
      <c r="E3453" s="87"/>
      <c r="F3453" s="87"/>
      <c r="G3453" s="87"/>
    </row>
    <row r="3454" spans="1:7" ht="13.8">
      <c r="A3454" s="87"/>
      <c r="B3454" s="87"/>
      <c r="C3454" s="87"/>
      <c r="D3454" s="87"/>
      <c r="E3454" s="87"/>
      <c r="F3454" s="87"/>
      <c r="G3454" s="87"/>
    </row>
    <row r="3455" spans="1:7" ht="13.8">
      <c r="A3455" s="87"/>
      <c r="B3455" s="87"/>
      <c r="C3455" s="87"/>
      <c r="D3455" s="87"/>
      <c r="E3455" s="87"/>
      <c r="F3455" s="87"/>
      <c r="G3455" s="87"/>
    </row>
    <row r="3456" spans="1:7" ht="13.8">
      <c r="A3456" s="87"/>
      <c r="B3456" s="87"/>
      <c r="C3456" s="87"/>
      <c r="D3456" s="87"/>
      <c r="E3456" s="87"/>
      <c r="F3456" s="87"/>
      <c r="G3456" s="87"/>
    </row>
    <row r="3457" spans="1:7" ht="13.8">
      <c r="A3457" s="87"/>
      <c r="B3457" s="87"/>
      <c r="C3457" s="87"/>
      <c r="D3457" s="87"/>
      <c r="E3457" s="87"/>
      <c r="F3457" s="87"/>
      <c r="G3457" s="87"/>
    </row>
    <row r="3458" spans="1:7" ht="13.8">
      <c r="A3458" s="87"/>
      <c r="B3458" s="87"/>
      <c r="C3458" s="87"/>
      <c r="D3458" s="87"/>
      <c r="E3458" s="87"/>
      <c r="F3458" s="87"/>
      <c r="G3458" s="87"/>
    </row>
    <row r="3459" spans="1:7" ht="13.8">
      <c r="A3459" s="87"/>
      <c r="B3459" s="87"/>
      <c r="C3459" s="87"/>
      <c r="D3459" s="87"/>
      <c r="E3459" s="87"/>
      <c r="F3459" s="87"/>
      <c r="G3459" s="87"/>
    </row>
    <row r="3460" spans="1:7" ht="13.8">
      <c r="A3460" s="87"/>
      <c r="B3460" s="87"/>
      <c r="C3460" s="87"/>
      <c r="D3460" s="87"/>
      <c r="E3460" s="87"/>
      <c r="F3460" s="87"/>
      <c r="G3460" s="87"/>
    </row>
    <row r="3461" spans="1:7" ht="13.8">
      <c r="A3461" s="87"/>
      <c r="B3461" s="87"/>
      <c r="C3461" s="87"/>
      <c r="D3461" s="87"/>
      <c r="E3461" s="87"/>
      <c r="F3461" s="87"/>
      <c r="G3461" s="87"/>
    </row>
    <row r="3462" spans="1:7" ht="13.8">
      <c r="A3462" s="87"/>
      <c r="B3462" s="87"/>
      <c r="C3462" s="87"/>
      <c r="D3462" s="87"/>
      <c r="E3462" s="87"/>
      <c r="F3462" s="87"/>
      <c r="G3462" s="87"/>
    </row>
    <row r="3463" spans="1:7" ht="13.8">
      <c r="A3463" s="87"/>
      <c r="B3463" s="87"/>
      <c r="C3463" s="87"/>
      <c r="D3463" s="87"/>
      <c r="E3463" s="87"/>
      <c r="F3463" s="87"/>
      <c r="G3463" s="87"/>
    </row>
    <row r="3464" spans="1:7" ht="13.8">
      <c r="A3464" s="87"/>
      <c r="B3464" s="87"/>
      <c r="C3464" s="87"/>
      <c r="D3464" s="87"/>
      <c r="E3464" s="87"/>
      <c r="F3464" s="87"/>
      <c r="G3464" s="87"/>
    </row>
    <row r="3465" spans="1:7" ht="13.8">
      <c r="A3465" s="87"/>
      <c r="B3465" s="87"/>
      <c r="C3465" s="87"/>
      <c r="D3465" s="87"/>
      <c r="E3465" s="87"/>
      <c r="F3465" s="87"/>
      <c r="G3465" s="87"/>
    </row>
    <row r="3466" spans="1:7" ht="13.8">
      <c r="A3466" s="87"/>
      <c r="B3466" s="87"/>
      <c r="C3466" s="87"/>
      <c r="D3466" s="87"/>
      <c r="E3466" s="87"/>
      <c r="F3466" s="87"/>
      <c r="G3466" s="87"/>
    </row>
    <row r="3467" spans="1:7" ht="13.8">
      <c r="A3467" s="87"/>
      <c r="B3467" s="87"/>
      <c r="C3467" s="87"/>
      <c r="D3467" s="87"/>
      <c r="E3467" s="87"/>
      <c r="F3467" s="87"/>
      <c r="G3467" s="87"/>
    </row>
    <row r="3468" spans="1:7" ht="13.8">
      <c r="A3468" s="87"/>
      <c r="B3468" s="87"/>
      <c r="C3468" s="87"/>
      <c r="D3468" s="87"/>
      <c r="E3468" s="87"/>
      <c r="F3468" s="87"/>
      <c r="G3468" s="87"/>
    </row>
    <row r="3469" spans="1:7" ht="13.8">
      <c r="A3469" s="87"/>
      <c r="B3469" s="87"/>
      <c r="C3469" s="87"/>
      <c r="D3469" s="87"/>
      <c r="E3469" s="87"/>
      <c r="F3469" s="87"/>
      <c r="G3469" s="87"/>
    </row>
    <row r="3470" spans="1:7" ht="13.8">
      <c r="A3470" s="87"/>
      <c r="B3470" s="87"/>
      <c r="C3470" s="87"/>
      <c r="D3470" s="87"/>
      <c r="E3470" s="87"/>
      <c r="F3470" s="87"/>
      <c r="G3470" s="87"/>
    </row>
    <row r="3471" spans="1:7" ht="13.8">
      <c r="A3471" s="87"/>
      <c r="B3471" s="87"/>
      <c r="C3471" s="87"/>
      <c r="D3471" s="87"/>
      <c r="E3471" s="87"/>
      <c r="F3471" s="87"/>
      <c r="G3471" s="87"/>
    </row>
    <row r="3472" spans="1:7" ht="13.8">
      <c r="A3472" s="87"/>
      <c r="B3472" s="87"/>
      <c r="C3472" s="87"/>
      <c r="D3472" s="87"/>
      <c r="E3472" s="87"/>
      <c r="F3472" s="87"/>
      <c r="G3472" s="87"/>
    </row>
    <row r="3473" spans="1:7" ht="13.8">
      <c r="A3473" s="87"/>
      <c r="B3473" s="87"/>
      <c r="C3473" s="87"/>
      <c r="D3473" s="87"/>
      <c r="E3473" s="87"/>
      <c r="F3473" s="87"/>
      <c r="G3473" s="87"/>
    </row>
    <row r="3474" spans="1:7" ht="13.8">
      <c r="A3474" s="87"/>
      <c r="B3474" s="87"/>
      <c r="C3474" s="87"/>
      <c r="D3474" s="87"/>
      <c r="E3474" s="87"/>
      <c r="F3474" s="87"/>
      <c r="G3474" s="87"/>
    </row>
    <row r="3475" spans="1:7" ht="13.8">
      <c r="A3475" s="87"/>
      <c r="B3475" s="87"/>
      <c r="C3475" s="87"/>
      <c r="D3475" s="87"/>
      <c r="E3475" s="87"/>
      <c r="F3475" s="87"/>
      <c r="G3475" s="87"/>
    </row>
    <row r="3476" spans="1:7" ht="13.8">
      <c r="A3476" s="87"/>
      <c r="B3476" s="87"/>
      <c r="C3476" s="87"/>
      <c r="D3476" s="87"/>
      <c r="E3476" s="87"/>
      <c r="F3476" s="87"/>
      <c r="G3476" s="87"/>
    </row>
    <row r="3477" spans="1:7" ht="13.8">
      <c r="A3477" s="87"/>
      <c r="B3477" s="87"/>
      <c r="C3477" s="87"/>
      <c r="D3477" s="87"/>
      <c r="E3477" s="87"/>
      <c r="F3477" s="87"/>
      <c r="G3477" s="87"/>
    </row>
    <row r="3478" spans="1:7" ht="13.8">
      <c r="A3478" s="87"/>
      <c r="B3478" s="87"/>
      <c r="C3478" s="87"/>
      <c r="D3478" s="87"/>
      <c r="E3478" s="87"/>
      <c r="F3478" s="87"/>
      <c r="G3478" s="87"/>
    </row>
    <row r="3479" spans="1:7" ht="13.8">
      <c r="A3479" s="87"/>
      <c r="B3479" s="87"/>
      <c r="C3479" s="87"/>
      <c r="D3479" s="87"/>
      <c r="E3479" s="87"/>
      <c r="F3479" s="87"/>
      <c r="G3479" s="87"/>
    </row>
    <row r="3480" spans="1:7" ht="13.8">
      <c r="A3480" s="87"/>
      <c r="B3480" s="87"/>
      <c r="C3480" s="87"/>
      <c r="D3480" s="87"/>
      <c r="E3480" s="87"/>
      <c r="F3480" s="87"/>
      <c r="G3480" s="87"/>
    </row>
    <row r="3481" spans="1:7" ht="13.8">
      <c r="A3481" s="87"/>
      <c r="B3481" s="87"/>
      <c r="C3481" s="87"/>
      <c r="D3481" s="87"/>
      <c r="E3481" s="87"/>
      <c r="F3481" s="87"/>
      <c r="G3481" s="87"/>
    </row>
    <row r="3482" spans="1:7" ht="13.8">
      <c r="A3482" s="87"/>
      <c r="B3482" s="87"/>
      <c r="C3482" s="87"/>
      <c r="D3482" s="87"/>
      <c r="E3482" s="87"/>
      <c r="F3482" s="87"/>
      <c r="G3482" s="87"/>
    </row>
    <row r="3483" spans="1:7" ht="13.8">
      <c r="A3483" s="87"/>
      <c r="B3483" s="87"/>
      <c r="C3483" s="87"/>
      <c r="D3483" s="87"/>
      <c r="E3483" s="87"/>
      <c r="F3483" s="87"/>
      <c r="G3483" s="87"/>
    </row>
    <row r="3484" spans="1:7" ht="13.8">
      <c r="A3484" s="87"/>
      <c r="B3484" s="87"/>
      <c r="C3484" s="87"/>
      <c r="D3484" s="87"/>
      <c r="E3484" s="87"/>
      <c r="F3484" s="87"/>
      <c r="G3484" s="87"/>
    </row>
    <row r="3485" spans="1:7" ht="13.8">
      <c r="A3485" s="87"/>
      <c r="B3485" s="87"/>
      <c r="C3485" s="87"/>
      <c r="D3485" s="87"/>
      <c r="E3485" s="87"/>
      <c r="F3485" s="87"/>
      <c r="G3485" s="87"/>
    </row>
    <row r="3486" spans="1:7" ht="13.8">
      <c r="A3486" s="87"/>
      <c r="B3486" s="87"/>
      <c r="C3486" s="87"/>
      <c r="D3486" s="87"/>
      <c r="E3486" s="87"/>
      <c r="F3486" s="87"/>
      <c r="G3486" s="87"/>
    </row>
    <row r="3487" spans="1:7" ht="13.8">
      <c r="A3487" s="87"/>
      <c r="B3487" s="87"/>
      <c r="C3487" s="87"/>
      <c r="D3487" s="87"/>
      <c r="E3487" s="87"/>
      <c r="F3487" s="87"/>
      <c r="G3487" s="87"/>
    </row>
    <row r="3488" spans="1:7" ht="13.8">
      <c r="A3488" s="87"/>
      <c r="B3488" s="87"/>
      <c r="C3488" s="87"/>
      <c r="D3488" s="87"/>
      <c r="E3488" s="87"/>
      <c r="F3488" s="87"/>
      <c r="G3488" s="87"/>
    </row>
    <row r="3489" spans="1:7" ht="13.8">
      <c r="A3489" s="87"/>
      <c r="B3489" s="87"/>
      <c r="C3489" s="87"/>
      <c r="D3489" s="87"/>
      <c r="E3489" s="87"/>
      <c r="F3489" s="87"/>
      <c r="G3489" s="87"/>
    </row>
    <row r="3490" spans="1:7" ht="13.8">
      <c r="A3490" s="87"/>
      <c r="B3490" s="87"/>
      <c r="C3490" s="87"/>
      <c r="D3490" s="87"/>
      <c r="E3490" s="87"/>
      <c r="F3490" s="87"/>
      <c r="G3490" s="87"/>
    </row>
    <row r="3491" spans="1:7" ht="13.8">
      <c r="A3491" s="87"/>
      <c r="B3491" s="87"/>
      <c r="C3491" s="87"/>
      <c r="D3491" s="87"/>
      <c r="E3491" s="87"/>
      <c r="F3491" s="87"/>
      <c r="G3491" s="87"/>
    </row>
    <row r="3492" spans="1:7" ht="13.8">
      <c r="A3492" s="87"/>
      <c r="B3492" s="87"/>
      <c r="C3492" s="87"/>
      <c r="D3492" s="87"/>
      <c r="E3492" s="87"/>
      <c r="F3492" s="87"/>
      <c r="G3492" s="87"/>
    </row>
    <row r="3493" spans="1:7" ht="13.8">
      <c r="A3493" s="87"/>
      <c r="B3493" s="87"/>
      <c r="C3493" s="87"/>
      <c r="D3493" s="87"/>
      <c r="E3493" s="87"/>
      <c r="F3493" s="87"/>
      <c r="G3493" s="87"/>
    </row>
    <row r="3494" spans="1:7" ht="13.8">
      <c r="A3494" s="87"/>
      <c r="B3494" s="87"/>
      <c r="C3494" s="87"/>
      <c r="D3494" s="87"/>
      <c r="E3494" s="87"/>
      <c r="F3494" s="87"/>
      <c r="G3494" s="87"/>
    </row>
    <row r="3495" spans="1:7" ht="13.8">
      <c r="A3495" s="87"/>
      <c r="B3495" s="87"/>
      <c r="C3495" s="87"/>
      <c r="D3495" s="87"/>
      <c r="E3495" s="87"/>
      <c r="F3495" s="87"/>
      <c r="G3495" s="87"/>
    </row>
    <row r="3496" spans="1:7" ht="13.8">
      <c r="A3496" s="87"/>
      <c r="B3496" s="87"/>
      <c r="C3496" s="87"/>
      <c r="D3496" s="87"/>
      <c r="E3496" s="87"/>
      <c r="F3496" s="87"/>
      <c r="G3496" s="87"/>
    </row>
    <row r="3497" spans="1:7" ht="13.8">
      <c r="A3497" s="87"/>
      <c r="B3497" s="87"/>
      <c r="C3497" s="87"/>
      <c r="D3497" s="87"/>
      <c r="E3497" s="87"/>
      <c r="F3497" s="87"/>
      <c r="G3497" s="87"/>
    </row>
    <row r="3498" spans="1:7" ht="13.8">
      <c r="A3498" s="87"/>
      <c r="B3498" s="87"/>
      <c r="C3498" s="87"/>
      <c r="D3498" s="87"/>
      <c r="E3498" s="87"/>
      <c r="F3498" s="87"/>
      <c r="G3498" s="87"/>
    </row>
    <row r="3499" spans="1:7" ht="13.8">
      <c r="A3499" s="87"/>
      <c r="B3499" s="87"/>
      <c r="C3499" s="87"/>
      <c r="D3499" s="87"/>
      <c r="E3499" s="87"/>
      <c r="F3499" s="87"/>
      <c r="G3499" s="87"/>
    </row>
    <row r="3500" spans="1:7" ht="13.8">
      <c r="A3500" s="87"/>
      <c r="B3500" s="87"/>
      <c r="C3500" s="87"/>
      <c r="D3500" s="87"/>
      <c r="E3500" s="87"/>
      <c r="F3500" s="87"/>
      <c r="G3500" s="87"/>
    </row>
    <row r="3501" spans="1:7" ht="13.8">
      <c r="A3501" s="87"/>
      <c r="B3501" s="87"/>
      <c r="C3501" s="87"/>
      <c r="D3501" s="87"/>
      <c r="E3501" s="87"/>
      <c r="F3501" s="87"/>
      <c r="G3501" s="87"/>
    </row>
    <row r="3502" spans="1:7" ht="13.8">
      <c r="A3502" s="87"/>
      <c r="B3502" s="87"/>
      <c r="C3502" s="87"/>
      <c r="D3502" s="87"/>
      <c r="E3502" s="87"/>
      <c r="F3502" s="87"/>
      <c r="G3502" s="87"/>
    </row>
    <row r="3503" spans="1:7" ht="13.8">
      <c r="A3503" s="87"/>
      <c r="B3503" s="87"/>
      <c r="C3503" s="87"/>
      <c r="D3503" s="87"/>
      <c r="E3503" s="87"/>
      <c r="F3503" s="87"/>
      <c r="G3503" s="87"/>
    </row>
    <row r="3504" spans="1:7" ht="13.8">
      <c r="A3504" s="87"/>
      <c r="B3504" s="87"/>
      <c r="C3504" s="87"/>
      <c r="D3504" s="87"/>
      <c r="E3504" s="87"/>
      <c r="F3504" s="87"/>
      <c r="G3504" s="87"/>
    </row>
    <row r="3505" spans="1:7" ht="13.8">
      <c r="A3505" s="87"/>
      <c r="B3505" s="87"/>
      <c r="C3505" s="87"/>
      <c r="D3505" s="87"/>
      <c r="E3505" s="87"/>
      <c r="F3505" s="87"/>
      <c r="G3505" s="87"/>
    </row>
    <row r="3506" spans="1:7" ht="13.8">
      <c r="A3506" s="87"/>
      <c r="B3506" s="87"/>
      <c r="C3506" s="87"/>
      <c r="D3506" s="87"/>
      <c r="E3506" s="87"/>
      <c r="F3506" s="87"/>
      <c r="G3506" s="87"/>
    </row>
    <row r="3507" spans="1:7" ht="13.8">
      <c r="A3507" s="87"/>
      <c r="B3507" s="87"/>
      <c r="C3507" s="87"/>
      <c r="D3507" s="87"/>
      <c r="E3507" s="87"/>
      <c r="F3507" s="87"/>
      <c r="G3507" s="87"/>
    </row>
    <row r="3508" spans="1:7" ht="13.8">
      <c r="A3508" s="87"/>
      <c r="B3508" s="87"/>
      <c r="C3508" s="87"/>
      <c r="D3508" s="87"/>
      <c r="E3508" s="87"/>
      <c r="F3508" s="87"/>
      <c r="G3508" s="87"/>
    </row>
    <row r="3509" spans="1:7" ht="13.8">
      <c r="A3509" s="87"/>
      <c r="B3509" s="87"/>
      <c r="C3509" s="87"/>
      <c r="D3509" s="87"/>
      <c r="E3509" s="87"/>
      <c r="F3509" s="87"/>
      <c r="G3509" s="87"/>
    </row>
    <row r="3510" spans="1:7" ht="13.8">
      <c r="A3510" s="87"/>
      <c r="B3510" s="87"/>
      <c r="C3510" s="87"/>
      <c r="D3510" s="87"/>
      <c r="E3510" s="87"/>
      <c r="F3510" s="87"/>
      <c r="G3510" s="87"/>
    </row>
    <row r="3511" spans="1:7" ht="13.8">
      <c r="A3511" s="87"/>
      <c r="B3511" s="87"/>
      <c r="C3511" s="87"/>
      <c r="D3511" s="87"/>
      <c r="E3511" s="87"/>
      <c r="F3511" s="87"/>
      <c r="G3511" s="87"/>
    </row>
    <row r="3512" spans="1:7" ht="13.8">
      <c r="A3512" s="87"/>
      <c r="B3512" s="87"/>
      <c r="C3512" s="87"/>
      <c r="D3512" s="87"/>
      <c r="E3512" s="87"/>
      <c r="F3512" s="87"/>
      <c r="G3512" s="87"/>
    </row>
    <row r="3513" spans="1:7" ht="13.8">
      <c r="A3513" s="87"/>
      <c r="B3513" s="87"/>
      <c r="C3513" s="87"/>
      <c r="D3513" s="87"/>
      <c r="E3513" s="87"/>
      <c r="F3513" s="87"/>
      <c r="G3513" s="87"/>
    </row>
    <row r="3514" spans="1:7" ht="13.8">
      <c r="A3514" s="87"/>
      <c r="B3514" s="87"/>
      <c r="C3514" s="87"/>
      <c r="D3514" s="87"/>
      <c r="E3514" s="87"/>
      <c r="F3514" s="87"/>
      <c r="G3514" s="87"/>
    </row>
    <row r="3515" spans="1:7" ht="13.8">
      <c r="A3515" s="87"/>
      <c r="B3515" s="87"/>
      <c r="C3515" s="87"/>
      <c r="D3515" s="87"/>
      <c r="E3515" s="87"/>
      <c r="F3515" s="87"/>
      <c r="G3515" s="87"/>
    </row>
    <row r="3516" spans="1:7" ht="13.8">
      <c r="A3516" s="87"/>
      <c r="B3516" s="87"/>
      <c r="C3516" s="87"/>
      <c r="D3516" s="87"/>
      <c r="E3516" s="87"/>
      <c r="F3516" s="87"/>
      <c r="G3516" s="87"/>
    </row>
    <row r="3517" spans="1:7" ht="13.8">
      <c r="A3517" s="87"/>
      <c r="B3517" s="87"/>
      <c r="C3517" s="87"/>
      <c r="D3517" s="87"/>
      <c r="E3517" s="87"/>
      <c r="F3517" s="87"/>
      <c r="G3517" s="87"/>
    </row>
    <row r="3518" spans="1:7" ht="13.8">
      <c r="A3518" s="87"/>
      <c r="B3518" s="87"/>
      <c r="C3518" s="87"/>
      <c r="D3518" s="87"/>
      <c r="E3518" s="87"/>
      <c r="F3518" s="87"/>
      <c r="G3518" s="87"/>
    </row>
    <row r="3519" spans="1:7" ht="13.8">
      <c r="A3519" s="87"/>
      <c r="B3519" s="87"/>
      <c r="C3519" s="87"/>
      <c r="D3519" s="87"/>
      <c r="E3519" s="87"/>
      <c r="F3519" s="87"/>
      <c r="G3519" s="87"/>
    </row>
    <row r="3520" spans="1:7" ht="13.8">
      <c r="A3520" s="87"/>
      <c r="B3520" s="87"/>
      <c r="C3520" s="87"/>
      <c r="D3520" s="87"/>
      <c r="E3520" s="87"/>
      <c r="F3520" s="87"/>
      <c r="G3520" s="87"/>
    </row>
    <row r="3521" spans="1:7" ht="13.8">
      <c r="A3521" s="87"/>
      <c r="B3521" s="87"/>
      <c r="C3521" s="87"/>
      <c r="D3521" s="87"/>
      <c r="E3521" s="87"/>
      <c r="F3521" s="87"/>
      <c r="G3521" s="87"/>
    </row>
    <row r="3522" spans="1:7" ht="13.8">
      <c r="A3522" s="87"/>
      <c r="B3522" s="87"/>
      <c r="C3522" s="87"/>
      <c r="D3522" s="87"/>
      <c r="E3522" s="87"/>
      <c r="F3522" s="87"/>
      <c r="G3522" s="87"/>
    </row>
    <row r="3523" spans="1:7" ht="13.8">
      <c r="A3523" s="87"/>
      <c r="B3523" s="87"/>
      <c r="C3523" s="87"/>
      <c r="D3523" s="87"/>
      <c r="E3523" s="87"/>
      <c r="F3523" s="87"/>
      <c r="G3523" s="87"/>
    </row>
    <row r="3524" spans="1:7" ht="13.8">
      <c r="A3524" s="87"/>
      <c r="B3524" s="87"/>
      <c r="C3524" s="87"/>
      <c r="D3524" s="87"/>
      <c r="E3524" s="87"/>
      <c r="F3524" s="87"/>
      <c r="G3524" s="87"/>
    </row>
    <row r="3525" spans="1:7" ht="13.8">
      <c r="A3525" s="87"/>
      <c r="B3525" s="87"/>
      <c r="C3525" s="87"/>
      <c r="D3525" s="87"/>
      <c r="E3525" s="87"/>
      <c r="F3525" s="87"/>
      <c r="G3525" s="87"/>
    </row>
    <row r="3526" spans="1:7" ht="13.8">
      <c r="A3526" s="87"/>
      <c r="B3526" s="87"/>
      <c r="C3526" s="87"/>
      <c r="D3526" s="87"/>
      <c r="E3526" s="87"/>
      <c r="F3526" s="87"/>
      <c r="G3526" s="87"/>
    </row>
    <row r="3527" spans="1:7" ht="13.8">
      <c r="A3527" s="87"/>
      <c r="B3527" s="87"/>
      <c r="C3527" s="87"/>
      <c r="D3527" s="87"/>
      <c r="E3527" s="87"/>
      <c r="F3527" s="87"/>
      <c r="G3527" s="87"/>
    </row>
    <row r="3528" spans="1:7" ht="13.8">
      <c r="A3528" s="87"/>
      <c r="B3528" s="87"/>
      <c r="C3528" s="87"/>
      <c r="D3528" s="87"/>
      <c r="E3528" s="87"/>
      <c r="F3528" s="87"/>
      <c r="G3528" s="87"/>
    </row>
    <row r="3529" spans="1:7" ht="13.8">
      <c r="A3529" s="87"/>
      <c r="B3529" s="87"/>
      <c r="C3529" s="87"/>
      <c r="D3529" s="87"/>
      <c r="E3529" s="87"/>
      <c r="F3529" s="87"/>
      <c r="G3529" s="87"/>
    </row>
    <row r="3530" spans="1:7" ht="13.8">
      <c r="A3530" s="87"/>
      <c r="B3530" s="87"/>
      <c r="C3530" s="87"/>
      <c r="D3530" s="87"/>
      <c r="E3530" s="87"/>
      <c r="F3530" s="87"/>
      <c r="G3530" s="87"/>
    </row>
    <row r="3531" spans="1:7" ht="13.8">
      <c r="A3531" s="87"/>
      <c r="B3531" s="87"/>
      <c r="C3531" s="87"/>
      <c r="D3531" s="87"/>
      <c r="E3531" s="87"/>
      <c r="F3531" s="87"/>
      <c r="G3531" s="87"/>
    </row>
    <row r="3532" spans="1:7" ht="13.8">
      <c r="A3532" s="87"/>
      <c r="B3532" s="87"/>
      <c r="C3532" s="87"/>
      <c r="D3532" s="87"/>
      <c r="E3532" s="87"/>
      <c r="F3532" s="87"/>
      <c r="G3532" s="87"/>
    </row>
    <row r="3533" spans="1:7" ht="13.8">
      <c r="A3533" s="87"/>
      <c r="B3533" s="87"/>
      <c r="C3533" s="87"/>
      <c r="D3533" s="87"/>
      <c r="E3533" s="87"/>
      <c r="F3533" s="87"/>
      <c r="G3533" s="87"/>
    </row>
    <row r="3534" spans="1:7" ht="13.8">
      <c r="A3534" s="87"/>
      <c r="B3534" s="87"/>
      <c r="C3534" s="87"/>
      <c r="D3534" s="87"/>
      <c r="E3534" s="87"/>
      <c r="F3534" s="87"/>
      <c r="G3534" s="87"/>
    </row>
    <row r="3535" spans="1:7" ht="13.8">
      <c r="A3535" s="87"/>
      <c r="B3535" s="87"/>
      <c r="C3535" s="87"/>
      <c r="D3535" s="87"/>
      <c r="E3535" s="87"/>
      <c r="F3535" s="87"/>
      <c r="G3535" s="87"/>
    </row>
    <row r="3536" spans="1:7" ht="13.8">
      <c r="A3536" s="87"/>
      <c r="B3536" s="87"/>
      <c r="C3536" s="87"/>
      <c r="D3536" s="87"/>
      <c r="E3536" s="87"/>
      <c r="F3536" s="87"/>
      <c r="G3536" s="87"/>
    </row>
    <row r="3537" spans="1:7" ht="13.8">
      <c r="A3537" s="87"/>
      <c r="B3537" s="87"/>
      <c r="C3537" s="87"/>
      <c r="D3537" s="87"/>
      <c r="E3537" s="87"/>
      <c r="F3537" s="87"/>
      <c r="G3537" s="87"/>
    </row>
    <row r="3538" spans="1:7" ht="13.8">
      <c r="A3538" s="87"/>
      <c r="B3538" s="87"/>
      <c r="C3538" s="87"/>
      <c r="D3538" s="87"/>
      <c r="E3538" s="87"/>
      <c r="F3538" s="87"/>
      <c r="G3538" s="87"/>
    </row>
    <row r="3539" spans="1:7" ht="13.8">
      <c r="A3539" s="87"/>
      <c r="B3539" s="87"/>
      <c r="C3539" s="87"/>
      <c r="D3539" s="87"/>
      <c r="E3539" s="87"/>
      <c r="F3539" s="87"/>
      <c r="G3539" s="87"/>
    </row>
    <row r="3540" spans="1:7" ht="13.8">
      <c r="A3540" s="87"/>
      <c r="B3540" s="87"/>
      <c r="C3540" s="87"/>
      <c r="D3540" s="87"/>
      <c r="E3540" s="87"/>
      <c r="F3540" s="87"/>
      <c r="G3540" s="87"/>
    </row>
    <row r="3541" spans="1:7" ht="13.8">
      <c r="A3541" s="87"/>
      <c r="B3541" s="87"/>
      <c r="C3541" s="87"/>
      <c r="D3541" s="87"/>
      <c r="E3541" s="87"/>
      <c r="F3541" s="87"/>
      <c r="G3541" s="87"/>
    </row>
    <row r="3542" spans="1:7" ht="13.8">
      <c r="A3542" s="87"/>
      <c r="B3542" s="87"/>
      <c r="C3542" s="87"/>
      <c r="D3542" s="87"/>
      <c r="E3542" s="87"/>
      <c r="F3542" s="87"/>
      <c r="G3542" s="87"/>
    </row>
    <row r="3543" spans="1:7" ht="13.8">
      <c r="A3543" s="87"/>
      <c r="B3543" s="87"/>
      <c r="C3543" s="87"/>
      <c r="D3543" s="87"/>
      <c r="E3543" s="87"/>
      <c r="F3543" s="87"/>
      <c r="G3543" s="87"/>
    </row>
    <row r="3544" spans="1:7" ht="13.8">
      <c r="A3544" s="87"/>
      <c r="B3544" s="87"/>
      <c r="C3544" s="87"/>
      <c r="D3544" s="87"/>
      <c r="E3544" s="87"/>
      <c r="F3544" s="87"/>
      <c r="G3544" s="87"/>
    </row>
    <row r="3545" spans="1:7" ht="13.8">
      <c r="A3545" s="87"/>
      <c r="B3545" s="87"/>
      <c r="C3545" s="87"/>
      <c r="D3545" s="87"/>
      <c r="E3545" s="87"/>
      <c r="F3545" s="87"/>
      <c r="G3545" s="87"/>
    </row>
    <row r="3546" spans="1:7" ht="13.8">
      <c r="A3546" s="87"/>
      <c r="B3546" s="87"/>
      <c r="C3546" s="87"/>
      <c r="D3546" s="87"/>
      <c r="E3546" s="87"/>
      <c r="F3546" s="87"/>
      <c r="G3546" s="87"/>
    </row>
    <row r="3547" spans="1:7" ht="13.8">
      <c r="A3547" s="87"/>
      <c r="B3547" s="87"/>
      <c r="C3547" s="87"/>
      <c r="D3547" s="87"/>
      <c r="E3547" s="87"/>
      <c r="F3547" s="87"/>
      <c r="G3547" s="87"/>
    </row>
    <row r="3548" spans="1:7" ht="13.8">
      <c r="A3548" s="87"/>
      <c r="B3548" s="87"/>
      <c r="C3548" s="87"/>
      <c r="D3548" s="87"/>
      <c r="E3548" s="87"/>
      <c r="F3548" s="87"/>
      <c r="G3548" s="87"/>
    </row>
    <row r="3549" spans="1:7" ht="13.8">
      <c r="A3549" s="87"/>
      <c r="B3549" s="87"/>
      <c r="C3549" s="87"/>
      <c r="D3549" s="87"/>
      <c r="E3549" s="87"/>
      <c r="F3549" s="87"/>
      <c r="G3549" s="87"/>
    </row>
    <row r="3550" spans="1:7" ht="13.8">
      <c r="A3550" s="87"/>
      <c r="B3550" s="87"/>
      <c r="C3550" s="87"/>
      <c r="D3550" s="87"/>
      <c r="E3550" s="87"/>
      <c r="F3550" s="87"/>
      <c r="G3550" s="87"/>
    </row>
    <row r="3551" spans="1:7" ht="13.8">
      <c r="A3551" s="87"/>
      <c r="B3551" s="87"/>
      <c r="C3551" s="87"/>
      <c r="D3551" s="87"/>
      <c r="E3551" s="87"/>
      <c r="F3551" s="87"/>
      <c r="G3551" s="87"/>
    </row>
    <row r="3552" spans="1:7" ht="13.8">
      <c r="A3552" s="87"/>
      <c r="B3552" s="87"/>
      <c r="C3552" s="87"/>
      <c r="D3552" s="87"/>
      <c r="E3552" s="87"/>
      <c r="F3552" s="87"/>
      <c r="G3552" s="87"/>
    </row>
    <row r="3553" spans="1:7" ht="13.8">
      <c r="A3553" s="87"/>
      <c r="B3553" s="87"/>
      <c r="C3553" s="87"/>
      <c r="D3553" s="87"/>
      <c r="E3553" s="87"/>
      <c r="F3553" s="87"/>
      <c r="G3553" s="87"/>
    </row>
    <row r="3554" spans="1:7" ht="13.8">
      <c r="A3554" s="87"/>
      <c r="B3554" s="87"/>
      <c r="C3554" s="87"/>
      <c r="D3554" s="87"/>
      <c r="E3554" s="87"/>
      <c r="F3554" s="87"/>
      <c r="G3554" s="87"/>
    </row>
    <row r="3555" spans="1:7" ht="13.8">
      <c r="A3555" s="87"/>
      <c r="B3555" s="87"/>
      <c r="C3555" s="87"/>
      <c r="D3555" s="87"/>
      <c r="E3555" s="87"/>
      <c r="F3555" s="87"/>
      <c r="G3555" s="87"/>
    </row>
    <row r="3556" spans="1:7" ht="13.8">
      <c r="A3556" s="87"/>
      <c r="B3556" s="87"/>
      <c r="C3556" s="87"/>
      <c r="D3556" s="87"/>
      <c r="E3556" s="87"/>
      <c r="F3556" s="87"/>
      <c r="G3556" s="87"/>
    </row>
    <row r="3557" spans="1:7" ht="13.8">
      <c r="A3557" s="87"/>
      <c r="B3557" s="87"/>
      <c r="C3557" s="87"/>
      <c r="D3557" s="87"/>
      <c r="E3557" s="87"/>
      <c r="F3557" s="87"/>
      <c r="G3557" s="87"/>
    </row>
    <row r="3558" spans="1:7" ht="13.8">
      <c r="A3558" s="87"/>
      <c r="B3558" s="87"/>
      <c r="C3558" s="87"/>
      <c r="D3558" s="87"/>
      <c r="E3558" s="87"/>
      <c r="F3558" s="87"/>
      <c r="G3558" s="87"/>
    </row>
    <row r="3559" spans="1:7" ht="13.8">
      <c r="A3559" s="87"/>
      <c r="B3559" s="87"/>
      <c r="C3559" s="87"/>
      <c r="D3559" s="87"/>
      <c r="E3559" s="87"/>
      <c r="F3559" s="87"/>
      <c r="G3559" s="87"/>
    </row>
    <row r="3560" spans="1:7" ht="13.8">
      <c r="A3560" s="87"/>
      <c r="B3560" s="87"/>
      <c r="C3560" s="87"/>
      <c r="D3560" s="87"/>
      <c r="E3560" s="87"/>
      <c r="F3560" s="87"/>
      <c r="G3560" s="87"/>
    </row>
    <row r="3561" spans="1:7" ht="13.8">
      <c r="A3561" s="87"/>
      <c r="B3561" s="87"/>
      <c r="C3561" s="87"/>
      <c r="D3561" s="87"/>
      <c r="E3561" s="87"/>
      <c r="F3561" s="87"/>
      <c r="G3561" s="87"/>
    </row>
    <row r="3562" spans="1:7" ht="13.8">
      <c r="A3562" s="87"/>
      <c r="B3562" s="87"/>
      <c r="C3562" s="87"/>
      <c r="D3562" s="87"/>
      <c r="E3562" s="87"/>
      <c r="F3562" s="87"/>
      <c r="G3562" s="87"/>
    </row>
    <row r="3563" spans="1:7" ht="13.8">
      <c r="A3563" s="87"/>
      <c r="B3563" s="87"/>
      <c r="C3563" s="87"/>
      <c r="D3563" s="87"/>
      <c r="E3563" s="87"/>
      <c r="F3563" s="87"/>
      <c r="G3563" s="87"/>
    </row>
    <row r="3564" spans="1:7" ht="13.8">
      <c r="A3564" s="87"/>
      <c r="B3564" s="87"/>
      <c r="C3564" s="87"/>
      <c r="D3564" s="87"/>
      <c r="E3564" s="87"/>
      <c r="F3564" s="87"/>
      <c r="G3564" s="87"/>
    </row>
    <row r="3565" spans="1:7" ht="13.8">
      <c r="A3565" s="87"/>
      <c r="B3565" s="87"/>
      <c r="C3565" s="87"/>
      <c r="D3565" s="87"/>
      <c r="E3565" s="87"/>
      <c r="F3565" s="87"/>
      <c r="G3565" s="87"/>
    </row>
    <row r="3566" spans="1:7" ht="13.8">
      <c r="A3566" s="87"/>
      <c r="B3566" s="87"/>
      <c r="C3566" s="87"/>
      <c r="D3566" s="87"/>
      <c r="E3566" s="87"/>
      <c r="F3566" s="87"/>
      <c r="G3566" s="87"/>
    </row>
    <row r="3567" spans="1:7" ht="13.8">
      <c r="A3567" s="87"/>
      <c r="B3567" s="87"/>
      <c r="C3567" s="87"/>
      <c r="D3567" s="87"/>
      <c r="E3567" s="87"/>
      <c r="F3567" s="87"/>
      <c r="G3567" s="87"/>
    </row>
    <row r="3568" spans="1:7" ht="13.8">
      <c r="A3568" s="87"/>
      <c r="B3568" s="87"/>
      <c r="C3568" s="87"/>
      <c r="D3568" s="87"/>
      <c r="E3568" s="87"/>
      <c r="F3568" s="87"/>
      <c r="G3568" s="87"/>
    </row>
    <row r="3569" spans="1:7" ht="13.8">
      <c r="A3569" s="87"/>
      <c r="B3569" s="87"/>
      <c r="C3569" s="87"/>
      <c r="D3569" s="87"/>
      <c r="E3569" s="87"/>
      <c r="F3569" s="87"/>
      <c r="G3569" s="87"/>
    </row>
    <row r="3570" spans="1:7" ht="13.8">
      <c r="A3570" s="87"/>
      <c r="B3570" s="87"/>
      <c r="C3570" s="87"/>
      <c r="D3570" s="87"/>
      <c r="E3570" s="87"/>
      <c r="F3570" s="87"/>
      <c r="G3570" s="87"/>
    </row>
    <row r="3571" spans="1:7" ht="13.8">
      <c r="A3571" s="87"/>
      <c r="B3571" s="87"/>
      <c r="C3571" s="87"/>
      <c r="D3571" s="87"/>
      <c r="E3571" s="87"/>
      <c r="F3571" s="87"/>
      <c r="G3571" s="87"/>
    </row>
    <row r="3572" spans="1:7" ht="13.8">
      <c r="A3572" s="87"/>
      <c r="B3572" s="87"/>
      <c r="C3572" s="87"/>
      <c r="D3572" s="87"/>
      <c r="E3572" s="87"/>
      <c r="F3572" s="87"/>
      <c r="G3572" s="87"/>
    </row>
    <row r="3573" spans="1:7" ht="13.8">
      <c r="A3573" s="87"/>
      <c r="B3573" s="87"/>
      <c r="C3573" s="87"/>
      <c r="D3573" s="87"/>
      <c r="E3573" s="87"/>
      <c r="F3573" s="87"/>
      <c r="G3573" s="87"/>
    </row>
    <row r="3574" spans="1:7" ht="13.8">
      <c r="A3574" s="87"/>
      <c r="B3574" s="87"/>
      <c r="C3574" s="87"/>
      <c r="D3574" s="87"/>
      <c r="E3574" s="87"/>
      <c r="F3574" s="87"/>
      <c r="G3574" s="87"/>
    </row>
    <row r="3575" spans="1:7" ht="13.8">
      <c r="A3575" s="87"/>
      <c r="B3575" s="87"/>
      <c r="C3575" s="87"/>
      <c r="D3575" s="87"/>
      <c r="E3575" s="87"/>
      <c r="F3575" s="87"/>
      <c r="G3575" s="87"/>
    </row>
    <row r="3576" spans="1:7" ht="13.8">
      <c r="A3576" s="87"/>
      <c r="B3576" s="87"/>
      <c r="C3576" s="87"/>
      <c r="D3576" s="87"/>
      <c r="E3576" s="87"/>
      <c r="F3576" s="87"/>
      <c r="G3576" s="87"/>
    </row>
    <row r="3577" spans="1:7" ht="13.8">
      <c r="A3577" s="87"/>
      <c r="B3577" s="87"/>
      <c r="C3577" s="87"/>
      <c r="D3577" s="87"/>
      <c r="E3577" s="87"/>
      <c r="F3577" s="87"/>
      <c r="G3577" s="87"/>
    </row>
    <row r="3578" spans="1:7" ht="13.8">
      <c r="A3578" s="87"/>
      <c r="B3578" s="87"/>
      <c r="C3578" s="87"/>
      <c r="D3578" s="87"/>
      <c r="E3578" s="87"/>
      <c r="F3578" s="87"/>
      <c r="G3578" s="87"/>
    </row>
    <row r="3579" spans="1:7" ht="13.8">
      <c r="A3579" s="87"/>
      <c r="B3579" s="87"/>
      <c r="C3579" s="87"/>
      <c r="D3579" s="87"/>
      <c r="E3579" s="87"/>
      <c r="F3579" s="87"/>
      <c r="G3579" s="87"/>
    </row>
    <row r="3580" spans="1:7" ht="13.8">
      <c r="A3580" s="87"/>
      <c r="B3580" s="87"/>
      <c r="C3580" s="87"/>
      <c r="D3580" s="87"/>
      <c r="E3580" s="87"/>
      <c r="F3580" s="87"/>
      <c r="G3580" s="87"/>
    </row>
    <row r="3581" spans="1:7" ht="13.8">
      <c r="A3581" s="87"/>
      <c r="B3581" s="87"/>
      <c r="C3581" s="87"/>
      <c r="D3581" s="87"/>
      <c r="E3581" s="87"/>
      <c r="F3581" s="87"/>
      <c r="G3581" s="87"/>
    </row>
    <row r="3582" spans="1:7" ht="13.8">
      <c r="A3582" s="87"/>
      <c r="B3582" s="87"/>
      <c r="C3582" s="87"/>
      <c r="D3582" s="87"/>
      <c r="E3582" s="87"/>
      <c r="F3582" s="87"/>
      <c r="G3582" s="87"/>
    </row>
    <row r="3583" spans="1:7" ht="13.8">
      <c r="A3583" s="87"/>
      <c r="B3583" s="87"/>
      <c r="C3583" s="87"/>
      <c r="D3583" s="87"/>
      <c r="E3583" s="87"/>
      <c r="F3583" s="87"/>
      <c r="G3583" s="87"/>
    </row>
    <row r="3584" spans="1:7" ht="13.8">
      <c r="A3584" s="87"/>
      <c r="B3584" s="87"/>
      <c r="C3584" s="87"/>
      <c r="D3584" s="87"/>
      <c r="E3584" s="87"/>
      <c r="F3584" s="87"/>
      <c r="G3584" s="87"/>
    </row>
    <row r="3585" spans="1:7" ht="13.8">
      <c r="A3585" s="87"/>
      <c r="B3585" s="87"/>
      <c r="C3585" s="87"/>
      <c r="D3585" s="87"/>
      <c r="E3585" s="87"/>
      <c r="F3585" s="87"/>
      <c r="G3585" s="87"/>
    </row>
    <row r="3586" spans="1:7" ht="13.8">
      <c r="A3586" s="87"/>
      <c r="B3586" s="87"/>
      <c r="C3586" s="87"/>
      <c r="D3586" s="87"/>
      <c r="E3586" s="87"/>
      <c r="F3586" s="87"/>
      <c r="G3586" s="87"/>
    </row>
    <row r="3587" spans="1:7" ht="13.8">
      <c r="A3587" s="87"/>
      <c r="B3587" s="87"/>
      <c r="C3587" s="87"/>
      <c r="D3587" s="87"/>
      <c r="E3587" s="87"/>
      <c r="F3587" s="87"/>
      <c r="G3587" s="87"/>
    </row>
    <row r="3588" spans="1:7" ht="13.8">
      <c r="A3588" s="87"/>
      <c r="B3588" s="87"/>
      <c r="C3588" s="87"/>
      <c r="D3588" s="87"/>
      <c r="E3588" s="87"/>
      <c r="F3588" s="87"/>
      <c r="G3588" s="87"/>
    </row>
    <row r="3589" spans="1:7" ht="13.8">
      <c r="A3589" s="87"/>
      <c r="B3589" s="87"/>
      <c r="C3589" s="87"/>
      <c r="D3589" s="87"/>
      <c r="E3589" s="87"/>
      <c r="F3589" s="87"/>
      <c r="G3589" s="87"/>
    </row>
    <row r="3590" spans="1:7" ht="13.8">
      <c r="A3590" s="87"/>
      <c r="B3590" s="87"/>
      <c r="C3590" s="87"/>
      <c r="D3590" s="87"/>
      <c r="E3590" s="87"/>
      <c r="F3590" s="87"/>
      <c r="G3590" s="87"/>
    </row>
    <row r="3591" spans="1:7" ht="13.8">
      <c r="A3591" s="87"/>
      <c r="B3591" s="87"/>
      <c r="C3591" s="87"/>
      <c r="D3591" s="87"/>
      <c r="E3591" s="87"/>
      <c r="F3591" s="87"/>
      <c r="G3591" s="87"/>
    </row>
    <row r="3592" spans="1:7" ht="13.8">
      <c r="A3592" s="87"/>
      <c r="B3592" s="87"/>
      <c r="C3592" s="87"/>
      <c r="D3592" s="87"/>
      <c r="E3592" s="87"/>
      <c r="F3592" s="87"/>
      <c r="G3592" s="87"/>
    </row>
    <row r="3593" spans="1:7" ht="13.8">
      <c r="A3593" s="87"/>
      <c r="B3593" s="87"/>
      <c r="C3593" s="87"/>
      <c r="D3593" s="87"/>
      <c r="E3593" s="87"/>
      <c r="F3593" s="87"/>
      <c r="G3593" s="87"/>
    </row>
    <row r="3594" spans="1:7" ht="13.8">
      <c r="A3594" s="87"/>
      <c r="B3594" s="87"/>
      <c r="C3594" s="87"/>
      <c r="D3594" s="87"/>
      <c r="E3594" s="87"/>
      <c r="F3594" s="87"/>
      <c r="G3594" s="87"/>
    </row>
    <row r="3595" spans="1:7" ht="13.8">
      <c r="A3595" s="87"/>
      <c r="B3595" s="87"/>
      <c r="C3595" s="87"/>
      <c r="D3595" s="87"/>
      <c r="E3595" s="87"/>
      <c r="F3595" s="87"/>
      <c r="G3595" s="87"/>
    </row>
    <row r="3596" spans="1:7" ht="13.8">
      <c r="A3596" s="87"/>
      <c r="B3596" s="87"/>
      <c r="C3596" s="87"/>
      <c r="D3596" s="87"/>
      <c r="E3596" s="87"/>
      <c r="F3596" s="87"/>
      <c r="G3596" s="87"/>
    </row>
    <row r="3597" spans="1:7" ht="13.8">
      <c r="A3597" s="87"/>
      <c r="B3597" s="87"/>
      <c r="C3597" s="87"/>
      <c r="D3597" s="87"/>
      <c r="E3597" s="87"/>
      <c r="F3597" s="87"/>
      <c r="G3597" s="87"/>
    </row>
    <row r="3598" spans="1:7" ht="13.8">
      <c r="A3598" s="87"/>
      <c r="B3598" s="87"/>
      <c r="C3598" s="87"/>
      <c r="D3598" s="87"/>
      <c r="E3598" s="87"/>
      <c r="F3598" s="87"/>
      <c r="G3598" s="87"/>
    </row>
    <row r="3599" spans="1:7" ht="13.8">
      <c r="A3599" s="87"/>
      <c r="B3599" s="87"/>
      <c r="C3599" s="87"/>
      <c r="D3599" s="87"/>
      <c r="E3599" s="87"/>
      <c r="F3599" s="87"/>
      <c r="G3599" s="87"/>
    </row>
    <row r="3600" spans="1:7" ht="13.8">
      <c r="A3600" s="87"/>
      <c r="B3600" s="87"/>
      <c r="C3600" s="87"/>
      <c r="D3600" s="87"/>
      <c r="E3600" s="87"/>
      <c r="F3600" s="87"/>
      <c r="G3600" s="87"/>
    </row>
    <row r="3601" spans="1:7" ht="13.8">
      <c r="A3601" s="87"/>
      <c r="B3601" s="87"/>
      <c r="C3601" s="87"/>
      <c r="D3601" s="87"/>
      <c r="E3601" s="87"/>
      <c r="F3601" s="87"/>
      <c r="G3601" s="87"/>
    </row>
    <row r="3602" spans="1:7" ht="13.8">
      <c r="A3602" s="87"/>
      <c r="B3602" s="87"/>
      <c r="C3602" s="87"/>
      <c r="D3602" s="87"/>
      <c r="E3602" s="87"/>
      <c r="F3602" s="87"/>
      <c r="G3602" s="87"/>
    </row>
    <row r="3603" spans="1:7" ht="13.8">
      <c r="A3603" s="87"/>
      <c r="B3603" s="87"/>
      <c r="C3603" s="87"/>
      <c r="D3603" s="87"/>
      <c r="E3603" s="87"/>
      <c r="F3603" s="87"/>
      <c r="G3603" s="87"/>
    </row>
    <row r="3604" spans="1:7" ht="13.8">
      <c r="A3604" s="87"/>
      <c r="B3604" s="87"/>
      <c r="C3604" s="87"/>
      <c r="D3604" s="87"/>
      <c r="E3604" s="87"/>
      <c r="F3604" s="87"/>
      <c r="G3604" s="87"/>
    </row>
    <row r="3605" spans="1:7" ht="13.8">
      <c r="A3605" s="87"/>
      <c r="B3605" s="87"/>
      <c r="C3605" s="87"/>
      <c r="D3605" s="87"/>
      <c r="E3605" s="87"/>
      <c r="F3605" s="87"/>
      <c r="G3605" s="87"/>
    </row>
    <row r="3606" spans="1:7" ht="13.8">
      <c r="A3606" s="87"/>
      <c r="B3606" s="87"/>
      <c r="C3606" s="87"/>
      <c r="D3606" s="87"/>
      <c r="E3606" s="87"/>
      <c r="F3606" s="87"/>
      <c r="G3606" s="87"/>
    </row>
    <row r="3607" spans="1:7" ht="13.8">
      <c r="A3607" s="87"/>
      <c r="B3607" s="87"/>
      <c r="C3607" s="87"/>
      <c r="D3607" s="87"/>
      <c r="E3607" s="87"/>
      <c r="F3607" s="87"/>
      <c r="G3607" s="87"/>
    </row>
    <row r="3608" spans="1:7" ht="13.8">
      <c r="A3608" s="87"/>
      <c r="B3608" s="87"/>
      <c r="C3608" s="87"/>
      <c r="D3608" s="87"/>
      <c r="E3608" s="87"/>
      <c r="F3608" s="87"/>
      <c r="G3608" s="87"/>
    </row>
    <row r="3609" spans="1:7" ht="13.8">
      <c r="A3609" s="87"/>
      <c r="B3609" s="87"/>
      <c r="C3609" s="87"/>
      <c r="D3609" s="87"/>
      <c r="E3609" s="87"/>
      <c r="F3609" s="87"/>
      <c r="G3609" s="87"/>
    </row>
    <row r="3610" spans="1:7" ht="13.8">
      <c r="A3610" s="87"/>
      <c r="B3610" s="87"/>
      <c r="C3610" s="87"/>
      <c r="D3610" s="87"/>
      <c r="E3610" s="87"/>
      <c r="F3610" s="87"/>
      <c r="G3610" s="87"/>
    </row>
    <row r="3611" spans="1:7" ht="13.8">
      <c r="A3611" s="87"/>
      <c r="B3611" s="87"/>
      <c r="C3611" s="87"/>
      <c r="D3611" s="87"/>
      <c r="E3611" s="87"/>
      <c r="F3611" s="87"/>
      <c r="G3611" s="87"/>
    </row>
    <row r="3612" spans="1:7" ht="13.8">
      <c r="A3612" s="87"/>
      <c r="B3612" s="87"/>
      <c r="C3612" s="87"/>
      <c r="D3612" s="87"/>
      <c r="E3612" s="87"/>
      <c r="F3612" s="87"/>
      <c r="G3612" s="87"/>
    </row>
    <row r="3613" spans="1:7" ht="13.8">
      <c r="A3613" s="87"/>
      <c r="B3613" s="87"/>
      <c r="C3613" s="87"/>
      <c r="D3613" s="87"/>
      <c r="E3613" s="87"/>
      <c r="F3613" s="87"/>
      <c r="G3613" s="87"/>
    </row>
    <row r="3614" spans="1:7" ht="13.8">
      <c r="A3614" s="87"/>
      <c r="B3614" s="87"/>
      <c r="C3614" s="87"/>
      <c r="D3614" s="87"/>
      <c r="E3614" s="87"/>
      <c r="F3614" s="87"/>
      <c r="G3614" s="87"/>
    </row>
    <row r="3615" spans="1:7" ht="13.8">
      <c r="A3615" s="87"/>
      <c r="B3615" s="87"/>
      <c r="C3615" s="87"/>
      <c r="D3615" s="87"/>
      <c r="E3615" s="87"/>
      <c r="F3615" s="87"/>
      <c r="G3615" s="87"/>
    </row>
    <row r="3616" spans="1:7" ht="13.8">
      <c r="A3616" s="87"/>
      <c r="B3616" s="87"/>
      <c r="C3616" s="87"/>
      <c r="D3616" s="87"/>
      <c r="E3616" s="87"/>
      <c r="F3616" s="87"/>
      <c r="G3616" s="87"/>
    </row>
    <row r="3617" spans="1:7" ht="13.8">
      <c r="A3617" s="87"/>
      <c r="B3617" s="87"/>
      <c r="C3617" s="87"/>
      <c r="D3617" s="87"/>
      <c r="E3617" s="87"/>
      <c r="F3617" s="87"/>
      <c r="G3617" s="87"/>
    </row>
    <row r="3618" spans="1:7" ht="13.8">
      <c r="A3618" s="87"/>
      <c r="B3618" s="87"/>
      <c r="C3618" s="87"/>
      <c r="D3618" s="87"/>
      <c r="E3618" s="87"/>
      <c r="F3618" s="87"/>
      <c r="G3618" s="87"/>
    </row>
    <row r="3619" spans="1:7" ht="13.8">
      <c r="A3619" s="87"/>
      <c r="B3619" s="87"/>
      <c r="C3619" s="87"/>
      <c r="D3619" s="87"/>
      <c r="E3619" s="87"/>
      <c r="F3619" s="87"/>
      <c r="G3619" s="87"/>
    </row>
    <row r="3620" spans="1:7" ht="13.8">
      <c r="A3620" s="87"/>
      <c r="B3620" s="87"/>
      <c r="C3620" s="87"/>
      <c r="D3620" s="87"/>
      <c r="E3620" s="87"/>
      <c r="F3620" s="87"/>
      <c r="G3620" s="87"/>
    </row>
    <row r="3621" spans="1:7" ht="13.8">
      <c r="A3621" s="87"/>
      <c r="B3621" s="87"/>
      <c r="C3621" s="87"/>
      <c r="D3621" s="87"/>
      <c r="E3621" s="87"/>
      <c r="F3621" s="87"/>
      <c r="G3621" s="87"/>
    </row>
    <row r="3622" spans="1:7" ht="13.8">
      <c r="A3622" s="87"/>
      <c r="B3622" s="87"/>
      <c r="C3622" s="87"/>
      <c r="D3622" s="87"/>
      <c r="E3622" s="87"/>
      <c r="F3622" s="87"/>
      <c r="G3622" s="87"/>
    </row>
    <row r="3623" spans="1:7" ht="13.8">
      <c r="A3623" s="87"/>
      <c r="B3623" s="87"/>
      <c r="C3623" s="87"/>
      <c r="D3623" s="87"/>
      <c r="E3623" s="87"/>
      <c r="F3623" s="87"/>
      <c r="G3623" s="87"/>
    </row>
    <row r="3624" spans="1:7" ht="13.8">
      <c r="A3624" s="87"/>
      <c r="B3624" s="87"/>
      <c r="C3624" s="87"/>
      <c r="D3624" s="87"/>
      <c r="E3624" s="87"/>
      <c r="F3624" s="87"/>
      <c r="G3624" s="87"/>
    </row>
    <row r="3625" spans="1:7" ht="13.8">
      <c r="A3625" s="87"/>
      <c r="B3625" s="87"/>
      <c r="C3625" s="87"/>
      <c r="D3625" s="87"/>
      <c r="E3625" s="87"/>
      <c r="F3625" s="87"/>
      <c r="G3625" s="87"/>
    </row>
    <row r="3626" spans="1:7" ht="13.8">
      <c r="A3626" s="87"/>
      <c r="B3626" s="87"/>
      <c r="C3626" s="87"/>
      <c r="D3626" s="87"/>
      <c r="E3626" s="87"/>
      <c r="F3626" s="87"/>
      <c r="G3626" s="87"/>
    </row>
    <row r="3627" spans="1:7" ht="13.8">
      <c r="A3627" s="87"/>
      <c r="B3627" s="87"/>
      <c r="C3627" s="87"/>
      <c r="D3627" s="87"/>
      <c r="E3627" s="87"/>
      <c r="F3627" s="87"/>
      <c r="G3627" s="87"/>
    </row>
    <row r="3628" spans="1:7" ht="13.8">
      <c r="A3628" s="87"/>
      <c r="B3628" s="87"/>
      <c r="C3628" s="87"/>
      <c r="D3628" s="87"/>
      <c r="E3628" s="87"/>
      <c r="F3628" s="87"/>
      <c r="G3628" s="87"/>
    </row>
    <row r="3629" spans="1:7" ht="13.8">
      <c r="A3629" s="87"/>
      <c r="B3629" s="87"/>
      <c r="C3629" s="87"/>
      <c r="D3629" s="87"/>
      <c r="E3629" s="87"/>
      <c r="F3629" s="87"/>
      <c r="G3629" s="87"/>
    </row>
    <row r="3630" spans="1:7" ht="13.8">
      <c r="A3630" s="87"/>
      <c r="B3630" s="87"/>
      <c r="C3630" s="87"/>
      <c r="D3630" s="87"/>
      <c r="E3630" s="87"/>
      <c r="F3630" s="87"/>
      <c r="G3630" s="87"/>
    </row>
    <row r="3631" spans="1:7" ht="13.8">
      <c r="A3631" s="87"/>
      <c r="B3631" s="87"/>
      <c r="C3631" s="87"/>
      <c r="D3631" s="87"/>
      <c r="E3631" s="87"/>
      <c r="F3631" s="87"/>
      <c r="G3631" s="87"/>
    </row>
    <row r="3632" spans="1:7" ht="13.8">
      <c r="A3632" s="87"/>
      <c r="B3632" s="87"/>
      <c r="C3632" s="87"/>
      <c r="D3632" s="87"/>
      <c r="E3632" s="87"/>
      <c r="F3632" s="87"/>
      <c r="G3632" s="87"/>
    </row>
    <row r="3633" spans="1:7" ht="13.8">
      <c r="A3633" s="87"/>
      <c r="B3633" s="87"/>
      <c r="C3633" s="87"/>
      <c r="D3633" s="87"/>
      <c r="E3633" s="87"/>
      <c r="F3633" s="87"/>
      <c r="G3633" s="87"/>
    </row>
    <row r="3634" spans="1:7" ht="13.8">
      <c r="A3634" s="87"/>
      <c r="B3634" s="87"/>
      <c r="C3634" s="87"/>
      <c r="D3634" s="87"/>
      <c r="E3634" s="87"/>
      <c r="F3634" s="87"/>
      <c r="G3634" s="87"/>
    </row>
    <row r="3635" spans="1:7" ht="13.8">
      <c r="A3635" s="87"/>
      <c r="B3635" s="87"/>
      <c r="C3635" s="87"/>
      <c r="D3635" s="87"/>
      <c r="E3635" s="87"/>
      <c r="F3635" s="87"/>
      <c r="G3635" s="87"/>
    </row>
    <row r="3636" spans="1:7" ht="13.8">
      <c r="A3636" s="87"/>
      <c r="B3636" s="87"/>
      <c r="C3636" s="87"/>
      <c r="D3636" s="87"/>
      <c r="E3636" s="87"/>
      <c r="F3636" s="87"/>
      <c r="G3636" s="87"/>
    </row>
    <row r="3637" spans="1:7" ht="13.8">
      <c r="A3637" s="87"/>
      <c r="B3637" s="87"/>
      <c r="C3637" s="87"/>
      <c r="D3637" s="87"/>
      <c r="E3637" s="87"/>
      <c r="F3637" s="87"/>
      <c r="G3637" s="87"/>
    </row>
    <row r="3638" spans="1:7" ht="13.8">
      <c r="A3638" s="87"/>
      <c r="B3638" s="87"/>
      <c r="C3638" s="87"/>
      <c r="D3638" s="87"/>
      <c r="E3638" s="87"/>
      <c r="F3638" s="87"/>
      <c r="G3638" s="87"/>
    </row>
    <row r="3639" spans="1:7" ht="13.8">
      <c r="A3639" s="87"/>
      <c r="B3639" s="87"/>
      <c r="C3639" s="87"/>
      <c r="D3639" s="87"/>
      <c r="E3639" s="87"/>
      <c r="F3639" s="87"/>
      <c r="G3639" s="87"/>
    </row>
    <row r="3640" spans="1:7" ht="13.8">
      <c r="A3640" s="87"/>
      <c r="B3640" s="87"/>
      <c r="C3640" s="87"/>
      <c r="D3640" s="87"/>
      <c r="E3640" s="87"/>
      <c r="F3640" s="87"/>
      <c r="G3640" s="87"/>
    </row>
    <row r="3641" spans="1:7" ht="13.8">
      <c r="A3641" s="87"/>
      <c r="B3641" s="87"/>
      <c r="C3641" s="87"/>
      <c r="D3641" s="87"/>
      <c r="E3641" s="87"/>
      <c r="F3641" s="87"/>
      <c r="G3641" s="87"/>
    </row>
    <row r="3642" spans="1:7" ht="13.8">
      <c r="A3642" s="87"/>
      <c r="B3642" s="87"/>
      <c r="C3642" s="87"/>
      <c r="D3642" s="87"/>
      <c r="E3642" s="87"/>
      <c r="F3642" s="87"/>
      <c r="G3642" s="87"/>
    </row>
    <row r="3643" spans="1:7" ht="13.8">
      <c r="A3643" s="87"/>
      <c r="B3643" s="87"/>
      <c r="C3643" s="87"/>
      <c r="D3643" s="87"/>
      <c r="E3643" s="87"/>
      <c r="F3643" s="87"/>
      <c r="G3643" s="87"/>
    </row>
    <row r="3644" spans="1:7" ht="13.8">
      <c r="A3644" s="87"/>
      <c r="B3644" s="87"/>
      <c r="C3644" s="87"/>
      <c r="D3644" s="87"/>
      <c r="E3644" s="87"/>
      <c r="F3644" s="87"/>
      <c r="G3644" s="87"/>
    </row>
    <row r="3645" spans="1:7" ht="13.8">
      <c r="A3645" s="87"/>
      <c r="B3645" s="87"/>
      <c r="C3645" s="87"/>
      <c r="D3645" s="87"/>
      <c r="E3645" s="87"/>
      <c r="F3645" s="87"/>
      <c r="G3645" s="87"/>
    </row>
    <row r="3646" spans="1:7" ht="13.8">
      <c r="A3646" s="87"/>
      <c r="B3646" s="87"/>
      <c r="C3646" s="87"/>
      <c r="D3646" s="87"/>
      <c r="E3646" s="87"/>
      <c r="F3646" s="87"/>
      <c r="G3646" s="87"/>
    </row>
    <row r="3647" spans="1:7" ht="13.8">
      <c r="A3647" s="87"/>
      <c r="B3647" s="87"/>
      <c r="C3647" s="87"/>
      <c r="D3647" s="87"/>
      <c r="E3647" s="87"/>
      <c r="F3647" s="87"/>
      <c r="G3647" s="87"/>
    </row>
    <row r="3648" spans="1:7" ht="13.8">
      <c r="A3648" s="87"/>
      <c r="B3648" s="87"/>
      <c r="C3648" s="87"/>
      <c r="D3648" s="87"/>
      <c r="E3648" s="87"/>
      <c r="F3648" s="87"/>
      <c r="G3648" s="87"/>
    </row>
    <row r="3649" spans="1:7" ht="13.8">
      <c r="A3649" s="87"/>
      <c r="B3649" s="87"/>
      <c r="C3649" s="87"/>
      <c r="D3649" s="87"/>
      <c r="E3649" s="87"/>
      <c r="F3649" s="87"/>
      <c r="G3649" s="87"/>
    </row>
    <row r="3650" spans="1:7" ht="13.8">
      <c r="A3650" s="87"/>
      <c r="B3650" s="87"/>
      <c r="C3650" s="87"/>
      <c r="D3650" s="87"/>
      <c r="E3650" s="87"/>
      <c r="F3650" s="87"/>
      <c r="G3650" s="87"/>
    </row>
    <row r="3651" spans="1:7" ht="13.8">
      <c r="A3651" s="87"/>
      <c r="B3651" s="87"/>
      <c r="C3651" s="87"/>
      <c r="D3651" s="87"/>
      <c r="E3651" s="87"/>
      <c r="F3651" s="87"/>
      <c r="G3651" s="87"/>
    </row>
    <row r="3652" spans="1:7" ht="13.8">
      <c r="A3652" s="87"/>
      <c r="B3652" s="87"/>
      <c r="C3652" s="87"/>
      <c r="D3652" s="87"/>
      <c r="E3652" s="87"/>
      <c r="F3652" s="87"/>
      <c r="G3652" s="87"/>
    </row>
    <row r="3653" spans="1:7" ht="13.8">
      <c r="A3653" s="87"/>
      <c r="B3653" s="87"/>
      <c r="C3653" s="87"/>
      <c r="D3653" s="87"/>
      <c r="E3653" s="87"/>
      <c r="F3653" s="87"/>
      <c r="G3653" s="87"/>
    </row>
    <row r="3654" spans="1:7" ht="13.8">
      <c r="A3654" s="87"/>
      <c r="B3654" s="87"/>
      <c r="C3654" s="87"/>
      <c r="D3654" s="87"/>
      <c r="E3654" s="87"/>
      <c r="F3654" s="87"/>
      <c r="G3654" s="87"/>
    </row>
    <row r="3655" spans="1:7" ht="13.8">
      <c r="A3655" s="87"/>
      <c r="B3655" s="87"/>
      <c r="C3655" s="87"/>
      <c r="D3655" s="87"/>
      <c r="E3655" s="87"/>
      <c r="F3655" s="87"/>
      <c r="G3655" s="87"/>
    </row>
    <row r="3656" spans="1:7" ht="13.8">
      <c r="A3656" s="87"/>
      <c r="B3656" s="87"/>
      <c r="C3656" s="87"/>
      <c r="D3656" s="87"/>
      <c r="E3656" s="87"/>
      <c r="F3656" s="87"/>
      <c r="G3656" s="87"/>
    </row>
    <row r="3657" spans="1:7" ht="13.8">
      <c r="A3657" s="87"/>
      <c r="B3657" s="87"/>
      <c r="C3657" s="87"/>
      <c r="D3657" s="87"/>
      <c r="E3657" s="87"/>
      <c r="F3657" s="87"/>
      <c r="G3657" s="87"/>
    </row>
    <row r="3658" spans="1:7" ht="13.8">
      <c r="A3658" s="87"/>
      <c r="B3658" s="87"/>
      <c r="C3658" s="87"/>
      <c r="D3658" s="87"/>
      <c r="E3658" s="87"/>
      <c r="F3658" s="87"/>
      <c r="G3658" s="87"/>
    </row>
    <row r="3659" spans="1:7" ht="13.8">
      <c r="A3659" s="87"/>
      <c r="B3659" s="87"/>
      <c r="C3659" s="87"/>
      <c r="D3659" s="87"/>
      <c r="E3659" s="87"/>
      <c r="F3659" s="87"/>
      <c r="G3659" s="87"/>
    </row>
    <row r="3660" spans="1:7" ht="13.8">
      <c r="A3660" s="87"/>
      <c r="B3660" s="87"/>
      <c r="C3660" s="87"/>
      <c r="D3660" s="87"/>
      <c r="E3660" s="87"/>
      <c r="F3660" s="87"/>
      <c r="G3660" s="87"/>
    </row>
    <row r="3661" spans="1:7" ht="13.8">
      <c r="A3661" s="87"/>
      <c r="B3661" s="87"/>
      <c r="C3661" s="87"/>
      <c r="D3661" s="87"/>
      <c r="E3661" s="87"/>
      <c r="F3661" s="87"/>
      <c r="G3661" s="87"/>
    </row>
    <row r="3662" spans="1:7" ht="13.8">
      <c r="A3662" s="87"/>
      <c r="B3662" s="87"/>
      <c r="C3662" s="87"/>
      <c r="D3662" s="87"/>
      <c r="E3662" s="87"/>
      <c r="F3662" s="87"/>
      <c r="G3662" s="87"/>
    </row>
    <row r="3663" spans="1:7" ht="13.8">
      <c r="A3663" s="87"/>
      <c r="B3663" s="87"/>
      <c r="C3663" s="87"/>
      <c r="D3663" s="87"/>
      <c r="E3663" s="87"/>
      <c r="F3663" s="87"/>
      <c r="G3663" s="87"/>
    </row>
    <row r="3664" spans="1:7" ht="13.8">
      <c r="A3664" s="87"/>
      <c r="B3664" s="87"/>
      <c r="C3664" s="87"/>
      <c r="D3664" s="87"/>
      <c r="E3664" s="87"/>
      <c r="F3664" s="87"/>
      <c r="G3664" s="87"/>
    </row>
    <row r="3665" spans="1:7" ht="13.8">
      <c r="A3665" s="87"/>
      <c r="B3665" s="87"/>
      <c r="C3665" s="87"/>
      <c r="D3665" s="87"/>
      <c r="E3665" s="87"/>
      <c r="F3665" s="87"/>
      <c r="G3665" s="87"/>
    </row>
    <row r="3666" spans="1:7" ht="13.8">
      <c r="A3666" s="87"/>
      <c r="B3666" s="87"/>
      <c r="C3666" s="87"/>
      <c r="D3666" s="87"/>
      <c r="E3666" s="87"/>
      <c r="F3666" s="87"/>
      <c r="G3666" s="87"/>
    </row>
    <row r="3667" spans="1:7" ht="13.8">
      <c r="A3667" s="87"/>
      <c r="B3667" s="87"/>
      <c r="C3667" s="87"/>
      <c r="D3667" s="87"/>
      <c r="E3667" s="87"/>
      <c r="F3667" s="87"/>
      <c r="G3667" s="87"/>
    </row>
    <row r="3668" spans="1:7" ht="13.8">
      <c r="A3668" s="87"/>
      <c r="B3668" s="87"/>
      <c r="C3668" s="87"/>
      <c r="D3668" s="87"/>
      <c r="E3668" s="87"/>
      <c r="F3668" s="87"/>
      <c r="G3668" s="87"/>
    </row>
    <row r="3669" spans="1:7" ht="13.8">
      <c r="A3669" s="87"/>
      <c r="B3669" s="87"/>
      <c r="C3669" s="87"/>
      <c r="D3669" s="87"/>
      <c r="E3669" s="87"/>
      <c r="F3669" s="87"/>
      <c r="G3669" s="87"/>
    </row>
    <row r="3670" spans="1:7" ht="13.8">
      <c r="A3670" s="87"/>
      <c r="B3670" s="87"/>
      <c r="C3670" s="87"/>
      <c r="D3670" s="87"/>
      <c r="E3670" s="87"/>
      <c r="F3670" s="87"/>
      <c r="G3670" s="87"/>
    </row>
    <row r="3671" spans="1:7" ht="13.8">
      <c r="A3671" s="87"/>
      <c r="B3671" s="87"/>
      <c r="C3671" s="87"/>
      <c r="D3671" s="87"/>
      <c r="E3671" s="87"/>
      <c r="F3671" s="87"/>
      <c r="G3671" s="87"/>
    </row>
    <row r="3672" spans="1:7" ht="13.8">
      <c r="A3672" s="87"/>
      <c r="B3672" s="87"/>
      <c r="C3672" s="87"/>
      <c r="D3672" s="87"/>
      <c r="E3672" s="87"/>
      <c r="F3672" s="87"/>
      <c r="G3672" s="87"/>
    </row>
    <row r="3673" spans="1:7" ht="13.8">
      <c r="A3673" s="87"/>
      <c r="B3673" s="87"/>
      <c r="C3673" s="87"/>
      <c r="D3673" s="87"/>
      <c r="E3673" s="87"/>
      <c r="F3673" s="87"/>
      <c r="G3673" s="87"/>
    </row>
    <row r="3674" spans="1:7" ht="13.8">
      <c r="A3674" s="87"/>
      <c r="B3674" s="87"/>
      <c r="C3674" s="87"/>
      <c r="D3674" s="87"/>
      <c r="E3674" s="87"/>
      <c r="F3674" s="87"/>
      <c r="G3674" s="87"/>
    </row>
    <row r="3675" spans="1:7" ht="13.8">
      <c r="A3675" s="87"/>
      <c r="B3675" s="87"/>
      <c r="C3675" s="87"/>
      <c r="D3675" s="87"/>
      <c r="E3675" s="87"/>
      <c r="F3675" s="87"/>
      <c r="G3675" s="87"/>
    </row>
    <row r="3676" spans="1:7" ht="13.8">
      <c r="A3676" s="87"/>
      <c r="B3676" s="87"/>
      <c r="C3676" s="87"/>
      <c r="D3676" s="87"/>
      <c r="E3676" s="87"/>
      <c r="F3676" s="87"/>
      <c r="G3676" s="87"/>
    </row>
    <row r="3677" spans="1:7" ht="13.8">
      <c r="A3677" s="87"/>
      <c r="B3677" s="87"/>
      <c r="C3677" s="87"/>
      <c r="D3677" s="87"/>
      <c r="E3677" s="87"/>
      <c r="F3677" s="87"/>
      <c r="G3677" s="87"/>
    </row>
    <row r="3678" spans="1:7" ht="13.8">
      <c r="A3678" s="87"/>
      <c r="B3678" s="87"/>
      <c r="C3678" s="87"/>
      <c r="D3678" s="87"/>
      <c r="E3678" s="87"/>
      <c r="F3678" s="87"/>
      <c r="G3678" s="87"/>
    </row>
    <row r="3679" spans="1:7" ht="13.8">
      <c r="A3679" s="87"/>
      <c r="B3679" s="87"/>
      <c r="C3679" s="87"/>
      <c r="D3679" s="87"/>
      <c r="E3679" s="87"/>
      <c r="F3679" s="87"/>
      <c r="G3679" s="87"/>
    </row>
    <row r="3680" spans="1:7" ht="13.8">
      <c r="A3680" s="87"/>
      <c r="B3680" s="87"/>
      <c r="C3680" s="87"/>
      <c r="D3680" s="87"/>
      <c r="E3680" s="87"/>
      <c r="F3680" s="87"/>
      <c r="G3680" s="87"/>
    </row>
    <row r="3681" spans="1:7" ht="13.8">
      <c r="A3681" s="87"/>
      <c r="B3681" s="87"/>
      <c r="C3681" s="87"/>
      <c r="D3681" s="87"/>
      <c r="E3681" s="87"/>
      <c r="F3681" s="87"/>
      <c r="G3681" s="87"/>
    </row>
    <row r="3682" spans="1:7" ht="13.8">
      <c r="A3682" s="87"/>
      <c r="B3682" s="87"/>
      <c r="C3682" s="87"/>
      <c r="D3682" s="87"/>
      <c r="E3682" s="87"/>
      <c r="F3682" s="87"/>
      <c r="G3682" s="87"/>
    </row>
    <row r="3683" spans="1:7" ht="13.8">
      <c r="A3683" s="87"/>
      <c r="B3683" s="87"/>
      <c r="C3683" s="87"/>
      <c r="D3683" s="87"/>
      <c r="E3683" s="87"/>
      <c r="F3683" s="87"/>
      <c r="G3683" s="87"/>
    </row>
    <row r="3684" spans="1:7" ht="13.8">
      <c r="A3684" s="87"/>
      <c r="B3684" s="87"/>
      <c r="C3684" s="87"/>
      <c r="D3684" s="87"/>
      <c r="E3684" s="87"/>
      <c r="F3684" s="87"/>
      <c r="G3684" s="87"/>
    </row>
    <row r="3685" spans="1:7" ht="13.8">
      <c r="A3685" s="87"/>
      <c r="B3685" s="87"/>
      <c r="C3685" s="87"/>
      <c r="D3685" s="87"/>
      <c r="E3685" s="87"/>
      <c r="F3685" s="87"/>
      <c r="G3685" s="87"/>
    </row>
    <row r="3686" spans="1:7" ht="13.8">
      <c r="A3686" s="87"/>
      <c r="B3686" s="87"/>
      <c r="C3686" s="87"/>
      <c r="D3686" s="87"/>
      <c r="E3686" s="87"/>
      <c r="F3686" s="87"/>
      <c r="G3686" s="87"/>
    </row>
    <row r="3687" spans="1:7" ht="13.8">
      <c r="A3687" s="87"/>
      <c r="B3687" s="87"/>
      <c r="C3687" s="87"/>
      <c r="D3687" s="87"/>
      <c r="E3687" s="87"/>
      <c r="F3687" s="87"/>
      <c r="G3687" s="87"/>
    </row>
    <row r="3688" spans="1:7" ht="13.8">
      <c r="A3688" s="87"/>
      <c r="B3688" s="87"/>
      <c r="C3688" s="87"/>
      <c r="D3688" s="87"/>
      <c r="E3688" s="87"/>
      <c r="F3688" s="87"/>
      <c r="G3688" s="87"/>
    </row>
    <row r="3689" spans="1:7" ht="13.8">
      <c r="A3689" s="87"/>
      <c r="B3689" s="87"/>
      <c r="C3689" s="87"/>
      <c r="D3689" s="87"/>
      <c r="E3689" s="87"/>
      <c r="F3689" s="87"/>
      <c r="G3689" s="87"/>
    </row>
    <row r="3690" spans="1:7" ht="13.8">
      <c r="A3690" s="87"/>
      <c r="B3690" s="87"/>
      <c r="C3690" s="87"/>
      <c r="D3690" s="87"/>
      <c r="E3690" s="87"/>
      <c r="F3690" s="87"/>
      <c r="G3690" s="87"/>
    </row>
    <row r="3691" spans="1:7" ht="13.8">
      <c r="A3691" s="87"/>
      <c r="B3691" s="87"/>
      <c r="C3691" s="87"/>
      <c r="D3691" s="87"/>
      <c r="E3691" s="87"/>
      <c r="F3691" s="87"/>
      <c r="G3691" s="87"/>
    </row>
    <row r="3692" spans="1:7" ht="13.8">
      <c r="A3692" s="87"/>
      <c r="B3692" s="87"/>
      <c r="C3692" s="87"/>
      <c r="D3692" s="87"/>
      <c r="E3692" s="87"/>
      <c r="F3692" s="87"/>
      <c r="G3692" s="87"/>
    </row>
    <row r="3693" spans="1:7" ht="13.8">
      <c r="A3693" s="87"/>
      <c r="B3693" s="87"/>
      <c r="C3693" s="87"/>
      <c r="D3693" s="87"/>
      <c r="E3693" s="87"/>
      <c r="F3693" s="87"/>
      <c r="G3693" s="87"/>
    </row>
    <row r="3694" spans="1:7" ht="13.8">
      <c r="A3694" s="87"/>
      <c r="B3694" s="87"/>
      <c r="C3694" s="87"/>
      <c r="D3694" s="87"/>
      <c r="E3694" s="87"/>
      <c r="F3694" s="87"/>
      <c r="G3694" s="87"/>
    </row>
    <row r="3695" spans="1:7" ht="13.8">
      <c r="A3695" s="87"/>
      <c r="B3695" s="87"/>
      <c r="C3695" s="87"/>
      <c r="D3695" s="87"/>
      <c r="E3695" s="87"/>
      <c r="F3695" s="87"/>
      <c r="G3695" s="87"/>
    </row>
    <row r="3696" spans="1:7" ht="13.8">
      <c r="A3696" s="87"/>
      <c r="B3696" s="87"/>
      <c r="C3696" s="87"/>
      <c r="D3696" s="87"/>
      <c r="E3696" s="87"/>
      <c r="F3696" s="87"/>
      <c r="G3696" s="87"/>
    </row>
    <row r="3697" spans="1:7" ht="13.8">
      <c r="A3697" s="87"/>
      <c r="B3697" s="87"/>
      <c r="C3697" s="87"/>
      <c r="D3697" s="87"/>
      <c r="E3697" s="87"/>
      <c r="F3697" s="87"/>
      <c r="G3697" s="87"/>
    </row>
    <row r="3698" spans="1:7" ht="13.8">
      <c r="A3698" s="87"/>
      <c r="B3698" s="87"/>
      <c r="C3698" s="87"/>
      <c r="D3698" s="87"/>
      <c r="E3698" s="87"/>
      <c r="F3698" s="87"/>
      <c r="G3698" s="87"/>
    </row>
    <row r="3699" spans="1:7" ht="13.8">
      <c r="A3699" s="87"/>
      <c r="B3699" s="87"/>
      <c r="C3699" s="87"/>
      <c r="D3699" s="87"/>
      <c r="E3699" s="87"/>
      <c r="F3699" s="87"/>
      <c r="G3699" s="87"/>
    </row>
    <row r="3700" spans="1:7" ht="13.8">
      <c r="A3700" s="87"/>
      <c r="B3700" s="87"/>
      <c r="C3700" s="87"/>
      <c r="D3700" s="87"/>
      <c r="E3700" s="87"/>
      <c r="F3700" s="87"/>
      <c r="G3700" s="87"/>
    </row>
    <row r="3701" spans="1:7" ht="13.8">
      <c r="A3701" s="87"/>
      <c r="B3701" s="87"/>
      <c r="C3701" s="87"/>
      <c r="D3701" s="87"/>
      <c r="E3701" s="87"/>
      <c r="F3701" s="87"/>
      <c r="G3701" s="87"/>
    </row>
    <row r="3702" spans="1:7" ht="13.8">
      <c r="A3702" s="87"/>
      <c r="B3702" s="87"/>
      <c r="C3702" s="87"/>
      <c r="D3702" s="87"/>
      <c r="E3702" s="87"/>
      <c r="F3702" s="87"/>
      <c r="G3702" s="87"/>
    </row>
    <row r="3703" spans="1:7" ht="13.8">
      <c r="A3703" s="87"/>
      <c r="B3703" s="87"/>
      <c r="C3703" s="87"/>
      <c r="D3703" s="87"/>
      <c r="E3703" s="87"/>
      <c r="F3703" s="87"/>
      <c r="G3703" s="87"/>
    </row>
    <row r="3704" spans="1:7" ht="13.8">
      <c r="A3704" s="87"/>
      <c r="B3704" s="87"/>
      <c r="C3704" s="87"/>
      <c r="D3704" s="87"/>
      <c r="E3704" s="87"/>
      <c r="F3704" s="87"/>
      <c r="G3704" s="87"/>
    </row>
    <row r="3705" spans="1:7" ht="13.8">
      <c r="A3705" s="87"/>
      <c r="B3705" s="87"/>
      <c r="C3705" s="87"/>
      <c r="D3705" s="87"/>
      <c r="E3705" s="87"/>
      <c r="F3705" s="87"/>
      <c r="G3705" s="87"/>
    </row>
    <row r="3706" spans="1:7" ht="13.8">
      <c r="A3706" s="87"/>
      <c r="B3706" s="87"/>
      <c r="C3706" s="87"/>
      <c r="D3706" s="87"/>
      <c r="E3706" s="87"/>
      <c r="F3706" s="87"/>
      <c r="G3706" s="87"/>
    </row>
    <row r="3707" spans="1:7" ht="13.8">
      <c r="A3707" s="87"/>
      <c r="B3707" s="87"/>
      <c r="C3707" s="87"/>
      <c r="D3707" s="87"/>
      <c r="E3707" s="87"/>
      <c r="F3707" s="87"/>
      <c r="G3707" s="87"/>
    </row>
    <row r="3708" spans="1:7" ht="13.8">
      <c r="A3708" s="87"/>
      <c r="B3708" s="87"/>
      <c r="C3708" s="87"/>
      <c r="D3708" s="87"/>
      <c r="E3708" s="87"/>
      <c r="F3708" s="87"/>
      <c r="G3708" s="87"/>
    </row>
    <row r="3709" spans="1:7" ht="13.8">
      <c r="A3709" s="87"/>
      <c r="B3709" s="87"/>
      <c r="C3709" s="87"/>
      <c r="D3709" s="87"/>
      <c r="E3709" s="87"/>
      <c r="F3709" s="87"/>
      <c r="G3709" s="87"/>
    </row>
    <row r="3710" spans="1:7" ht="13.8">
      <c r="A3710" s="87"/>
      <c r="B3710" s="87"/>
      <c r="C3710" s="87"/>
      <c r="D3710" s="87"/>
      <c r="E3710" s="87"/>
      <c r="F3710" s="87"/>
      <c r="G3710" s="87"/>
    </row>
    <row r="3711" spans="1:7" ht="13.8">
      <c r="A3711" s="87"/>
      <c r="B3711" s="87"/>
      <c r="C3711" s="87"/>
      <c r="D3711" s="87"/>
      <c r="E3711" s="87"/>
      <c r="F3711" s="87"/>
      <c r="G3711" s="87"/>
    </row>
    <row r="3712" spans="1:7" ht="13.8">
      <c r="A3712" s="87"/>
      <c r="B3712" s="87"/>
      <c r="C3712" s="87"/>
      <c r="D3712" s="87"/>
      <c r="E3712" s="87"/>
      <c r="F3712" s="87"/>
      <c r="G3712" s="87"/>
    </row>
    <row r="3713" spans="1:7" ht="13.8">
      <c r="A3713" s="87"/>
      <c r="B3713" s="87"/>
      <c r="C3713" s="87"/>
      <c r="D3713" s="87"/>
      <c r="E3713" s="87"/>
      <c r="F3713" s="87"/>
      <c r="G3713" s="87"/>
    </row>
    <row r="3714" spans="1:7" ht="13.8">
      <c r="A3714" s="87"/>
      <c r="B3714" s="87"/>
      <c r="C3714" s="87"/>
      <c r="D3714" s="87"/>
      <c r="E3714" s="87"/>
      <c r="F3714" s="87"/>
      <c r="G3714" s="87"/>
    </row>
    <row r="3715" spans="1:7" ht="13.8">
      <c r="A3715" s="87"/>
      <c r="B3715" s="87"/>
      <c r="C3715" s="87"/>
      <c r="D3715" s="87"/>
      <c r="E3715" s="87"/>
      <c r="F3715" s="87"/>
      <c r="G3715" s="87"/>
    </row>
    <row r="3716" spans="1:7" ht="13.8">
      <c r="A3716" s="87"/>
      <c r="B3716" s="87"/>
      <c r="C3716" s="87"/>
      <c r="D3716" s="87"/>
      <c r="E3716" s="87"/>
      <c r="F3716" s="87"/>
      <c r="G3716" s="87"/>
    </row>
    <row r="3717" spans="1:7" ht="13.8">
      <c r="A3717" s="87"/>
      <c r="B3717" s="87"/>
      <c r="C3717" s="87"/>
      <c r="D3717" s="87"/>
      <c r="E3717" s="87"/>
      <c r="F3717" s="87"/>
      <c r="G3717" s="87"/>
    </row>
    <row r="3718" spans="1:7" ht="13.8">
      <c r="A3718" s="87"/>
      <c r="B3718" s="87"/>
      <c r="C3718" s="87"/>
      <c r="D3718" s="87"/>
      <c r="E3718" s="87"/>
      <c r="F3718" s="87"/>
      <c r="G3718" s="87"/>
    </row>
    <row r="3719" spans="1:7" ht="13.8">
      <c r="A3719" s="87"/>
      <c r="B3719" s="87"/>
      <c r="C3719" s="87"/>
      <c r="D3719" s="87"/>
      <c r="E3719" s="87"/>
      <c r="F3719" s="87"/>
      <c r="G3719" s="87"/>
    </row>
    <row r="3720" spans="1:7" ht="13.8">
      <c r="A3720" s="87"/>
      <c r="B3720" s="87"/>
      <c r="C3720" s="87"/>
      <c r="D3720" s="87"/>
      <c r="E3720" s="87"/>
      <c r="F3720" s="87"/>
      <c r="G3720" s="87"/>
    </row>
    <row r="3721" spans="1:7" ht="13.8">
      <c r="A3721" s="87"/>
      <c r="B3721" s="87"/>
      <c r="C3721" s="87"/>
      <c r="D3721" s="87"/>
      <c r="E3721" s="87"/>
      <c r="F3721" s="87"/>
      <c r="G3721" s="87"/>
    </row>
    <row r="3722" spans="1:7" ht="13.8">
      <c r="A3722" s="87"/>
      <c r="B3722" s="87"/>
      <c r="C3722" s="87"/>
      <c r="D3722" s="87"/>
      <c r="E3722" s="87"/>
      <c r="F3722" s="87"/>
      <c r="G3722" s="87"/>
    </row>
    <row r="3723" spans="1:7" ht="13.8">
      <c r="A3723" s="87"/>
      <c r="B3723" s="87"/>
      <c r="C3723" s="87"/>
      <c r="D3723" s="87"/>
      <c r="E3723" s="87"/>
      <c r="F3723" s="87"/>
      <c r="G3723" s="87"/>
    </row>
    <row r="3724" spans="1:7" ht="13.8">
      <c r="A3724" s="87"/>
      <c r="B3724" s="87"/>
      <c r="C3724" s="87"/>
      <c r="D3724" s="87"/>
      <c r="E3724" s="87"/>
      <c r="F3724" s="87"/>
      <c r="G3724" s="87"/>
    </row>
    <row r="3725" spans="1:7" ht="13.8">
      <c r="A3725" s="87"/>
      <c r="B3725" s="87"/>
      <c r="C3725" s="87"/>
      <c r="D3725" s="87"/>
      <c r="E3725" s="87"/>
      <c r="F3725" s="87"/>
      <c r="G3725" s="87"/>
    </row>
    <row r="3726" spans="1:7" ht="13.8">
      <c r="A3726" s="87"/>
      <c r="B3726" s="87"/>
      <c r="C3726" s="87"/>
      <c r="D3726" s="87"/>
      <c r="E3726" s="87"/>
      <c r="F3726" s="87"/>
      <c r="G3726" s="87"/>
    </row>
    <row r="3727" spans="1:7" ht="13.8">
      <c r="A3727" s="87"/>
      <c r="B3727" s="87"/>
      <c r="C3727" s="87"/>
      <c r="D3727" s="87"/>
      <c r="E3727" s="87"/>
      <c r="F3727" s="87"/>
      <c r="G3727" s="87"/>
    </row>
    <row r="3728" spans="1:7" ht="13.8">
      <c r="A3728" s="87"/>
      <c r="B3728" s="87"/>
      <c r="C3728" s="87"/>
      <c r="D3728" s="87"/>
      <c r="E3728" s="87"/>
      <c r="F3728" s="87"/>
      <c r="G3728" s="87"/>
    </row>
    <row r="3729" spans="1:7" ht="13.8">
      <c r="A3729" s="87"/>
      <c r="B3729" s="87"/>
      <c r="C3729" s="87"/>
      <c r="D3729" s="87"/>
      <c r="E3729" s="87"/>
      <c r="F3729" s="87"/>
      <c r="G3729" s="87"/>
    </row>
    <row r="3730" spans="1:7" ht="13.8">
      <c r="A3730" s="87"/>
      <c r="B3730" s="87"/>
      <c r="C3730" s="87"/>
      <c r="D3730" s="87"/>
      <c r="E3730" s="87"/>
      <c r="F3730" s="87"/>
      <c r="G3730" s="87"/>
    </row>
    <row r="3731" spans="1:7" ht="13.8">
      <c r="A3731" s="87"/>
      <c r="B3731" s="87"/>
      <c r="C3731" s="87"/>
      <c r="D3731" s="87"/>
      <c r="E3731" s="87"/>
      <c r="F3731" s="87"/>
      <c r="G3731" s="87"/>
    </row>
    <row r="3732" spans="1:7" ht="13.8">
      <c r="A3732" s="87"/>
      <c r="B3732" s="87"/>
      <c r="C3732" s="87"/>
      <c r="D3732" s="87"/>
      <c r="E3732" s="87"/>
      <c r="F3732" s="87"/>
      <c r="G3732" s="87"/>
    </row>
    <row r="3733" spans="1:7" ht="13.8">
      <c r="A3733" s="87"/>
      <c r="B3733" s="87"/>
      <c r="C3733" s="87"/>
      <c r="D3733" s="87"/>
      <c r="E3733" s="87"/>
      <c r="F3733" s="87"/>
      <c r="G3733" s="87"/>
    </row>
    <row r="3734" spans="1:7" ht="13.8">
      <c r="A3734" s="87"/>
      <c r="B3734" s="87"/>
      <c r="C3734" s="87"/>
      <c r="D3734" s="87"/>
      <c r="E3734" s="87"/>
      <c r="F3734" s="87"/>
      <c r="G3734" s="87"/>
    </row>
    <row r="3735" spans="1:7" ht="13.8">
      <c r="A3735" s="87"/>
      <c r="B3735" s="87"/>
      <c r="C3735" s="87"/>
      <c r="D3735" s="87"/>
      <c r="E3735" s="87"/>
      <c r="F3735" s="87"/>
      <c r="G3735" s="87"/>
    </row>
    <row r="3736" spans="1:7" ht="13.8">
      <c r="A3736" s="87"/>
      <c r="B3736" s="87"/>
      <c r="C3736" s="87"/>
      <c r="D3736" s="87"/>
      <c r="E3736" s="87"/>
      <c r="F3736" s="87"/>
      <c r="G3736" s="87"/>
    </row>
    <row r="3737" spans="1:7" ht="13.8">
      <c r="A3737" s="87"/>
      <c r="B3737" s="87"/>
      <c r="C3737" s="87"/>
      <c r="D3737" s="87"/>
      <c r="E3737" s="87"/>
      <c r="F3737" s="87"/>
      <c r="G3737" s="87"/>
    </row>
    <row r="3738" spans="1:7" ht="13.8">
      <c r="A3738" s="87"/>
      <c r="B3738" s="87"/>
      <c r="C3738" s="87"/>
      <c r="D3738" s="87"/>
      <c r="E3738" s="87"/>
      <c r="F3738" s="87"/>
      <c r="G3738" s="87"/>
    </row>
    <row r="3739" spans="1:7" ht="13.8">
      <c r="A3739" s="87"/>
      <c r="B3739" s="87"/>
      <c r="C3739" s="87"/>
      <c r="D3739" s="87"/>
      <c r="E3739" s="87"/>
      <c r="F3739" s="87"/>
      <c r="G3739" s="87"/>
    </row>
    <row r="3740" spans="1:7" ht="13.8">
      <c r="A3740" s="87"/>
      <c r="B3740" s="87"/>
      <c r="C3740" s="87"/>
      <c r="D3740" s="87"/>
      <c r="E3740" s="87"/>
      <c r="F3740" s="87"/>
      <c r="G3740" s="87"/>
    </row>
    <row r="3741" spans="1:7" ht="13.8">
      <c r="A3741" s="87"/>
      <c r="B3741" s="87"/>
      <c r="C3741" s="87"/>
      <c r="D3741" s="87"/>
      <c r="E3741" s="87"/>
      <c r="F3741" s="87"/>
      <c r="G3741" s="87"/>
    </row>
    <row r="3742" spans="1:7" ht="13.8">
      <c r="A3742" s="87"/>
      <c r="B3742" s="87"/>
      <c r="C3742" s="87"/>
      <c r="D3742" s="87"/>
      <c r="E3742" s="87"/>
      <c r="F3742" s="87"/>
      <c r="G3742" s="87"/>
    </row>
    <row r="3743" spans="1:7" ht="13.8">
      <c r="A3743" s="87"/>
      <c r="B3743" s="87"/>
      <c r="C3743" s="87"/>
      <c r="D3743" s="87"/>
      <c r="E3743" s="87"/>
      <c r="F3743" s="87"/>
      <c r="G3743" s="87"/>
    </row>
    <row r="3744" spans="1:7" ht="13.8">
      <c r="A3744" s="87"/>
      <c r="B3744" s="87"/>
      <c r="C3744" s="87"/>
      <c r="D3744" s="87"/>
      <c r="E3744" s="87"/>
      <c r="F3744" s="87"/>
      <c r="G3744" s="87"/>
    </row>
    <row r="3745" spans="1:7" ht="13.8">
      <c r="A3745" s="87"/>
      <c r="B3745" s="87"/>
      <c r="C3745" s="87"/>
      <c r="D3745" s="87"/>
      <c r="E3745" s="87"/>
      <c r="F3745" s="87"/>
      <c r="G3745" s="87"/>
    </row>
    <row r="3746" spans="1:7" ht="13.8">
      <c r="A3746" s="87"/>
      <c r="B3746" s="87"/>
      <c r="C3746" s="87"/>
      <c r="D3746" s="87"/>
      <c r="E3746" s="87"/>
      <c r="F3746" s="87"/>
      <c r="G3746" s="87"/>
    </row>
    <row r="3747" spans="1:7" ht="13.8">
      <c r="A3747" s="87"/>
      <c r="B3747" s="87"/>
      <c r="C3747" s="87"/>
      <c r="D3747" s="87"/>
      <c r="E3747" s="87"/>
      <c r="F3747" s="87"/>
      <c r="G3747" s="87"/>
    </row>
    <row r="3748" spans="1:7" ht="13.8">
      <c r="A3748" s="87"/>
      <c r="B3748" s="87"/>
      <c r="C3748" s="87"/>
      <c r="D3748" s="87"/>
      <c r="E3748" s="87"/>
      <c r="F3748" s="87"/>
      <c r="G3748" s="87"/>
    </row>
    <row r="3749" spans="1:7" ht="13.8">
      <c r="A3749" s="87"/>
      <c r="B3749" s="87"/>
      <c r="C3749" s="87"/>
      <c r="D3749" s="87"/>
      <c r="E3749" s="87"/>
      <c r="F3749" s="87"/>
      <c r="G3749" s="87"/>
    </row>
    <row r="3750" spans="1:7" ht="13.8">
      <c r="A3750" s="87"/>
      <c r="B3750" s="87"/>
      <c r="C3750" s="87"/>
      <c r="D3750" s="87"/>
      <c r="E3750" s="87"/>
      <c r="F3750" s="87"/>
      <c r="G3750" s="87"/>
    </row>
    <row r="3751" spans="1:7" ht="13.8">
      <c r="A3751" s="87"/>
      <c r="B3751" s="87"/>
      <c r="C3751" s="87"/>
      <c r="D3751" s="87"/>
      <c r="E3751" s="87"/>
      <c r="F3751" s="87"/>
      <c r="G3751" s="87"/>
    </row>
    <row r="3752" spans="1:7" ht="13.8">
      <c r="A3752" s="87"/>
      <c r="B3752" s="87"/>
      <c r="C3752" s="87"/>
      <c r="D3752" s="87"/>
      <c r="E3752" s="87"/>
      <c r="F3752" s="87"/>
      <c r="G3752" s="87"/>
    </row>
    <row r="3753" spans="1:7" ht="13.8">
      <c r="A3753" s="87"/>
      <c r="B3753" s="87"/>
      <c r="C3753" s="87"/>
      <c r="D3753" s="87"/>
      <c r="E3753" s="87"/>
      <c r="F3753" s="87"/>
      <c r="G3753" s="87"/>
    </row>
    <row r="3754" spans="1:7" ht="13.8">
      <c r="A3754" s="87"/>
      <c r="B3754" s="87"/>
      <c r="C3754" s="87"/>
      <c r="D3754" s="87"/>
      <c r="E3754" s="87"/>
      <c r="F3754" s="87"/>
      <c r="G3754" s="87"/>
    </row>
    <row r="3755" spans="1:7" ht="13.8">
      <c r="A3755" s="87"/>
      <c r="B3755" s="87"/>
      <c r="C3755" s="87"/>
      <c r="D3755" s="87"/>
      <c r="E3755" s="87"/>
      <c r="F3755" s="87"/>
      <c r="G3755" s="87"/>
    </row>
    <row r="3756" spans="1:7" ht="13.8">
      <c r="A3756" s="87"/>
      <c r="B3756" s="87"/>
      <c r="C3756" s="87"/>
      <c r="D3756" s="87"/>
      <c r="E3756" s="87"/>
      <c r="F3756" s="87"/>
      <c r="G3756" s="87"/>
    </row>
    <row r="3757" spans="1:7" ht="13.8">
      <c r="A3757" s="87"/>
      <c r="B3757" s="87"/>
      <c r="C3757" s="87"/>
      <c r="D3757" s="87"/>
      <c r="E3757" s="87"/>
      <c r="F3757" s="87"/>
      <c r="G3757" s="87"/>
    </row>
    <row r="3758" spans="1:7" ht="13.8">
      <c r="A3758" s="87"/>
      <c r="B3758" s="87"/>
      <c r="C3758" s="87"/>
      <c r="D3758" s="87"/>
      <c r="E3758" s="87"/>
      <c r="F3758" s="87"/>
      <c r="G3758" s="87"/>
    </row>
    <row r="3759" spans="1:7" ht="13.8">
      <c r="A3759" s="87"/>
      <c r="B3759" s="87"/>
      <c r="C3759" s="87"/>
      <c r="D3759" s="87"/>
      <c r="E3759" s="87"/>
      <c r="F3759" s="87"/>
      <c r="G3759" s="87"/>
    </row>
    <row r="3760" spans="1:7" ht="13.8">
      <c r="A3760" s="87"/>
      <c r="B3760" s="87"/>
      <c r="C3760" s="87"/>
      <c r="D3760" s="87"/>
      <c r="E3760" s="87"/>
      <c r="F3760" s="87"/>
      <c r="G3760" s="87"/>
    </row>
    <row r="3761" spans="1:7" ht="13.8">
      <c r="A3761" s="87"/>
      <c r="B3761" s="87"/>
      <c r="C3761" s="87"/>
      <c r="D3761" s="87"/>
      <c r="E3761" s="87"/>
      <c r="F3761" s="87"/>
      <c r="G3761" s="87"/>
    </row>
    <row r="3762" spans="1:7" ht="13.8">
      <c r="A3762" s="87"/>
      <c r="B3762" s="87"/>
      <c r="C3762" s="87"/>
      <c r="D3762" s="87"/>
      <c r="E3762" s="87"/>
      <c r="F3762" s="87"/>
      <c r="G3762" s="87"/>
    </row>
    <row r="3763" spans="1:7" ht="13.8">
      <c r="A3763" s="87"/>
      <c r="B3763" s="87"/>
      <c r="C3763" s="87"/>
      <c r="D3763" s="87"/>
      <c r="E3763" s="87"/>
      <c r="F3763" s="87"/>
      <c r="G3763" s="87"/>
    </row>
    <row r="3764" spans="1:7" ht="13.8">
      <c r="A3764" s="87"/>
      <c r="B3764" s="87"/>
      <c r="C3764" s="87"/>
      <c r="D3764" s="87"/>
      <c r="E3764" s="87"/>
      <c r="F3764" s="87"/>
      <c r="G3764" s="87"/>
    </row>
    <row r="3765" spans="1:7" ht="13.8">
      <c r="A3765" s="87"/>
      <c r="B3765" s="87"/>
      <c r="C3765" s="87"/>
      <c r="D3765" s="87"/>
      <c r="E3765" s="87"/>
      <c r="F3765" s="87"/>
      <c r="G3765" s="87"/>
    </row>
    <row r="3766" spans="1:7" ht="13.8">
      <c r="A3766" s="87"/>
      <c r="B3766" s="87"/>
      <c r="C3766" s="87"/>
      <c r="D3766" s="87"/>
      <c r="E3766" s="87"/>
      <c r="F3766" s="87"/>
      <c r="G3766" s="87"/>
    </row>
    <row r="3767" spans="1:7" ht="13.8">
      <c r="A3767" s="87"/>
      <c r="B3767" s="87"/>
      <c r="C3767" s="87"/>
      <c r="D3767" s="87"/>
      <c r="E3767" s="87"/>
      <c r="F3767" s="87"/>
      <c r="G3767" s="87"/>
    </row>
    <row r="3768" spans="1:7" ht="13.8">
      <c r="A3768" s="87"/>
      <c r="B3768" s="87"/>
      <c r="C3768" s="87"/>
      <c r="D3768" s="87"/>
      <c r="E3768" s="87"/>
      <c r="F3768" s="87"/>
      <c r="G3768" s="87"/>
    </row>
    <row r="3769" spans="1:7" ht="13.8">
      <c r="A3769" s="87"/>
      <c r="B3769" s="87"/>
      <c r="C3769" s="87"/>
      <c r="D3769" s="87"/>
      <c r="E3769" s="87"/>
      <c r="F3769" s="87"/>
      <c r="G3769" s="87"/>
    </row>
    <row r="3770" spans="1:7" ht="13.8">
      <c r="A3770" s="87"/>
      <c r="B3770" s="87"/>
      <c r="C3770" s="87"/>
      <c r="D3770" s="87"/>
      <c r="E3770" s="87"/>
      <c r="F3770" s="87"/>
      <c r="G3770" s="87"/>
    </row>
    <row r="3771" spans="1:7" ht="13.8">
      <c r="A3771" s="87"/>
      <c r="B3771" s="87"/>
      <c r="C3771" s="87"/>
      <c r="D3771" s="87"/>
      <c r="E3771" s="87"/>
      <c r="F3771" s="87"/>
      <c r="G3771" s="87"/>
    </row>
    <row r="3772" spans="1:7" ht="13.8">
      <c r="A3772" s="87"/>
      <c r="B3772" s="87"/>
      <c r="C3772" s="87"/>
      <c r="D3772" s="87"/>
      <c r="E3772" s="87"/>
      <c r="F3772" s="87"/>
      <c r="G3772" s="87"/>
    </row>
    <row r="3773" spans="1:7" ht="13.8">
      <c r="A3773" s="87"/>
      <c r="B3773" s="87"/>
      <c r="C3773" s="87"/>
      <c r="D3773" s="87"/>
      <c r="E3773" s="87"/>
      <c r="F3773" s="87"/>
      <c r="G3773" s="87"/>
    </row>
    <row r="3774" spans="1:7" ht="13.8">
      <c r="A3774" s="87"/>
      <c r="B3774" s="87"/>
      <c r="C3774" s="87"/>
      <c r="D3774" s="87"/>
      <c r="E3774" s="87"/>
      <c r="F3774" s="87"/>
      <c r="G3774" s="87"/>
    </row>
    <row r="3775" spans="1:7" ht="13.8">
      <c r="A3775" s="87"/>
      <c r="B3775" s="87"/>
      <c r="C3775" s="87"/>
      <c r="D3775" s="87"/>
      <c r="E3775" s="87"/>
      <c r="F3775" s="87"/>
      <c r="G3775" s="87"/>
    </row>
    <row r="3776" spans="1:7" ht="13.8">
      <c r="A3776" s="87"/>
      <c r="B3776" s="87"/>
      <c r="C3776" s="87"/>
      <c r="D3776" s="87"/>
      <c r="E3776" s="87"/>
      <c r="F3776" s="87"/>
      <c r="G3776" s="87"/>
    </row>
    <row r="3777" spans="1:7" ht="13.8">
      <c r="A3777" s="87"/>
      <c r="B3777" s="87"/>
      <c r="C3777" s="87"/>
      <c r="D3777" s="87"/>
      <c r="E3777" s="87"/>
      <c r="F3777" s="87"/>
      <c r="G3777" s="87"/>
    </row>
    <row r="3778" spans="1:7" ht="13.8">
      <c r="A3778" s="87"/>
      <c r="B3778" s="87"/>
      <c r="C3778" s="87"/>
      <c r="D3778" s="87"/>
      <c r="E3778" s="87"/>
      <c r="F3778" s="87"/>
      <c r="G3778" s="87"/>
    </row>
    <row r="3779" spans="1:7" ht="13.8">
      <c r="A3779" s="87"/>
      <c r="B3779" s="87"/>
      <c r="C3779" s="87"/>
      <c r="D3779" s="87"/>
      <c r="E3779" s="87"/>
      <c r="F3779" s="87"/>
      <c r="G3779" s="87"/>
    </row>
    <row r="3780" spans="1:7" ht="13.8">
      <c r="A3780" s="87"/>
      <c r="B3780" s="87"/>
      <c r="C3780" s="87"/>
      <c r="D3780" s="87"/>
      <c r="E3780" s="87"/>
      <c r="F3780" s="87"/>
      <c r="G3780" s="87"/>
    </row>
    <row r="3781" spans="1:7" ht="13.8">
      <c r="A3781" s="87"/>
      <c r="B3781" s="87"/>
      <c r="C3781" s="87"/>
      <c r="D3781" s="87"/>
      <c r="E3781" s="87"/>
      <c r="F3781" s="87"/>
      <c r="G3781" s="87"/>
    </row>
    <row r="3782" spans="1:7" ht="13.8">
      <c r="A3782" s="87"/>
      <c r="B3782" s="87"/>
      <c r="C3782" s="87"/>
      <c r="D3782" s="87"/>
      <c r="E3782" s="87"/>
      <c r="F3782" s="87"/>
      <c r="G3782" s="87"/>
    </row>
    <row r="3783" spans="1:7" ht="13.8">
      <c r="A3783" s="87"/>
      <c r="B3783" s="87"/>
      <c r="C3783" s="87"/>
      <c r="D3783" s="87"/>
      <c r="E3783" s="87"/>
      <c r="F3783" s="87"/>
      <c r="G3783" s="87"/>
    </row>
    <row r="3784" spans="1:7" ht="13.8">
      <c r="A3784" s="87"/>
      <c r="B3784" s="87"/>
      <c r="C3784" s="87"/>
      <c r="D3784" s="87"/>
      <c r="E3784" s="87"/>
      <c r="F3784" s="87"/>
      <c r="G3784" s="87"/>
    </row>
    <row r="3785" spans="1:7" ht="13.8">
      <c r="A3785" s="87"/>
      <c r="B3785" s="87"/>
      <c r="C3785" s="87"/>
      <c r="D3785" s="87"/>
      <c r="E3785" s="87"/>
      <c r="F3785" s="87"/>
      <c r="G3785" s="87"/>
    </row>
    <row r="3786" spans="1:7" ht="13.8">
      <c r="A3786" s="87"/>
      <c r="B3786" s="87"/>
      <c r="C3786" s="87"/>
      <c r="D3786" s="87"/>
      <c r="E3786" s="87"/>
      <c r="F3786" s="87"/>
      <c r="G3786" s="87"/>
    </row>
    <row r="3787" spans="1:7" ht="13.8">
      <c r="A3787" s="87"/>
      <c r="B3787" s="87"/>
      <c r="C3787" s="87"/>
      <c r="D3787" s="87"/>
      <c r="E3787" s="87"/>
      <c r="F3787" s="87"/>
      <c r="G3787" s="87"/>
    </row>
    <row r="3788" spans="1:7" ht="13.8">
      <c r="A3788" s="87"/>
      <c r="B3788" s="87"/>
      <c r="C3788" s="87"/>
      <c r="D3788" s="87"/>
      <c r="E3788" s="87"/>
      <c r="F3788" s="87"/>
      <c r="G3788" s="87"/>
    </row>
    <row r="3789" spans="1:7" ht="13.8">
      <c r="A3789" s="87"/>
      <c r="B3789" s="87"/>
      <c r="C3789" s="87"/>
      <c r="D3789" s="87"/>
      <c r="E3789" s="87"/>
      <c r="F3789" s="87"/>
      <c r="G3789" s="87"/>
    </row>
    <row r="3790" spans="1:7" ht="13.8">
      <c r="A3790" s="87"/>
      <c r="B3790" s="87"/>
      <c r="C3790" s="87"/>
      <c r="D3790" s="87"/>
      <c r="E3790" s="87"/>
      <c r="F3790" s="87"/>
      <c r="G3790" s="87"/>
    </row>
    <row r="3791" spans="1:7" ht="13.8">
      <c r="A3791" s="87"/>
      <c r="B3791" s="87"/>
      <c r="C3791" s="87"/>
      <c r="D3791" s="87"/>
      <c r="E3791" s="87"/>
      <c r="F3791" s="87"/>
      <c r="G3791" s="87"/>
    </row>
    <row r="3792" spans="1:7" ht="13.8">
      <c r="A3792" s="87"/>
      <c r="B3792" s="87"/>
      <c r="C3792" s="87"/>
      <c r="D3792" s="87"/>
      <c r="E3792" s="87"/>
      <c r="F3792" s="87"/>
      <c r="G3792" s="87"/>
    </row>
    <row r="3793" spans="1:7" ht="13.8">
      <c r="A3793" s="87"/>
      <c r="B3793" s="87"/>
      <c r="C3793" s="87"/>
      <c r="D3793" s="87"/>
      <c r="E3793" s="87"/>
      <c r="F3793" s="87"/>
      <c r="G3793" s="87"/>
    </row>
    <row r="3794" spans="1:7" ht="13.8">
      <c r="A3794" s="87"/>
      <c r="B3794" s="87"/>
      <c r="C3794" s="87"/>
      <c r="D3794" s="87"/>
      <c r="E3794" s="87"/>
      <c r="F3794" s="87"/>
      <c r="G3794" s="87"/>
    </row>
    <row r="3795" spans="1:7" ht="13.8">
      <c r="A3795" s="87"/>
      <c r="B3795" s="87"/>
      <c r="C3795" s="87"/>
      <c r="D3795" s="87"/>
      <c r="E3795" s="87"/>
      <c r="F3795" s="87"/>
      <c r="G3795" s="87"/>
    </row>
    <row r="3796" spans="1:7" ht="13.8">
      <c r="A3796" s="87"/>
      <c r="B3796" s="87"/>
      <c r="C3796" s="87"/>
      <c r="D3796" s="87"/>
      <c r="E3796" s="87"/>
      <c r="F3796" s="87"/>
      <c r="G3796" s="87"/>
    </row>
    <row r="3797" spans="1:7" ht="13.8">
      <c r="A3797" s="87"/>
      <c r="B3797" s="87"/>
      <c r="C3797" s="87"/>
      <c r="D3797" s="87"/>
      <c r="E3797" s="87"/>
      <c r="F3797" s="87"/>
      <c r="G3797" s="87"/>
    </row>
    <row r="3798" spans="1:7" ht="13.8">
      <c r="A3798" s="87"/>
      <c r="B3798" s="87"/>
      <c r="C3798" s="87"/>
      <c r="D3798" s="87"/>
      <c r="E3798" s="87"/>
      <c r="F3798" s="87"/>
      <c r="G3798" s="87"/>
    </row>
    <row r="3799" spans="1:7" ht="13.8">
      <c r="A3799" s="87"/>
      <c r="B3799" s="87"/>
      <c r="C3799" s="87"/>
      <c r="D3799" s="87"/>
      <c r="E3799" s="87"/>
      <c r="F3799" s="87"/>
      <c r="G3799" s="87"/>
    </row>
    <row r="3800" spans="1:7" ht="13.8">
      <c r="A3800" s="87"/>
      <c r="B3800" s="87"/>
      <c r="C3800" s="87"/>
      <c r="D3800" s="87"/>
      <c r="E3800" s="87"/>
      <c r="F3800" s="87"/>
      <c r="G3800" s="87"/>
    </row>
    <row r="3801" spans="1:7" ht="13.8">
      <c r="A3801" s="87"/>
      <c r="B3801" s="87"/>
      <c r="C3801" s="87"/>
      <c r="D3801" s="87"/>
      <c r="E3801" s="87"/>
      <c r="F3801" s="87"/>
      <c r="G3801" s="87"/>
    </row>
    <row r="3802" spans="1:7" ht="13.8">
      <c r="A3802" s="87"/>
      <c r="B3802" s="87"/>
      <c r="C3802" s="87"/>
      <c r="D3802" s="87"/>
      <c r="E3802" s="87"/>
      <c r="F3802" s="87"/>
      <c r="G3802" s="87"/>
    </row>
    <row r="3803" spans="1:7" ht="13.8">
      <c r="A3803" s="87"/>
      <c r="B3803" s="87"/>
      <c r="C3803" s="87"/>
      <c r="D3803" s="87"/>
      <c r="E3803" s="87"/>
      <c r="F3803" s="87"/>
      <c r="G3803" s="87"/>
    </row>
    <row r="3804" spans="1:7" ht="13.8">
      <c r="A3804" s="87"/>
      <c r="B3804" s="87"/>
      <c r="C3804" s="87"/>
      <c r="D3804" s="87"/>
      <c r="E3804" s="87"/>
      <c r="F3804" s="87"/>
      <c r="G3804" s="87"/>
    </row>
    <row r="3805" spans="1:7" ht="13.8">
      <c r="A3805" s="87"/>
      <c r="B3805" s="87"/>
      <c r="C3805" s="87"/>
      <c r="D3805" s="87"/>
      <c r="E3805" s="87"/>
      <c r="F3805" s="87"/>
      <c r="G3805" s="87"/>
    </row>
    <row r="3806" spans="1:7" ht="13.8">
      <c r="A3806" s="87"/>
      <c r="B3806" s="87"/>
      <c r="C3806" s="87"/>
      <c r="D3806" s="87"/>
      <c r="E3806" s="87"/>
      <c r="F3806" s="87"/>
      <c r="G3806" s="87"/>
    </row>
    <row r="3807" spans="1:7" ht="13.8">
      <c r="A3807" s="87"/>
      <c r="B3807" s="87"/>
      <c r="C3807" s="87"/>
      <c r="D3807" s="87"/>
      <c r="E3807" s="87"/>
      <c r="F3807" s="87"/>
      <c r="G3807" s="87"/>
    </row>
    <row r="3808" spans="1:7" ht="13.8">
      <c r="A3808" s="87"/>
      <c r="B3808" s="87"/>
      <c r="C3808" s="87"/>
      <c r="D3808" s="87"/>
      <c r="E3808" s="87"/>
      <c r="F3808" s="87"/>
      <c r="G3808" s="87"/>
    </row>
    <row r="3809" spans="1:7" ht="13.8">
      <c r="A3809" s="87"/>
      <c r="B3809" s="87"/>
      <c r="C3809" s="87"/>
      <c r="D3809" s="87"/>
      <c r="E3809" s="87"/>
      <c r="F3809" s="87"/>
      <c r="G3809" s="87"/>
    </row>
    <row r="3810" spans="1:7" ht="13.8">
      <c r="A3810" s="87"/>
      <c r="B3810" s="87"/>
      <c r="C3810" s="87"/>
      <c r="D3810" s="87"/>
      <c r="E3810" s="87"/>
      <c r="F3810" s="87"/>
      <c r="G3810" s="87"/>
    </row>
    <row r="3811" spans="1:7" ht="13.8">
      <c r="A3811" s="87"/>
      <c r="B3811" s="87"/>
      <c r="C3811" s="87"/>
      <c r="D3811" s="87"/>
      <c r="E3811" s="87"/>
      <c r="F3811" s="87"/>
      <c r="G3811" s="87"/>
    </row>
    <row r="3812" spans="1:7" ht="13.8">
      <c r="A3812" s="87"/>
      <c r="B3812" s="87"/>
      <c r="C3812" s="87"/>
      <c r="D3812" s="87"/>
      <c r="E3812" s="87"/>
      <c r="F3812" s="87"/>
      <c r="G3812" s="87"/>
    </row>
    <row r="3813" spans="1:7" ht="13.8">
      <c r="A3813" s="87"/>
      <c r="B3813" s="87"/>
      <c r="C3813" s="87"/>
      <c r="D3813" s="87"/>
      <c r="E3813" s="87"/>
      <c r="F3813" s="87"/>
      <c r="G3813" s="87"/>
    </row>
    <row r="3814" spans="1:7" ht="13.8">
      <c r="A3814" s="87"/>
      <c r="B3814" s="87"/>
      <c r="C3814" s="87"/>
      <c r="D3814" s="87"/>
      <c r="E3814" s="87"/>
      <c r="F3814" s="87"/>
      <c r="G3814" s="87"/>
    </row>
    <row r="3815" spans="1:7" ht="13.8">
      <c r="A3815" s="87"/>
      <c r="B3815" s="87"/>
      <c r="C3815" s="87"/>
      <c r="D3815" s="87"/>
      <c r="E3815" s="87"/>
      <c r="F3815" s="87"/>
      <c r="G3815" s="87"/>
    </row>
    <row r="3816" spans="1:7" ht="13.8">
      <c r="A3816" s="87"/>
      <c r="B3816" s="87"/>
      <c r="C3816" s="87"/>
      <c r="D3816" s="87"/>
      <c r="E3816" s="87"/>
      <c r="F3816" s="87"/>
      <c r="G3816" s="87"/>
    </row>
    <row r="3817" spans="1:7" ht="13.8">
      <c r="A3817" s="87"/>
      <c r="B3817" s="87"/>
      <c r="C3817" s="87"/>
      <c r="D3817" s="87"/>
      <c r="E3817" s="87"/>
      <c r="F3817" s="87"/>
      <c r="G3817" s="87"/>
    </row>
    <row r="3818" spans="1:7" ht="13.8">
      <c r="A3818" s="87"/>
      <c r="B3818" s="87"/>
      <c r="C3818" s="87"/>
      <c r="D3818" s="87"/>
      <c r="E3818" s="87"/>
      <c r="F3818" s="87"/>
      <c r="G3818" s="87"/>
    </row>
    <row r="3819" spans="1:7" ht="13.8">
      <c r="A3819" s="87"/>
      <c r="B3819" s="87"/>
      <c r="C3819" s="87"/>
      <c r="D3819" s="87"/>
      <c r="E3819" s="87"/>
      <c r="F3819" s="87"/>
      <c r="G3819" s="87"/>
    </row>
    <row r="3820" spans="1:7" ht="13.8">
      <c r="A3820" s="87"/>
      <c r="B3820" s="87"/>
      <c r="C3820" s="87"/>
      <c r="D3820" s="87"/>
      <c r="E3820" s="87"/>
      <c r="F3820" s="87"/>
      <c r="G3820" s="87"/>
    </row>
    <row r="3821" spans="1:7" ht="13.8">
      <c r="A3821" s="87"/>
      <c r="B3821" s="87"/>
      <c r="C3821" s="87"/>
      <c r="D3821" s="87"/>
      <c r="E3821" s="87"/>
      <c r="F3821" s="87"/>
      <c r="G3821" s="87"/>
    </row>
    <row r="3822" spans="1:7" ht="13.8">
      <c r="A3822" s="87"/>
      <c r="B3822" s="87"/>
      <c r="C3822" s="87"/>
      <c r="D3822" s="87"/>
      <c r="E3822" s="87"/>
      <c r="F3822" s="87"/>
      <c r="G3822" s="87"/>
    </row>
    <row r="3823" spans="1:7" ht="13.8">
      <c r="A3823" s="87"/>
      <c r="B3823" s="87"/>
      <c r="C3823" s="87"/>
      <c r="D3823" s="87"/>
      <c r="E3823" s="87"/>
      <c r="F3823" s="87"/>
      <c r="G3823" s="87"/>
    </row>
    <row r="3824" spans="1:7" ht="13.8">
      <c r="A3824" s="87"/>
      <c r="B3824" s="87"/>
      <c r="C3824" s="87"/>
      <c r="D3824" s="87"/>
      <c r="E3824" s="87"/>
      <c r="F3824" s="87"/>
      <c r="G3824" s="87"/>
    </row>
    <row r="3825" spans="1:7" ht="13.8">
      <c r="A3825" s="87"/>
      <c r="B3825" s="87"/>
      <c r="C3825" s="87"/>
      <c r="D3825" s="87"/>
      <c r="E3825" s="87"/>
      <c r="F3825" s="87"/>
      <c r="G3825" s="87"/>
    </row>
    <row r="3826" spans="1:7" ht="13.8">
      <c r="A3826" s="87"/>
      <c r="B3826" s="87"/>
      <c r="C3826" s="87"/>
      <c r="D3826" s="87"/>
      <c r="E3826" s="87"/>
      <c r="F3826" s="87"/>
      <c r="G3826" s="87"/>
    </row>
    <row r="3827" spans="1:7" ht="13.8">
      <c r="A3827" s="87"/>
      <c r="B3827" s="87"/>
      <c r="C3827" s="87"/>
      <c r="D3827" s="87"/>
      <c r="E3827" s="87"/>
      <c r="F3827" s="87"/>
      <c r="G3827" s="87"/>
    </row>
    <row r="3828" spans="1:7" ht="13.8">
      <c r="A3828" s="87"/>
      <c r="B3828" s="87"/>
      <c r="C3828" s="87"/>
      <c r="D3828" s="87"/>
      <c r="E3828" s="87"/>
      <c r="F3828" s="87"/>
      <c r="G3828" s="87"/>
    </row>
    <row r="3829" spans="1:7" ht="13.8">
      <c r="A3829" s="87"/>
      <c r="B3829" s="87"/>
      <c r="C3829" s="87"/>
      <c r="D3829" s="87"/>
      <c r="E3829" s="87"/>
      <c r="F3829" s="87"/>
      <c r="G3829" s="87"/>
    </row>
    <row r="3830" spans="1:7" ht="13.8">
      <c r="A3830" s="87"/>
      <c r="B3830" s="87"/>
      <c r="C3830" s="87"/>
      <c r="D3830" s="87"/>
      <c r="E3830" s="87"/>
      <c r="F3830" s="87"/>
      <c r="G3830" s="87"/>
    </row>
    <row r="3831" spans="1:7" ht="13.8">
      <c r="A3831" s="87"/>
      <c r="B3831" s="87"/>
      <c r="C3831" s="87"/>
      <c r="D3831" s="87"/>
      <c r="E3831" s="87"/>
      <c r="F3831" s="87"/>
      <c r="G3831" s="87"/>
    </row>
    <row r="3832" spans="1:7" ht="13.8">
      <c r="A3832" s="87"/>
      <c r="B3832" s="87"/>
      <c r="C3832" s="87"/>
      <c r="D3832" s="87"/>
      <c r="E3832" s="87"/>
      <c r="F3832" s="87"/>
      <c r="G3832" s="87"/>
    </row>
    <row r="3833" spans="1:7" ht="13.8">
      <c r="A3833" s="87"/>
      <c r="B3833" s="87"/>
      <c r="C3833" s="87"/>
      <c r="D3833" s="87"/>
      <c r="E3833" s="87"/>
      <c r="F3833" s="87"/>
      <c r="G3833" s="87"/>
    </row>
    <row r="3834" spans="1:7" ht="13.8">
      <c r="A3834" s="87"/>
      <c r="B3834" s="87"/>
      <c r="C3834" s="87"/>
      <c r="D3834" s="87"/>
      <c r="E3834" s="87"/>
      <c r="F3834" s="87"/>
      <c r="G3834" s="87"/>
    </row>
    <row r="3835" spans="1:7" ht="13.8">
      <c r="A3835" s="87"/>
      <c r="B3835" s="87"/>
      <c r="C3835" s="87"/>
      <c r="D3835" s="87"/>
      <c r="E3835" s="87"/>
      <c r="F3835" s="87"/>
      <c r="G3835" s="87"/>
    </row>
    <row r="3836" spans="1:7" ht="13.8">
      <c r="A3836" s="87"/>
      <c r="B3836" s="87"/>
      <c r="C3836" s="87"/>
      <c r="D3836" s="87"/>
      <c r="E3836" s="87"/>
      <c r="F3836" s="87"/>
      <c r="G3836" s="87"/>
    </row>
    <row r="3837" spans="1:7" ht="13.8">
      <c r="A3837" s="87"/>
      <c r="B3837" s="87"/>
      <c r="C3837" s="87"/>
      <c r="D3837" s="87"/>
      <c r="E3837" s="87"/>
      <c r="F3837" s="87"/>
      <c r="G3837" s="87"/>
    </row>
    <row r="3838" spans="1:7" ht="13.8">
      <c r="A3838" s="87"/>
      <c r="B3838" s="87"/>
      <c r="C3838" s="87"/>
      <c r="D3838" s="87"/>
      <c r="E3838" s="87"/>
      <c r="F3838" s="87"/>
      <c r="G3838" s="87"/>
    </row>
    <row r="3839" spans="1:7" ht="13.8">
      <c r="A3839" s="87"/>
      <c r="B3839" s="87"/>
      <c r="C3839" s="87"/>
      <c r="D3839" s="87"/>
      <c r="E3839" s="87"/>
      <c r="F3839" s="87"/>
      <c r="G3839" s="87"/>
    </row>
    <row r="3840" spans="1:7" ht="13.8">
      <c r="A3840" s="87"/>
      <c r="B3840" s="87"/>
      <c r="C3840" s="87"/>
      <c r="D3840" s="87"/>
      <c r="E3840" s="87"/>
      <c r="F3840" s="87"/>
      <c r="G3840" s="87"/>
    </row>
    <row r="3841" spans="1:7" ht="13.8">
      <c r="A3841" s="87"/>
      <c r="B3841" s="87"/>
      <c r="C3841" s="87"/>
      <c r="D3841" s="87"/>
      <c r="E3841" s="87"/>
      <c r="F3841" s="87"/>
      <c r="G3841" s="87"/>
    </row>
    <row r="3842" spans="1:7" ht="13.8">
      <c r="A3842" s="87"/>
      <c r="B3842" s="87"/>
      <c r="C3842" s="87"/>
      <c r="D3842" s="87"/>
      <c r="E3842" s="87"/>
      <c r="F3842" s="87"/>
      <c r="G3842" s="87"/>
    </row>
    <row r="3843" spans="1:7" ht="13.8">
      <c r="A3843" s="87"/>
      <c r="B3843" s="87"/>
      <c r="C3843" s="87"/>
      <c r="D3843" s="87"/>
      <c r="E3843" s="87"/>
      <c r="F3843" s="87"/>
      <c r="G3843" s="87"/>
    </row>
    <row r="3844" spans="1:7" ht="13.8">
      <c r="A3844" s="87"/>
      <c r="B3844" s="87"/>
      <c r="C3844" s="87"/>
      <c r="D3844" s="87"/>
      <c r="E3844" s="87"/>
      <c r="F3844" s="87"/>
      <c r="G3844" s="87"/>
    </row>
    <row r="3845" spans="1:7" ht="13.8">
      <c r="A3845" s="87"/>
      <c r="B3845" s="87"/>
      <c r="C3845" s="87"/>
      <c r="D3845" s="87"/>
      <c r="E3845" s="87"/>
      <c r="F3845" s="87"/>
      <c r="G3845" s="87"/>
    </row>
    <row r="3846" spans="1:7" ht="13.8">
      <c r="A3846" s="87"/>
      <c r="B3846" s="87"/>
      <c r="C3846" s="87"/>
      <c r="D3846" s="87"/>
      <c r="E3846" s="87"/>
      <c r="F3846" s="87"/>
      <c r="G3846" s="87"/>
    </row>
    <row r="3847" spans="1:7" ht="13.8">
      <c r="A3847" s="87"/>
      <c r="B3847" s="87"/>
      <c r="C3847" s="87"/>
      <c r="D3847" s="87"/>
      <c r="E3847" s="87"/>
      <c r="F3847" s="87"/>
      <c r="G3847" s="87"/>
    </row>
    <row r="3848" spans="1:7" ht="13.8">
      <c r="A3848" s="87"/>
      <c r="B3848" s="87"/>
      <c r="C3848" s="87"/>
      <c r="D3848" s="87"/>
      <c r="E3848" s="87"/>
      <c r="F3848" s="87"/>
      <c r="G3848" s="87"/>
    </row>
    <row r="3849" spans="1:7" ht="13.8">
      <c r="A3849" s="87"/>
      <c r="B3849" s="87"/>
      <c r="C3849" s="87"/>
      <c r="D3849" s="87"/>
      <c r="E3849" s="87"/>
      <c r="F3849" s="87"/>
      <c r="G3849" s="87"/>
    </row>
    <row r="3850" spans="1:7" ht="13.8">
      <c r="A3850" s="87"/>
      <c r="B3850" s="87"/>
      <c r="C3850" s="87"/>
      <c r="D3850" s="87"/>
      <c r="E3850" s="87"/>
      <c r="F3850" s="87"/>
      <c r="G3850" s="87"/>
    </row>
    <row r="3851" spans="1:7" ht="13.8">
      <c r="A3851" s="87"/>
      <c r="B3851" s="87"/>
      <c r="C3851" s="87"/>
      <c r="D3851" s="87"/>
      <c r="E3851" s="87"/>
      <c r="F3851" s="87"/>
      <c r="G3851" s="87"/>
    </row>
    <row r="3852" spans="1:7" ht="13.8">
      <c r="A3852" s="87"/>
      <c r="B3852" s="87"/>
      <c r="C3852" s="87"/>
      <c r="D3852" s="87"/>
      <c r="E3852" s="87"/>
      <c r="F3852" s="87"/>
      <c r="G3852" s="87"/>
    </row>
    <row r="3853" spans="1:7" ht="13.8">
      <c r="A3853" s="87"/>
      <c r="B3853" s="87"/>
      <c r="C3853" s="87"/>
      <c r="D3853" s="87"/>
      <c r="E3853" s="87"/>
      <c r="F3853" s="87"/>
      <c r="G3853" s="87"/>
    </row>
    <row r="3854" spans="1:7" ht="13.8">
      <c r="A3854" s="87"/>
      <c r="B3854" s="87"/>
      <c r="C3854" s="87"/>
      <c r="D3854" s="87"/>
      <c r="E3854" s="87"/>
      <c r="F3854" s="87"/>
      <c r="G3854" s="87"/>
    </row>
    <row r="3855" spans="1:7" ht="13.8">
      <c r="A3855" s="87"/>
      <c r="B3855" s="87"/>
      <c r="C3855" s="87"/>
      <c r="D3855" s="87"/>
      <c r="E3855" s="87"/>
      <c r="F3855" s="87"/>
      <c r="G3855" s="87"/>
    </row>
    <row r="3856" spans="1:7" ht="13.8">
      <c r="A3856" s="87"/>
      <c r="B3856" s="87"/>
      <c r="C3856" s="87"/>
      <c r="D3856" s="87"/>
      <c r="E3856" s="87"/>
      <c r="F3856" s="87"/>
      <c r="G3856" s="87"/>
    </row>
    <row r="3857" spans="1:7" ht="13.8">
      <c r="A3857" s="87"/>
      <c r="B3857" s="87"/>
      <c r="C3857" s="87"/>
      <c r="D3857" s="87"/>
      <c r="E3857" s="87"/>
      <c r="F3857" s="87"/>
      <c r="G3857" s="87"/>
    </row>
    <row r="3858" spans="1:7" ht="13.8">
      <c r="A3858" s="87"/>
      <c r="B3858" s="87"/>
      <c r="C3858" s="87"/>
      <c r="D3858" s="87"/>
      <c r="E3858" s="87"/>
      <c r="F3858" s="87"/>
      <c r="G3858" s="87"/>
    </row>
    <row r="3859" spans="1:7" ht="13.8">
      <c r="A3859" s="87"/>
      <c r="B3859" s="87"/>
      <c r="C3859" s="87"/>
      <c r="D3859" s="87"/>
      <c r="E3859" s="87"/>
      <c r="F3859" s="87"/>
      <c r="G3859" s="87"/>
    </row>
    <row r="3860" spans="1:7" ht="13.8">
      <c r="A3860" s="87"/>
      <c r="B3860" s="87"/>
      <c r="C3860" s="87"/>
      <c r="D3860" s="87"/>
      <c r="E3860" s="87"/>
      <c r="F3860" s="87"/>
      <c r="G3860" s="87"/>
    </row>
    <row r="3861" spans="1:7" ht="13.8">
      <c r="A3861" s="87"/>
      <c r="B3861" s="87"/>
      <c r="C3861" s="87"/>
      <c r="D3861" s="87"/>
      <c r="E3861" s="87"/>
      <c r="F3861" s="87"/>
      <c r="G3861" s="87"/>
    </row>
    <row r="3862" spans="1:7" ht="13.8">
      <c r="A3862" s="87"/>
      <c r="B3862" s="87"/>
      <c r="C3862" s="87"/>
      <c r="D3862" s="87"/>
      <c r="E3862" s="87"/>
      <c r="F3862" s="87"/>
      <c r="G3862" s="87"/>
    </row>
    <row r="3863" spans="1:7" ht="13.8">
      <c r="A3863" s="87"/>
      <c r="B3863" s="87"/>
      <c r="C3863" s="87"/>
      <c r="D3863" s="87"/>
      <c r="E3863" s="87"/>
      <c r="F3863" s="87"/>
      <c r="G3863" s="87"/>
    </row>
    <row r="3864" spans="1:7" ht="13.8">
      <c r="A3864" s="87"/>
      <c r="B3864" s="87"/>
      <c r="C3864" s="87"/>
      <c r="D3864" s="87"/>
      <c r="E3864" s="87"/>
      <c r="F3864" s="87"/>
      <c r="G3864" s="87"/>
    </row>
    <row r="3865" spans="1:7" ht="13.8">
      <c r="A3865" s="87"/>
      <c r="B3865" s="87"/>
      <c r="C3865" s="87"/>
      <c r="D3865" s="87"/>
      <c r="E3865" s="87"/>
      <c r="F3865" s="87"/>
      <c r="G3865" s="87"/>
    </row>
    <row r="3866" spans="1:7" ht="13.8">
      <c r="A3866" s="87"/>
      <c r="B3866" s="87"/>
      <c r="C3866" s="87"/>
      <c r="D3866" s="87"/>
      <c r="E3866" s="87"/>
      <c r="F3866" s="87"/>
      <c r="G3866" s="87"/>
    </row>
    <row r="3867" spans="1:7" ht="13.8">
      <c r="A3867" s="87"/>
      <c r="B3867" s="87"/>
      <c r="C3867" s="87"/>
      <c r="D3867" s="87"/>
      <c r="E3867" s="87"/>
      <c r="F3867" s="87"/>
      <c r="G3867" s="87"/>
    </row>
    <row r="3868" spans="1:7" ht="13.8">
      <c r="A3868" s="87"/>
      <c r="B3868" s="87"/>
      <c r="C3868" s="87"/>
      <c r="D3868" s="87"/>
      <c r="E3868" s="87"/>
      <c r="F3868" s="87"/>
      <c r="G3868" s="87"/>
    </row>
    <row r="3869" spans="1:7" ht="13.8">
      <c r="A3869" s="87"/>
      <c r="B3869" s="87"/>
      <c r="C3869" s="87"/>
      <c r="D3869" s="87"/>
      <c r="E3869" s="87"/>
      <c r="F3869" s="87"/>
      <c r="G3869" s="87"/>
    </row>
    <row r="3870" spans="1:7" ht="13.8">
      <c r="A3870" s="87"/>
      <c r="B3870" s="87"/>
      <c r="C3870" s="87"/>
      <c r="D3870" s="87"/>
      <c r="E3870" s="87"/>
      <c r="F3870" s="87"/>
      <c r="G3870" s="87"/>
    </row>
    <row r="3871" spans="1:7" ht="13.8">
      <c r="A3871" s="87"/>
      <c r="B3871" s="87"/>
      <c r="C3871" s="87"/>
      <c r="D3871" s="87"/>
      <c r="E3871" s="87"/>
      <c r="F3871" s="87"/>
      <c r="G3871" s="87"/>
    </row>
    <row r="3872" spans="1:7" ht="13.8">
      <c r="A3872" s="87"/>
      <c r="B3872" s="87"/>
      <c r="C3872" s="87"/>
      <c r="D3872" s="87"/>
      <c r="E3872" s="87"/>
      <c r="F3872" s="87"/>
      <c r="G3872" s="87"/>
    </row>
    <row r="3873" spans="1:7" ht="13.8">
      <c r="A3873" s="87"/>
      <c r="B3873" s="87"/>
      <c r="C3873" s="87"/>
      <c r="D3873" s="87"/>
      <c r="E3873" s="87"/>
      <c r="F3873" s="87"/>
      <c r="G3873" s="87"/>
    </row>
    <row r="3874" spans="1:7" ht="13.8">
      <c r="A3874" s="87"/>
      <c r="B3874" s="87"/>
      <c r="C3874" s="87"/>
      <c r="D3874" s="87"/>
      <c r="E3874" s="87"/>
      <c r="F3874" s="87"/>
      <c r="G3874" s="87"/>
    </row>
    <row r="3875" spans="1:7" ht="13.8">
      <c r="A3875" s="87"/>
      <c r="B3875" s="87"/>
      <c r="C3875" s="87"/>
      <c r="D3875" s="87"/>
      <c r="E3875" s="87"/>
      <c r="F3875" s="87"/>
      <c r="G3875" s="87"/>
    </row>
    <row r="3876" spans="1:7" ht="13.8">
      <c r="A3876" s="87"/>
      <c r="B3876" s="87"/>
      <c r="C3876" s="87"/>
      <c r="D3876" s="87"/>
      <c r="E3876" s="87"/>
      <c r="F3876" s="87"/>
      <c r="G3876" s="87"/>
    </row>
    <row r="3877" spans="1:7" ht="13.8">
      <c r="A3877" s="87"/>
      <c r="B3877" s="87"/>
      <c r="C3877" s="87"/>
      <c r="D3877" s="87"/>
      <c r="E3877" s="87"/>
      <c r="F3877" s="87"/>
      <c r="G3877" s="87"/>
    </row>
    <row r="3878" spans="1:7" ht="13.8">
      <c r="A3878" s="87"/>
      <c r="B3878" s="87"/>
      <c r="C3878" s="87"/>
      <c r="D3878" s="87"/>
      <c r="E3878" s="87"/>
      <c r="F3878" s="87"/>
      <c r="G3878" s="87"/>
    </row>
    <row r="3879" spans="1:7" ht="13.8">
      <c r="A3879" s="87"/>
      <c r="B3879" s="87"/>
      <c r="C3879" s="87"/>
      <c r="D3879" s="87"/>
      <c r="E3879" s="87"/>
      <c r="F3879" s="87"/>
      <c r="G3879" s="87"/>
    </row>
    <row r="3880" spans="1:7" ht="13.8">
      <c r="A3880" s="87"/>
      <c r="B3880" s="87"/>
      <c r="C3880" s="87"/>
      <c r="D3880" s="87"/>
      <c r="E3880" s="87"/>
      <c r="F3880" s="87"/>
      <c r="G3880" s="87"/>
    </row>
    <row r="3881" spans="1:7" ht="13.8">
      <c r="A3881" s="87"/>
      <c r="B3881" s="87"/>
      <c r="C3881" s="87"/>
      <c r="D3881" s="87"/>
      <c r="E3881" s="87"/>
      <c r="F3881" s="87"/>
      <c r="G3881" s="87"/>
    </row>
    <row r="3882" spans="1:7" ht="13.8">
      <c r="A3882" s="87"/>
      <c r="B3882" s="87"/>
      <c r="C3882" s="87"/>
      <c r="D3882" s="87"/>
      <c r="E3882" s="87"/>
      <c r="F3882" s="87"/>
      <c r="G3882" s="87"/>
    </row>
    <row r="3883" spans="1:7" ht="13.8">
      <c r="A3883" s="87"/>
      <c r="B3883" s="87"/>
      <c r="C3883" s="87"/>
      <c r="D3883" s="87"/>
      <c r="E3883" s="87"/>
      <c r="F3883" s="87"/>
      <c r="G3883" s="87"/>
    </row>
    <row r="3884" spans="1:7" ht="13.8">
      <c r="A3884" s="87"/>
      <c r="B3884" s="87"/>
      <c r="C3884" s="87"/>
      <c r="D3884" s="87"/>
      <c r="E3884" s="87"/>
      <c r="F3884" s="87"/>
      <c r="G3884" s="87"/>
    </row>
    <row r="3885" spans="1:7" ht="13.8">
      <c r="A3885" s="87"/>
      <c r="B3885" s="87"/>
      <c r="C3885" s="87"/>
      <c r="D3885" s="87"/>
      <c r="E3885" s="87"/>
      <c r="F3885" s="87"/>
      <c r="G3885" s="87"/>
    </row>
    <row r="3886" spans="1:7" ht="13.8">
      <c r="A3886" s="87"/>
      <c r="B3886" s="87"/>
      <c r="C3886" s="87"/>
      <c r="D3886" s="87"/>
      <c r="E3886" s="87"/>
      <c r="F3886" s="87"/>
      <c r="G3886" s="87"/>
    </row>
    <row r="3887" spans="1:7" ht="13.8">
      <c r="A3887" s="87"/>
      <c r="B3887" s="87"/>
      <c r="C3887" s="87"/>
      <c r="D3887" s="87"/>
      <c r="E3887" s="87"/>
      <c r="F3887" s="87"/>
      <c r="G3887" s="87"/>
    </row>
    <row r="3888" spans="1:7" ht="13.8">
      <c r="A3888" s="87"/>
      <c r="B3888" s="87"/>
      <c r="C3888" s="87"/>
      <c r="D3888" s="87"/>
      <c r="E3888" s="87"/>
      <c r="F3888" s="87"/>
      <c r="G3888" s="87"/>
    </row>
    <row r="3889" spans="1:7" ht="13.8">
      <c r="A3889" s="87"/>
      <c r="B3889" s="87"/>
      <c r="C3889" s="87"/>
      <c r="D3889" s="87"/>
      <c r="E3889" s="87"/>
      <c r="F3889" s="87"/>
      <c r="G3889" s="87"/>
    </row>
    <row r="3890" spans="1:7" ht="13.8">
      <c r="A3890" s="87"/>
      <c r="B3890" s="87"/>
      <c r="C3890" s="87"/>
      <c r="D3890" s="87"/>
      <c r="E3890" s="87"/>
      <c r="F3890" s="87"/>
      <c r="G3890" s="87"/>
    </row>
    <row r="3891" spans="1:7" ht="13.8">
      <c r="A3891" s="87"/>
      <c r="B3891" s="87"/>
      <c r="C3891" s="87"/>
      <c r="D3891" s="87"/>
      <c r="E3891" s="87"/>
      <c r="F3891" s="87"/>
      <c r="G3891" s="87"/>
    </row>
    <row r="3892" spans="1:7" ht="13.8">
      <c r="A3892" s="87"/>
      <c r="B3892" s="87"/>
      <c r="C3892" s="87"/>
      <c r="D3892" s="87"/>
      <c r="E3892" s="87"/>
      <c r="F3892" s="87"/>
      <c r="G3892" s="87"/>
    </row>
    <row r="3893" spans="1:7" ht="13.8">
      <c r="A3893" s="87"/>
      <c r="B3893" s="87"/>
      <c r="C3893" s="87"/>
      <c r="D3893" s="87"/>
      <c r="E3893" s="87"/>
      <c r="F3893" s="87"/>
      <c r="G3893" s="87"/>
    </row>
    <row r="3894" spans="1:7" ht="13.8">
      <c r="A3894" s="87"/>
      <c r="B3894" s="87"/>
      <c r="C3894" s="87"/>
      <c r="D3894" s="87"/>
      <c r="E3894" s="87"/>
      <c r="F3894" s="87"/>
      <c r="G3894" s="87"/>
    </row>
    <row r="3895" spans="1:7" ht="13.8">
      <c r="A3895" s="87"/>
      <c r="B3895" s="87"/>
      <c r="C3895" s="87"/>
      <c r="D3895" s="87"/>
      <c r="E3895" s="87"/>
      <c r="F3895" s="87"/>
      <c r="G3895" s="87"/>
    </row>
    <row r="3896" spans="1:7" ht="13.8">
      <c r="A3896" s="87"/>
      <c r="B3896" s="87"/>
      <c r="C3896" s="87"/>
      <c r="D3896" s="87"/>
      <c r="E3896" s="87"/>
      <c r="F3896" s="87"/>
      <c r="G3896" s="87"/>
    </row>
    <row r="3897" spans="1:7" ht="13.8">
      <c r="A3897" s="87"/>
      <c r="B3897" s="87"/>
      <c r="C3897" s="87"/>
      <c r="D3897" s="87"/>
      <c r="E3897" s="87"/>
      <c r="F3897" s="87"/>
      <c r="G3897" s="87"/>
    </row>
    <row r="3898" spans="1:7" ht="13.8">
      <c r="A3898" s="87"/>
      <c r="B3898" s="87"/>
      <c r="C3898" s="87"/>
      <c r="D3898" s="87"/>
      <c r="E3898" s="87"/>
      <c r="F3898" s="87"/>
      <c r="G3898" s="87"/>
    </row>
    <row r="3899" spans="1:7" ht="13.8">
      <c r="A3899" s="87"/>
      <c r="B3899" s="87"/>
      <c r="C3899" s="87"/>
      <c r="D3899" s="87"/>
      <c r="E3899" s="87"/>
      <c r="F3899" s="87"/>
      <c r="G3899" s="87"/>
    </row>
    <row r="3900" spans="1:7" ht="13.8">
      <c r="A3900" s="87"/>
      <c r="B3900" s="87"/>
      <c r="C3900" s="87"/>
      <c r="D3900" s="87"/>
      <c r="E3900" s="87"/>
      <c r="F3900" s="87"/>
      <c r="G3900" s="87"/>
    </row>
    <row r="3901" spans="1:7" ht="13.8">
      <c r="A3901" s="87"/>
      <c r="B3901" s="87"/>
      <c r="C3901" s="87"/>
      <c r="D3901" s="87"/>
      <c r="E3901" s="87"/>
      <c r="F3901" s="87"/>
      <c r="G3901" s="87"/>
    </row>
    <row r="3902" spans="1:7" ht="13.8">
      <c r="A3902" s="87"/>
      <c r="B3902" s="87"/>
      <c r="C3902" s="87"/>
      <c r="D3902" s="87"/>
      <c r="E3902" s="87"/>
      <c r="F3902" s="87"/>
      <c r="G3902" s="87"/>
    </row>
    <row r="3903" spans="1:7" ht="13.8">
      <c r="A3903" s="87"/>
      <c r="B3903" s="87"/>
      <c r="C3903" s="87"/>
      <c r="D3903" s="87"/>
      <c r="E3903" s="87"/>
      <c r="F3903" s="87"/>
      <c r="G3903" s="87"/>
    </row>
    <row r="3904" spans="1:7" ht="13.8">
      <c r="A3904" s="87"/>
      <c r="B3904" s="87"/>
      <c r="C3904" s="87"/>
      <c r="D3904" s="87"/>
      <c r="E3904" s="87"/>
      <c r="F3904" s="87"/>
      <c r="G3904" s="87"/>
    </row>
    <row r="3905" spans="1:7" ht="13.8">
      <c r="A3905" s="87"/>
      <c r="B3905" s="87"/>
      <c r="C3905" s="87"/>
      <c r="D3905" s="87"/>
      <c r="E3905" s="87"/>
      <c r="F3905" s="87"/>
      <c r="G3905" s="87"/>
    </row>
    <row r="3906" spans="1:7" ht="13.8">
      <c r="A3906" s="87"/>
      <c r="B3906" s="87"/>
      <c r="C3906" s="87"/>
      <c r="D3906" s="87"/>
      <c r="E3906" s="87"/>
      <c r="F3906" s="87"/>
      <c r="G3906" s="87"/>
    </row>
    <row r="3907" spans="1:7" ht="13.8">
      <c r="A3907" s="87"/>
      <c r="B3907" s="87"/>
      <c r="C3907" s="87"/>
      <c r="D3907" s="87"/>
      <c r="E3907" s="87"/>
      <c r="F3907" s="87"/>
      <c r="G3907" s="87"/>
    </row>
    <row r="3908" spans="1:7" ht="13.8">
      <c r="A3908" s="87"/>
      <c r="B3908" s="87"/>
      <c r="C3908" s="87"/>
      <c r="D3908" s="87"/>
      <c r="E3908" s="87"/>
      <c r="F3908" s="87"/>
      <c r="G3908" s="87"/>
    </row>
    <row r="3909" spans="1:7" ht="13.8">
      <c r="A3909" s="87"/>
      <c r="B3909" s="87"/>
      <c r="C3909" s="87"/>
      <c r="D3909" s="87"/>
      <c r="E3909" s="87"/>
      <c r="F3909" s="87"/>
      <c r="G3909" s="87"/>
    </row>
    <row r="3910" spans="1:7" ht="13.8">
      <c r="A3910" s="87"/>
      <c r="B3910" s="87"/>
      <c r="C3910" s="87"/>
      <c r="D3910" s="87"/>
      <c r="E3910" s="87"/>
      <c r="F3910" s="87"/>
      <c r="G3910" s="87"/>
    </row>
    <row r="3911" spans="1:7" ht="13.8">
      <c r="A3911" s="87"/>
      <c r="B3911" s="87"/>
      <c r="C3911" s="87"/>
      <c r="D3911" s="87"/>
      <c r="E3911" s="87"/>
      <c r="F3911" s="87"/>
      <c r="G3911" s="87"/>
    </row>
    <row r="3912" spans="1:7" ht="13.8">
      <c r="A3912" s="87"/>
      <c r="B3912" s="87"/>
      <c r="C3912" s="87"/>
      <c r="D3912" s="87"/>
      <c r="E3912" s="87"/>
      <c r="F3912" s="87"/>
      <c r="G3912" s="87"/>
    </row>
    <row r="3913" spans="1:7" ht="13.8">
      <c r="A3913" s="87"/>
      <c r="B3913" s="87"/>
      <c r="C3913" s="87"/>
      <c r="D3913" s="87"/>
      <c r="E3913" s="87"/>
      <c r="F3913" s="87"/>
      <c r="G3913" s="87"/>
    </row>
    <row r="3914" spans="1:7" ht="13.8">
      <c r="A3914" s="87"/>
      <c r="B3914" s="87"/>
      <c r="C3914" s="87"/>
      <c r="D3914" s="87"/>
      <c r="E3914" s="87"/>
      <c r="F3914" s="87"/>
      <c r="G3914" s="87"/>
    </row>
    <row r="3915" spans="1:7" ht="13.8">
      <c r="A3915" s="87"/>
      <c r="B3915" s="87"/>
      <c r="C3915" s="87"/>
      <c r="D3915" s="87"/>
      <c r="E3915" s="87"/>
      <c r="F3915" s="87"/>
      <c r="G3915" s="87"/>
    </row>
    <row r="3916" spans="1:7" ht="13.8">
      <c r="A3916" s="87"/>
      <c r="B3916" s="87"/>
      <c r="C3916" s="87"/>
      <c r="D3916" s="87"/>
      <c r="E3916" s="87"/>
      <c r="F3916" s="87"/>
      <c r="G3916" s="87"/>
    </row>
    <row r="3917" spans="1:7" ht="13.8">
      <c r="A3917" s="87"/>
      <c r="B3917" s="87"/>
      <c r="C3917" s="87"/>
      <c r="D3917" s="87"/>
      <c r="E3917" s="87"/>
      <c r="F3917" s="87"/>
      <c r="G3917" s="87"/>
    </row>
    <row r="3918" spans="1:7" ht="13.8">
      <c r="A3918" s="87"/>
      <c r="B3918" s="87"/>
      <c r="C3918" s="87"/>
      <c r="D3918" s="87"/>
      <c r="E3918" s="87"/>
      <c r="F3918" s="87"/>
      <c r="G3918" s="87"/>
    </row>
    <row r="3919" spans="1:7" ht="13.8">
      <c r="A3919" s="87"/>
      <c r="B3919" s="87"/>
      <c r="C3919" s="87"/>
      <c r="D3919" s="87"/>
      <c r="E3919" s="87"/>
      <c r="F3919" s="87"/>
      <c r="G3919" s="87"/>
    </row>
    <row r="3920" spans="1:7" ht="13.8">
      <c r="A3920" s="87"/>
      <c r="B3920" s="87"/>
      <c r="C3920" s="87"/>
      <c r="D3920" s="87"/>
      <c r="E3920" s="87"/>
      <c r="F3920" s="87"/>
      <c r="G3920" s="87"/>
    </row>
    <row r="3921" spans="1:7" ht="13.8">
      <c r="A3921" s="87"/>
      <c r="B3921" s="87"/>
      <c r="C3921" s="87"/>
      <c r="D3921" s="87"/>
      <c r="E3921" s="87"/>
      <c r="F3921" s="87"/>
      <c r="G3921" s="87"/>
    </row>
    <row r="3922" spans="1:7" ht="13.8">
      <c r="A3922" s="87"/>
      <c r="B3922" s="87"/>
      <c r="C3922" s="87"/>
      <c r="D3922" s="87"/>
      <c r="E3922" s="87"/>
      <c r="F3922" s="87"/>
      <c r="G3922" s="87"/>
    </row>
    <row r="3923" spans="1:7" ht="13.8">
      <c r="A3923" s="87"/>
      <c r="B3923" s="87"/>
      <c r="C3923" s="87"/>
      <c r="D3923" s="87"/>
      <c r="E3923" s="87"/>
      <c r="F3923" s="87"/>
      <c r="G3923" s="87"/>
    </row>
    <row r="3924" spans="1:7" ht="13.8">
      <c r="A3924" s="87"/>
      <c r="B3924" s="87"/>
      <c r="C3924" s="87"/>
      <c r="D3924" s="87"/>
      <c r="E3924" s="87"/>
      <c r="F3924" s="87"/>
      <c r="G3924" s="87"/>
    </row>
    <row r="3925" spans="1:7" ht="13.8">
      <c r="A3925" s="87"/>
      <c r="B3925" s="87"/>
      <c r="C3925" s="87"/>
      <c r="D3925" s="87"/>
      <c r="E3925" s="87"/>
      <c r="F3925" s="87"/>
      <c r="G3925" s="87"/>
    </row>
    <row r="3926" spans="1:7" ht="13.8">
      <c r="A3926" s="87"/>
      <c r="B3926" s="87"/>
      <c r="C3926" s="87"/>
      <c r="D3926" s="87"/>
      <c r="E3926" s="87"/>
      <c r="F3926" s="87"/>
      <c r="G3926" s="87"/>
    </row>
    <row r="3927" spans="1:7" ht="13.8">
      <c r="A3927" s="87"/>
      <c r="B3927" s="87"/>
      <c r="C3927" s="87"/>
      <c r="D3927" s="87"/>
      <c r="E3927" s="87"/>
      <c r="F3927" s="87"/>
      <c r="G3927" s="87"/>
    </row>
    <row r="3928" spans="1:7" ht="13.8">
      <c r="A3928" s="87"/>
      <c r="B3928" s="87"/>
      <c r="C3928" s="87"/>
      <c r="D3928" s="87"/>
      <c r="E3928" s="87"/>
      <c r="F3928" s="87"/>
      <c r="G3928" s="87"/>
    </row>
    <row r="3929" spans="1:7" ht="13.8">
      <c r="A3929" s="87"/>
      <c r="B3929" s="87"/>
      <c r="C3929" s="87"/>
      <c r="D3929" s="87"/>
      <c r="E3929" s="87"/>
      <c r="F3929" s="87"/>
      <c r="G3929" s="87"/>
    </row>
    <row r="3930" spans="1:7" ht="13.8">
      <c r="A3930" s="87"/>
      <c r="B3930" s="87"/>
      <c r="C3930" s="87"/>
      <c r="D3930" s="87"/>
      <c r="E3930" s="87"/>
      <c r="F3930" s="87"/>
      <c r="G3930" s="87"/>
    </row>
    <row r="3931" spans="1:7" ht="13.8">
      <c r="A3931" s="87"/>
      <c r="B3931" s="87"/>
      <c r="C3931" s="87"/>
      <c r="D3931" s="87"/>
      <c r="E3931" s="87"/>
      <c r="F3931" s="87"/>
      <c r="G3931" s="87"/>
    </row>
    <row r="3932" spans="1:7" ht="13.8">
      <c r="A3932" s="87"/>
      <c r="B3932" s="87"/>
      <c r="C3932" s="87"/>
      <c r="D3932" s="87"/>
      <c r="E3932" s="87"/>
      <c r="F3932" s="87"/>
      <c r="G3932" s="87"/>
    </row>
    <row r="3933" spans="1:7" ht="13.8">
      <c r="A3933" s="87"/>
      <c r="B3933" s="87"/>
      <c r="C3933" s="87"/>
      <c r="D3933" s="87"/>
      <c r="E3933" s="87"/>
      <c r="F3933" s="87"/>
      <c r="G3933" s="87"/>
    </row>
    <row r="3934" spans="1:7" ht="13.8">
      <c r="A3934" s="87"/>
      <c r="B3934" s="87"/>
      <c r="C3934" s="87"/>
      <c r="D3934" s="87"/>
      <c r="E3934" s="87"/>
      <c r="F3934" s="87"/>
      <c r="G3934" s="87"/>
    </row>
    <row r="3935" spans="1:7" ht="13.8">
      <c r="A3935" s="87"/>
      <c r="B3935" s="87"/>
      <c r="C3935" s="87"/>
      <c r="D3935" s="87"/>
      <c r="E3935" s="87"/>
      <c r="F3935" s="87"/>
      <c r="G3935" s="87"/>
    </row>
    <row r="3936" spans="1:7" ht="13.8">
      <c r="A3936" s="87"/>
      <c r="B3936" s="87"/>
      <c r="C3936" s="87"/>
      <c r="D3936" s="87"/>
      <c r="E3936" s="87"/>
      <c r="F3936" s="87"/>
      <c r="G3936" s="87"/>
    </row>
    <row r="3937" spans="1:7" ht="13.8">
      <c r="A3937" s="87"/>
      <c r="B3937" s="87"/>
      <c r="C3937" s="87"/>
      <c r="D3937" s="87"/>
      <c r="E3937" s="87"/>
      <c r="F3937" s="87"/>
      <c r="G3937" s="87"/>
    </row>
    <row r="3938" spans="1:7" ht="13.8">
      <c r="A3938" s="87"/>
      <c r="B3938" s="87"/>
      <c r="C3938" s="87"/>
      <c r="D3938" s="87"/>
      <c r="E3938" s="87"/>
      <c r="F3938" s="87"/>
      <c r="G3938" s="87"/>
    </row>
    <row r="3939" spans="1:7" ht="13.8">
      <c r="A3939" s="87"/>
      <c r="B3939" s="87"/>
      <c r="C3939" s="87"/>
      <c r="D3939" s="87"/>
      <c r="E3939" s="87"/>
      <c r="F3939" s="87"/>
      <c r="G3939" s="87"/>
    </row>
    <row r="3940" spans="1:7" ht="13.8">
      <c r="A3940" s="87"/>
      <c r="B3940" s="87"/>
      <c r="C3940" s="87"/>
      <c r="D3940" s="87"/>
      <c r="E3940" s="87"/>
      <c r="F3940" s="87"/>
      <c r="G3940" s="87"/>
    </row>
    <row r="3941" spans="1:7" ht="13.8">
      <c r="A3941" s="87"/>
      <c r="B3941" s="87"/>
      <c r="C3941" s="87"/>
      <c r="D3941" s="87"/>
      <c r="E3941" s="87"/>
      <c r="F3941" s="87"/>
      <c r="G3941" s="87"/>
    </row>
    <row r="3942" spans="1:7" ht="13.8">
      <c r="A3942" s="87"/>
      <c r="B3942" s="87"/>
      <c r="C3942" s="87"/>
      <c r="D3942" s="87"/>
      <c r="E3942" s="87"/>
      <c r="F3942" s="87"/>
      <c r="G3942" s="87"/>
    </row>
    <row r="3943" spans="1:7" ht="13.8">
      <c r="A3943" s="87"/>
      <c r="B3943" s="87"/>
      <c r="C3943" s="87"/>
      <c r="D3943" s="87"/>
      <c r="E3943" s="87"/>
      <c r="F3943" s="87"/>
      <c r="G3943" s="87"/>
    </row>
    <row r="3944" spans="1:7" ht="13.8">
      <c r="A3944" s="87"/>
      <c r="B3944" s="87"/>
      <c r="C3944" s="87"/>
      <c r="D3944" s="87"/>
      <c r="E3944" s="87"/>
      <c r="F3944" s="87"/>
      <c r="G3944" s="87"/>
    </row>
    <row r="3945" spans="1:7" ht="13.8">
      <c r="A3945" s="87"/>
      <c r="B3945" s="87"/>
      <c r="C3945" s="87"/>
      <c r="D3945" s="87"/>
      <c r="E3945" s="87"/>
      <c r="F3945" s="87"/>
      <c r="G3945" s="87"/>
    </row>
    <row r="3946" spans="1:7" ht="13.8">
      <c r="A3946" s="87"/>
      <c r="B3946" s="87"/>
      <c r="C3946" s="87"/>
      <c r="D3946" s="87"/>
      <c r="E3946" s="87"/>
      <c r="F3946" s="87"/>
      <c r="G3946" s="87"/>
    </row>
    <row r="3947" spans="1:7" ht="13.8">
      <c r="A3947" s="87"/>
      <c r="B3947" s="87"/>
      <c r="C3947" s="87"/>
      <c r="D3947" s="87"/>
      <c r="E3947" s="87"/>
      <c r="F3947" s="87"/>
      <c r="G3947" s="87"/>
    </row>
    <row r="3948" spans="1:7" ht="13.8">
      <c r="A3948" s="87"/>
      <c r="B3948" s="87"/>
      <c r="C3948" s="87"/>
      <c r="D3948" s="87"/>
      <c r="E3948" s="87"/>
      <c r="F3948" s="87"/>
      <c r="G3948" s="87"/>
    </row>
    <row r="3949" spans="1:7" ht="13.8">
      <c r="A3949" s="87"/>
      <c r="B3949" s="87"/>
      <c r="C3949" s="87"/>
      <c r="D3949" s="87"/>
      <c r="E3949" s="87"/>
      <c r="F3949" s="87"/>
      <c r="G3949" s="87"/>
    </row>
    <row r="3950" spans="1:7" ht="13.8">
      <c r="A3950" s="87"/>
      <c r="B3950" s="87"/>
      <c r="C3950" s="87"/>
      <c r="D3950" s="87"/>
      <c r="E3950" s="87"/>
      <c r="F3950" s="87"/>
      <c r="G3950" s="87"/>
    </row>
    <row r="3951" spans="1:7" ht="13.8">
      <c r="A3951" s="87"/>
      <c r="B3951" s="87"/>
      <c r="C3951" s="87"/>
      <c r="D3951" s="87"/>
      <c r="E3951" s="87"/>
      <c r="F3951" s="87"/>
      <c r="G3951" s="87"/>
    </row>
    <row r="3952" spans="1:7" ht="13.8">
      <c r="A3952" s="87"/>
      <c r="B3952" s="87"/>
      <c r="C3952" s="87"/>
      <c r="D3952" s="87"/>
      <c r="E3952" s="87"/>
      <c r="F3952" s="87"/>
      <c r="G3952" s="87"/>
    </row>
    <row r="3953" spans="1:7" ht="13.8">
      <c r="A3953" s="87"/>
      <c r="B3953" s="87"/>
      <c r="C3953" s="87"/>
      <c r="D3953" s="87"/>
      <c r="E3953" s="87"/>
      <c r="F3953" s="87"/>
      <c r="G3953" s="87"/>
    </row>
    <row r="3954" spans="1:7" ht="13.8">
      <c r="A3954" s="87"/>
      <c r="B3954" s="87"/>
      <c r="C3954" s="87"/>
      <c r="D3954" s="87"/>
      <c r="E3954" s="87"/>
      <c r="F3954" s="87"/>
      <c r="G3954" s="87"/>
    </row>
    <row r="3955" spans="1:7" ht="13.8">
      <c r="A3955" s="87"/>
      <c r="B3955" s="87"/>
      <c r="C3955" s="87"/>
      <c r="D3955" s="87"/>
      <c r="E3955" s="87"/>
      <c r="F3955" s="87"/>
      <c r="G3955" s="87"/>
    </row>
    <row r="3956" spans="1:7" ht="13.8">
      <c r="A3956" s="87"/>
      <c r="B3956" s="87"/>
      <c r="C3956" s="87"/>
      <c r="D3956" s="87"/>
      <c r="E3956" s="87"/>
      <c r="F3956" s="87"/>
      <c r="G3956" s="87"/>
    </row>
    <row r="3957" spans="1:7" ht="13.8">
      <c r="A3957" s="87"/>
      <c r="B3957" s="87"/>
      <c r="C3957" s="87"/>
      <c r="D3957" s="87"/>
      <c r="E3957" s="87"/>
      <c r="F3957" s="87"/>
      <c r="G3957" s="87"/>
    </row>
    <row r="3958" spans="1:7" ht="13.8">
      <c r="A3958" s="87"/>
      <c r="B3958" s="87"/>
      <c r="C3958" s="87"/>
      <c r="D3958" s="87"/>
      <c r="E3958" s="87"/>
      <c r="F3958" s="87"/>
      <c r="G3958" s="87"/>
    </row>
    <row r="3959" spans="1:7" ht="13.8">
      <c r="A3959" s="87"/>
      <c r="B3959" s="87"/>
      <c r="C3959" s="87"/>
      <c r="D3959" s="87"/>
      <c r="E3959" s="87"/>
      <c r="F3959" s="87"/>
      <c r="G3959" s="87"/>
    </row>
    <row r="3960" spans="1:7" ht="13.8">
      <c r="A3960" s="87"/>
      <c r="B3960" s="87"/>
      <c r="C3960" s="87"/>
      <c r="D3960" s="87"/>
      <c r="E3960" s="87"/>
      <c r="F3960" s="87"/>
      <c r="G3960" s="87"/>
    </row>
    <row r="3961" spans="1:7" ht="13.8">
      <c r="A3961" s="87"/>
      <c r="B3961" s="87"/>
      <c r="C3961" s="87"/>
      <c r="D3961" s="87"/>
      <c r="E3961" s="87"/>
      <c r="F3961" s="87"/>
      <c r="G3961" s="87"/>
    </row>
    <row r="3962" spans="1:7" ht="13.8">
      <c r="A3962" s="87"/>
      <c r="B3962" s="87"/>
      <c r="C3962" s="87"/>
      <c r="D3962" s="87"/>
      <c r="E3962" s="87"/>
      <c r="F3962" s="87"/>
      <c r="G3962" s="87"/>
    </row>
    <row r="3963" spans="1:7" ht="13.8">
      <c r="A3963" s="87"/>
      <c r="B3963" s="87"/>
      <c r="C3963" s="87"/>
      <c r="D3963" s="87"/>
      <c r="E3963" s="87"/>
      <c r="F3963" s="87"/>
      <c r="G3963" s="87"/>
    </row>
    <row r="3964" spans="1:7" ht="13.8">
      <c r="A3964" s="87"/>
      <c r="B3964" s="87"/>
      <c r="C3964" s="87"/>
      <c r="D3964" s="87"/>
      <c r="E3964" s="87"/>
      <c r="F3964" s="87"/>
      <c r="G3964" s="87"/>
    </row>
    <row r="3965" spans="1:7" ht="13.8">
      <c r="A3965" s="87"/>
      <c r="B3965" s="87"/>
      <c r="C3965" s="87"/>
      <c r="D3965" s="87"/>
      <c r="E3965" s="87"/>
      <c r="F3965" s="87"/>
      <c r="G3965" s="87"/>
    </row>
    <row r="3966" spans="1:7" ht="13.8">
      <c r="A3966" s="87"/>
      <c r="B3966" s="87"/>
      <c r="C3966" s="87"/>
      <c r="D3966" s="87"/>
      <c r="E3966" s="87"/>
      <c r="F3966" s="87"/>
      <c r="G3966" s="87"/>
    </row>
    <row r="3967" spans="1:7" ht="13.8">
      <c r="A3967" s="87"/>
      <c r="B3967" s="87"/>
      <c r="C3967" s="87"/>
      <c r="D3967" s="87"/>
      <c r="E3967" s="87"/>
      <c r="F3967" s="87"/>
      <c r="G3967" s="87"/>
    </row>
    <row r="3968" spans="1:7" ht="13.8">
      <c r="A3968" s="87"/>
      <c r="B3968" s="87"/>
      <c r="C3968" s="87"/>
      <c r="D3968" s="87"/>
      <c r="E3968" s="87"/>
      <c r="F3968" s="87"/>
      <c r="G3968" s="87"/>
    </row>
    <row r="3969" spans="1:7" ht="13.8">
      <c r="A3969" s="87"/>
      <c r="B3969" s="87"/>
      <c r="C3969" s="87"/>
      <c r="D3969" s="87"/>
      <c r="E3969" s="87"/>
      <c r="F3969" s="87"/>
      <c r="G3969" s="87"/>
    </row>
    <row r="3970" spans="1:7" ht="13.8">
      <c r="A3970" s="87"/>
      <c r="B3970" s="87"/>
      <c r="C3970" s="87"/>
      <c r="D3970" s="87"/>
      <c r="E3970" s="87"/>
      <c r="F3970" s="87"/>
      <c r="G3970" s="87"/>
    </row>
    <row r="3971" spans="1:7" ht="13.8">
      <c r="A3971" s="87"/>
      <c r="B3971" s="87"/>
      <c r="C3971" s="87"/>
      <c r="D3971" s="87"/>
      <c r="E3971" s="87"/>
      <c r="F3971" s="87"/>
      <c r="G3971" s="87"/>
    </row>
    <row r="3972" spans="1:7" ht="13.8">
      <c r="A3972" s="87"/>
      <c r="B3972" s="87"/>
      <c r="C3972" s="87"/>
      <c r="D3972" s="87"/>
      <c r="E3972" s="87"/>
      <c r="F3972" s="87"/>
      <c r="G3972" s="87"/>
    </row>
    <row r="3973" spans="1:7" ht="13.8">
      <c r="A3973" s="87"/>
      <c r="B3973" s="87"/>
      <c r="C3973" s="87"/>
      <c r="D3973" s="87"/>
      <c r="E3973" s="87"/>
      <c r="F3973" s="87"/>
      <c r="G3973" s="87"/>
    </row>
    <row r="3974" spans="1:7" ht="13.8">
      <c r="A3974" s="87"/>
      <c r="B3974" s="87"/>
      <c r="C3974" s="87"/>
      <c r="D3974" s="87"/>
      <c r="E3974" s="87"/>
      <c r="F3974" s="87"/>
      <c r="G3974" s="87"/>
    </row>
    <row r="3975" spans="1:7" ht="13.8">
      <c r="A3975" s="87"/>
      <c r="B3975" s="87"/>
      <c r="C3975" s="87"/>
      <c r="D3975" s="87"/>
      <c r="E3975" s="87"/>
      <c r="F3975" s="87"/>
      <c r="G3975" s="87"/>
    </row>
    <row r="3976" spans="1:7" ht="13.8">
      <c r="A3976" s="87"/>
      <c r="B3976" s="87"/>
      <c r="C3976" s="87"/>
      <c r="D3976" s="87"/>
      <c r="E3976" s="87"/>
      <c r="F3976" s="87"/>
      <c r="G3976" s="87"/>
    </row>
    <row r="3977" spans="1:7" ht="13.8">
      <c r="A3977" s="87"/>
      <c r="B3977" s="87"/>
      <c r="C3977" s="87"/>
      <c r="D3977" s="87"/>
      <c r="E3977" s="87"/>
      <c r="F3977" s="87"/>
      <c r="G3977" s="87"/>
    </row>
    <row r="3978" spans="1:7" ht="13.8">
      <c r="A3978" s="87"/>
      <c r="B3978" s="87"/>
      <c r="C3978" s="87"/>
      <c r="D3978" s="87"/>
      <c r="E3978" s="87"/>
      <c r="F3978" s="87"/>
      <c r="G3978" s="87"/>
    </row>
    <row r="3979" spans="1:7" ht="13.8">
      <c r="A3979" s="87"/>
      <c r="B3979" s="87"/>
      <c r="C3979" s="87"/>
      <c r="D3979" s="87"/>
      <c r="E3979" s="87"/>
      <c r="F3979" s="87"/>
      <c r="G3979" s="87"/>
    </row>
    <row r="3980" spans="1:7" ht="13.8">
      <c r="A3980" s="87"/>
      <c r="B3980" s="87"/>
      <c r="C3980" s="87"/>
      <c r="D3980" s="87"/>
      <c r="E3980" s="87"/>
      <c r="F3980" s="87"/>
      <c r="G3980" s="87"/>
    </row>
    <row r="3981" spans="1:7" ht="13.8">
      <c r="A3981" s="87"/>
      <c r="B3981" s="87"/>
      <c r="C3981" s="87"/>
      <c r="D3981" s="87"/>
      <c r="E3981" s="87"/>
      <c r="F3981" s="87"/>
      <c r="G3981" s="87"/>
    </row>
    <row r="3982" spans="1:7" ht="13.8">
      <c r="A3982" s="87"/>
      <c r="B3982" s="87"/>
      <c r="C3982" s="87"/>
      <c r="D3982" s="87"/>
      <c r="E3982" s="87"/>
      <c r="F3982" s="87"/>
      <c r="G3982" s="87"/>
    </row>
    <row r="3983" spans="1:7" ht="13.8">
      <c r="A3983" s="87"/>
      <c r="B3983" s="87"/>
      <c r="C3983" s="87"/>
      <c r="D3983" s="87"/>
      <c r="E3983" s="87"/>
      <c r="F3983" s="87"/>
      <c r="G3983" s="87"/>
    </row>
    <row r="3984" spans="1:7" ht="13.8">
      <c r="A3984" s="87"/>
      <c r="B3984" s="87"/>
      <c r="C3984" s="87"/>
      <c r="D3984" s="87"/>
      <c r="E3984" s="87"/>
      <c r="F3984" s="87"/>
      <c r="G3984" s="87"/>
    </row>
    <row r="3985" spans="1:7" ht="13.8">
      <c r="A3985" s="87"/>
      <c r="B3985" s="87"/>
      <c r="C3985" s="87"/>
      <c r="D3985" s="87"/>
      <c r="E3985" s="87"/>
      <c r="F3985" s="87"/>
      <c r="G3985" s="87"/>
    </row>
    <row r="3986" spans="1:7" ht="13.8">
      <c r="A3986" s="87"/>
      <c r="B3986" s="87"/>
      <c r="C3986" s="87"/>
      <c r="D3986" s="87"/>
      <c r="E3986" s="87"/>
      <c r="F3986" s="87"/>
      <c r="G3986" s="87"/>
    </row>
    <row r="3987" spans="1:7" ht="13.8">
      <c r="A3987" s="87"/>
      <c r="B3987" s="87"/>
      <c r="C3987" s="87"/>
      <c r="D3987" s="87"/>
      <c r="E3987" s="87"/>
      <c r="F3987" s="87"/>
      <c r="G3987" s="87"/>
    </row>
    <row r="3988" spans="1:7" ht="13.8">
      <c r="A3988" s="87"/>
      <c r="B3988" s="87"/>
      <c r="C3988" s="87"/>
      <c r="D3988" s="87"/>
      <c r="E3988" s="87"/>
      <c r="F3988" s="87"/>
      <c r="G3988" s="87"/>
    </row>
    <row r="3989" spans="1:7" ht="13.8">
      <c r="A3989" s="87"/>
      <c r="B3989" s="87"/>
      <c r="C3989" s="87"/>
      <c r="D3989" s="87"/>
      <c r="E3989" s="87"/>
      <c r="F3989" s="87"/>
      <c r="G3989" s="87"/>
    </row>
    <row r="3990" spans="1:7" ht="13.8">
      <c r="A3990" s="87"/>
      <c r="B3990" s="87"/>
      <c r="C3990" s="87"/>
      <c r="D3990" s="87"/>
      <c r="E3990" s="87"/>
      <c r="F3990" s="87"/>
      <c r="G3990" s="87"/>
    </row>
    <row r="3991" spans="1:7" ht="13.8">
      <c r="A3991" s="87"/>
      <c r="B3991" s="87"/>
      <c r="C3991" s="87"/>
      <c r="D3991" s="87"/>
      <c r="E3991" s="87"/>
      <c r="F3991" s="87"/>
      <c r="G3991" s="87"/>
    </row>
    <row r="3992" spans="1:7" ht="13.8">
      <c r="A3992" s="87"/>
      <c r="B3992" s="87"/>
      <c r="C3992" s="87"/>
      <c r="D3992" s="87"/>
      <c r="E3992" s="87"/>
      <c r="F3992" s="87"/>
      <c r="G3992" s="87"/>
    </row>
    <row r="3993" spans="1:7" ht="13.8">
      <c r="A3993" s="87"/>
      <c r="B3993" s="87"/>
      <c r="C3993" s="87"/>
      <c r="D3993" s="87"/>
      <c r="E3993" s="87"/>
      <c r="F3993" s="87"/>
      <c r="G3993" s="87"/>
    </row>
    <row r="3994" spans="1:7" ht="13.8">
      <c r="A3994" s="87"/>
      <c r="B3994" s="87"/>
      <c r="C3994" s="87"/>
      <c r="D3994" s="87"/>
      <c r="E3994" s="87"/>
      <c r="F3994" s="87"/>
      <c r="G3994" s="87"/>
    </row>
    <row r="3995" spans="1:7" ht="13.8">
      <c r="A3995" s="87"/>
      <c r="B3995" s="87"/>
      <c r="C3995" s="87"/>
      <c r="D3995" s="87"/>
      <c r="E3995" s="87"/>
      <c r="F3995" s="87"/>
      <c r="G3995" s="87"/>
    </row>
    <row r="3996" spans="1:7" ht="13.8">
      <c r="A3996" s="87"/>
      <c r="B3996" s="87"/>
      <c r="C3996" s="87"/>
      <c r="D3996" s="87"/>
      <c r="E3996" s="87"/>
      <c r="F3996" s="87"/>
      <c r="G3996" s="87"/>
    </row>
    <row r="3997" spans="1:7" ht="13.8">
      <c r="A3997" s="87"/>
      <c r="B3997" s="87"/>
      <c r="C3997" s="87"/>
      <c r="D3997" s="87"/>
      <c r="E3997" s="87"/>
      <c r="F3997" s="87"/>
      <c r="G3997" s="87"/>
    </row>
    <row r="3998" spans="1:7" ht="13.8">
      <c r="A3998" s="87"/>
      <c r="B3998" s="87"/>
      <c r="C3998" s="87"/>
      <c r="D3998" s="87"/>
      <c r="E3998" s="87"/>
      <c r="F3998" s="87"/>
      <c r="G3998" s="87"/>
    </row>
    <row r="3999" spans="1:7" ht="13.8">
      <c r="A3999" s="87"/>
      <c r="B3999" s="87"/>
      <c r="C3999" s="87"/>
      <c r="D3999" s="87"/>
      <c r="E3999" s="87"/>
      <c r="F3999" s="87"/>
      <c r="G3999" s="87"/>
    </row>
    <row r="4000" spans="1:7" ht="13.8">
      <c r="A4000" s="87"/>
      <c r="B4000" s="87"/>
      <c r="C4000" s="87"/>
      <c r="D4000" s="87"/>
      <c r="E4000" s="87"/>
      <c r="F4000" s="87"/>
      <c r="G4000" s="87"/>
    </row>
    <row r="4001" spans="1:7" ht="13.8">
      <c r="A4001" s="87"/>
      <c r="B4001" s="87"/>
      <c r="C4001" s="87"/>
      <c r="D4001" s="87"/>
      <c r="E4001" s="87"/>
      <c r="F4001" s="87"/>
      <c r="G4001" s="87"/>
    </row>
    <row r="4002" spans="1:7" ht="13.8">
      <c r="A4002" s="87"/>
      <c r="B4002" s="87"/>
      <c r="C4002" s="87"/>
      <c r="D4002" s="87"/>
      <c r="E4002" s="87"/>
      <c r="F4002" s="87"/>
      <c r="G4002" s="87"/>
    </row>
    <row r="4003" spans="1:7" ht="13.8">
      <c r="A4003" s="87"/>
      <c r="B4003" s="87"/>
      <c r="C4003" s="87"/>
      <c r="D4003" s="87"/>
      <c r="E4003" s="87"/>
      <c r="F4003" s="87"/>
      <c r="G4003" s="87"/>
    </row>
    <row r="4004" spans="1:7" ht="13.8">
      <c r="A4004" s="87"/>
      <c r="B4004" s="87"/>
      <c r="C4004" s="87"/>
      <c r="D4004" s="87"/>
      <c r="E4004" s="87"/>
      <c r="F4004" s="87"/>
      <c r="G4004" s="87"/>
    </row>
    <row r="4005" spans="1:7" ht="13.8">
      <c r="A4005" s="87"/>
      <c r="B4005" s="87"/>
      <c r="C4005" s="87"/>
      <c r="D4005" s="87"/>
      <c r="E4005" s="87"/>
      <c r="F4005" s="87"/>
      <c r="G4005" s="87"/>
    </row>
    <row r="4006" spans="1:7" ht="13.8">
      <c r="A4006" s="87"/>
      <c r="B4006" s="87"/>
      <c r="C4006" s="87"/>
      <c r="D4006" s="87"/>
      <c r="E4006" s="87"/>
      <c r="F4006" s="87"/>
      <c r="G4006" s="87"/>
    </row>
    <row r="4007" spans="1:7" ht="13.8">
      <c r="A4007" s="87"/>
      <c r="B4007" s="87"/>
      <c r="C4007" s="87"/>
      <c r="D4007" s="87"/>
      <c r="E4007" s="87"/>
      <c r="F4007" s="87"/>
      <c r="G4007" s="87"/>
    </row>
    <row r="4008" spans="1:7" ht="13.8">
      <c r="A4008" s="87"/>
      <c r="B4008" s="87"/>
      <c r="C4008" s="87"/>
      <c r="D4008" s="87"/>
      <c r="E4008" s="87"/>
      <c r="F4008" s="87"/>
      <c r="G4008" s="87"/>
    </row>
    <row r="4009" spans="1:7" ht="13.8">
      <c r="A4009" s="87"/>
      <c r="B4009" s="87"/>
      <c r="C4009" s="87"/>
      <c r="D4009" s="87"/>
      <c r="E4009" s="87"/>
      <c r="F4009" s="87"/>
      <c r="G4009" s="87"/>
    </row>
    <row r="4010" spans="1:7" ht="13.8">
      <c r="A4010" s="87"/>
      <c r="B4010" s="87"/>
      <c r="C4010" s="87"/>
      <c r="D4010" s="87"/>
      <c r="E4010" s="87"/>
      <c r="F4010" s="87"/>
      <c r="G4010" s="87"/>
    </row>
    <row r="4011" spans="1:7" ht="13.8">
      <c r="A4011" s="87"/>
      <c r="B4011" s="87"/>
      <c r="C4011" s="87"/>
      <c r="D4011" s="87"/>
      <c r="E4011" s="87"/>
      <c r="F4011" s="87"/>
      <c r="G4011" s="87"/>
    </row>
    <row r="4012" spans="1:7" ht="13.8">
      <c r="A4012" s="87"/>
      <c r="B4012" s="87"/>
      <c r="C4012" s="87"/>
      <c r="D4012" s="87"/>
      <c r="E4012" s="87"/>
      <c r="F4012" s="87"/>
      <c r="G4012" s="87"/>
    </row>
    <row r="4013" spans="1:7" ht="13.8">
      <c r="A4013" s="87"/>
      <c r="B4013" s="87"/>
      <c r="C4013" s="87"/>
      <c r="D4013" s="87"/>
      <c r="E4013" s="87"/>
      <c r="F4013" s="87"/>
      <c r="G4013" s="87"/>
    </row>
    <row r="4014" spans="1:7" ht="13.8">
      <c r="A4014" s="87"/>
      <c r="B4014" s="87"/>
      <c r="C4014" s="87"/>
      <c r="D4014" s="87"/>
      <c r="E4014" s="87"/>
      <c r="F4014" s="87"/>
      <c r="G4014" s="87"/>
    </row>
    <row r="4015" spans="1:7" ht="13.8">
      <c r="A4015" s="87"/>
      <c r="B4015" s="87"/>
      <c r="C4015" s="87"/>
      <c r="D4015" s="87"/>
      <c r="E4015" s="87"/>
      <c r="F4015" s="87"/>
      <c r="G4015" s="87"/>
    </row>
    <row r="4016" spans="1:7" ht="13.8">
      <c r="A4016" s="87"/>
      <c r="B4016" s="87"/>
      <c r="C4016" s="87"/>
      <c r="D4016" s="87"/>
      <c r="E4016" s="87"/>
      <c r="F4016" s="87"/>
      <c r="G4016" s="87"/>
    </row>
    <row r="4017" spans="1:7" ht="13.8">
      <c r="A4017" s="87"/>
      <c r="B4017" s="87"/>
      <c r="C4017" s="87"/>
      <c r="D4017" s="87"/>
      <c r="E4017" s="87"/>
      <c r="F4017" s="87"/>
      <c r="G4017" s="87"/>
    </row>
    <row r="4018" spans="1:7" ht="13.8">
      <c r="A4018" s="87"/>
      <c r="B4018" s="87"/>
      <c r="C4018" s="87"/>
      <c r="D4018" s="87"/>
      <c r="E4018" s="87"/>
      <c r="F4018" s="87"/>
      <c r="G4018" s="87"/>
    </row>
    <row r="4019" spans="1:7" ht="13.8">
      <c r="A4019" s="87"/>
      <c r="B4019" s="87"/>
      <c r="C4019" s="87"/>
      <c r="D4019" s="87"/>
      <c r="E4019" s="87"/>
      <c r="F4019" s="87"/>
      <c r="G4019" s="87"/>
    </row>
    <row r="4020" spans="1:7" ht="13.8">
      <c r="A4020" s="87"/>
      <c r="B4020" s="87"/>
      <c r="C4020" s="87"/>
      <c r="D4020" s="87"/>
      <c r="E4020" s="87"/>
      <c r="F4020" s="87"/>
      <c r="G4020" s="87"/>
    </row>
    <row r="4021" spans="1:7" ht="13.8">
      <c r="A4021" s="87"/>
      <c r="B4021" s="87"/>
      <c r="C4021" s="87"/>
      <c r="D4021" s="87"/>
      <c r="E4021" s="87"/>
      <c r="F4021" s="87"/>
      <c r="G4021" s="87"/>
    </row>
    <row r="4022" spans="1:7" ht="13.8">
      <c r="A4022" s="87"/>
      <c r="B4022" s="87"/>
      <c r="C4022" s="87"/>
      <c r="D4022" s="87"/>
      <c r="E4022" s="87"/>
      <c r="F4022" s="87"/>
      <c r="G4022" s="87"/>
    </row>
    <row r="4023" spans="1:7" ht="13.8">
      <c r="A4023" s="87"/>
      <c r="B4023" s="87"/>
      <c r="C4023" s="87"/>
      <c r="D4023" s="87"/>
      <c r="E4023" s="87"/>
      <c r="F4023" s="87"/>
      <c r="G4023" s="87"/>
    </row>
    <row r="4024" spans="1:7" ht="13.8">
      <c r="A4024" s="87"/>
      <c r="B4024" s="87"/>
      <c r="C4024" s="87"/>
      <c r="D4024" s="87"/>
      <c r="E4024" s="87"/>
      <c r="F4024" s="87"/>
      <c r="G4024" s="87"/>
    </row>
    <row r="4025" spans="1:7" ht="13.8">
      <c r="A4025" s="87"/>
      <c r="B4025" s="87"/>
      <c r="C4025" s="87"/>
      <c r="D4025" s="87"/>
      <c r="E4025" s="87"/>
      <c r="F4025" s="87"/>
      <c r="G4025" s="87"/>
    </row>
    <row r="4026" spans="1:7" ht="13.8">
      <c r="A4026" s="87"/>
      <c r="B4026" s="87"/>
      <c r="C4026" s="87"/>
      <c r="D4026" s="87"/>
      <c r="E4026" s="87"/>
      <c r="F4026" s="87"/>
      <c r="G4026" s="87"/>
    </row>
    <row r="4027" spans="1:7" ht="13.8">
      <c r="A4027" s="87"/>
      <c r="B4027" s="87"/>
      <c r="C4027" s="87"/>
      <c r="D4027" s="87"/>
      <c r="E4027" s="87"/>
      <c r="F4027" s="87"/>
      <c r="G4027" s="87"/>
    </row>
    <row r="4028" spans="1:7" ht="13.8">
      <c r="A4028" s="87"/>
      <c r="B4028" s="87"/>
      <c r="C4028" s="87"/>
      <c r="D4028" s="87"/>
      <c r="E4028" s="87"/>
      <c r="F4028" s="87"/>
      <c r="G4028" s="87"/>
    </row>
    <row r="4029" spans="1:7" ht="13.8">
      <c r="A4029" s="87"/>
      <c r="B4029" s="87"/>
      <c r="C4029" s="87"/>
      <c r="D4029" s="87"/>
      <c r="E4029" s="87"/>
      <c r="F4029" s="87"/>
      <c r="G4029" s="87"/>
    </row>
    <row r="4030" spans="1:7" ht="13.8">
      <c r="A4030" s="87"/>
      <c r="B4030" s="87"/>
      <c r="C4030" s="87"/>
      <c r="D4030" s="87"/>
      <c r="E4030" s="87"/>
      <c r="F4030" s="87"/>
      <c r="G4030" s="87"/>
    </row>
    <row r="4031" spans="1:7" ht="13.8">
      <c r="A4031" s="87"/>
      <c r="B4031" s="87"/>
      <c r="C4031" s="87"/>
      <c r="D4031" s="87"/>
      <c r="E4031" s="87"/>
      <c r="F4031" s="87"/>
      <c r="G4031" s="87"/>
    </row>
    <row r="4032" spans="1:7" ht="13.8">
      <c r="A4032" s="87"/>
      <c r="B4032" s="87"/>
      <c r="C4032" s="87"/>
      <c r="D4032" s="87"/>
      <c r="E4032" s="87"/>
      <c r="F4032" s="87"/>
      <c r="G4032" s="87"/>
    </row>
    <row r="4033" spans="1:7" ht="13.8">
      <c r="A4033" s="87"/>
      <c r="B4033" s="87"/>
      <c r="C4033" s="87"/>
      <c r="D4033" s="87"/>
      <c r="E4033" s="87"/>
      <c r="F4033" s="87"/>
      <c r="G4033" s="87"/>
    </row>
    <row r="4034" spans="1:7" ht="13.8">
      <c r="A4034" s="87"/>
      <c r="B4034" s="87"/>
      <c r="C4034" s="87"/>
      <c r="D4034" s="87"/>
      <c r="E4034" s="87"/>
      <c r="F4034" s="87"/>
      <c r="G4034" s="87"/>
    </row>
    <row r="4035" spans="1:7" ht="13.8">
      <c r="A4035" s="87"/>
      <c r="B4035" s="87"/>
      <c r="C4035" s="87"/>
      <c r="D4035" s="87"/>
      <c r="E4035" s="87"/>
      <c r="F4035" s="87"/>
      <c r="G4035" s="87"/>
    </row>
    <row r="4036" spans="1:7" ht="13.8">
      <c r="A4036" s="87"/>
      <c r="B4036" s="87"/>
      <c r="C4036" s="87"/>
      <c r="D4036" s="87"/>
      <c r="E4036" s="87"/>
      <c r="F4036" s="87"/>
      <c r="G4036" s="87"/>
    </row>
    <row r="4037" spans="1:7" ht="13.8">
      <c r="A4037" s="87"/>
      <c r="B4037" s="87"/>
      <c r="C4037" s="87"/>
      <c r="D4037" s="87"/>
      <c r="E4037" s="87"/>
      <c r="F4037" s="87"/>
      <c r="G4037" s="87"/>
    </row>
    <row r="4038" spans="1:7" ht="13.8">
      <c r="A4038" s="87"/>
      <c r="B4038" s="87"/>
      <c r="C4038" s="87"/>
      <c r="D4038" s="87"/>
      <c r="E4038" s="87"/>
      <c r="F4038" s="87"/>
      <c r="G4038" s="87"/>
    </row>
    <row r="4039" spans="1:7" ht="13.8">
      <c r="A4039" s="87"/>
      <c r="B4039" s="87"/>
      <c r="C4039" s="87"/>
      <c r="D4039" s="87"/>
      <c r="E4039" s="87"/>
      <c r="F4039" s="87"/>
      <c r="G4039" s="87"/>
    </row>
    <row r="4040" spans="1:7" ht="13.8">
      <c r="A4040" s="87"/>
      <c r="B4040" s="87"/>
      <c r="C4040" s="87"/>
      <c r="D4040" s="87"/>
      <c r="E4040" s="87"/>
      <c r="F4040" s="87"/>
      <c r="G4040" s="87"/>
    </row>
    <row r="4041" spans="1:7" ht="13.8">
      <c r="A4041" s="87"/>
      <c r="B4041" s="87"/>
      <c r="C4041" s="87"/>
      <c r="D4041" s="87"/>
      <c r="E4041" s="87"/>
      <c r="F4041" s="87"/>
      <c r="G4041" s="87"/>
    </row>
    <row r="4042" spans="1:7" ht="13.8">
      <c r="A4042" s="87"/>
      <c r="B4042" s="87"/>
      <c r="C4042" s="87"/>
      <c r="D4042" s="87"/>
      <c r="E4042" s="87"/>
      <c r="F4042" s="87"/>
      <c r="G4042" s="87"/>
    </row>
    <row r="4043" spans="1:7" ht="13.8">
      <c r="A4043" s="87"/>
      <c r="B4043" s="87"/>
      <c r="C4043" s="87"/>
      <c r="D4043" s="87"/>
      <c r="E4043" s="87"/>
      <c r="F4043" s="87"/>
      <c r="G4043" s="87"/>
    </row>
    <row r="4044" spans="1:7" ht="13.8">
      <c r="A4044" s="87"/>
      <c r="B4044" s="87"/>
      <c r="C4044" s="87"/>
      <c r="D4044" s="87"/>
      <c r="E4044" s="87"/>
      <c r="F4044" s="87"/>
      <c r="G4044" s="87"/>
    </row>
    <row r="4045" spans="1:7" ht="13.8">
      <c r="A4045" s="87"/>
      <c r="B4045" s="87"/>
      <c r="C4045" s="87"/>
      <c r="D4045" s="87"/>
      <c r="E4045" s="87"/>
      <c r="F4045" s="87"/>
      <c r="G4045" s="87"/>
    </row>
    <row r="4046" spans="1:7" ht="13.8">
      <c r="A4046" s="87"/>
      <c r="B4046" s="87"/>
      <c r="C4046" s="87"/>
      <c r="D4046" s="87"/>
      <c r="E4046" s="87"/>
      <c r="F4046" s="87"/>
      <c r="G4046" s="87"/>
    </row>
    <row r="4047" spans="1:7" ht="13.8">
      <c r="A4047" s="87"/>
      <c r="B4047" s="87"/>
      <c r="C4047" s="87"/>
      <c r="D4047" s="87"/>
      <c r="E4047" s="87"/>
      <c r="F4047" s="87"/>
      <c r="G4047" s="87"/>
    </row>
    <row r="4048" spans="1:7" ht="13.8">
      <c r="A4048" s="87"/>
      <c r="B4048" s="87"/>
      <c r="C4048" s="87"/>
      <c r="D4048" s="87"/>
      <c r="E4048" s="87"/>
      <c r="F4048" s="87"/>
      <c r="G4048" s="87"/>
    </row>
    <row r="4049" spans="1:7" ht="13.8">
      <c r="A4049" s="87"/>
      <c r="B4049" s="87"/>
      <c r="C4049" s="87"/>
      <c r="D4049" s="87"/>
      <c r="E4049" s="87"/>
      <c r="F4049" s="87"/>
      <c r="G4049" s="87"/>
    </row>
    <row r="4050" spans="1:7" ht="13.8">
      <c r="A4050" s="87"/>
      <c r="B4050" s="87"/>
      <c r="C4050" s="87"/>
      <c r="D4050" s="87"/>
      <c r="E4050" s="87"/>
      <c r="F4050" s="87"/>
      <c r="G4050" s="87"/>
    </row>
    <row r="4051" spans="1:7" ht="13.8">
      <c r="A4051" s="87"/>
      <c r="B4051" s="87"/>
      <c r="C4051" s="87"/>
      <c r="D4051" s="87"/>
      <c r="E4051" s="87"/>
      <c r="F4051" s="87"/>
      <c r="G4051" s="87"/>
    </row>
    <row r="4052" spans="1:7" ht="13.8">
      <c r="A4052" s="87"/>
      <c r="B4052" s="87"/>
      <c r="C4052" s="87"/>
      <c r="D4052" s="87"/>
      <c r="E4052" s="87"/>
      <c r="F4052" s="87"/>
      <c r="G4052" s="87"/>
    </row>
    <row r="4053" spans="1:7" ht="13.8">
      <c r="A4053" s="87"/>
      <c r="B4053" s="87"/>
      <c r="C4053" s="87"/>
      <c r="D4053" s="87"/>
      <c r="E4053" s="87"/>
      <c r="F4053" s="87"/>
      <c r="G4053" s="87"/>
    </row>
    <row r="4054" spans="1:7" ht="13.8">
      <c r="A4054" s="87"/>
      <c r="B4054" s="87"/>
      <c r="C4054" s="87"/>
      <c r="D4054" s="87"/>
      <c r="E4054" s="87"/>
      <c r="F4054" s="87"/>
      <c r="G4054" s="87"/>
    </row>
    <row r="4055" spans="1:7" ht="13.8">
      <c r="A4055" s="87"/>
      <c r="B4055" s="87"/>
      <c r="C4055" s="87"/>
      <c r="D4055" s="87"/>
      <c r="E4055" s="87"/>
      <c r="F4055" s="87"/>
      <c r="G4055" s="87"/>
    </row>
    <row r="4056" spans="1:7" ht="13.8">
      <c r="A4056" s="87"/>
      <c r="B4056" s="87"/>
      <c r="C4056" s="87"/>
      <c r="D4056" s="87"/>
      <c r="E4056" s="87"/>
      <c r="F4056" s="87"/>
      <c r="G4056" s="87"/>
    </row>
    <row r="4057" spans="1:7" ht="13.8">
      <c r="A4057" s="87"/>
      <c r="B4057" s="87"/>
      <c r="C4057" s="87"/>
      <c r="D4057" s="87"/>
      <c r="E4057" s="87"/>
      <c r="F4057" s="87"/>
      <c r="G4057" s="87"/>
    </row>
    <row r="4058" spans="1:7" ht="13.8">
      <c r="A4058" s="87"/>
      <c r="B4058" s="87"/>
      <c r="C4058" s="87"/>
      <c r="D4058" s="87"/>
      <c r="E4058" s="87"/>
      <c r="F4058" s="87"/>
      <c r="G4058" s="87"/>
    </row>
    <row r="4059" spans="1:7" ht="13.8">
      <c r="A4059" s="87"/>
      <c r="B4059" s="87"/>
      <c r="C4059" s="87"/>
      <c r="D4059" s="87"/>
      <c r="E4059" s="87"/>
      <c r="F4059" s="87"/>
      <c r="G4059" s="87"/>
    </row>
    <row r="4060" spans="1:7" ht="13.8">
      <c r="A4060" s="87"/>
      <c r="B4060" s="87"/>
      <c r="C4060" s="87"/>
      <c r="D4060" s="87"/>
      <c r="E4060" s="87"/>
      <c r="F4060" s="87"/>
      <c r="G4060" s="87"/>
    </row>
    <row r="4061" spans="1:7" ht="13.8">
      <c r="A4061" s="87"/>
      <c r="B4061" s="87"/>
      <c r="C4061" s="87"/>
      <c r="D4061" s="87"/>
      <c r="E4061" s="87"/>
      <c r="F4061" s="87"/>
      <c r="G4061" s="87"/>
    </row>
    <row r="4062" spans="1:7" ht="13.8">
      <c r="A4062" s="87"/>
      <c r="B4062" s="87"/>
      <c r="C4062" s="87"/>
      <c r="D4062" s="87"/>
      <c r="E4062" s="87"/>
      <c r="F4062" s="87"/>
      <c r="G4062" s="87"/>
    </row>
    <row r="4063" spans="1:7" ht="13.8">
      <c r="A4063" s="87"/>
      <c r="B4063" s="87"/>
      <c r="C4063" s="87"/>
      <c r="D4063" s="87"/>
      <c r="E4063" s="87"/>
      <c r="F4063" s="87"/>
      <c r="G4063" s="87"/>
    </row>
    <row r="4064" spans="1:7" ht="13.8">
      <c r="A4064" s="87"/>
      <c r="B4064" s="87"/>
      <c r="C4064" s="87"/>
      <c r="D4064" s="87"/>
      <c r="E4064" s="87"/>
      <c r="F4064" s="87"/>
      <c r="G4064" s="87"/>
    </row>
    <row r="4065" spans="1:7" ht="13.8">
      <c r="A4065" s="87"/>
      <c r="B4065" s="87"/>
      <c r="C4065" s="87"/>
      <c r="D4065" s="87"/>
      <c r="E4065" s="87"/>
      <c r="F4065" s="87"/>
      <c r="G4065" s="87"/>
    </row>
    <row r="4066" spans="1:7" ht="13.8">
      <c r="A4066" s="87"/>
      <c r="B4066" s="87"/>
      <c r="C4066" s="87"/>
      <c r="D4066" s="87"/>
      <c r="E4066" s="87"/>
      <c r="F4066" s="87"/>
      <c r="G4066" s="87"/>
    </row>
    <row r="4067" spans="1:7" ht="13.8">
      <c r="A4067" s="87"/>
      <c r="B4067" s="87"/>
      <c r="C4067" s="87"/>
      <c r="D4067" s="87"/>
      <c r="E4067" s="87"/>
      <c r="F4067" s="87"/>
      <c r="G4067" s="87"/>
    </row>
    <row r="4068" spans="1:7" ht="13.8">
      <c r="A4068" s="87"/>
      <c r="B4068" s="87"/>
      <c r="C4068" s="87"/>
      <c r="D4068" s="87"/>
      <c r="E4068" s="87"/>
      <c r="F4068" s="87"/>
      <c r="G4068" s="87"/>
    </row>
    <row r="4069" spans="1:7" ht="13.8">
      <c r="A4069" s="87"/>
      <c r="B4069" s="87"/>
      <c r="C4069" s="87"/>
      <c r="D4069" s="87"/>
      <c r="E4069" s="87"/>
      <c r="F4069" s="87"/>
      <c r="G4069" s="87"/>
    </row>
    <row r="4070" spans="1:7" ht="13.8">
      <c r="A4070" s="87"/>
      <c r="B4070" s="87"/>
      <c r="C4070" s="87"/>
      <c r="D4070" s="87"/>
      <c r="E4070" s="87"/>
      <c r="F4070" s="87"/>
      <c r="G4070" s="87"/>
    </row>
    <row r="4071" spans="1:7" ht="13.8">
      <c r="A4071" s="87"/>
      <c r="B4071" s="87"/>
      <c r="C4071" s="87"/>
      <c r="D4071" s="87"/>
      <c r="E4071" s="87"/>
      <c r="F4071" s="87"/>
      <c r="G4071" s="87"/>
    </row>
    <row r="4072" spans="1:7" ht="13.8">
      <c r="A4072" s="87"/>
      <c r="B4072" s="87"/>
      <c r="C4072" s="87"/>
      <c r="D4072" s="87"/>
      <c r="E4072" s="87"/>
      <c r="F4072" s="87"/>
      <c r="G4072" s="87"/>
    </row>
    <row r="4073" spans="1:7" ht="13.8">
      <c r="A4073" s="87"/>
      <c r="B4073" s="87"/>
      <c r="C4073" s="87"/>
      <c r="D4073" s="87"/>
      <c r="E4073" s="87"/>
      <c r="F4073" s="87"/>
      <c r="G4073" s="87"/>
    </row>
    <row r="4074" spans="1:7" ht="13.8">
      <c r="A4074" s="87"/>
      <c r="B4074" s="87"/>
      <c r="C4074" s="87"/>
      <c r="D4074" s="87"/>
      <c r="E4074" s="87"/>
      <c r="F4074" s="87"/>
      <c r="G4074" s="87"/>
    </row>
    <row r="4075" spans="1:7" ht="13.8">
      <c r="A4075" s="87"/>
      <c r="B4075" s="87"/>
      <c r="C4075" s="87"/>
      <c r="D4075" s="87"/>
      <c r="E4075" s="87"/>
      <c r="F4075" s="87"/>
      <c r="G4075" s="87"/>
    </row>
    <row r="4076" spans="1:7" ht="13.8">
      <c r="A4076" s="87"/>
      <c r="B4076" s="87"/>
      <c r="C4076" s="87"/>
      <c r="D4076" s="87"/>
      <c r="E4076" s="87"/>
      <c r="F4076" s="87"/>
      <c r="G4076" s="87"/>
    </row>
    <row r="4077" spans="1:7" ht="13.8">
      <c r="A4077" s="87"/>
      <c r="B4077" s="87"/>
      <c r="C4077" s="87"/>
      <c r="D4077" s="87"/>
      <c r="E4077" s="87"/>
      <c r="F4077" s="87"/>
      <c r="G4077" s="87"/>
    </row>
    <row r="4078" spans="1:7" ht="13.8">
      <c r="A4078" s="87"/>
      <c r="B4078" s="87"/>
      <c r="C4078" s="87"/>
      <c r="D4078" s="87"/>
      <c r="E4078" s="87"/>
      <c r="F4078" s="87"/>
      <c r="G4078" s="87"/>
    </row>
    <row r="4079" spans="1:7" ht="13.8">
      <c r="A4079" s="87"/>
      <c r="B4079" s="87"/>
      <c r="C4079" s="87"/>
      <c r="D4079" s="87"/>
      <c r="E4079" s="87"/>
      <c r="F4079" s="87"/>
      <c r="G4079" s="87"/>
    </row>
    <row r="4080" spans="1:7" ht="13.8">
      <c r="A4080" s="87"/>
      <c r="B4080" s="87"/>
      <c r="C4080" s="87"/>
      <c r="D4080" s="87"/>
      <c r="E4080" s="87"/>
      <c r="F4080" s="87"/>
      <c r="G4080" s="87"/>
    </row>
    <row r="4081" spans="1:7" ht="13.8">
      <c r="A4081" s="87"/>
      <c r="B4081" s="87"/>
      <c r="C4081" s="87"/>
      <c r="D4081" s="87"/>
      <c r="E4081" s="87"/>
      <c r="F4081" s="87"/>
      <c r="G4081" s="87"/>
    </row>
    <row r="4082" spans="1:7" ht="13.8">
      <c r="A4082" s="87"/>
      <c r="B4082" s="87"/>
      <c r="C4082" s="87"/>
      <c r="D4082" s="87"/>
      <c r="E4082" s="87"/>
      <c r="F4082" s="87"/>
      <c r="G4082" s="87"/>
    </row>
    <row r="4083" spans="1:7" ht="13.8">
      <c r="A4083" s="87"/>
      <c r="B4083" s="87"/>
      <c r="C4083" s="87"/>
      <c r="D4083" s="87"/>
      <c r="E4083" s="87"/>
      <c r="F4083" s="87"/>
      <c r="G4083" s="87"/>
    </row>
    <row r="4084" spans="1:7" ht="13.8">
      <c r="A4084" s="87"/>
      <c r="B4084" s="87"/>
      <c r="C4084" s="87"/>
      <c r="D4084" s="87"/>
      <c r="E4084" s="87"/>
      <c r="F4084" s="87"/>
      <c r="G4084" s="87"/>
    </row>
    <row r="4085" spans="1:7" ht="13.8">
      <c r="A4085" s="87"/>
      <c r="B4085" s="87"/>
      <c r="C4085" s="87"/>
      <c r="D4085" s="87"/>
      <c r="E4085" s="87"/>
      <c r="F4085" s="87"/>
      <c r="G4085" s="87"/>
    </row>
    <row r="4086" spans="1:7" ht="13.8">
      <c r="A4086" s="87"/>
      <c r="B4086" s="87"/>
      <c r="C4086" s="87"/>
      <c r="D4086" s="87"/>
      <c r="E4086" s="87"/>
      <c r="F4086" s="87"/>
      <c r="G4086" s="87"/>
    </row>
    <row r="4087" spans="1:7" ht="13.8">
      <c r="A4087" s="87"/>
      <c r="B4087" s="87"/>
      <c r="C4087" s="87"/>
      <c r="D4087" s="87"/>
      <c r="E4087" s="87"/>
      <c r="F4087" s="87"/>
      <c r="G4087" s="87"/>
    </row>
    <row r="4088" spans="1:7" ht="13.8">
      <c r="A4088" s="87"/>
      <c r="B4088" s="87"/>
      <c r="C4088" s="87"/>
      <c r="D4088" s="87"/>
      <c r="E4088" s="87"/>
      <c r="F4088" s="87"/>
      <c r="G4088" s="87"/>
    </row>
    <row r="4089" spans="1:7" ht="13.8">
      <c r="A4089" s="87"/>
      <c r="B4089" s="87"/>
      <c r="C4089" s="87"/>
      <c r="D4089" s="87"/>
      <c r="E4089" s="87"/>
      <c r="F4089" s="87"/>
      <c r="G4089" s="87"/>
    </row>
    <row r="4090" spans="1:7" ht="13.8">
      <c r="A4090" s="87"/>
      <c r="B4090" s="87"/>
      <c r="C4090" s="87"/>
      <c r="D4090" s="87"/>
      <c r="E4090" s="87"/>
      <c r="F4090" s="87"/>
      <c r="G4090" s="87"/>
    </row>
    <row r="4091" spans="1:7" ht="13.8">
      <c r="A4091" s="87"/>
      <c r="B4091" s="87"/>
      <c r="C4091" s="87"/>
      <c r="D4091" s="87"/>
      <c r="E4091" s="87"/>
      <c r="F4091" s="87"/>
      <c r="G4091" s="87"/>
    </row>
    <row r="4092" spans="1:7" ht="13.8">
      <c r="A4092" s="87"/>
      <c r="B4092" s="87"/>
      <c r="C4092" s="87"/>
      <c r="D4092" s="87"/>
      <c r="E4092" s="87"/>
      <c r="F4092" s="87"/>
      <c r="G4092" s="87"/>
    </row>
    <row r="4093" spans="1:7" ht="13.8">
      <c r="A4093" s="87"/>
      <c r="B4093" s="87"/>
      <c r="C4093" s="87"/>
      <c r="D4093" s="87"/>
      <c r="E4093" s="87"/>
      <c r="F4093" s="87"/>
      <c r="G4093" s="87"/>
    </row>
    <row r="4094" spans="1:7" ht="13.8">
      <c r="A4094" s="87"/>
      <c r="B4094" s="87"/>
      <c r="C4094" s="87"/>
      <c r="D4094" s="87"/>
      <c r="E4094" s="87"/>
      <c r="F4094" s="87"/>
      <c r="G4094" s="87"/>
    </row>
    <row r="4095" spans="1:7" ht="13.8">
      <c r="A4095" s="87"/>
      <c r="B4095" s="87"/>
      <c r="C4095" s="87"/>
      <c r="D4095" s="87"/>
      <c r="E4095" s="87"/>
      <c r="F4095" s="87"/>
      <c r="G4095" s="87"/>
    </row>
    <row r="4096" spans="1:7" ht="13.8">
      <c r="A4096" s="87"/>
      <c r="B4096" s="87"/>
      <c r="C4096" s="87"/>
      <c r="D4096" s="87"/>
      <c r="E4096" s="87"/>
      <c r="F4096" s="87"/>
      <c r="G4096" s="87"/>
    </row>
    <row r="4097" spans="1:7" ht="13.8">
      <c r="A4097" s="87"/>
      <c r="B4097" s="87"/>
      <c r="C4097" s="87"/>
      <c r="D4097" s="87"/>
      <c r="E4097" s="87"/>
      <c r="F4097" s="87"/>
      <c r="G4097" s="87"/>
    </row>
    <row r="4098" spans="1:7" ht="13.8">
      <c r="A4098" s="87"/>
      <c r="B4098" s="87"/>
      <c r="C4098" s="87"/>
      <c r="D4098" s="87"/>
      <c r="E4098" s="87"/>
      <c r="F4098" s="87"/>
      <c r="G4098" s="87"/>
    </row>
    <row r="4099" spans="1:7" ht="13.8">
      <c r="A4099" s="87"/>
      <c r="B4099" s="87"/>
      <c r="C4099" s="87"/>
      <c r="D4099" s="87"/>
      <c r="E4099" s="87"/>
      <c r="F4099" s="87"/>
      <c r="G4099" s="87"/>
    </row>
    <row r="4100" spans="1:7" ht="13.8">
      <c r="A4100" s="87"/>
      <c r="B4100" s="87"/>
      <c r="C4100" s="87"/>
      <c r="D4100" s="87"/>
      <c r="E4100" s="87"/>
      <c r="F4100" s="87"/>
      <c r="G4100" s="87"/>
    </row>
    <row r="4101" spans="1:7" ht="13.8">
      <c r="A4101" s="87"/>
      <c r="B4101" s="87"/>
      <c r="C4101" s="87"/>
      <c r="D4101" s="87"/>
      <c r="E4101" s="87"/>
      <c r="F4101" s="87"/>
      <c r="G4101" s="87"/>
    </row>
    <row r="4102" spans="1:7" ht="13.8">
      <c r="A4102" s="87"/>
      <c r="B4102" s="87"/>
      <c r="C4102" s="87"/>
      <c r="D4102" s="87"/>
      <c r="E4102" s="87"/>
      <c r="F4102" s="87"/>
      <c r="G4102" s="87"/>
    </row>
    <row r="4103" spans="1:7" ht="13.8">
      <c r="A4103" s="87"/>
      <c r="B4103" s="87"/>
      <c r="C4103" s="87"/>
      <c r="D4103" s="87"/>
      <c r="E4103" s="87"/>
      <c r="F4103" s="87"/>
      <c r="G4103" s="87"/>
    </row>
    <row r="4104" spans="1:7" ht="13.8">
      <c r="A4104" s="87"/>
      <c r="B4104" s="87"/>
      <c r="C4104" s="87"/>
      <c r="D4104" s="87"/>
      <c r="E4104" s="87"/>
      <c r="F4104" s="87"/>
      <c r="G4104" s="87"/>
    </row>
    <row r="4105" spans="1:7" ht="13.8">
      <c r="A4105" s="87"/>
      <c r="B4105" s="87"/>
      <c r="C4105" s="87"/>
      <c r="D4105" s="87"/>
      <c r="E4105" s="87"/>
      <c r="F4105" s="87"/>
      <c r="G4105" s="87"/>
    </row>
    <row r="4106" spans="1:7" ht="13.8">
      <c r="A4106" s="87"/>
      <c r="B4106" s="87"/>
      <c r="C4106" s="87"/>
      <c r="D4106" s="87"/>
      <c r="E4106" s="87"/>
      <c r="F4106" s="87"/>
      <c r="G4106" s="87"/>
    </row>
    <row r="4107" spans="1:7" ht="13.8">
      <c r="A4107" s="87"/>
      <c r="B4107" s="87"/>
      <c r="C4107" s="87"/>
      <c r="D4107" s="87"/>
      <c r="E4107" s="87"/>
      <c r="F4107" s="87"/>
      <c r="G4107" s="87"/>
    </row>
    <row r="4108" spans="1:7" ht="13.8">
      <c r="A4108" s="87"/>
      <c r="B4108" s="87"/>
      <c r="C4108" s="87"/>
      <c r="D4108" s="87"/>
      <c r="E4108" s="87"/>
      <c r="F4108" s="87"/>
      <c r="G4108" s="87"/>
    </row>
    <row r="4109" spans="1:7" ht="13.8">
      <c r="A4109" s="87"/>
      <c r="B4109" s="87"/>
      <c r="C4109" s="87"/>
      <c r="D4109" s="87"/>
      <c r="E4109" s="87"/>
      <c r="F4109" s="87"/>
      <c r="G4109" s="87"/>
    </row>
    <row r="4110" spans="1:7" ht="13.8">
      <c r="A4110" s="87"/>
      <c r="B4110" s="87"/>
      <c r="C4110" s="87"/>
      <c r="D4110" s="87"/>
      <c r="E4110" s="87"/>
      <c r="F4110" s="87"/>
      <c r="G4110" s="87"/>
    </row>
    <row r="4111" spans="1:7" ht="13.8">
      <c r="A4111" s="87"/>
      <c r="B4111" s="87"/>
      <c r="C4111" s="87"/>
      <c r="D4111" s="87"/>
      <c r="E4111" s="87"/>
      <c r="F4111" s="87"/>
      <c r="G4111" s="87"/>
    </row>
    <row r="4112" spans="1:7" ht="13.8">
      <c r="A4112" s="87"/>
      <c r="B4112" s="87"/>
      <c r="C4112" s="87"/>
      <c r="D4112" s="87"/>
      <c r="E4112" s="87"/>
      <c r="F4112" s="87"/>
      <c r="G4112" s="87"/>
    </row>
    <row r="4113" spans="1:7" ht="13.8">
      <c r="A4113" s="87"/>
      <c r="B4113" s="87"/>
      <c r="C4113" s="87"/>
      <c r="D4113" s="87"/>
      <c r="E4113" s="87"/>
      <c r="F4113" s="87"/>
      <c r="G4113" s="87"/>
    </row>
    <row r="4114" spans="1:7" ht="13.8">
      <c r="A4114" s="87"/>
      <c r="B4114" s="87"/>
      <c r="C4114" s="87"/>
      <c r="D4114" s="87"/>
      <c r="E4114" s="87"/>
      <c r="F4114" s="87"/>
      <c r="G4114" s="87"/>
    </row>
    <row r="4115" spans="1:7" ht="13.8">
      <c r="A4115" s="87"/>
      <c r="B4115" s="87"/>
      <c r="C4115" s="87"/>
      <c r="D4115" s="87"/>
      <c r="E4115" s="87"/>
      <c r="F4115" s="87"/>
      <c r="G4115" s="87"/>
    </row>
    <row r="4116" spans="1:7" ht="13.8">
      <c r="A4116" s="87"/>
      <c r="B4116" s="87"/>
      <c r="C4116" s="87"/>
      <c r="D4116" s="87"/>
      <c r="E4116" s="87"/>
      <c r="F4116" s="87"/>
      <c r="G4116" s="87"/>
    </row>
    <row r="4117" spans="1:7" ht="13.8">
      <c r="A4117" s="87"/>
      <c r="B4117" s="87"/>
      <c r="C4117" s="87"/>
      <c r="D4117" s="87"/>
      <c r="E4117" s="87"/>
      <c r="F4117" s="87"/>
      <c r="G4117" s="87"/>
    </row>
    <row r="4118" spans="1:7" ht="13.8">
      <c r="A4118" s="87"/>
      <c r="B4118" s="87"/>
      <c r="C4118" s="87"/>
      <c r="D4118" s="87"/>
      <c r="E4118" s="87"/>
      <c r="F4118" s="87"/>
      <c r="G4118" s="87"/>
    </row>
    <row r="4119" spans="1:7" ht="13.8">
      <c r="A4119" s="87"/>
      <c r="B4119" s="87"/>
      <c r="C4119" s="87"/>
      <c r="D4119" s="87"/>
      <c r="E4119" s="87"/>
      <c r="F4119" s="87"/>
      <c r="G4119" s="87"/>
    </row>
    <row r="4120" spans="1:7" ht="13.8">
      <c r="A4120" s="87"/>
      <c r="B4120" s="87"/>
      <c r="C4120" s="87"/>
      <c r="D4120" s="87"/>
      <c r="E4120" s="87"/>
      <c r="F4120" s="87"/>
      <c r="G4120" s="87"/>
    </row>
    <row r="4121" spans="1:7" ht="13.8">
      <c r="A4121" s="87"/>
      <c r="B4121" s="87"/>
      <c r="C4121" s="87"/>
      <c r="D4121" s="87"/>
      <c r="E4121" s="87"/>
      <c r="F4121" s="87"/>
      <c r="G4121" s="87"/>
    </row>
    <row r="4122" spans="1:7" ht="13.8">
      <c r="A4122" s="87"/>
      <c r="B4122" s="87"/>
      <c r="C4122" s="87"/>
      <c r="D4122" s="87"/>
      <c r="E4122" s="87"/>
      <c r="F4122" s="87"/>
      <c r="G4122" s="87"/>
    </row>
    <row r="4123" spans="1:7" ht="13.8">
      <c r="A4123" s="87"/>
      <c r="B4123" s="87"/>
      <c r="C4123" s="87"/>
      <c r="D4123" s="87"/>
      <c r="E4123" s="87"/>
      <c r="F4123" s="87"/>
      <c r="G4123" s="87"/>
    </row>
    <row r="4124" spans="1:7" ht="13.8">
      <c r="A4124" s="87"/>
      <c r="B4124" s="87"/>
      <c r="C4124" s="87"/>
      <c r="D4124" s="87"/>
      <c r="E4124" s="87"/>
      <c r="F4124" s="87"/>
      <c r="G4124" s="87"/>
    </row>
    <row r="4125" spans="1:7" ht="13.8">
      <c r="A4125" s="87"/>
      <c r="B4125" s="87"/>
      <c r="C4125" s="87"/>
      <c r="D4125" s="87"/>
      <c r="E4125" s="87"/>
      <c r="F4125" s="87"/>
      <c r="G4125" s="87"/>
    </row>
    <row r="4126" spans="1:7" ht="13.8">
      <c r="A4126" s="87"/>
      <c r="B4126" s="87"/>
      <c r="C4126" s="87"/>
      <c r="D4126" s="87"/>
      <c r="E4126" s="87"/>
      <c r="F4126" s="87"/>
      <c r="G4126" s="87"/>
    </row>
    <row r="4127" spans="1:7" ht="13.8">
      <c r="A4127" s="87"/>
      <c r="B4127" s="87"/>
      <c r="C4127" s="87"/>
      <c r="D4127" s="87"/>
      <c r="E4127" s="87"/>
      <c r="F4127" s="87"/>
      <c r="G4127" s="87"/>
    </row>
    <row r="4128" spans="1:7" ht="13.8">
      <c r="A4128" s="87"/>
      <c r="B4128" s="87"/>
      <c r="C4128" s="87"/>
      <c r="D4128" s="87"/>
      <c r="E4128" s="87"/>
      <c r="F4128" s="87"/>
      <c r="G4128" s="87"/>
    </row>
    <row r="4129" spans="1:7" ht="13.8">
      <c r="A4129" s="87"/>
      <c r="B4129" s="87"/>
      <c r="C4129" s="87"/>
      <c r="D4129" s="87"/>
      <c r="E4129" s="87"/>
      <c r="F4129" s="87"/>
      <c r="G4129" s="87"/>
    </row>
    <row r="4130" spans="1:7" ht="13.8">
      <c r="A4130" s="87"/>
      <c r="B4130" s="87"/>
      <c r="C4130" s="87"/>
      <c r="D4130" s="87"/>
      <c r="E4130" s="87"/>
      <c r="F4130" s="87"/>
      <c r="G4130" s="87"/>
    </row>
    <row r="4131" spans="1:7" ht="13.8">
      <c r="A4131" s="87"/>
      <c r="B4131" s="87"/>
      <c r="C4131" s="87"/>
      <c r="D4131" s="87"/>
      <c r="E4131" s="87"/>
      <c r="F4131" s="87"/>
      <c r="G4131" s="87"/>
    </row>
    <row r="4132" spans="1:7" ht="13.8">
      <c r="A4132" s="87"/>
      <c r="B4132" s="87"/>
      <c r="C4132" s="87"/>
      <c r="D4132" s="87"/>
      <c r="E4132" s="87"/>
      <c r="F4132" s="87"/>
      <c r="G4132" s="87"/>
    </row>
    <row r="4133" spans="1:7" ht="13.8">
      <c r="A4133" s="87"/>
      <c r="B4133" s="87"/>
      <c r="C4133" s="87"/>
      <c r="D4133" s="87"/>
      <c r="E4133" s="87"/>
      <c r="F4133" s="87"/>
      <c r="G4133" s="87"/>
    </row>
    <row r="4134" spans="1:7" ht="13.8">
      <c r="A4134" s="87"/>
      <c r="B4134" s="87"/>
      <c r="C4134" s="87"/>
      <c r="D4134" s="87"/>
      <c r="E4134" s="87"/>
      <c r="F4134" s="87"/>
      <c r="G4134" s="87"/>
    </row>
    <row r="4135" spans="1:7" ht="13.8">
      <c r="A4135" s="87"/>
      <c r="B4135" s="87"/>
      <c r="C4135" s="87"/>
      <c r="D4135" s="87"/>
      <c r="E4135" s="87"/>
      <c r="F4135" s="87"/>
      <c r="G4135" s="87"/>
    </row>
    <row r="4136" spans="1:7" ht="13.8">
      <c r="A4136" s="87"/>
      <c r="B4136" s="87"/>
      <c r="C4136" s="87"/>
      <c r="D4136" s="87"/>
      <c r="E4136" s="87"/>
      <c r="F4136" s="87"/>
      <c r="G4136" s="87"/>
    </row>
    <row r="4137" spans="1:7" ht="13.8">
      <c r="A4137" s="87"/>
      <c r="B4137" s="87"/>
      <c r="C4137" s="87"/>
      <c r="D4137" s="87"/>
      <c r="E4137" s="87"/>
      <c r="F4137" s="87"/>
      <c r="G4137" s="87"/>
    </row>
    <row r="4138" spans="1:7" ht="13.8">
      <c r="A4138" s="87"/>
      <c r="B4138" s="87"/>
      <c r="C4138" s="87"/>
      <c r="D4138" s="87"/>
      <c r="E4138" s="87"/>
      <c r="F4138" s="87"/>
      <c r="G4138" s="87"/>
    </row>
    <row r="4139" spans="1:7" ht="13.8">
      <c r="A4139" s="87"/>
      <c r="B4139" s="87"/>
      <c r="C4139" s="87"/>
      <c r="D4139" s="87"/>
      <c r="E4139" s="87"/>
      <c r="F4139" s="87"/>
      <c r="G4139" s="87"/>
    </row>
    <row r="4140" spans="1:7" ht="13.8">
      <c r="A4140" s="87"/>
      <c r="B4140" s="87"/>
      <c r="C4140" s="87"/>
      <c r="D4140" s="87"/>
      <c r="E4140" s="87"/>
      <c r="F4140" s="87"/>
      <c r="G4140" s="87"/>
    </row>
    <row r="4141" spans="1:7" ht="13.8">
      <c r="A4141" s="87"/>
      <c r="B4141" s="87"/>
      <c r="C4141" s="87"/>
      <c r="D4141" s="87"/>
      <c r="E4141" s="87"/>
      <c r="F4141" s="87"/>
      <c r="G4141" s="87"/>
    </row>
    <row r="4142" spans="1:7" ht="13.8">
      <c r="A4142" s="87"/>
      <c r="B4142" s="87"/>
      <c r="C4142" s="87"/>
      <c r="D4142" s="87"/>
      <c r="E4142" s="87"/>
      <c r="F4142" s="87"/>
      <c r="G4142" s="87"/>
    </row>
    <row r="4143" spans="1:7" ht="13.8">
      <c r="A4143" s="87"/>
      <c r="B4143" s="87"/>
      <c r="C4143" s="87"/>
      <c r="D4143" s="87"/>
      <c r="E4143" s="87"/>
      <c r="F4143" s="87"/>
      <c r="G4143" s="87"/>
    </row>
    <row r="4144" spans="1:7" ht="13.8">
      <c r="A4144" s="87"/>
      <c r="B4144" s="87"/>
      <c r="C4144" s="87"/>
      <c r="D4144" s="87"/>
      <c r="E4144" s="87"/>
      <c r="F4144" s="87"/>
      <c r="G4144" s="87"/>
    </row>
    <row r="4145" spans="1:7" ht="13.8">
      <c r="A4145" s="87"/>
      <c r="B4145" s="87"/>
      <c r="C4145" s="87"/>
      <c r="D4145" s="87"/>
      <c r="E4145" s="87"/>
      <c r="F4145" s="87"/>
      <c r="G4145" s="87"/>
    </row>
    <row r="4146" spans="1:7" ht="13.8">
      <c r="A4146" s="87"/>
      <c r="B4146" s="87"/>
      <c r="C4146" s="87"/>
      <c r="D4146" s="87"/>
      <c r="E4146" s="87"/>
      <c r="F4146" s="87"/>
      <c r="G4146" s="87"/>
    </row>
    <row r="4147" spans="1:7" ht="13.8">
      <c r="A4147" s="87"/>
      <c r="B4147" s="87"/>
      <c r="C4147" s="87"/>
      <c r="D4147" s="87"/>
      <c r="E4147" s="87"/>
      <c r="F4147" s="87"/>
      <c r="G4147" s="87"/>
    </row>
    <row r="4148" spans="1:7" ht="13.8">
      <c r="A4148" s="87"/>
      <c r="B4148" s="87"/>
      <c r="C4148" s="87"/>
      <c r="D4148" s="87"/>
      <c r="E4148" s="87"/>
      <c r="F4148" s="87"/>
      <c r="G4148" s="87"/>
    </row>
    <row r="4149" spans="1:7" ht="13.8">
      <c r="A4149" s="87"/>
      <c r="B4149" s="87"/>
      <c r="C4149" s="87"/>
      <c r="D4149" s="87"/>
      <c r="E4149" s="87"/>
      <c r="F4149" s="87"/>
      <c r="G4149" s="87"/>
    </row>
    <row r="4150" spans="1:7" ht="13.8">
      <c r="A4150" s="87"/>
      <c r="B4150" s="87"/>
      <c r="C4150" s="87"/>
      <c r="D4150" s="87"/>
      <c r="E4150" s="87"/>
      <c r="F4150" s="87"/>
      <c r="G4150" s="87"/>
    </row>
    <row r="4151" spans="1:7" ht="13.8">
      <c r="A4151" s="87"/>
      <c r="B4151" s="87"/>
      <c r="C4151" s="87"/>
      <c r="D4151" s="87"/>
      <c r="E4151" s="87"/>
      <c r="F4151" s="87"/>
      <c r="G4151" s="87"/>
    </row>
    <row r="4152" spans="1:7" ht="13.8">
      <c r="A4152" s="87"/>
      <c r="B4152" s="87"/>
      <c r="C4152" s="87"/>
      <c r="D4152" s="87"/>
      <c r="E4152" s="87"/>
      <c r="F4152" s="87"/>
      <c r="G4152" s="87"/>
    </row>
    <row r="4153" spans="1:7" ht="13.8">
      <c r="A4153" s="87"/>
      <c r="B4153" s="87"/>
      <c r="C4153" s="87"/>
      <c r="D4153" s="87"/>
      <c r="E4153" s="87"/>
      <c r="F4153" s="87"/>
      <c r="G4153" s="87"/>
    </row>
    <row r="4154" spans="1:7" ht="13.8">
      <c r="A4154" s="87"/>
      <c r="B4154" s="87"/>
      <c r="C4154" s="87"/>
      <c r="D4154" s="87"/>
      <c r="E4154" s="87"/>
      <c r="F4154" s="87"/>
      <c r="G4154" s="87"/>
    </row>
    <row r="4155" spans="1:7" ht="13.8">
      <c r="A4155" s="87"/>
      <c r="B4155" s="87"/>
      <c r="C4155" s="87"/>
      <c r="D4155" s="87"/>
      <c r="E4155" s="87"/>
      <c r="F4155" s="87"/>
      <c r="G4155" s="87"/>
    </row>
    <row r="4156" spans="1:7" ht="13.8">
      <c r="A4156" s="87"/>
      <c r="B4156" s="87"/>
      <c r="C4156" s="87"/>
      <c r="D4156" s="87"/>
      <c r="E4156" s="87"/>
      <c r="F4156" s="87"/>
      <c r="G4156" s="87"/>
    </row>
    <row r="4157" spans="1:7" ht="13.8">
      <c r="A4157" s="87"/>
      <c r="B4157" s="87"/>
      <c r="C4157" s="87"/>
      <c r="D4157" s="87"/>
      <c r="E4157" s="87"/>
      <c r="F4157" s="87"/>
      <c r="G4157" s="87"/>
    </row>
    <row r="4158" spans="1:7" ht="13.8">
      <c r="A4158" s="87"/>
      <c r="B4158" s="87"/>
      <c r="C4158" s="87"/>
      <c r="D4158" s="87"/>
      <c r="E4158" s="87"/>
      <c r="F4158" s="87"/>
      <c r="G4158" s="87"/>
    </row>
    <row r="4159" spans="1:7" ht="13.8">
      <c r="A4159" s="87"/>
      <c r="B4159" s="87"/>
      <c r="C4159" s="87"/>
      <c r="D4159" s="87"/>
      <c r="E4159" s="87"/>
      <c r="F4159" s="87"/>
      <c r="G4159" s="87"/>
    </row>
    <row r="4160" spans="1:7" ht="13.8">
      <c r="A4160" s="87"/>
      <c r="B4160" s="87"/>
      <c r="C4160" s="87"/>
      <c r="D4160" s="87"/>
      <c r="E4160" s="87"/>
      <c r="F4160" s="87"/>
      <c r="G4160" s="87"/>
    </row>
    <row r="4161" spans="1:7" ht="13.8">
      <c r="A4161" s="87"/>
      <c r="B4161" s="87"/>
      <c r="C4161" s="87"/>
      <c r="D4161" s="87"/>
      <c r="E4161" s="87"/>
      <c r="F4161" s="87"/>
      <c r="G4161" s="87"/>
    </row>
    <row r="4162" spans="1:7" ht="13.8">
      <c r="A4162" s="87"/>
      <c r="B4162" s="87"/>
      <c r="C4162" s="87"/>
      <c r="D4162" s="87"/>
      <c r="E4162" s="87"/>
      <c r="F4162" s="87"/>
      <c r="G4162" s="87"/>
    </row>
    <row r="4163" spans="1:7" ht="13.8">
      <c r="A4163" s="87"/>
      <c r="B4163" s="87"/>
      <c r="C4163" s="87"/>
      <c r="D4163" s="87"/>
      <c r="E4163" s="87"/>
      <c r="F4163" s="87"/>
      <c r="G4163" s="87"/>
    </row>
    <row r="4164" spans="1:7" ht="13.8">
      <c r="A4164" s="87"/>
      <c r="B4164" s="87"/>
      <c r="C4164" s="87"/>
      <c r="D4164" s="87"/>
      <c r="E4164" s="87"/>
      <c r="F4164" s="87"/>
      <c r="G4164" s="87"/>
    </row>
    <row r="4165" spans="1:7" ht="13.8">
      <c r="A4165" s="87"/>
      <c r="B4165" s="87"/>
      <c r="C4165" s="87"/>
      <c r="D4165" s="87"/>
      <c r="E4165" s="87"/>
      <c r="F4165" s="87"/>
      <c r="G4165" s="87"/>
    </row>
    <row r="4166" spans="1:7" ht="13.8">
      <c r="A4166" s="87"/>
      <c r="B4166" s="87"/>
      <c r="C4166" s="87"/>
      <c r="D4166" s="87"/>
      <c r="E4166" s="87"/>
      <c r="F4166" s="87"/>
      <c r="G4166" s="87"/>
    </row>
    <row r="4167" spans="1:7" ht="13.8">
      <c r="A4167" s="87"/>
      <c r="B4167" s="87"/>
      <c r="C4167" s="87"/>
      <c r="D4167" s="87"/>
      <c r="E4167" s="87"/>
      <c r="F4167" s="87"/>
      <c r="G4167" s="87"/>
    </row>
    <row r="4168" spans="1:7" ht="13.8">
      <c r="A4168" s="87"/>
      <c r="B4168" s="87"/>
      <c r="C4168" s="87"/>
      <c r="D4168" s="87"/>
      <c r="E4168" s="87"/>
      <c r="F4168" s="87"/>
      <c r="G4168" s="87"/>
    </row>
    <row r="4169" spans="1:7" ht="13.8">
      <c r="A4169" s="87"/>
      <c r="B4169" s="87"/>
      <c r="C4169" s="87"/>
      <c r="D4169" s="87"/>
      <c r="E4169" s="87"/>
      <c r="F4169" s="87"/>
      <c r="G4169" s="87"/>
    </row>
    <row r="4170" spans="1:7" ht="13.8">
      <c r="A4170" s="87"/>
      <c r="B4170" s="87"/>
      <c r="C4170" s="87"/>
      <c r="D4170" s="87"/>
      <c r="E4170" s="87"/>
      <c r="F4170" s="87"/>
      <c r="G4170" s="87"/>
    </row>
    <row r="4171" spans="1:7" ht="13.8">
      <c r="A4171" s="87"/>
      <c r="B4171" s="87"/>
      <c r="C4171" s="87"/>
      <c r="D4171" s="87"/>
      <c r="E4171" s="87"/>
      <c r="F4171" s="87"/>
      <c r="G4171" s="87"/>
    </row>
    <row r="4172" spans="1:7" ht="13.8">
      <c r="A4172" s="87"/>
      <c r="B4172" s="87"/>
      <c r="C4172" s="87"/>
      <c r="D4172" s="87"/>
      <c r="E4172" s="87"/>
      <c r="F4172" s="87"/>
      <c r="G4172" s="87"/>
    </row>
    <row r="4173" spans="1:7" ht="13.8">
      <c r="A4173" s="87"/>
      <c r="B4173" s="87"/>
      <c r="C4173" s="87"/>
      <c r="D4173" s="87"/>
      <c r="E4173" s="87"/>
      <c r="F4173" s="87"/>
      <c r="G4173" s="87"/>
    </row>
    <row r="4174" spans="1:7" ht="13.8">
      <c r="A4174" s="87"/>
      <c r="B4174" s="87"/>
      <c r="C4174" s="87"/>
      <c r="D4174" s="87"/>
      <c r="E4174" s="87"/>
      <c r="F4174" s="87"/>
      <c r="G4174" s="87"/>
    </row>
    <row r="4175" spans="1:7" ht="13.8">
      <c r="A4175" s="87"/>
      <c r="B4175" s="87"/>
      <c r="C4175" s="87"/>
      <c r="D4175" s="87"/>
      <c r="E4175" s="87"/>
      <c r="F4175" s="87"/>
      <c r="G4175" s="87"/>
    </row>
    <row r="4176" spans="1:7" ht="13.8">
      <c r="A4176" s="87"/>
      <c r="B4176" s="87"/>
      <c r="C4176" s="87"/>
      <c r="D4176" s="87"/>
      <c r="E4176" s="87"/>
      <c r="F4176" s="87"/>
      <c r="G4176" s="87"/>
    </row>
    <row r="4177" spans="1:7" ht="13.8">
      <c r="A4177" s="87"/>
      <c r="B4177" s="87"/>
      <c r="C4177" s="87"/>
      <c r="D4177" s="87"/>
      <c r="E4177" s="87"/>
      <c r="F4177" s="87"/>
      <c r="G4177" s="87"/>
    </row>
    <row r="4178" spans="1:7" ht="13.8">
      <c r="A4178" s="87"/>
      <c r="B4178" s="87"/>
      <c r="C4178" s="87"/>
      <c r="D4178" s="87"/>
      <c r="E4178" s="87"/>
      <c r="F4178" s="87"/>
      <c r="G4178" s="87"/>
    </row>
    <row r="4179" spans="1:7" ht="13.8">
      <c r="A4179" s="87"/>
      <c r="B4179" s="87"/>
      <c r="C4179" s="87"/>
      <c r="D4179" s="87"/>
      <c r="E4179" s="87"/>
      <c r="F4179" s="87"/>
      <c r="G4179" s="87"/>
    </row>
    <row r="4180" spans="1:7" ht="13.8">
      <c r="A4180" s="87"/>
      <c r="B4180" s="87"/>
      <c r="C4180" s="87"/>
      <c r="D4180" s="87"/>
      <c r="E4180" s="87"/>
      <c r="F4180" s="87"/>
      <c r="G4180" s="87"/>
    </row>
    <row r="4181" spans="1:7" ht="13.8">
      <c r="A4181" s="87"/>
      <c r="B4181" s="87"/>
      <c r="C4181" s="87"/>
      <c r="D4181" s="87"/>
      <c r="E4181" s="87"/>
      <c r="F4181" s="87"/>
      <c r="G4181" s="87"/>
    </row>
    <row r="4182" spans="1:7" ht="13.8">
      <c r="A4182" s="87"/>
      <c r="B4182" s="87"/>
      <c r="C4182" s="87"/>
      <c r="D4182" s="87"/>
      <c r="E4182" s="87"/>
      <c r="F4182" s="87"/>
      <c r="G4182" s="87"/>
    </row>
    <row r="4183" spans="1:7" ht="13.8">
      <c r="A4183" s="87"/>
      <c r="B4183" s="87"/>
      <c r="C4183" s="87"/>
      <c r="D4183" s="87"/>
      <c r="E4183" s="87"/>
      <c r="F4183" s="87"/>
      <c r="G4183" s="87"/>
    </row>
    <row r="4184" spans="1:7" ht="13.8">
      <c r="A4184" s="87"/>
      <c r="B4184" s="87"/>
      <c r="C4184" s="87"/>
      <c r="D4184" s="87"/>
      <c r="E4184" s="87"/>
      <c r="F4184" s="87"/>
      <c r="G4184" s="87"/>
    </row>
    <row r="4185" spans="1:7" ht="13.8">
      <c r="A4185" s="87"/>
      <c r="B4185" s="87"/>
      <c r="C4185" s="87"/>
      <c r="D4185" s="87"/>
      <c r="E4185" s="87"/>
      <c r="F4185" s="87"/>
      <c r="G4185" s="87"/>
    </row>
    <row r="4186" spans="1:7" ht="13.8">
      <c r="A4186" s="87"/>
      <c r="B4186" s="87"/>
      <c r="C4186" s="87"/>
      <c r="D4186" s="87"/>
      <c r="E4186" s="87"/>
      <c r="F4186" s="87"/>
      <c r="G4186" s="87"/>
    </row>
    <row r="4187" spans="1:7" ht="13.8">
      <c r="A4187" s="87"/>
      <c r="B4187" s="87"/>
      <c r="C4187" s="87"/>
      <c r="D4187" s="87"/>
      <c r="E4187" s="87"/>
      <c r="F4187" s="87"/>
      <c r="G4187" s="87"/>
    </row>
    <row r="4188" spans="1:7" ht="13.8">
      <c r="A4188" s="87"/>
      <c r="B4188" s="87"/>
      <c r="C4188" s="87"/>
      <c r="D4188" s="87"/>
      <c r="E4188" s="87"/>
      <c r="F4188" s="87"/>
      <c r="G4188" s="87"/>
    </row>
    <row r="4189" spans="1:7" ht="13.8">
      <c r="A4189" s="87"/>
      <c r="B4189" s="87"/>
      <c r="C4189" s="87"/>
      <c r="D4189" s="87"/>
      <c r="E4189" s="87"/>
      <c r="F4189" s="87"/>
      <c r="G4189" s="87"/>
    </row>
    <row r="4190" spans="1:7" ht="13.8">
      <c r="A4190" s="87"/>
      <c r="B4190" s="87"/>
      <c r="C4190" s="87"/>
      <c r="D4190" s="87"/>
      <c r="E4190" s="87"/>
      <c r="F4190" s="87"/>
      <c r="G4190" s="87"/>
    </row>
    <row r="4191" spans="1:7" ht="13.8">
      <c r="A4191" s="87"/>
      <c r="B4191" s="87"/>
      <c r="C4191" s="87"/>
      <c r="D4191" s="87"/>
      <c r="E4191" s="87"/>
      <c r="F4191" s="87"/>
      <c r="G4191" s="87"/>
    </row>
    <row r="4192" spans="1:7" ht="13.8">
      <c r="A4192" s="87"/>
      <c r="B4192" s="87"/>
      <c r="C4192" s="87"/>
      <c r="D4192" s="87"/>
      <c r="E4192" s="87"/>
      <c r="F4192" s="87"/>
      <c r="G4192" s="87"/>
    </row>
    <row r="4193" spans="1:7" ht="13.8">
      <c r="A4193" s="87"/>
      <c r="B4193" s="87"/>
      <c r="C4193" s="87"/>
      <c r="D4193" s="87"/>
      <c r="E4193" s="87"/>
      <c r="F4193" s="87"/>
      <c r="G4193" s="87"/>
    </row>
    <row r="4194" spans="1:7" ht="13.8">
      <c r="A4194" s="87"/>
      <c r="B4194" s="87"/>
      <c r="C4194" s="87"/>
      <c r="D4194" s="87"/>
      <c r="E4194" s="87"/>
      <c r="F4194" s="87"/>
      <c r="G4194" s="87"/>
    </row>
    <row r="4195" spans="1:7" ht="13.8">
      <c r="A4195" s="87"/>
      <c r="B4195" s="87"/>
      <c r="C4195" s="87"/>
      <c r="D4195" s="87"/>
      <c r="E4195" s="87"/>
      <c r="F4195" s="87"/>
      <c r="G4195" s="87"/>
    </row>
    <row r="4196" spans="1:7" ht="13.8">
      <c r="A4196" s="87"/>
      <c r="B4196" s="87"/>
      <c r="C4196" s="87"/>
      <c r="D4196" s="87"/>
      <c r="E4196" s="87"/>
      <c r="F4196" s="87"/>
      <c r="G4196" s="87"/>
    </row>
    <row r="4197" spans="1:7" ht="13.8">
      <c r="A4197" s="87"/>
      <c r="B4197" s="87"/>
      <c r="C4197" s="87"/>
      <c r="D4197" s="87"/>
      <c r="E4197" s="87"/>
      <c r="F4197" s="87"/>
      <c r="G4197" s="87"/>
    </row>
    <row r="4198" spans="1:7" ht="13.8">
      <c r="A4198" s="87"/>
      <c r="B4198" s="87"/>
      <c r="C4198" s="87"/>
      <c r="D4198" s="87"/>
      <c r="E4198" s="87"/>
      <c r="F4198" s="87"/>
      <c r="G4198" s="87"/>
    </row>
    <row r="4199" spans="1:7" ht="13.8">
      <c r="A4199" s="87"/>
      <c r="B4199" s="87"/>
      <c r="C4199" s="87"/>
      <c r="D4199" s="87"/>
      <c r="E4199" s="87"/>
      <c r="F4199" s="87"/>
      <c r="G4199" s="87"/>
    </row>
    <row r="4200" spans="1:7" ht="13.8">
      <c r="A4200" s="87"/>
      <c r="B4200" s="87"/>
      <c r="C4200" s="87"/>
      <c r="D4200" s="87"/>
      <c r="E4200" s="87"/>
      <c r="F4200" s="87"/>
      <c r="G4200" s="87"/>
    </row>
    <row r="4201" spans="1:7" ht="13.8">
      <c r="A4201" s="87"/>
      <c r="B4201" s="87"/>
      <c r="C4201" s="87"/>
      <c r="D4201" s="87"/>
      <c r="E4201" s="87"/>
      <c r="F4201" s="87"/>
      <c r="G4201" s="87"/>
    </row>
    <row r="4202" spans="1:7" ht="13.8">
      <c r="A4202" s="87"/>
      <c r="B4202" s="87"/>
      <c r="C4202" s="87"/>
      <c r="D4202" s="87"/>
      <c r="E4202" s="87"/>
      <c r="F4202" s="87"/>
      <c r="G4202" s="87"/>
    </row>
    <row r="4203" spans="1:7" ht="13.8">
      <c r="A4203" s="87"/>
      <c r="B4203" s="87"/>
      <c r="C4203" s="87"/>
      <c r="D4203" s="87"/>
      <c r="E4203" s="87"/>
      <c r="F4203" s="87"/>
      <c r="G4203" s="87"/>
    </row>
    <row r="4204" spans="1:7" ht="13.8">
      <c r="A4204" s="87"/>
      <c r="B4204" s="87"/>
      <c r="C4204" s="87"/>
      <c r="D4204" s="87"/>
      <c r="E4204" s="87"/>
      <c r="F4204" s="87"/>
      <c r="G4204" s="87"/>
    </row>
    <row r="4205" spans="1:7" ht="13.8">
      <c r="A4205" s="87"/>
      <c r="B4205" s="87"/>
      <c r="C4205" s="87"/>
      <c r="D4205" s="87"/>
      <c r="E4205" s="87"/>
      <c r="F4205" s="87"/>
      <c r="G4205" s="87"/>
    </row>
    <row r="4206" spans="1:7" ht="13.8">
      <c r="A4206" s="87"/>
      <c r="B4206" s="87"/>
      <c r="C4206" s="87"/>
      <c r="D4206" s="87"/>
      <c r="E4206" s="87"/>
      <c r="F4206" s="87"/>
      <c r="G4206" s="87"/>
    </row>
    <row r="4207" spans="1:7" ht="13.8">
      <c r="A4207" s="87"/>
      <c r="B4207" s="87"/>
      <c r="C4207" s="87"/>
      <c r="D4207" s="87"/>
      <c r="E4207" s="87"/>
      <c r="F4207" s="87"/>
      <c r="G4207" s="87"/>
    </row>
    <row r="4208" spans="1:7" ht="13.8">
      <c r="A4208" s="87"/>
      <c r="B4208" s="87"/>
      <c r="C4208" s="87"/>
      <c r="D4208" s="87"/>
      <c r="E4208" s="87"/>
      <c r="F4208" s="87"/>
      <c r="G4208" s="87"/>
    </row>
    <row r="4209" spans="1:7" ht="13.8">
      <c r="A4209" s="87"/>
      <c r="B4209" s="87"/>
      <c r="C4209" s="87"/>
      <c r="D4209" s="87"/>
      <c r="E4209" s="87"/>
      <c r="F4209" s="87"/>
      <c r="G4209" s="87"/>
    </row>
    <row r="4210" spans="1:7" ht="13.8">
      <c r="A4210" s="87"/>
      <c r="B4210" s="87"/>
      <c r="C4210" s="87"/>
      <c r="D4210" s="87"/>
      <c r="E4210" s="87"/>
      <c r="F4210" s="87"/>
      <c r="G4210" s="87"/>
    </row>
    <row r="4211" spans="1:7" ht="13.8">
      <c r="A4211" s="87"/>
      <c r="B4211" s="87"/>
      <c r="C4211" s="87"/>
      <c r="D4211" s="87"/>
      <c r="E4211" s="87"/>
      <c r="F4211" s="87"/>
      <c r="G4211" s="87"/>
    </row>
    <row r="4212" spans="1:7" ht="13.8">
      <c r="A4212" s="87"/>
      <c r="B4212" s="87"/>
      <c r="C4212" s="87"/>
      <c r="D4212" s="87"/>
      <c r="E4212" s="87"/>
      <c r="F4212" s="87"/>
      <c r="G4212" s="87"/>
    </row>
    <row r="4213" spans="1:7" ht="13.8">
      <c r="A4213" s="87"/>
      <c r="B4213" s="87"/>
      <c r="C4213" s="87"/>
      <c r="D4213" s="87"/>
      <c r="E4213" s="87"/>
      <c r="F4213" s="87"/>
      <c r="G4213" s="87"/>
    </row>
    <row r="4214" spans="1:7" ht="13.8">
      <c r="A4214" s="87"/>
      <c r="B4214" s="87"/>
      <c r="C4214" s="87"/>
      <c r="D4214" s="87"/>
      <c r="E4214" s="87"/>
      <c r="F4214" s="87"/>
      <c r="G4214" s="87"/>
    </row>
    <row r="4215" spans="1:7" ht="13.8">
      <c r="A4215" s="87"/>
      <c r="B4215" s="87"/>
      <c r="C4215" s="87"/>
      <c r="D4215" s="87"/>
      <c r="E4215" s="87"/>
      <c r="F4215" s="87"/>
      <c r="G4215" s="87"/>
    </row>
    <row r="4216" spans="1:7" ht="13.8">
      <c r="A4216" s="87"/>
      <c r="B4216" s="87"/>
      <c r="C4216" s="87"/>
      <c r="D4216" s="87"/>
      <c r="E4216" s="87"/>
      <c r="F4216" s="87"/>
      <c r="G4216" s="87"/>
    </row>
    <row r="4217" spans="1:7" ht="13.8">
      <c r="A4217" s="87"/>
      <c r="B4217" s="87"/>
      <c r="C4217" s="87"/>
      <c r="D4217" s="87"/>
      <c r="E4217" s="87"/>
      <c r="F4217" s="87"/>
      <c r="G4217" s="87"/>
    </row>
    <row r="4218" spans="1:7" ht="13.8">
      <c r="A4218" s="87"/>
      <c r="B4218" s="87"/>
      <c r="C4218" s="87"/>
      <c r="D4218" s="87"/>
      <c r="E4218" s="87"/>
      <c r="F4218" s="87"/>
      <c r="G4218" s="87"/>
    </row>
    <row r="4219" spans="1:7" ht="13.8">
      <c r="A4219" s="87"/>
      <c r="B4219" s="87"/>
      <c r="C4219" s="87"/>
      <c r="D4219" s="87"/>
      <c r="E4219" s="87"/>
      <c r="F4219" s="87"/>
      <c r="G4219" s="87"/>
    </row>
    <row r="4220" spans="1:7" ht="13.8">
      <c r="A4220" s="87"/>
      <c r="B4220" s="87"/>
      <c r="C4220" s="87"/>
      <c r="D4220" s="87"/>
      <c r="E4220" s="87"/>
      <c r="F4220" s="87"/>
      <c r="G4220" s="87"/>
    </row>
    <row r="4221" spans="1:7" ht="13.8">
      <c r="A4221" s="87"/>
      <c r="B4221" s="87"/>
      <c r="C4221" s="87"/>
      <c r="D4221" s="87"/>
      <c r="E4221" s="87"/>
      <c r="F4221" s="87"/>
      <c r="G4221" s="87"/>
    </row>
    <row r="4222" spans="1:7" ht="13.8">
      <c r="A4222" s="87"/>
      <c r="B4222" s="87"/>
      <c r="C4222" s="87"/>
      <c r="D4222" s="87"/>
      <c r="E4222" s="87"/>
      <c r="F4222" s="87"/>
      <c r="G4222" s="87"/>
    </row>
    <row r="4223" spans="1:7" ht="13.8">
      <c r="A4223" s="87"/>
      <c r="B4223" s="87"/>
      <c r="C4223" s="87"/>
      <c r="D4223" s="87"/>
      <c r="E4223" s="87"/>
      <c r="F4223" s="87"/>
      <c r="G4223" s="87"/>
    </row>
    <row r="4224" spans="1:7" ht="13.8">
      <c r="A4224" s="87"/>
      <c r="B4224" s="87"/>
      <c r="C4224" s="87"/>
      <c r="D4224" s="87"/>
      <c r="E4224" s="87"/>
      <c r="F4224" s="87"/>
      <c r="G4224" s="87"/>
    </row>
    <row r="4225" spans="1:7" ht="13.8">
      <c r="A4225" s="87"/>
      <c r="B4225" s="87"/>
      <c r="C4225" s="87"/>
      <c r="D4225" s="87"/>
      <c r="E4225" s="87"/>
      <c r="F4225" s="87"/>
      <c r="G4225" s="87"/>
    </row>
    <row r="4226" spans="1:7" ht="13.8">
      <c r="A4226" s="87"/>
      <c r="B4226" s="87"/>
      <c r="C4226" s="87"/>
      <c r="D4226" s="87"/>
      <c r="E4226" s="87"/>
      <c r="F4226" s="87"/>
      <c r="G4226" s="87"/>
    </row>
    <row r="4227" spans="1:7" ht="13.8">
      <c r="A4227" s="87"/>
      <c r="B4227" s="87"/>
      <c r="C4227" s="87"/>
      <c r="D4227" s="87"/>
      <c r="E4227" s="87"/>
      <c r="F4227" s="87"/>
      <c r="G4227" s="87"/>
    </row>
    <row r="4228" spans="1:7" ht="13.8">
      <c r="A4228" s="87"/>
      <c r="B4228" s="87"/>
      <c r="C4228" s="87"/>
      <c r="D4228" s="87"/>
      <c r="E4228" s="87"/>
      <c r="F4228" s="87"/>
      <c r="G4228" s="87"/>
    </row>
    <row r="4229" spans="1:7" ht="13.8">
      <c r="A4229" s="87"/>
      <c r="B4229" s="87"/>
      <c r="C4229" s="87"/>
      <c r="D4229" s="87"/>
      <c r="E4229" s="87"/>
      <c r="F4229" s="87"/>
      <c r="G4229" s="87"/>
    </row>
    <row r="4230" spans="1:7" ht="13.8">
      <c r="A4230" s="87"/>
      <c r="B4230" s="87"/>
      <c r="C4230" s="87"/>
      <c r="D4230" s="87"/>
      <c r="E4230" s="87"/>
      <c r="F4230" s="87"/>
      <c r="G4230" s="87"/>
    </row>
    <row r="4231" spans="1:7" ht="13.8">
      <c r="A4231" s="87"/>
      <c r="B4231" s="87"/>
      <c r="C4231" s="87"/>
      <c r="D4231" s="87"/>
      <c r="E4231" s="87"/>
      <c r="F4231" s="87"/>
      <c r="G4231" s="87"/>
    </row>
    <row r="4232" spans="1:7" ht="13.8">
      <c r="A4232" s="87"/>
      <c r="B4232" s="87"/>
      <c r="C4232" s="87"/>
      <c r="D4232" s="87"/>
      <c r="E4232" s="87"/>
      <c r="F4232" s="87"/>
      <c r="G4232" s="87"/>
    </row>
    <row r="4233" spans="1:7" ht="13.8">
      <c r="A4233" s="87"/>
      <c r="B4233" s="87"/>
      <c r="C4233" s="87"/>
      <c r="D4233" s="87"/>
      <c r="E4233" s="87"/>
      <c r="F4233" s="87"/>
      <c r="G4233" s="87"/>
    </row>
    <row r="4234" spans="1:7" ht="13.8">
      <c r="A4234" s="87"/>
      <c r="B4234" s="87"/>
      <c r="C4234" s="87"/>
      <c r="D4234" s="87"/>
      <c r="E4234" s="87"/>
      <c r="F4234" s="87"/>
      <c r="G4234" s="87"/>
    </row>
    <row r="4235" spans="1:7" ht="13.8">
      <c r="A4235" s="87"/>
      <c r="B4235" s="87"/>
      <c r="C4235" s="87"/>
      <c r="D4235" s="87"/>
      <c r="E4235" s="87"/>
      <c r="F4235" s="87"/>
      <c r="G4235" s="87"/>
    </row>
    <row r="4236" spans="1:7" ht="13.8">
      <c r="A4236" s="87"/>
      <c r="B4236" s="87"/>
      <c r="C4236" s="87"/>
      <c r="D4236" s="87"/>
      <c r="E4236" s="87"/>
      <c r="F4236" s="87"/>
      <c r="G4236" s="87"/>
    </row>
    <row r="4237" spans="1:7" ht="13.8">
      <c r="A4237" s="87"/>
      <c r="B4237" s="87"/>
      <c r="C4237" s="87"/>
      <c r="D4237" s="87"/>
      <c r="E4237" s="87"/>
      <c r="F4237" s="87"/>
      <c r="G4237" s="87"/>
    </row>
    <row r="4238" spans="1:7" ht="13.8">
      <c r="A4238" s="87"/>
      <c r="B4238" s="87"/>
      <c r="C4238" s="87"/>
      <c r="D4238" s="87"/>
      <c r="E4238" s="87"/>
      <c r="F4238" s="87"/>
      <c r="G4238" s="87"/>
    </row>
    <row r="4239" spans="1:7" ht="13.8">
      <c r="A4239" s="87"/>
      <c r="B4239" s="87"/>
      <c r="C4239" s="87"/>
      <c r="D4239" s="87"/>
      <c r="E4239" s="87"/>
      <c r="F4239" s="87"/>
      <c r="G4239" s="87"/>
    </row>
    <row r="4240" spans="1:7" ht="13.8">
      <c r="A4240" s="87"/>
      <c r="B4240" s="87"/>
      <c r="C4240" s="87"/>
      <c r="D4240" s="87"/>
      <c r="E4240" s="87"/>
      <c r="F4240" s="87"/>
      <c r="G4240" s="87"/>
    </row>
    <row r="4241" spans="1:7" ht="13.8">
      <c r="A4241" s="87"/>
      <c r="B4241" s="87"/>
      <c r="C4241" s="87"/>
      <c r="D4241" s="87"/>
      <c r="E4241" s="87"/>
      <c r="F4241" s="87"/>
      <c r="G4241" s="87"/>
    </row>
    <row r="4242" spans="1:7" ht="13.8">
      <c r="A4242" s="87"/>
      <c r="B4242" s="87"/>
      <c r="C4242" s="87"/>
      <c r="D4242" s="87"/>
      <c r="E4242" s="87"/>
      <c r="F4242" s="87"/>
      <c r="G4242" s="87"/>
    </row>
    <row r="4243" spans="1:7" ht="13.8">
      <c r="A4243" s="87"/>
      <c r="B4243" s="87"/>
      <c r="C4243" s="87"/>
      <c r="D4243" s="87"/>
      <c r="E4243" s="87"/>
      <c r="F4243" s="87"/>
      <c r="G4243" s="87"/>
    </row>
    <row r="4244" spans="1:7" ht="13.8">
      <c r="A4244" s="87"/>
      <c r="B4244" s="87"/>
      <c r="C4244" s="87"/>
      <c r="D4244" s="87"/>
      <c r="E4244" s="87"/>
      <c r="F4244" s="87"/>
      <c r="G4244" s="87"/>
    </row>
    <row r="4245" spans="1:7" ht="13.8">
      <c r="A4245" s="87"/>
      <c r="B4245" s="87"/>
      <c r="C4245" s="87"/>
      <c r="D4245" s="87"/>
      <c r="E4245" s="87"/>
      <c r="F4245" s="87"/>
      <c r="G4245" s="87"/>
    </row>
    <row r="4246" spans="1:7" ht="13.8">
      <c r="A4246" s="87"/>
      <c r="B4246" s="87"/>
      <c r="C4246" s="87"/>
      <c r="D4246" s="87"/>
      <c r="E4246" s="87"/>
      <c r="F4246" s="87"/>
      <c r="G4246" s="87"/>
    </row>
    <row r="4247" spans="1:7" ht="13.8">
      <c r="A4247" s="87"/>
      <c r="B4247" s="87"/>
      <c r="C4247" s="87"/>
      <c r="D4247" s="87"/>
      <c r="E4247" s="87"/>
      <c r="F4247" s="87"/>
      <c r="G4247" s="87"/>
    </row>
    <row r="4248" spans="1:7" ht="13.8">
      <c r="A4248" s="87"/>
      <c r="B4248" s="87"/>
      <c r="C4248" s="87"/>
      <c r="D4248" s="87"/>
      <c r="E4248" s="87"/>
      <c r="F4248" s="87"/>
      <c r="G4248" s="87"/>
    </row>
    <row r="4249" spans="1:7" ht="13.8">
      <c r="A4249" s="87"/>
      <c r="B4249" s="87"/>
      <c r="C4249" s="87"/>
      <c r="D4249" s="87"/>
      <c r="E4249" s="87"/>
      <c r="F4249" s="87"/>
      <c r="G4249" s="87"/>
    </row>
    <row r="4250" spans="1:7" ht="13.8">
      <c r="A4250" s="87"/>
      <c r="B4250" s="87"/>
      <c r="C4250" s="87"/>
      <c r="D4250" s="87"/>
      <c r="E4250" s="87"/>
      <c r="F4250" s="87"/>
      <c r="G4250" s="87"/>
    </row>
    <row r="4251" spans="1:7" ht="13.8">
      <c r="A4251" s="87"/>
      <c r="B4251" s="87"/>
      <c r="C4251" s="87"/>
      <c r="D4251" s="87"/>
      <c r="E4251" s="87"/>
      <c r="F4251" s="87"/>
      <c r="G4251" s="87"/>
    </row>
    <row r="4252" spans="1:7" ht="13.8">
      <c r="A4252" s="87"/>
      <c r="B4252" s="87"/>
      <c r="C4252" s="87"/>
      <c r="D4252" s="87"/>
      <c r="E4252" s="87"/>
      <c r="F4252" s="87"/>
      <c r="G4252" s="87"/>
    </row>
    <row r="4253" spans="1:7" ht="13.8">
      <c r="A4253" s="87"/>
      <c r="B4253" s="87"/>
      <c r="C4253" s="87"/>
      <c r="D4253" s="87"/>
      <c r="E4253" s="87"/>
      <c r="F4253" s="87"/>
      <c r="G4253" s="87"/>
    </row>
    <row r="4254" spans="1:7" ht="13.8">
      <c r="A4254" s="87"/>
      <c r="B4254" s="87"/>
      <c r="C4254" s="87"/>
      <c r="D4254" s="87"/>
      <c r="E4254" s="87"/>
      <c r="F4254" s="87"/>
      <c r="G4254" s="87"/>
    </row>
    <row r="4255" spans="1:7" ht="13.8">
      <c r="A4255" s="87"/>
      <c r="B4255" s="87"/>
      <c r="C4255" s="87"/>
      <c r="D4255" s="87"/>
      <c r="E4255" s="87"/>
      <c r="F4255" s="87"/>
      <c r="G4255" s="87"/>
    </row>
    <row r="4256" spans="1:7" ht="13.8">
      <c r="A4256" s="87"/>
      <c r="B4256" s="87"/>
      <c r="C4256" s="87"/>
      <c r="D4256" s="87"/>
      <c r="E4256" s="87"/>
      <c r="F4256" s="87"/>
      <c r="G4256" s="87"/>
    </row>
    <row r="4257" spans="1:7" ht="13.8">
      <c r="A4257" s="87"/>
      <c r="B4257" s="87"/>
      <c r="C4257" s="87"/>
      <c r="D4257" s="87"/>
      <c r="E4257" s="87"/>
      <c r="F4257" s="87"/>
      <c r="G4257" s="87"/>
    </row>
    <row r="4258" spans="1:7" ht="13.8">
      <c r="A4258" s="87"/>
      <c r="B4258" s="87"/>
      <c r="C4258" s="87"/>
      <c r="D4258" s="87"/>
      <c r="E4258" s="87"/>
      <c r="F4258" s="87"/>
      <c r="G4258" s="87"/>
    </row>
    <row r="4259" spans="1:7" ht="13.8">
      <c r="A4259" s="87"/>
      <c r="B4259" s="87"/>
      <c r="C4259" s="87"/>
      <c r="D4259" s="87"/>
      <c r="E4259" s="87"/>
      <c r="F4259" s="87"/>
      <c r="G4259" s="87"/>
    </row>
    <row r="4260" spans="1:7" ht="13.8">
      <c r="A4260" s="87"/>
      <c r="B4260" s="87"/>
      <c r="C4260" s="87"/>
      <c r="D4260" s="87"/>
      <c r="E4260" s="87"/>
      <c r="F4260" s="87"/>
      <c r="G4260" s="87"/>
    </row>
    <row r="4261" spans="1:7" ht="13.8">
      <c r="A4261" s="87"/>
      <c r="B4261" s="87"/>
      <c r="C4261" s="87"/>
      <c r="D4261" s="87"/>
      <c r="E4261" s="87"/>
      <c r="F4261" s="87"/>
      <c r="G4261" s="87"/>
    </row>
    <row r="4262" spans="1:7" ht="13.8">
      <c r="A4262" s="87"/>
      <c r="B4262" s="87"/>
      <c r="C4262" s="87"/>
      <c r="D4262" s="87"/>
      <c r="E4262" s="87"/>
      <c r="F4262" s="87"/>
      <c r="G4262" s="87"/>
    </row>
    <row r="4263" spans="1:7" ht="13.8">
      <c r="A4263" s="87"/>
      <c r="B4263" s="87"/>
      <c r="C4263" s="87"/>
      <c r="D4263" s="87"/>
      <c r="E4263" s="87"/>
      <c r="F4263" s="87"/>
      <c r="G4263" s="87"/>
    </row>
    <row r="4264" spans="1:7" ht="13.8">
      <c r="A4264" s="87"/>
      <c r="B4264" s="87"/>
      <c r="C4264" s="87"/>
      <c r="D4264" s="87"/>
      <c r="E4264" s="87"/>
      <c r="F4264" s="87"/>
      <c r="G4264" s="87"/>
    </row>
    <row r="4265" spans="1:7" ht="13.8">
      <c r="A4265" s="87"/>
      <c r="B4265" s="87"/>
      <c r="C4265" s="87"/>
      <c r="D4265" s="87"/>
      <c r="E4265" s="87"/>
      <c r="F4265" s="87"/>
      <c r="G4265" s="87"/>
    </row>
    <row r="4266" spans="1:7" ht="13.8">
      <c r="A4266" s="87"/>
      <c r="B4266" s="87"/>
      <c r="C4266" s="87"/>
      <c r="D4266" s="87"/>
      <c r="E4266" s="87"/>
      <c r="F4266" s="87"/>
      <c r="G4266" s="87"/>
    </row>
    <row r="4267" spans="1:7" ht="13.8">
      <c r="A4267" s="87"/>
      <c r="B4267" s="87"/>
      <c r="C4267" s="87"/>
      <c r="D4267" s="87"/>
      <c r="E4267" s="87"/>
      <c r="F4267" s="87"/>
      <c r="G4267" s="87"/>
    </row>
    <row r="4268" spans="1:7" ht="13.8">
      <c r="A4268" s="87"/>
      <c r="B4268" s="87"/>
      <c r="C4268" s="87"/>
      <c r="D4268" s="87"/>
      <c r="E4268" s="87"/>
      <c r="F4268" s="87"/>
      <c r="G4268" s="87"/>
    </row>
    <row r="4269" spans="1:7" ht="13.8">
      <c r="A4269" s="87"/>
      <c r="B4269" s="87"/>
      <c r="C4269" s="87"/>
      <c r="D4269" s="87"/>
      <c r="E4269" s="87"/>
      <c r="F4269" s="87"/>
      <c r="G4269" s="87"/>
    </row>
    <row r="4270" spans="1:7" ht="13.8">
      <c r="A4270" s="87"/>
      <c r="B4270" s="87"/>
      <c r="C4270" s="87"/>
      <c r="D4270" s="87"/>
      <c r="E4270" s="87"/>
      <c r="F4270" s="87"/>
      <c r="G4270" s="87"/>
    </row>
    <row r="4271" spans="1:7" ht="13.8">
      <c r="A4271" s="87"/>
      <c r="B4271" s="87"/>
      <c r="C4271" s="87"/>
      <c r="D4271" s="87"/>
      <c r="E4271" s="87"/>
      <c r="F4271" s="87"/>
      <c r="G4271" s="87"/>
    </row>
    <row r="4272" spans="1:7" ht="13.8">
      <c r="A4272" s="87"/>
      <c r="B4272" s="87"/>
      <c r="C4272" s="87"/>
      <c r="D4272" s="87"/>
      <c r="E4272" s="87"/>
      <c r="F4272" s="87"/>
      <c r="G4272" s="87"/>
    </row>
    <row r="4273" spans="1:7" ht="13.8">
      <c r="A4273" s="87"/>
      <c r="B4273" s="87"/>
      <c r="C4273" s="87"/>
      <c r="D4273" s="87"/>
      <c r="E4273" s="87"/>
      <c r="F4273" s="87"/>
      <c r="G4273" s="87"/>
    </row>
    <row r="4274" spans="1:7" ht="13.8">
      <c r="A4274" s="87"/>
      <c r="B4274" s="87"/>
      <c r="C4274" s="87"/>
      <c r="D4274" s="87"/>
      <c r="E4274" s="87"/>
      <c r="F4274" s="87"/>
      <c r="G4274" s="87"/>
    </row>
    <row r="4275" spans="1:7" ht="13.8">
      <c r="A4275" s="87"/>
      <c r="B4275" s="87"/>
      <c r="C4275" s="87"/>
      <c r="D4275" s="87"/>
      <c r="E4275" s="87"/>
      <c r="F4275" s="87"/>
      <c r="G4275" s="87"/>
    </row>
    <row r="4276" spans="1:7" ht="13.8">
      <c r="A4276" s="87"/>
      <c r="B4276" s="87"/>
      <c r="C4276" s="87"/>
      <c r="D4276" s="87"/>
      <c r="E4276" s="87"/>
      <c r="F4276" s="87"/>
      <c r="G4276" s="87"/>
    </row>
    <row r="4277" spans="1:7" ht="13.8">
      <c r="A4277" s="87"/>
      <c r="B4277" s="87"/>
      <c r="C4277" s="87"/>
      <c r="D4277" s="87"/>
      <c r="E4277" s="87"/>
      <c r="F4277" s="87"/>
      <c r="G4277" s="87"/>
    </row>
    <row r="4278" spans="1:7" ht="13.8">
      <c r="A4278" s="87"/>
      <c r="B4278" s="87"/>
      <c r="C4278" s="87"/>
      <c r="D4278" s="87"/>
      <c r="E4278" s="87"/>
      <c r="F4278" s="87"/>
      <c r="G4278" s="87"/>
    </row>
    <row r="4279" spans="1:7" ht="13.8">
      <c r="A4279" s="87"/>
      <c r="B4279" s="87"/>
      <c r="C4279" s="87"/>
      <c r="D4279" s="87"/>
      <c r="E4279" s="87"/>
      <c r="F4279" s="87"/>
      <c r="G4279" s="87"/>
    </row>
    <row r="4280" spans="1:7" ht="13.8">
      <c r="A4280" s="87"/>
      <c r="B4280" s="87"/>
      <c r="C4280" s="87"/>
      <c r="D4280" s="87"/>
      <c r="E4280" s="87"/>
      <c r="F4280" s="87"/>
      <c r="G4280" s="87"/>
    </row>
    <row r="4281" spans="1:7" ht="13.8">
      <c r="A4281" s="87"/>
      <c r="B4281" s="87"/>
      <c r="C4281" s="87"/>
      <c r="D4281" s="87"/>
      <c r="E4281" s="87"/>
      <c r="F4281" s="87"/>
      <c r="G4281" s="87"/>
    </row>
    <row r="4282" spans="1:7" ht="13.8">
      <c r="A4282" s="87"/>
      <c r="B4282" s="87"/>
      <c r="C4282" s="87"/>
      <c r="D4282" s="87"/>
      <c r="E4282" s="87"/>
      <c r="F4282" s="87"/>
      <c r="G4282" s="87"/>
    </row>
    <row r="4283" spans="1:7" ht="13.8">
      <c r="A4283" s="87"/>
      <c r="B4283" s="87"/>
      <c r="C4283" s="87"/>
      <c r="D4283" s="87"/>
      <c r="E4283" s="87"/>
      <c r="F4283" s="87"/>
      <c r="G4283" s="87"/>
    </row>
    <row r="4284" spans="1:7" ht="13.8">
      <c r="A4284" s="87"/>
      <c r="B4284" s="87"/>
      <c r="C4284" s="87"/>
      <c r="D4284" s="87"/>
      <c r="E4284" s="87"/>
      <c r="F4284" s="87"/>
      <c r="G4284" s="87"/>
    </row>
    <row r="4285" spans="1:7" ht="13.8">
      <c r="A4285" s="87"/>
      <c r="B4285" s="87"/>
      <c r="C4285" s="87"/>
      <c r="D4285" s="87"/>
      <c r="E4285" s="87"/>
      <c r="F4285" s="87"/>
      <c r="G4285" s="87"/>
    </row>
    <row r="4286" spans="1:7" ht="13.8">
      <c r="A4286" s="87"/>
      <c r="B4286" s="87"/>
      <c r="C4286" s="87"/>
      <c r="D4286" s="87"/>
      <c r="E4286" s="87"/>
      <c r="F4286" s="87"/>
      <c r="G4286" s="87"/>
    </row>
    <row r="4287" spans="1:7" ht="13.8">
      <c r="A4287" s="87"/>
      <c r="B4287" s="87"/>
      <c r="C4287" s="87"/>
      <c r="D4287" s="87"/>
      <c r="E4287" s="87"/>
      <c r="F4287" s="87"/>
      <c r="G4287" s="87"/>
    </row>
    <row r="4288" spans="1:7" ht="13.8">
      <c r="A4288" s="87"/>
      <c r="B4288" s="87"/>
      <c r="C4288" s="87"/>
      <c r="D4288" s="87"/>
      <c r="E4288" s="87"/>
      <c r="F4288" s="87"/>
      <c r="G4288" s="87"/>
    </row>
    <row r="4289" spans="1:7" ht="13.8">
      <c r="A4289" s="87"/>
      <c r="B4289" s="87"/>
      <c r="C4289" s="87"/>
      <c r="D4289" s="87"/>
      <c r="E4289" s="87"/>
      <c r="F4289" s="87"/>
      <c r="G4289" s="87"/>
    </row>
    <row r="4290" spans="1:7" ht="13.8">
      <c r="A4290" s="87"/>
      <c r="B4290" s="87"/>
      <c r="C4290" s="87"/>
      <c r="D4290" s="87"/>
      <c r="E4290" s="87"/>
      <c r="F4290" s="87"/>
      <c r="G4290" s="87"/>
    </row>
    <row r="4291" spans="1:7" ht="13.8">
      <c r="A4291" s="87"/>
      <c r="B4291" s="87"/>
      <c r="C4291" s="87"/>
      <c r="D4291" s="87"/>
      <c r="E4291" s="87"/>
      <c r="F4291" s="87"/>
      <c r="G4291" s="87"/>
    </row>
    <row r="4292" spans="1:7" ht="13.8">
      <c r="A4292" s="87"/>
      <c r="B4292" s="87"/>
      <c r="C4292" s="87"/>
      <c r="D4292" s="87"/>
      <c r="E4292" s="87"/>
      <c r="F4292" s="87"/>
      <c r="G4292" s="87"/>
    </row>
    <row r="4293" spans="1:7" ht="13.8">
      <c r="A4293" s="87"/>
      <c r="B4293" s="87"/>
      <c r="C4293" s="87"/>
      <c r="D4293" s="87"/>
      <c r="E4293" s="87"/>
      <c r="F4293" s="87"/>
      <c r="G4293" s="87"/>
    </row>
    <row r="4294" spans="1:7" ht="13.8">
      <c r="A4294" s="87"/>
      <c r="B4294" s="87"/>
      <c r="C4294" s="87"/>
      <c r="D4294" s="87"/>
      <c r="E4294" s="87"/>
      <c r="F4294" s="87"/>
      <c r="G4294" s="87"/>
    </row>
    <row r="4295" spans="1:7" ht="13.8">
      <c r="A4295" s="87"/>
      <c r="B4295" s="87"/>
      <c r="C4295" s="87"/>
      <c r="D4295" s="87"/>
      <c r="E4295" s="87"/>
      <c r="F4295" s="87"/>
      <c r="G4295" s="87"/>
    </row>
    <row r="4296" spans="1:7" ht="13.8">
      <c r="A4296" s="87"/>
      <c r="B4296" s="87"/>
      <c r="C4296" s="87"/>
      <c r="D4296" s="87"/>
      <c r="E4296" s="87"/>
      <c r="F4296" s="87"/>
      <c r="G4296" s="87"/>
    </row>
    <row r="4297" spans="1:7" ht="13.8">
      <c r="A4297" s="87"/>
      <c r="B4297" s="87"/>
      <c r="C4297" s="87"/>
      <c r="D4297" s="87"/>
      <c r="E4297" s="87"/>
      <c r="F4297" s="87"/>
      <c r="G4297" s="87"/>
    </row>
    <row r="4298" spans="1:7" ht="13.8">
      <c r="A4298" s="87"/>
      <c r="B4298" s="87"/>
      <c r="C4298" s="87"/>
      <c r="D4298" s="87"/>
      <c r="E4298" s="87"/>
      <c r="F4298" s="87"/>
      <c r="G4298" s="87"/>
    </row>
    <row r="4299" spans="1:7" ht="13.8">
      <c r="A4299" s="87"/>
      <c r="B4299" s="87"/>
      <c r="C4299" s="87"/>
      <c r="D4299" s="87"/>
      <c r="E4299" s="87"/>
      <c r="F4299" s="87"/>
      <c r="G4299" s="87"/>
    </row>
    <row r="4300" spans="1:7" ht="13.8">
      <c r="A4300" s="87"/>
      <c r="B4300" s="87"/>
      <c r="C4300" s="87"/>
      <c r="D4300" s="87"/>
      <c r="E4300" s="87"/>
      <c r="F4300" s="87"/>
      <c r="G4300" s="87"/>
    </row>
    <row r="4301" spans="1:7" ht="13.8">
      <c r="A4301" s="87"/>
      <c r="B4301" s="87"/>
      <c r="C4301" s="87"/>
      <c r="D4301" s="87"/>
      <c r="E4301" s="87"/>
      <c r="F4301" s="87"/>
      <c r="G4301" s="87"/>
    </row>
    <row r="4302" spans="1:7" ht="13.8">
      <c r="A4302" s="87"/>
      <c r="B4302" s="87"/>
      <c r="C4302" s="87"/>
      <c r="D4302" s="87"/>
      <c r="E4302" s="87"/>
      <c r="F4302" s="87"/>
      <c r="G4302" s="87"/>
    </row>
    <row r="4303" spans="1:7" ht="13.8">
      <c r="A4303" s="87"/>
      <c r="B4303" s="87"/>
      <c r="C4303" s="87"/>
      <c r="D4303" s="87"/>
      <c r="E4303" s="87"/>
      <c r="F4303" s="87"/>
      <c r="G4303" s="87"/>
    </row>
    <row r="4304" spans="1:7" ht="13.8">
      <c r="A4304" s="87"/>
      <c r="B4304" s="87"/>
      <c r="C4304" s="87"/>
      <c r="D4304" s="87"/>
      <c r="E4304" s="87"/>
      <c r="F4304" s="87"/>
      <c r="G4304" s="87"/>
    </row>
    <row r="4305" spans="1:7" ht="13.8">
      <c r="A4305" s="87"/>
      <c r="B4305" s="87"/>
      <c r="C4305" s="87"/>
      <c r="D4305" s="87"/>
      <c r="E4305" s="87"/>
      <c r="F4305" s="87"/>
      <c r="G4305" s="87"/>
    </row>
    <row r="4306" spans="1:7" ht="13.8">
      <c r="A4306" s="87"/>
      <c r="B4306" s="87"/>
      <c r="C4306" s="87"/>
      <c r="D4306" s="87"/>
      <c r="E4306" s="87"/>
      <c r="F4306" s="87"/>
      <c r="G4306" s="87"/>
    </row>
    <row r="4307" spans="1:7" ht="13.8">
      <c r="A4307" s="87"/>
      <c r="B4307" s="87"/>
      <c r="C4307" s="87"/>
      <c r="D4307" s="87"/>
      <c r="E4307" s="87"/>
      <c r="F4307" s="87"/>
      <c r="G4307" s="87"/>
    </row>
    <row r="4308" spans="1:7" ht="13.8">
      <c r="A4308" s="87"/>
      <c r="B4308" s="87"/>
      <c r="C4308" s="87"/>
      <c r="D4308" s="87"/>
      <c r="E4308" s="87"/>
      <c r="F4308" s="87"/>
      <c r="G4308" s="87"/>
    </row>
    <row r="4309" spans="1:7" ht="13.8">
      <c r="A4309" s="87"/>
      <c r="B4309" s="87"/>
      <c r="C4309" s="87"/>
      <c r="D4309" s="87"/>
      <c r="E4309" s="87"/>
      <c r="F4309" s="87"/>
      <c r="G4309" s="87"/>
    </row>
    <row r="4310" spans="1:7" ht="13.8">
      <c r="A4310" s="87"/>
      <c r="B4310" s="87"/>
      <c r="C4310" s="87"/>
      <c r="D4310" s="87"/>
      <c r="E4310" s="87"/>
      <c r="F4310" s="87"/>
      <c r="G4310" s="87"/>
    </row>
    <row r="4311" spans="1:7" ht="13.8">
      <c r="A4311" s="87"/>
      <c r="B4311" s="87"/>
      <c r="C4311" s="87"/>
      <c r="D4311" s="87"/>
      <c r="E4311" s="87"/>
      <c r="F4311" s="87"/>
      <c r="G4311" s="87"/>
    </row>
    <row r="4312" spans="1:7" ht="13.8">
      <c r="A4312" s="87"/>
      <c r="B4312" s="87"/>
      <c r="C4312" s="87"/>
      <c r="D4312" s="87"/>
      <c r="E4312" s="87"/>
      <c r="F4312" s="87"/>
      <c r="G4312" s="87"/>
    </row>
    <row r="4313" spans="1:7" ht="13.8">
      <c r="A4313" s="87"/>
      <c r="B4313" s="87"/>
      <c r="C4313" s="87"/>
      <c r="D4313" s="87"/>
      <c r="E4313" s="87"/>
      <c r="F4313" s="87"/>
      <c r="G4313" s="87"/>
    </row>
    <row r="4314" spans="1:7" ht="13.8">
      <c r="A4314" s="87"/>
      <c r="B4314" s="87"/>
      <c r="C4314" s="87"/>
      <c r="D4314" s="87"/>
      <c r="E4314" s="87"/>
      <c r="F4314" s="87"/>
      <c r="G4314" s="87"/>
    </row>
    <row r="4315" spans="1:7" ht="13.8">
      <c r="A4315" s="87"/>
      <c r="B4315" s="87"/>
      <c r="C4315" s="87"/>
      <c r="D4315" s="87"/>
      <c r="E4315" s="87"/>
      <c r="F4315" s="87"/>
      <c r="G4315" s="87"/>
    </row>
    <row r="4316" spans="1:7" ht="13.8">
      <c r="A4316" s="87"/>
      <c r="B4316" s="87"/>
      <c r="C4316" s="87"/>
      <c r="D4316" s="87"/>
      <c r="E4316" s="87"/>
      <c r="F4316" s="87"/>
      <c r="G4316" s="87"/>
    </row>
    <row r="4317" spans="1:7" ht="13.8">
      <c r="A4317" s="87"/>
      <c r="B4317" s="87"/>
      <c r="C4317" s="87"/>
      <c r="D4317" s="87"/>
      <c r="E4317" s="87"/>
      <c r="F4317" s="87"/>
      <c r="G4317" s="87"/>
    </row>
    <row r="4318" spans="1:7" ht="13.8">
      <c r="A4318" s="87"/>
      <c r="B4318" s="87"/>
      <c r="C4318" s="87"/>
      <c r="D4318" s="87"/>
      <c r="E4318" s="87"/>
      <c r="F4318" s="87"/>
      <c r="G4318" s="87"/>
    </row>
    <row r="4319" spans="1:7" ht="13.8">
      <c r="A4319" s="87"/>
      <c r="B4319" s="87"/>
      <c r="C4319" s="87"/>
      <c r="D4319" s="87"/>
      <c r="E4319" s="87"/>
      <c r="F4319" s="87"/>
      <c r="G4319" s="87"/>
    </row>
    <row r="4320" spans="1:7" ht="13.8">
      <c r="A4320" s="87"/>
      <c r="B4320" s="87"/>
      <c r="C4320" s="87"/>
      <c r="D4320" s="87"/>
      <c r="E4320" s="87"/>
      <c r="F4320" s="87"/>
      <c r="G4320" s="87"/>
    </row>
    <row r="4321" spans="1:7" ht="13.8">
      <c r="A4321" s="87"/>
      <c r="B4321" s="87"/>
      <c r="C4321" s="87"/>
      <c r="D4321" s="87"/>
      <c r="E4321" s="87"/>
      <c r="F4321" s="87"/>
      <c r="G4321" s="87"/>
    </row>
    <row r="4322" spans="1:7" ht="13.8">
      <c r="A4322" s="87"/>
      <c r="B4322" s="87"/>
      <c r="C4322" s="87"/>
      <c r="D4322" s="87"/>
      <c r="E4322" s="87"/>
      <c r="F4322" s="87"/>
      <c r="G4322" s="87"/>
    </row>
    <row r="4323" spans="1:7" ht="13.8">
      <c r="A4323" s="87"/>
      <c r="B4323" s="87"/>
      <c r="C4323" s="87"/>
      <c r="D4323" s="87"/>
      <c r="E4323" s="87"/>
      <c r="F4323" s="87"/>
      <c r="G4323" s="87"/>
    </row>
    <row r="4324" spans="1:7" ht="13.8">
      <c r="A4324" s="87"/>
      <c r="B4324" s="87"/>
      <c r="C4324" s="87"/>
      <c r="D4324" s="87"/>
      <c r="E4324" s="87"/>
      <c r="F4324" s="87"/>
      <c r="G4324" s="87"/>
    </row>
    <row r="4325" spans="1:7" ht="13.8">
      <c r="A4325" s="87"/>
      <c r="B4325" s="87"/>
      <c r="C4325" s="87"/>
      <c r="D4325" s="87"/>
      <c r="E4325" s="87"/>
      <c r="F4325" s="87"/>
      <c r="G4325" s="87"/>
    </row>
    <row r="4326" spans="1:7" ht="13.8">
      <c r="A4326" s="87"/>
      <c r="B4326" s="87"/>
      <c r="C4326" s="87"/>
      <c r="D4326" s="87"/>
      <c r="E4326" s="87"/>
      <c r="F4326" s="87"/>
      <c r="G4326" s="87"/>
    </row>
    <row r="4327" spans="1:7" ht="13.8">
      <c r="A4327" s="87"/>
      <c r="B4327" s="87"/>
      <c r="C4327" s="87"/>
      <c r="D4327" s="87"/>
      <c r="E4327" s="87"/>
      <c r="F4327" s="87"/>
      <c r="G4327" s="87"/>
    </row>
    <row r="4328" spans="1:7" ht="13.8">
      <c r="A4328" s="87"/>
      <c r="B4328" s="87"/>
      <c r="C4328" s="87"/>
      <c r="D4328" s="87"/>
      <c r="E4328" s="87"/>
      <c r="F4328" s="87"/>
      <c r="G4328" s="87"/>
    </row>
    <row r="4329" spans="1:7" ht="13.8">
      <c r="A4329" s="87"/>
      <c r="B4329" s="87"/>
      <c r="C4329" s="87"/>
      <c r="D4329" s="87"/>
      <c r="E4329" s="87"/>
      <c r="F4329" s="87"/>
      <c r="G4329" s="87"/>
    </row>
    <row r="4330" spans="1:7" ht="13.8">
      <c r="A4330" s="87"/>
      <c r="B4330" s="87"/>
      <c r="C4330" s="87"/>
      <c r="D4330" s="87"/>
      <c r="E4330" s="87"/>
      <c r="F4330" s="87"/>
      <c r="G4330" s="87"/>
    </row>
    <row r="4331" spans="1:7" ht="13.8">
      <c r="A4331" s="87"/>
      <c r="B4331" s="87"/>
      <c r="C4331" s="87"/>
      <c r="D4331" s="87"/>
      <c r="E4331" s="87"/>
      <c r="F4331" s="87"/>
      <c r="G4331" s="87"/>
    </row>
    <row r="4332" spans="1:7" ht="13.8">
      <c r="A4332" s="87"/>
      <c r="B4332" s="87"/>
      <c r="C4332" s="87"/>
      <c r="D4332" s="87"/>
      <c r="E4332" s="87"/>
      <c r="F4332" s="87"/>
      <c r="G4332" s="87"/>
    </row>
    <row r="4333" spans="1:7" ht="13.8">
      <c r="A4333" s="87"/>
      <c r="B4333" s="87"/>
      <c r="C4333" s="87"/>
      <c r="D4333" s="87"/>
      <c r="E4333" s="87"/>
      <c r="F4333" s="87"/>
      <c r="G4333" s="87"/>
    </row>
    <row r="4334" spans="1:7" ht="13.8">
      <c r="A4334" s="87"/>
      <c r="B4334" s="87"/>
      <c r="C4334" s="87"/>
      <c r="D4334" s="87"/>
      <c r="E4334" s="87"/>
      <c r="F4334" s="87"/>
      <c r="G4334" s="87"/>
    </row>
    <row r="4335" spans="1:7" ht="13.8">
      <c r="A4335" s="87"/>
      <c r="B4335" s="87"/>
      <c r="C4335" s="87"/>
      <c r="D4335" s="87"/>
      <c r="E4335" s="87"/>
      <c r="F4335" s="87"/>
      <c r="G4335" s="87"/>
    </row>
    <row r="4336" spans="1:7" ht="13.8">
      <c r="A4336" s="87"/>
      <c r="B4336" s="87"/>
      <c r="C4336" s="87"/>
      <c r="D4336" s="87"/>
      <c r="E4336" s="87"/>
      <c r="F4336" s="87"/>
      <c r="G4336" s="87"/>
    </row>
    <row r="4337" spans="1:7" ht="13.8">
      <c r="A4337" s="87"/>
      <c r="B4337" s="87"/>
      <c r="C4337" s="87"/>
      <c r="D4337" s="87"/>
      <c r="E4337" s="87"/>
      <c r="F4337" s="87"/>
      <c r="G4337" s="87"/>
    </row>
    <row r="4338" spans="1:7" ht="13.8">
      <c r="A4338" s="87"/>
      <c r="B4338" s="87"/>
      <c r="C4338" s="87"/>
      <c r="D4338" s="87"/>
      <c r="E4338" s="87"/>
      <c r="F4338" s="87"/>
      <c r="G4338" s="87"/>
    </row>
    <row r="4339" spans="1:7" ht="13.8">
      <c r="A4339" s="87"/>
      <c r="B4339" s="87"/>
      <c r="C4339" s="87"/>
      <c r="D4339" s="87"/>
      <c r="E4339" s="87"/>
      <c r="F4339" s="87"/>
      <c r="G4339" s="87"/>
    </row>
    <row r="4340" spans="1:7" ht="13.8">
      <c r="A4340" s="87"/>
      <c r="B4340" s="87"/>
      <c r="C4340" s="87"/>
      <c r="D4340" s="87"/>
      <c r="E4340" s="87"/>
      <c r="F4340" s="87"/>
      <c r="G4340" s="87"/>
    </row>
    <row r="4341" spans="1:7" ht="13.8">
      <c r="A4341" s="87"/>
      <c r="B4341" s="87"/>
      <c r="C4341" s="87"/>
      <c r="D4341" s="87"/>
      <c r="E4341" s="87"/>
      <c r="F4341" s="87"/>
      <c r="G4341" s="87"/>
    </row>
    <row r="4342" spans="1:7" ht="13.8">
      <c r="A4342" s="87"/>
      <c r="B4342" s="87"/>
      <c r="C4342" s="87"/>
      <c r="D4342" s="87"/>
      <c r="E4342" s="87"/>
      <c r="F4342" s="87"/>
      <c r="G4342" s="87"/>
    </row>
    <row r="4343" spans="1:7" ht="13.8">
      <c r="A4343" s="87"/>
      <c r="B4343" s="87"/>
      <c r="C4343" s="87"/>
      <c r="D4343" s="87"/>
      <c r="E4343" s="87"/>
      <c r="F4343" s="87"/>
      <c r="G4343" s="87"/>
    </row>
    <row r="4344" spans="1:7" ht="13.8">
      <c r="A4344" s="87"/>
      <c r="B4344" s="87"/>
      <c r="C4344" s="87"/>
      <c r="D4344" s="87"/>
      <c r="E4344" s="87"/>
      <c r="F4344" s="87"/>
      <c r="G4344" s="87"/>
    </row>
    <row r="4345" spans="1:7" ht="13.8">
      <c r="A4345" s="87"/>
      <c r="B4345" s="87"/>
      <c r="C4345" s="87"/>
      <c r="D4345" s="87"/>
      <c r="E4345" s="87"/>
      <c r="F4345" s="87"/>
      <c r="G4345" s="87"/>
    </row>
    <row r="4346" spans="1:7" ht="13.8">
      <c r="A4346" s="87"/>
      <c r="B4346" s="87"/>
      <c r="C4346" s="87"/>
      <c r="D4346" s="87"/>
      <c r="E4346" s="87"/>
      <c r="F4346" s="87"/>
      <c r="G4346" s="87"/>
    </row>
    <row r="4347" spans="1:7" ht="13.8">
      <c r="A4347" s="87"/>
      <c r="B4347" s="87"/>
      <c r="C4347" s="87"/>
      <c r="D4347" s="87"/>
      <c r="E4347" s="87"/>
      <c r="F4347" s="87"/>
      <c r="G4347" s="87"/>
    </row>
    <row r="4348" spans="1:7" ht="13.8">
      <c r="A4348" s="87"/>
      <c r="B4348" s="87"/>
      <c r="C4348" s="87"/>
      <c r="D4348" s="87"/>
      <c r="E4348" s="87"/>
      <c r="F4348" s="87"/>
      <c r="G4348" s="87"/>
    </row>
    <row r="4349" spans="1:7" ht="13.8">
      <c r="A4349" s="87"/>
      <c r="B4349" s="87"/>
      <c r="C4349" s="87"/>
      <c r="D4349" s="87"/>
      <c r="E4349" s="87"/>
      <c r="F4349" s="87"/>
      <c r="G4349" s="87"/>
    </row>
    <row r="4350" spans="1:7" ht="13.8">
      <c r="A4350" s="87"/>
      <c r="B4350" s="87"/>
      <c r="C4350" s="87"/>
      <c r="D4350" s="87"/>
      <c r="E4350" s="87"/>
      <c r="F4350" s="87"/>
      <c r="G4350" s="87"/>
    </row>
    <row r="4351" spans="1:7" ht="13.8">
      <c r="A4351" s="87"/>
      <c r="B4351" s="87"/>
      <c r="C4351" s="87"/>
      <c r="D4351" s="87"/>
      <c r="E4351" s="87"/>
      <c r="F4351" s="87"/>
      <c r="G4351" s="87"/>
    </row>
    <row r="4352" spans="1:7" ht="13.8">
      <c r="A4352" s="87"/>
      <c r="B4352" s="87"/>
      <c r="C4352" s="87"/>
      <c r="D4352" s="87"/>
      <c r="E4352" s="87"/>
      <c r="F4352" s="87"/>
      <c r="G4352" s="87"/>
    </row>
    <row r="4353" spans="1:7" ht="13.8">
      <c r="A4353" s="87"/>
      <c r="B4353" s="87"/>
      <c r="C4353" s="87"/>
      <c r="D4353" s="87"/>
      <c r="E4353" s="87"/>
      <c r="F4353" s="87"/>
      <c r="G4353" s="87"/>
    </row>
    <row r="4354" spans="1:7" ht="13.8">
      <c r="A4354" s="87"/>
      <c r="B4354" s="87"/>
      <c r="C4354" s="87"/>
      <c r="D4354" s="87"/>
      <c r="E4354" s="87"/>
      <c r="F4354" s="87"/>
      <c r="G4354" s="87"/>
    </row>
    <row r="4355" spans="1:7" ht="13.8">
      <c r="A4355" s="87"/>
      <c r="B4355" s="87"/>
      <c r="C4355" s="87"/>
      <c r="D4355" s="87"/>
      <c r="E4355" s="87"/>
      <c r="F4355" s="87"/>
      <c r="G4355" s="87"/>
    </row>
    <row r="4356" spans="1:7" ht="13.8">
      <c r="A4356" s="87"/>
      <c r="B4356" s="87"/>
      <c r="C4356" s="87"/>
      <c r="D4356" s="87"/>
      <c r="E4356" s="87"/>
      <c r="F4356" s="87"/>
      <c r="G4356" s="87"/>
    </row>
    <row r="4357" spans="1:7" ht="13.8">
      <c r="A4357" s="87"/>
      <c r="B4357" s="87"/>
      <c r="C4357" s="87"/>
      <c r="D4357" s="87"/>
      <c r="E4357" s="87"/>
      <c r="F4357" s="87"/>
      <c r="G4357" s="87"/>
    </row>
    <row r="4358" spans="1:7" ht="13.8">
      <c r="A4358" s="87"/>
      <c r="B4358" s="87"/>
      <c r="C4358" s="87"/>
      <c r="D4358" s="87"/>
      <c r="E4358" s="87"/>
      <c r="F4358" s="87"/>
      <c r="G4358" s="87"/>
    </row>
    <row r="4359" spans="1:7" ht="13.8">
      <c r="A4359" s="87"/>
      <c r="B4359" s="87"/>
      <c r="C4359" s="87"/>
      <c r="D4359" s="87"/>
      <c r="E4359" s="87"/>
      <c r="F4359" s="87"/>
      <c r="G4359" s="87"/>
    </row>
    <row r="4360" spans="1:7" ht="13.8">
      <c r="A4360" s="87"/>
      <c r="B4360" s="87"/>
      <c r="C4360" s="87"/>
      <c r="D4360" s="87"/>
      <c r="E4360" s="87"/>
      <c r="F4360" s="87"/>
      <c r="G4360" s="87"/>
    </row>
    <row r="4361" spans="1:7" ht="13.8">
      <c r="A4361" s="87"/>
      <c r="B4361" s="87"/>
      <c r="C4361" s="87"/>
      <c r="D4361" s="87"/>
      <c r="E4361" s="87"/>
      <c r="F4361" s="87"/>
      <c r="G4361" s="87"/>
    </row>
    <row r="4362" spans="1:7" ht="13.8">
      <c r="A4362" s="87"/>
      <c r="B4362" s="87"/>
      <c r="C4362" s="87"/>
      <c r="D4362" s="87"/>
      <c r="E4362" s="87"/>
      <c r="F4362" s="87"/>
      <c r="G4362" s="87"/>
    </row>
    <row r="4363" spans="1:7" ht="13.8">
      <c r="A4363" s="87"/>
      <c r="B4363" s="87"/>
      <c r="C4363" s="87"/>
      <c r="D4363" s="87"/>
      <c r="E4363" s="87"/>
      <c r="F4363" s="87"/>
      <c r="G4363" s="87"/>
    </row>
    <row r="4364" spans="1:7" ht="13.8">
      <c r="A4364" s="87"/>
      <c r="B4364" s="87"/>
      <c r="C4364" s="87"/>
      <c r="D4364" s="87"/>
      <c r="E4364" s="87"/>
      <c r="F4364" s="87"/>
      <c r="G4364" s="87"/>
    </row>
    <row r="4365" spans="1:7" ht="13.8">
      <c r="A4365" s="87"/>
      <c r="B4365" s="87"/>
      <c r="C4365" s="87"/>
      <c r="D4365" s="87"/>
      <c r="E4365" s="87"/>
      <c r="F4365" s="87"/>
      <c r="G4365" s="87"/>
    </row>
    <row r="4366" spans="1:7" ht="13.8">
      <c r="A4366" s="87"/>
      <c r="B4366" s="87"/>
      <c r="C4366" s="87"/>
      <c r="D4366" s="87"/>
      <c r="E4366" s="87"/>
      <c r="F4366" s="87"/>
      <c r="G4366" s="87"/>
    </row>
    <row r="4367" spans="1:7" ht="13.8">
      <c r="A4367" s="87"/>
      <c r="B4367" s="87"/>
      <c r="C4367" s="87"/>
      <c r="D4367" s="87"/>
      <c r="E4367" s="87"/>
      <c r="F4367" s="87"/>
      <c r="G4367" s="87"/>
    </row>
    <row r="4368" spans="1:7" ht="13.8">
      <c r="A4368" s="87"/>
      <c r="B4368" s="87"/>
      <c r="C4368" s="87"/>
      <c r="D4368" s="87"/>
      <c r="E4368" s="87"/>
      <c r="F4368" s="87"/>
      <c r="G4368" s="87"/>
    </row>
    <row r="4369" spans="1:7" ht="13.8">
      <c r="A4369" s="87"/>
      <c r="B4369" s="87"/>
      <c r="C4369" s="87"/>
      <c r="D4369" s="87"/>
      <c r="E4369" s="87"/>
      <c r="F4369" s="87"/>
      <c r="G4369" s="87"/>
    </row>
    <row r="4370" spans="1:7" ht="13.8">
      <c r="A4370" s="87"/>
      <c r="B4370" s="87"/>
      <c r="C4370" s="87"/>
      <c r="D4370" s="87"/>
      <c r="E4370" s="87"/>
      <c r="F4370" s="87"/>
      <c r="G4370" s="87"/>
    </row>
    <row r="4371" spans="1:7" ht="13.8">
      <c r="A4371" s="87"/>
      <c r="B4371" s="87"/>
      <c r="C4371" s="87"/>
      <c r="D4371" s="87"/>
      <c r="E4371" s="87"/>
      <c r="F4371" s="87"/>
      <c r="G4371" s="87"/>
    </row>
    <row r="4372" spans="1:7" ht="13.8">
      <c r="A4372" s="87"/>
      <c r="B4372" s="87"/>
      <c r="C4372" s="87"/>
      <c r="D4372" s="87"/>
      <c r="E4372" s="87"/>
      <c r="F4372" s="87"/>
      <c r="G4372" s="87"/>
    </row>
    <row r="4373" spans="1:7" ht="13.8">
      <c r="A4373" s="87"/>
      <c r="B4373" s="87"/>
      <c r="C4373" s="87"/>
      <c r="D4373" s="87"/>
      <c r="E4373" s="87"/>
      <c r="F4373" s="87"/>
      <c r="G4373" s="87"/>
    </row>
    <row r="4374" spans="1:7" ht="13.8">
      <c r="A4374" s="87"/>
      <c r="B4374" s="87"/>
      <c r="C4374" s="87"/>
      <c r="D4374" s="87"/>
      <c r="E4374" s="87"/>
      <c r="F4374" s="87"/>
      <c r="G4374" s="87"/>
    </row>
    <row r="4375" spans="1:7" ht="13.8">
      <c r="A4375" s="87"/>
      <c r="B4375" s="87"/>
      <c r="C4375" s="87"/>
      <c r="D4375" s="87"/>
      <c r="E4375" s="87"/>
      <c r="F4375" s="87"/>
      <c r="G4375" s="87"/>
    </row>
    <row r="4376" spans="1:7" ht="13.8">
      <c r="A4376" s="87"/>
      <c r="B4376" s="87"/>
      <c r="C4376" s="87"/>
      <c r="D4376" s="87"/>
      <c r="E4376" s="87"/>
      <c r="F4376" s="87"/>
      <c r="G4376" s="87"/>
    </row>
    <row r="4377" spans="1:7" ht="13.8">
      <c r="A4377" s="87"/>
      <c r="B4377" s="87"/>
      <c r="C4377" s="87"/>
      <c r="D4377" s="87"/>
      <c r="E4377" s="87"/>
      <c r="F4377" s="87"/>
      <c r="G4377" s="87"/>
    </row>
    <row r="4378" spans="1:7" ht="13.8">
      <c r="A4378" s="87"/>
      <c r="B4378" s="87"/>
      <c r="C4378" s="87"/>
      <c r="D4378" s="87"/>
      <c r="E4378" s="87"/>
      <c r="F4378" s="87"/>
      <c r="G4378" s="87"/>
    </row>
    <row r="4379" spans="1:7" ht="13.8">
      <c r="A4379" s="87"/>
      <c r="B4379" s="87"/>
      <c r="C4379" s="87"/>
      <c r="D4379" s="87"/>
      <c r="E4379" s="87"/>
      <c r="F4379" s="87"/>
      <c r="G4379" s="87"/>
    </row>
    <row r="4380" spans="1:7" ht="13.8">
      <c r="A4380" s="87"/>
      <c r="B4380" s="87"/>
      <c r="C4380" s="87"/>
      <c r="D4380" s="87"/>
      <c r="E4380" s="87"/>
      <c r="F4380" s="87"/>
      <c r="G4380" s="87"/>
    </row>
    <row r="4381" spans="1:7" ht="13.8">
      <c r="A4381" s="87"/>
      <c r="B4381" s="87"/>
      <c r="C4381" s="87"/>
      <c r="D4381" s="87"/>
      <c r="E4381" s="87"/>
      <c r="F4381" s="87"/>
      <c r="G4381" s="87"/>
    </row>
    <row r="4382" spans="1:7" ht="13.8">
      <c r="A4382" s="87"/>
      <c r="B4382" s="87"/>
      <c r="C4382" s="87"/>
      <c r="D4382" s="87"/>
      <c r="E4382" s="87"/>
      <c r="F4382" s="87"/>
      <c r="G4382" s="87"/>
    </row>
    <row r="4383" spans="1:7" ht="13.8">
      <c r="A4383" s="87"/>
      <c r="B4383" s="87"/>
      <c r="C4383" s="87"/>
      <c r="D4383" s="87"/>
      <c r="E4383" s="87"/>
      <c r="F4383" s="87"/>
      <c r="G4383" s="87"/>
    </row>
    <row r="4384" spans="1:7" ht="13.8">
      <c r="A4384" s="87"/>
      <c r="B4384" s="87"/>
      <c r="C4384" s="87"/>
      <c r="D4384" s="87"/>
      <c r="E4384" s="87"/>
      <c r="F4384" s="87"/>
      <c r="G4384" s="87"/>
    </row>
    <row r="4385" spans="1:7" ht="13.8">
      <c r="A4385" s="87"/>
      <c r="B4385" s="87"/>
      <c r="C4385" s="87"/>
      <c r="D4385" s="87"/>
      <c r="E4385" s="87"/>
      <c r="F4385" s="87"/>
      <c r="G4385" s="87"/>
    </row>
    <row r="4386" spans="1:7" ht="13.8">
      <c r="A4386" s="87"/>
      <c r="B4386" s="87"/>
      <c r="C4386" s="87"/>
      <c r="D4386" s="87"/>
      <c r="E4386" s="87"/>
      <c r="F4386" s="87"/>
      <c r="G4386" s="87"/>
    </row>
    <row r="4387" spans="1:7" ht="13.8">
      <c r="A4387" s="87"/>
      <c r="B4387" s="87"/>
      <c r="C4387" s="87"/>
      <c r="D4387" s="87"/>
      <c r="E4387" s="87"/>
      <c r="F4387" s="87"/>
      <c r="G4387" s="87"/>
    </row>
    <row r="4388" spans="1:7" ht="13.8">
      <c r="A4388" s="87"/>
      <c r="B4388" s="87"/>
      <c r="C4388" s="87"/>
      <c r="D4388" s="87"/>
      <c r="E4388" s="87"/>
      <c r="F4388" s="87"/>
      <c r="G4388" s="87"/>
    </row>
    <row r="4389" spans="1:7" ht="13.8">
      <c r="A4389" s="87"/>
      <c r="B4389" s="87"/>
      <c r="C4389" s="87"/>
      <c r="D4389" s="87"/>
      <c r="E4389" s="87"/>
      <c r="F4389" s="87"/>
      <c r="G4389" s="87"/>
    </row>
    <row r="4390" spans="1:7" ht="13.8">
      <c r="A4390" s="87"/>
      <c r="B4390" s="87"/>
      <c r="C4390" s="87"/>
      <c r="D4390" s="87"/>
      <c r="E4390" s="87"/>
      <c r="F4390" s="87"/>
      <c r="G4390" s="87"/>
    </row>
    <row r="4391" spans="1:7" ht="13.8">
      <c r="A4391" s="87"/>
      <c r="B4391" s="87"/>
      <c r="C4391" s="87"/>
      <c r="D4391" s="87"/>
      <c r="E4391" s="87"/>
      <c r="F4391" s="87"/>
      <c r="G4391" s="87"/>
    </row>
    <row r="4392" spans="1:7" ht="13.8">
      <c r="A4392" s="87"/>
      <c r="B4392" s="87"/>
      <c r="C4392" s="87"/>
      <c r="D4392" s="87"/>
      <c r="E4392" s="87"/>
      <c r="F4392" s="87"/>
      <c r="G4392" s="87"/>
    </row>
    <row r="4393" spans="1:7" ht="13.8">
      <c r="A4393" s="87"/>
      <c r="B4393" s="87"/>
      <c r="C4393" s="87"/>
      <c r="D4393" s="87"/>
      <c r="E4393" s="87"/>
      <c r="F4393" s="87"/>
      <c r="G4393" s="87"/>
    </row>
    <row r="4394" spans="1:7" ht="13.8">
      <c r="A4394" s="87"/>
      <c r="B4394" s="87"/>
      <c r="C4394" s="87"/>
      <c r="D4394" s="87"/>
      <c r="E4394" s="87"/>
      <c r="F4394" s="87"/>
      <c r="G4394" s="87"/>
    </row>
    <row r="4395" spans="1:7" ht="13.8">
      <c r="A4395" s="87"/>
      <c r="B4395" s="87"/>
      <c r="C4395" s="87"/>
      <c r="D4395" s="87"/>
      <c r="E4395" s="87"/>
      <c r="F4395" s="87"/>
      <c r="G4395" s="87"/>
    </row>
    <row r="4396" spans="1:7" ht="13.8">
      <c r="A4396" s="87"/>
      <c r="B4396" s="87"/>
      <c r="C4396" s="87"/>
      <c r="D4396" s="87"/>
      <c r="E4396" s="87"/>
      <c r="F4396" s="87"/>
      <c r="G4396" s="87"/>
    </row>
    <row r="4397" spans="1:7" ht="13.8">
      <c r="A4397" s="87"/>
      <c r="B4397" s="87"/>
      <c r="C4397" s="87"/>
      <c r="D4397" s="87"/>
      <c r="E4397" s="87"/>
      <c r="F4397" s="87"/>
      <c r="G4397" s="87"/>
    </row>
    <row r="4398" spans="1:7" ht="13.8">
      <c r="A4398" s="87"/>
      <c r="B4398" s="87"/>
      <c r="C4398" s="87"/>
      <c r="D4398" s="87"/>
      <c r="E4398" s="87"/>
      <c r="F4398" s="87"/>
      <c r="G4398" s="87"/>
    </row>
    <row r="4399" spans="1:7" ht="13.8">
      <c r="A4399" s="87"/>
      <c r="B4399" s="87"/>
      <c r="C4399" s="87"/>
      <c r="D4399" s="87"/>
      <c r="E4399" s="87"/>
      <c r="F4399" s="87"/>
      <c r="G4399" s="87"/>
    </row>
    <row r="4400" spans="1:7" ht="13.8">
      <c r="A4400" s="87"/>
      <c r="B4400" s="87"/>
      <c r="C4400" s="87"/>
      <c r="D4400" s="87"/>
      <c r="E4400" s="87"/>
      <c r="F4400" s="87"/>
      <c r="G4400" s="87"/>
    </row>
    <row r="4401" spans="1:7" ht="13.8">
      <c r="A4401" s="87"/>
      <c r="B4401" s="87"/>
      <c r="C4401" s="87"/>
      <c r="D4401" s="87"/>
      <c r="E4401" s="87"/>
      <c r="F4401" s="87"/>
      <c r="G4401" s="87"/>
    </row>
    <row r="4402" spans="1:7" ht="13.8">
      <c r="A4402" s="87"/>
      <c r="B4402" s="87"/>
      <c r="C4402" s="87"/>
      <c r="D4402" s="87"/>
      <c r="E4402" s="87"/>
      <c r="F4402" s="87"/>
      <c r="G4402" s="87"/>
    </row>
    <row r="4403" spans="1:7" ht="13.8">
      <c r="A4403" s="87"/>
      <c r="B4403" s="87"/>
      <c r="C4403" s="87"/>
      <c r="D4403" s="87"/>
      <c r="E4403" s="87"/>
      <c r="F4403" s="87"/>
      <c r="G4403" s="87"/>
    </row>
    <row r="4404" spans="1:7" ht="13.8">
      <c r="A4404" s="87"/>
      <c r="B4404" s="87"/>
      <c r="C4404" s="87"/>
      <c r="D4404" s="87"/>
      <c r="E4404" s="87"/>
      <c r="F4404" s="87"/>
      <c r="G4404" s="87"/>
    </row>
    <row r="4405" spans="1:7" ht="13.8">
      <c r="A4405" s="87"/>
      <c r="B4405" s="87"/>
      <c r="C4405" s="87"/>
      <c r="D4405" s="87"/>
      <c r="E4405" s="87"/>
      <c r="F4405" s="87"/>
      <c r="G4405" s="87"/>
    </row>
    <row r="4406" spans="1:7" ht="13.8">
      <c r="A4406" s="87"/>
      <c r="B4406" s="87"/>
      <c r="C4406" s="87"/>
      <c r="D4406" s="87"/>
      <c r="E4406" s="87"/>
      <c r="F4406" s="87"/>
      <c r="G4406" s="87"/>
    </row>
    <row r="4407" spans="1:7" ht="13.8">
      <c r="A4407" s="87"/>
      <c r="B4407" s="87"/>
      <c r="C4407" s="87"/>
      <c r="D4407" s="87"/>
      <c r="E4407" s="87"/>
      <c r="F4407" s="87"/>
      <c r="G4407" s="87"/>
    </row>
    <row r="4408" spans="1:7" ht="13.8">
      <c r="A4408" s="87"/>
      <c r="B4408" s="87"/>
      <c r="C4408" s="87"/>
      <c r="D4408" s="87"/>
      <c r="E4408" s="87"/>
      <c r="F4408" s="87"/>
      <c r="G4408" s="87"/>
    </row>
    <row r="4409" spans="1:7" ht="13.8">
      <c r="A4409" s="87"/>
      <c r="B4409" s="87"/>
      <c r="C4409" s="87"/>
      <c r="D4409" s="87"/>
      <c r="E4409" s="87"/>
      <c r="F4409" s="87"/>
      <c r="G4409" s="87"/>
    </row>
    <row r="4410" spans="1:7" ht="13.8">
      <c r="A4410" s="87"/>
      <c r="B4410" s="87"/>
      <c r="C4410" s="87"/>
      <c r="D4410" s="87"/>
      <c r="E4410" s="87"/>
      <c r="F4410" s="87"/>
      <c r="G4410" s="87"/>
    </row>
    <row r="4411" spans="1:7" ht="13.8">
      <c r="A4411" s="87"/>
      <c r="B4411" s="87"/>
      <c r="C4411" s="87"/>
      <c r="D4411" s="87"/>
      <c r="E4411" s="87"/>
      <c r="F4411" s="87"/>
      <c r="G4411" s="87"/>
    </row>
    <row r="4412" spans="1:7" ht="13.8">
      <c r="A4412" s="87"/>
      <c r="B4412" s="87"/>
      <c r="C4412" s="87"/>
      <c r="D4412" s="87"/>
      <c r="E4412" s="87"/>
      <c r="F4412" s="87"/>
      <c r="G4412" s="87"/>
    </row>
    <row r="4413" spans="1:7" ht="13.8">
      <c r="A4413" s="87"/>
      <c r="B4413" s="87"/>
      <c r="C4413" s="87"/>
      <c r="D4413" s="87"/>
      <c r="E4413" s="87"/>
      <c r="F4413" s="87"/>
      <c r="G4413" s="87"/>
    </row>
    <row r="4414" spans="1:7" ht="13.8">
      <c r="A4414" s="87"/>
      <c r="B4414" s="87"/>
      <c r="C4414" s="87"/>
      <c r="D4414" s="87"/>
      <c r="E4414" s="87"/>
      <c r="F4414" s="87"/>
      <c r="G4414" s="87"/>
    </row>
    <row r="4415" spans="1:7" ht="13.8">
      <c r="A4415" s="87"/>
      <c r="B4415" s="87"/>
      <c r="C4415" s="87"/>
      <c r="D4415" s="87"/>
      <c r="E4415" s="87"/>
      <c r="F4415" s="87"/>
      <c r="G4415" s="87"/>
    </row>
    <row r="4416" spans="1:7" ht="13.8">
      <c r="A4416" s="87"/>
      <c r="B4416" s="87"/>
      <c r="C4416" s="87"/>
      <c r="D4416" s="87"/>
      <c r="E4416" s="87"/>
      <c r="F4416" s="87"/>
      <c r="G4416" s="87"/>
    </row>
    <row r="4417" spans="1:7" ht="13.8">
      <c r="A4417" s="87"/>
      <c r="B4417" s="87"/>
      <c r="C4417" s="87"/>
      <c r="D4417" s="87"/>
      <c r="E4417" s="87"/>
      <c r="F4417" s="87"/>
      <c r="G4417" s="87"/>
    </row>
    <row r="4418" spans="1:7" ht="13.8">
      <c r="A4418" s="87"/>
      <c r="B4418" s="87"/>
      <c r="C4418" s="87"/>
      <c r="D4418" s="87"/>
      <c r="E4418" s="87"/>
      <c r="F4418" s="87"/>
      <c r="G4418" s="87"/>
    </row>
    <row r="4419" spans="1:7" ht="13.8">
      <c r="A4419" s="87"/>
      <c r="B4419" s="87"/>
      <c r="C4419" s="87"/>
      <c r="D4419" s="87"/>
      <c r="E4419" s="87"/>
      <c r="F4419" s="87"/>
      <c r="G4419" s="87"/>
    </row>
    <row r="4420" spans="1:7" ht="13.8">
      <c r="A4420" s="87"/>
      <c r="B4420" s="87"/>
      <c r="C4420" s="87"/>
      <c r="D4420" s="87"/>
      <c r="E4420" s="87"/>
      <c r="F4420" s="87"/>
      <c r="G4420" s="87"/>
    </row>
    <row r="4421" spans="1:7" ht="13.8">
      <c r="A4421" s="87"/>
      <c r="B4421" s="87"/>
      <c r="C4421" s="87"/>
      <c r="D4421" s="87"/>
      <c r="E4421" s="87"/>
      <c r="F4421" s="87"/>
      <c r="G4421" s="87"/>
    </row>
    <row r="4422" spans="1:7" ht="13.8">
      <c r="A4422" s="87"/>
      <c r="B4422" s="87"/>
      <c r="C4422" s="87"/>
      <c r="D4422" s="87"/>
      <c r="E4422" s="87"/>
      <c r="F4422" s="87"/>
      <c r="G4422" s="87"/>
    </row>
    <row r="4423" spans="1:7" ht="13.8">
      <c r="A4423" s="87"/>
      <c r="B4423" s="87"/>
      <c r="C4423" s="87"/>
      <c r="D4423" s="87"/>
      <c r="E4423" s="87"/>
      <c r="F4423" s="87"/>
      <c r="G4423" s="87"/>
    </row>
    <row r="4424" spans="1:7" ht="13.8">
      <c r="A4424" s="87"/>
      <c r="B4424" s="87"/>
      <c r="C4424" s="87"/>
      <c r="D4424" s="87"/>
      <c r="E4424" s="87"/>
      <c r="F4424" s="87"/>
      <c r="G4424" s="87"/>
    </row>
    <row r="4425" spans="1:7" ht="13.8">
      <c r="A4425" s="87"/>
      <c r="B4425" s="87"/>
      <c r="C4425" s="87"/>
      <c r="D4425" s="87"/>
      <c r="E4425" s="87"/>
      <c r="F4425" s="87"/>
      <c r="G4425" s="87"/>
    </row>
    <row r="4426" spans="1:7" ht="13.8">
      <c r="A4426" s="87"/>
      <c r="B4426" s="87"/>
      <c r="C4426" s="87"/>
      <c r="D4426" s="87"/>
      <c r="E4426" s="87"/>
      <c r="F4426" s="87"/>
      <c r="G4426" s="87"/>
    </row>
    <row r="4427" spans="1:7" ht="13.8">
      <c r="A4427" s="87"/>
      <c r="B4427" s="87"/>
      <c r="C4427" s="87"/>
      <c r="D4427" s="87"/>
      <c r="E4427" s="87"/>
      <c r="F4427" s="87"/>
      <c r="G4427" s="87"/>
    </row>
    <row r="4428" spans="1:7" ht="13.8">
      <c r="A4428" s="87"/>
      <c r="B4428" s="87"/>
      <c r="C4428" s="87"/>
      <c r="D4428" s="87"/>
      <c r="E4428" s="87"/>
      <c r="F4428" s="87"/>
      <c r="G4428" s="87"/>
    </row>
    <row r="4429" spans="1:7" ht="13.8">
      <c r="A4429" s="87"/>
      <c r="B4429" s="87"/>
      <c r="C4429" s="87"/>
      <c r="D4429" s="87"/>
      <c r="E4429" s="87"/>
      <c r="F4429" s="87"/>
      <c r="G4429" s="87"/>
    </row>
    <row r="4430" spans="1:7" ht="13.8">
      <c r="A4430" s="87"/>
      <c r="B4430" s="87"/>
      <c r="C4430" s="87"/>
      <c r="D4430" s="87"/>
      <c r="E4430" s="87"/>
      <c r="F4430" s="87"/>
      <c r="G4430" s="87"/>
    </row>
    <row r="4431" spans="1:7" ht="13.8">
      <c r="A4431" s="87"/>
      <c r="B4431" s="87"/>
      <c r="C4431" s="87"/>
      <c r="D4431" s="87"/>
      <c r="E4431" s="87"/>
      <c r="F4431" s="87"/>
      <c r="G4431" s="87"/>
    </row>
    <row r="4432" spans="1:7" ht="13.8">
      <c r="A4432" s="87"/>
      <c r="B4432" s="87"/>
      <c r="C4432" s="87"/>
      <c r="D4432" s="87"/>
      <c r="E4432" s="87"/>
      <c r="F4432" s="87"/>
      <c r="G4432" s="87"/>
    </row>
    <row r="4433" spans="1:7" ht="13.8">
      <c r="A4433" s="87"/>
      <c r="B4433" s="87"/>
      <c r="C4433" s="87"/>
      <c r="D4433" s="87"/>
      <c r="E4433" s="87"/>
      <c r="F4433" s="87"/>
      <c r="G4433" s="87"/>
    </row>
    <row r="4434" spans="1:7" ht="13.8">
      <c r="A4434" s="87"/>
      <c r="B4434" s="87"/>
      <c r="C4434" s="87"/>
      <c r="D4434" s="87"/>
      <c r="E4434" s="87"/>
      <c r="F4434" s="87"/>
      <c r="G4434" s="87"/>
    </row>
    <row r="4435" spans="1:7" ht="13.8">
      <c r="A4435" s="87"/>
      <c r="B4435" s="87"/>
      <c r="C4435" s="87"/>
      <c r="D4435" s="87"/>
      <c r="E4435" s="87"/>
      <c r="F4435" s="87"/>
      <c r="G4435" s="87"/>
    </row>
    <row r="4436" spans="1:7" ht="13.8">
      <c r="A4436" s="87"/>
      <c r="B4436" s="87"/>
      <c r="C4436" s="87"/>
      <c r="D4436" s="87"/>
      <c r="E4436" s="87"/>
      <c r="F4436" s="87"/>
      <c r="G4436" s="87"/>
    </row>
    <row r="4437" spans="1:7" ht="13.8">
      <c r="A4437" s="87"/>
      <c r="B4437" s="87"/>
      <c r="C4437" s="87"/>
      <c r="D4437" s="87"/>
      <c r="E4437" s="87"/>
      <c r="F4437" s="87"/>
      <c r="G4437" s="87"/>
    </row>
    <row r="4438" spans="1:7" ht="13.8">
      <c r="A4438" s="87"/>
      <c r="B4438" s="87"/>
      <c r="C4438" s="87"/>
      <c r="D4438" s="87"/>
      <c r="E4438" s="87"/>
      <c r="F4438" s="87"/>
      <c r="G4438" s="87"/>
    </row>
    <row r="4439" spans="1:7" ht="13.8">
      <c r="A4439" s="87"/>
      <c r="B4439" s="87"/>
      <c r="C4439" s="87"/>
      <c r="D4439" s="87"/>
      <c r="E4439" s="87"/>
      <c r="F4439" s="87"/>
      <c r="G4439" s="87"/>
    </row>
    <row r="4440" spans="1:7" ht="13.8">
      <c r="A4440" s="87"/>
      <c r="B4440" s="87"/>
      <c r="C4440" s="87"/>
      <c r="D4440" s="87"/>
      <c r="E4440" s="87"/>
      <c r="F4440" s="87"/>
      <c r="G4440" s="87"/>
    </row>
    <row r="4441" spans="1:7" ht="13.8">
      <c r="A4441" s="87"/>
      <c r="B4441" s="87"/>
      <c r="C4441" s="87"/>
      <c r="D4441" s="87"/>
      <c r="E4441" s="87"/>
      <c r="F4441" s="87"/>
      <c r="G4441" s="87"/>
    </row>
    <row r="4442" spans="1:7" ht="13.8">
      <c r="A4442" s="87"/>
      <c r="B4442" s="87"/>
      <c r="C4442" s="87"/>
      <c r="D4442" s="87"/>
      <c r="E4442" s="87"/>
      <c r="F4442" s="87"/>
      <c r="G4442" s="87"/>
    </row>
    <row r="4443" spans="1:7" ht="13.8">
      <c r="A4443" s="87"/>
      <c r="B4443" s="87"/>
      <c r="C4443" s="87"/>
      <c r="D4443" s="87"/>
      <c r="E4443" s="87"/>
      <c r="F4443" s="87"/>
      <c r="G4443" s="87"/>
    </row>
    <row r="4444" spans="1:7" ht="13.8">
      <c r="A4444" s="87"/>
      <c r="B4444" s="87"/>
      <c r="C4444" s="87"/>
      <c r="D4444" s="87"/>
      <c r="E4444" s="87"/>
      <c r="F4444" s="87"/>
      <c r="G4444" s="87"/>
    </row>
    <row r="4445" spans="1:7" ht="13.8">
      <c r="A4445" s="87"/>
      <c r="B4445" s="87"/>
      <c r="C4445" s="87"/>
      <c r="D4445" s="87"/>
      <c r="E4445" s="87"/>
      <c r="F4445" s="87"/>
      <c r="G4445" s="87"/>
    </row>
    <row r="4446" spans="1:7" ht="13.8">
      <c r="A4446" s="87"/>
      <c r="B4446" s="87"/>
      <c r="C4446" s="87"/>
      <c r="D4446" s="87"/>
      <c r="E4446" s="87"/>
      <c r="F4446" s="87"/>
      <c r="G4446" s="87"/>
    </row>
    <row r="4447" spans="1:7" ht="13.8">
      <c r="A4447" s="87"/>
      <c r="B4447" s="87"/>
      <c r="C4447" s="87"/>
      <c r="D4447" s="87"/>
      <c r="E4447" s="87"/>
      <c r="F4447" s="87"/>
      <c r="G4447" s="87"/>
    </row>
    <row r="4448" spans="1:7" ht="13.8">
      <c r="A4448" s="87"/>
      <c r="B4448" s="87"/>
      <c r="C4448" s="87"/>
      <c r="D4448" s="87"/>
      <c r="E4448" s="87"/>
      <c r="F4448" s="87"/>
      <c r="G4448" s="87"/>
    </row>
    <row r="4449" spans="1:7" ht="13.8">
      <c r="A4449" s="87"/>
      <c r="B4449" s="87"/>
      <c r="C4449" s="87"/>
      <c r="D4449" s="87"/>
      <c r="E4449" s="87"/>
      <c r="F4449" s="87"/>
      <c r="G4449" s="87"/>
    </row>
    <row r="4450" spans="1:7" ht="13.8">
      <c r="A4450" s="87"/>
      <c r="B4450" s="87"/>
      <c r="C4450" s="87"/>
      <c r="D4450" s="87"/>
      <c r="E4450" s="87"/>
      <c r="F4450" s="87"/>
      <c r="G4450" s="87"/>
    </row>
    <row r="4451" spans="1:7" ht="13.8">
      <c r="A4451" s="87"/>
      <c r="B4451" s="87"/>
      <c r="C4451" s="87"/>
      <c r="D4451" s="87"/>
      <c r="E4451" s="87"/>
      <c r="F4451" s="87"/>
      <c r="G4451" s="87"/>
    </row>
    <row r="4452" spans="1:7" ht="13.8">
      <c r="A4452" s="87"/>
      <c r="B4452" s="87"/>
      <c r="C4452" s="87"/>
      <c r="D4452" s="87"/>
      <c r="E4452" s="87"/>
      <c r="F4452" s="87"/>
      <c r="G4452" s="87"/>
    </row>
    <row r="4453" spans="1:7" ht="13.8">
      <c r="A4453" s="87"/>
      <c r="B4453" s="87"/>
      <c r="C4453" s="87"/>
      <c r="D4453" s="87"/>
      <c r="E4453" s="87"/>
      <c r="F4453" s="87"/>
      <c r="G4453" s="87"/>
    </row>
    <row r="4454" spans="1:7" ht="13.8">
      <c r="A4454" s="87"/>
      <c r="B4454" s="87"/>
      <c r="C4454" s="87"/>
      <c r="D4454" s="87"/>
      <c r="E4454" s="87"/>
      <c r="F4454" s="87"/>
      <c r="G4454" s="87"/>
    </row>
    <row r="4455" spans="1:7" ht="13.8">
      <c r="A4455" s="87"/>
      <c r="B4455" s="87"/>
      <c r="C4455" s="87"/>
      <c r="D4455" s="87"/>
      <c r="E4455" s="87"/>
      <c r="F4455" s="87"/>
      <c r="G4455" s="87"/>
    </row>
    <row r="4456" spans="1:7" ht="13.8">
      <c r="A4456" s="87"/>
      <c r="B4456" s="87"/>
      <c r="C4456" s="87"/>
      <c r="D4456" s="87"/>
      <c r="E4456" s="87"/>
      <c r="F4456" s="87"/>
      <c r="G4456" s="87"/>
    </row>
    <row r="4457" spans="1:7" ht="13.8">
      <c r="A4457" s="87"/>
      <c r="B4457" s="87"/>
      <c r="C4457" s="87"/>
      <c r="D4457" s="87"/>
      <c r="E4457" s="87"/>
      <c r="F4457" s="87"/>
      <c r="G4457" s="87"/>
    </row>
    <row r="4458" spans="1:7" ht="13.8">
      <c r="A4458" s="87"/>
      <c r="B4458" s="87"/>
      <c r="C4458" s="87"/>
      <c r="D4458" s="87"/>
      <c r="E4458" s="87"/>
      <c r="F4458" s="87"/>
      <c r="G4458" s="87"/>
    </row>
    <row r="4459" spans="1:7" ht="13.8">
      <c r="A4459" s="87"/>
      <c r="B4459" s="87"/>
      <c r="C4459" s="87"/>
      <c r="D4459" s="87"/>
      <c r="E4459" s="87"/>
      <c r="F4459" s="87"/>
      <c r="G4459" s="87"/>
    </row>
    <row r="4460" spans="1:7" ht="13.8">
      <c r="A4460" s="87"/>
      <c r="B4460" s="87"/>
      <c r="C4460" s="87"/>
      <c r="D4460" s="87"/>
      <c r="E4460" s="87"/>
      <c r="F4460" s="87"/>
      <c r="G4460" s="87"/>
    </row>
    <row r="4461" spans="1:7" ht="13.8">
      <c r="A4461" s="87"/>
      <c r="B4461" s="87"/>
      <c r="C4461" s="87"/>
      <c r="D4461" s="87"/>
      <c r="E4461" s="87"/>
      <c r="F4461" s="87"/>
      <c r="G4461" s="87"/>
    </row>
    <row r="4462" spans="1:7" ht="13.8">
      <c r="A4462" s="87"/>
      <c r="B4462" s="87"/>
      <c r="C4462" s="87"/>
      <c r="D4462" s="87"/>
      <c r="E4462" s="87"/>
      <c r="F4462" s="87"/>
      <c r="G4462" s="87"/>
    </row>
    <row r="4463" spans="1:7" ht="13.8">
      <c r="A4463" s="87"/>
      <c r="B4463" s="87"/>
      <c r="C4463" s="87"/>
      <c r="D4463" s="87"/>
      <c r="E4463" s="87"/>
      <c r="F4463" s="87"/>
      <c r="G4463" s="87"/>
    </row>
    <row r="4464" spans="1:7" ht="13.8">
      <c r="A4464" s="87"/>
      <c r="B4464" s="87"/>
      <c r="C4464" s="87"/>
      <c r="D4464" s="87"/>
      <c r="E4464" s="87"/>
      <c r="F4464" s="87"/>
      <c r="G4464" s="87"/>
    </row>
    <row r="4465" spans="1:7" ht="13.8">
      <c r="A4465" s="87"/>
      <c r="B4465" s="87"/>
      <c r="C4465" s="87"/>
      <c r="D4465" s="87"/>
      <c r="E4465" s="87"/>
      <c r="F4465" s="87"/>
      <c r="G4465" s="87"/>
    </row>
    <row r="4466" spans="1:7" ht="13.8">
      <c r="A4466" s="87"/>
      <c r="B4466" s="87"/>
      <c r="C4466" s="87"/>
      <c r="D4466" s="87"/>
      <c r="E4466" s="87"/>
      <c r="F4466" s="87"/>
      <c r="G4466" s="87"/>
    </row>
    <row r="4467" spans="1:7" ht="13.8">
      <c r="A4467" s="87"/>
      <c r="B4467" s="87"/>
      <c r="C4467" s="87"/>
      <c r="D4467" s="87"/>
      <c r="E4467" s="87"/>
      <c r="F4467" s="87"/>
      <c r="G4467" s="87"/>
    </row>
    <row r="4468" spans="1:7" ht="13.8">
      <c r="A4468" s="87"/>
      <c r="B4468" s="87"/>
      <c r="C4468" s="87"/>
      <c r="D4468" s="87"/>
      <c r="E4468" s="87"/>
      <c r="F4468" s="87"/>
      <c r="G4468" s="87"/>
    </row>
    <row r="4469" spans="1:7" ht="13.8">
      <c r="A4469" s="87"/>
      <c r="B4469" s="87"/>
      <c r="C4469" s="87"/>
      <c r="D4469" s="87"/>
      <c r="E4469" s="87"/>
      <c r="F4469" s="87"/>
      <c r="G4469" s="87"/>
    </row>
    <row r="4470" spans="1:7" ht="13.8">
      <c r="A4470" s="87"/>
      <c r="B4470" s="87"/>
      <c r="C4470" s="87"/>
      <c r="D4470" s="87"/>
      <c r="E4470" s="87"/>
      <c r="F4470" s="87"/>
      <c r="G4470" s="87"/>
    </row>
    <row r="4471" spans="1:7" ht="13.8">
      <c r="A4471" s="87"/>
      <c r="B4471" s="87"/>
      <c r="C4471" s="87"/>
      <c r="D4471" s="87"/>
      <c r="E4471" s="87"/>
      <c r="F4471" s="87"/>
      <c r="G4471" s="87"/>
    </row>
    <row r="4472" spans="1:7" ht="13.8">
      <c r="A4472" s="87"/>
      <c r="B4472" s="87"/>
      <c r="C4472" s="87"/>
      <c r="D4472" s="87"/>
      <c r="E4472" s="87"/>
      <c r="F4472" s="87"/>
      <c r="G4472" s="87"/>
    </row>
    <row r="4473" spans="1:7" ht="13.8">
      <c r="A4473" s="87"/>
      <c r="B4473" s="87"/>
      <c r="C4473" s="87"/>
      <c r="D4473" s="87"/>
      <c r="E4473" s="87"/>
      <c r="F4473" s="87"/>
      <c r="G4473" s="87"/>
    </row>
    <row r="4474" spans="1:7" ht="13.8">
      <c r="A4474" s="87"/>
      <c r="B4474" s="87"/>
      <c r="C4474" s="87"/>
      <c r="D4474" s="87"/>
      <c r="E4474" s="87"/>
      <c r="F4474" s="87"/>
      <c r="G4474" s="87"/>
    </row>
    <row r="4475" spans="1:7" ht="13.8">
      <c r="A4475" s="87"/>
      <c r="B4475" s="87"/>
      <c r="C4475" s="87"/>
      <c r="D4475" s="87"/>
      <c r="E4475" s="87"/>
      <c r="F4475" s="87"/>
      <c r="G4475" s="87"/>
    </row>
    <row r="4476" spans="1:7" ht="13.8">
      <c r="A4476" s="87"/>
      <c r="B4476" s="87"/>
      <c r="C4476" s="87"/>
      <c r="D4476" s="87"/>
      <c r="E4476" s="87"/>
      <c r="F4476" s="87"/>
      <c r="G4476" s="87"/>
    </row>
    <row r="4477" spans="1:7" ht="13.8">
      <c r="A4477" s="87"/>
      <c r="B4477" s="87"/>
      <c r="C4477" s="87"/>
      <c r="D4477" s="87"/>
      <c r="E4477" s="87"/>
      <c r="F4477" s="87"/>
      <c r="G4477" s="87"/>
    </row>
    <row r="4478" spans="1:7" ht="13.8">
      <c r="A4478" s="87"/>
      <c r="B4478" s="87"/>
      <c r="C4478" s="87"/>
      <c r="D4478" s="87"/>
      <c r="E4478" s="87"/>
      <c r="F4478" s="87"/>
      <c r="G4478" s="87"/>
    </row>
    <row r="4479" spans="1:7" ht="13.8">
      <c r="A4479" s="87"/>
      <c r="B4479" s="87"/>
      <c r="C4479" s="87"/>
      <c r="D4479" s="87"/>
      <c r="E4479" s="87"/>
      <c r="F4479" s="87"/>
      <c r="G4479" s="87"/>
    </row>
    <row r="4480" spans="1:7" ht="13.8">
      <c r="A4480" s="87"/>
      <c r="B4480" s="87"/>
      <c r="C4480" s="87"/>
      <c r="D4480" s="87"/>
      <c r="E4480" s="87"/>
      <c r="F4480" s="87"/>
      <c r="G4480" s="87"/>
    </row>
    <row r="4481" spans="1:7" ht="13.8">
      <c r="A4481" s="87"/>
      <c r="B4481" s="87"/>
      <c r="C4481" s="87"/>
      <c r="D4481" s="87"/>
      <c r="E4481" s="87"/>
      <c r="F4481" s="87"/>
      <c r="G4481" s="87"/>
    </row>
    <row r="4482" spans="1:7" ht="13.8">
      <c r="A4482" s="87"/>
      <c r="B4482" s="87"/>
      <c r="C4482" s="87"/>
      <c r="D4482" s="87"/>
      <c r="E4482" s="87"/>
      <c r="F4482" s="87"/>
      <c r="G4482" s="87"/>
    </row>
    <row r="4483" spans="1:7" ht="13.8">
      <c r="A4483" s="87"/>
      <c r="B4483" s="87"/>
      <c r="C4483" s="87"/>
      <c r="D4483" s="87"/>
      <c r="E4483" s="87"/>
      <c r="F4483" s="87"/>
      <c r="G4483" s="87"/>
    </row>
    <row r="4484" spans="1:7" ht="13.8">
      <c r="A4484" s="87"/>
      <c r="B4484" s="87"/>
      <c r="C4484" s="87"/>
      <c r="D4484" s="87"/>
      <c r="E4484" s="87"/>
      <c r="F4484" s="87"/>
      <c r="G4484" s="87"/>
    </row>
    <row r="4485" spans="1:7" ht="13.8">
      <c r="A4485" s="87"/>
      <c r="B4485" s="87"/>
      <c r="C4485" s="87"/>
      <c r="D4485" s="87"/>
      <c r="E4485" s="87"/>
      <c r="F4485" s="87"/>
      <c r="G4485" s="87"/>
    </row>
    <row r="4486" spans="1:7" ht="13.8">
      <c r="A4486" s="87"/>
      <c r="B4486" s="87"/>
      <c r="C4486" s="87"/>
      <c r="D4486" s="87"/>
      <c r="E4486" s="87"/>
      <c r="F4486" s="87"/>
      <c r="G4486" s="87"/>
    </row>
    <row r="4487" spans="1:7" ht="13.8">
      <c r="A4487" s="87"/>
      <c r="B4487" s="87"/>
      <c r="C4487" s="87"/>
      <c r="D4487" s="87"/>
      <c r="E4487" s="87"/>
      <c r="F4487" s="87"/>
      <c r="G4487" s="87"/>
    </row>
    <row r="4488" spans="1:7" ht="13.8">
      <c r="A4488" s="87"/>
      <c r="B4488" s="87"/>
      <c r="C4488" s="87"/>
      <c r="D4488" s="87"/>
      <c r="E4488" s="87"/>
      <c r="F4488" s="87"/>
      <c r="G4488" s="87"/>
    </row>
    <row r="4489" spans="1:7" ht="13.8">
      <c r="A4489" s="87"/>
      <c r="B4489" s="87"/>
      <c r="C4489" s="87"/>
      <c r="D4489" s="87"/>
      <c r="E4489" s="87"/>
      <c r="F4489" s="87"/>
      <c r="G4489" s="87"/>
    </row>
    <row r="4490" spans="1:7" ht="13.8">
      <c r="A4490" s="87"/>
      <c r="B4490" s="87"/>
      <c r="C4490" s="87"/>
      <c r="D4490" s="87"/>
      <c r="E4490" s="87"/>
      <c r="F4490" s="87"/>
      <c r="G4490" s="87"/>
    </row>
    <row r="4491" spans="1:7" ht="13.8">
      <c r="A4491" s="87"/>
      <c r="B4491" s="87"/>
      <c r="C4491" s="87"/>
      <c r="D4491" s="87"/>
      <c r="E4491" s="87"/>
      <c r="F4491" s="87"/>
      <c r="G4491" s="87"/>
    </row>
    <row r="4492" spans="1:7" ht="13.8">
      <c r="A4492" s="87"/>
      <c r="B4492" s="87"/>
      <c r="C4492" s="87"/>
      <c r="D4492" s="87"/>
      <c r="E4492" s="87"/>
      <c r="F4492" s="87"/>
      <c r="G4492" s="87"/>
    </row>
    <row r="4493" spans="1:7" ht="13.8">
      <c r="A4493" s="87"/>
      <c r="B4493" s="87"/>
      <c r="C4493" s="87"/>
      <c r="D4493" s="87"/>
      <c r="E4493" s="87"/>
      <c r="F4493" s="87"/>
      <c r="G4493" s="87"/>
    </row>
    <row r="4494" spans="1:7" ht="13.8">
      <c r="A4494" s="87"/>
      <c r="B4494" s="87"/>
      <c r="C4494" s="87"/>
      <c r="D4494" s="87"/>
      <c r="E4494" s="87"/>
      <c r="F4494" s="87"/>
      <c r="G4494" s="87"/>
    </row>
    <row r="4495" spans="1:7" ht="13.8">
      <c r="A4495" s="87"/>
      <c r="B4495" s="87"/>
      <c r="C4495" s="87"/>
      <c r="D4495" s="87"/>
      <c r="E4495" s="87"/>
      <c r="F4495" s="87"/>
      <c r="G4495" s="87"/>
    </row>
    <row r="4496" spans="1:7" ht="13.8">
      <c r="A4496" s="87"/>
      <c r="B4496" s="87"/>
      <c r="C4496" s="87"/>
      <c r="D4496" s="87"/>
      <c r="E4496" s="87"/>
      <c r="F4496" s="87"/>
      <c r="G4496" s="87"/>
    </row>
    <row r="4497" spans="1:7" ht="13.8">
      <c r="A4497" s="87"/>
      <c r="B4497" s="87"/>
      <c r="C4497" s="87"/>
      <c r="D4497" s="87"/>
      <c r="E4497" s="87"/>
      <c r="F4497" s="87"/>
      <c r="G4497" s="87"/>
    </row>
    <row r="4498" spans="1:7" ht="13.8">
      <c r="A4498" s="87"/>
      <c r="B4498" s="87"/>
      <c r="C4498" s="87"/>
      <c r="D4498" s="87"/>
      <c r="E4498" s="87"/>
      <c r="F4498" s="87"/>
      <c r="G4498" s="87"/>
    </row>
    <row r="4499" spans="1:7" ht="13.8">
      <c r="A4499" s="87"/>
      <c r="B4499" s="87"/>
      <c r="C4499" s="87"/>
      <c r="D4499" s="87"/>
      <c r="E4499" s="87"/>
      <c r="F4499" s="87"/>
      <c r="G4499" s="87"/>
    </row>
    <row r="4500" spans="1:7" ht="13.8">
      <c r="A4500" s="87"/>
      <c r="B4500" s="87"/>
      <c r="C4500" s="87"/>
      <c r="D4500" s="87"/>
      <c r="E4500" s="87"/>
      <c r="F4500" s="87"/>
      <c r="G4500" s="87"/>
    </row>
    <row r="4501" spans="1:7" ht="13.8">
      <c r="A4501" s="87"/>
      <c r="B4501" s="87"/>
      <c r="C4501" s="87"/>
      <c r="D4501" s="87"/>
      <c r="E4501" s="87"/>
      <c r="F4501" s="87"/>
      <c r="G4501" s="87"/>
    </row>
    <row r="4502" spans="1:7" ht="13.8">
      <c r="A4502" s="87"/>
      <c r="B4502" s="87"/>
      <c r="C4502" s="87"/>
      <c r="D4502" s="87"/>
      <c r="E4502" s="87"/>
      <c r="F4502" s="87"/>
      <c r="G4502" s="87"/>
    </row>
    <row r="4503" spans="1:7" ht="13.8">
      <c r="A4503" s="87"/>
      <c r="B4503" s="87"/>
      <c r="C4503" s="87"/>
      <c r="D4503" s="87"/>
      <c r="E4503" s="87"/>
      <c r="F4503" s="87"/>
      <c r="G4503" s="87"/>
    </row>
    <row r="4504" spans="1:7" ht="13.8">
      <c r="A4504" s="87"/>
      <c r="B4504" s="87"/>
      <c r="C4504" s="87"/>
      <c r="D4504" s="87"/>
      <c r="E4504" s="87"/>
      <c r="F4504" s="87"/>
      <c r="G4504" s="87"/>
    </row>
    <row r="4505" spans="1:7" ht="13.8">
      <c r="A4505" s="87"/>
      <c r="B4505" s="87"/>
      <c r="C4505" s="87"/>
      <c r="D4505" s="87"/>
      <c r="E4505" s="87"/>
      <c r="F4505" s="87"/>
      <c r="G4505" s="87"/>
    </row>
    <row r="4506" spans="1:7" ht="13.8">
      <c r="A4506" s="87"/>
      <c r="B4506" s="87"/>
      <c r="C4506" s="87"/>
      <c r="D4506" s="87"/>
      <c r="E4506" s="87"/>
      <c r="F4506" s="87"/>
      <c r="G4506" s="87"/>
    </row>
    <row r="4507" spans="1:7" ht="13.8">
      <c r="A4507" s="87"/>
      <c r="B4507" s="87"/>
      <c r="C4507" s="87"/>
      <c r="D4507" s="87"/>
      <c r="E4507" s="87"/>
      <c r="F4507" s="87"/>
      <c r="G4507" s="87"/>
    </row>
    <row r="4508" spans="1:7" ht="13.8">
      <c r="A4508" s="87"/>
      <c r="B4508" s="87"/>
      <c r="C4508" s="87"/>
      <c r="D4508" s="87"/>
      <c r="E4508" s="87"/>
      <c r="F4508" s="87"/>
      <c r="G4508" s="87"/>
    </row>
    <row r="4509" spans="1:7" ht="13.8">
      <c r="A4509" s="87"/>
      <c r="B4509" s="87"/>
      <c r="C4509" s="87"/>
      <c r="D4509" s="87"/>
      <c r="E4509" s="87"/>
      <c r="F4509" s="87"/>
      <c r="G4509" s="87"/>
    </row>
    <row r="4510" spans="1:7" ht="13.8">
      <c r="A4510" s="87"/>
      <c r="B4510" s="87"/>
      <c r="C4510" s="87"/>
      <c r="D4510" s="87"/>
      <c r="E4510" s="87"/>
      <c r="F4510" s="87"/>
      <c r="G4510" s="87"/>
    </row>
    <row r="4511" spans="1:7" ht="13.8">
      <c r="A4511" s="87"/>
      <c r="B4511" s="87"/>
      <c r="C4511" s="87"/>
      <c r="D4511" s="87"/>
      <c r="E4511" s="87"/>
      <c r="F4511" s="87"/>
      <c r="G4511" s="87"/>
    </row>
    <row r="4512" spans="1:7" ht="13.8">
      <c r="A4512" s="87"/>
      <c r="B4512" s="87"/>
      <c r="C4512" s="87"/>
      <c r="D4512" s="87"/>
      <c r="E4512" s="87"/>
      <c r="F4512" s="87"/>
      <c r="G4512" s="87"/>
    </row>
    <row r="4513" spans="1:7" ht="13.8">
      <c r="A4513" s="87"/>
      <c r="B4513" s="87"/>
      <c r="C4513" s="87"/>
      <c r="D4513" s="87"/>
      <c r="E4513" s="87"/>
      <c r="F4513" s="87"/>
      <c r="G4513" s="87"/>
    </row>
    <row r="4514" spans="1:7" ht="13.8">
      <c r="A4514" s="87"/>
      <c r="B4514" s="87"/>
      <c r="C4514" s="87"/>
      <c r="D4514" s="87"/>
      <c r="E4514" s="87"/>
      <c r="F4514" s="87"/>
      <c r="G4514" s="87"/>
    </row>
    <row r="4515" spans="1:7" ht="13.8">
      <c r="A4515" s="87"/>
      <c r="B4515" s="87"/>
      <c r="C4515" s="87"/>
      <c r="D4515" s="87"/>
      <c r="E4515" s="87"/>
      <c r="F4515" s="87"/>
      <c r="G4515" s="87"/>
    </row>
    <row r="4516" spans="1:7" ht="13.8">
      <c r="A4516" s="87"/>
      <c r="B4516" s="87"/>
      <c r="C4516" s="87"/>
      <c r="D4516" s="87"/>
      <c r="E4516" s="87"/>
      <c r="F4516" s="87"/>
      <c r="G4516" s="87"/>
    </row>
    <row r="4517" spans="1:7" ht="13.8">
      <c r="A4517" s="87"/>
      <c r="B4517" s="87"/>
      <c r="C4517" s="87"/>
      <c r="D4517" s="87"/>
      <c r="E4517" s="87"/>
      <c r="F4517" s="87"/>
      <c r="G4517" s="87"/>
    </row>
    <row r="4518" spans="1:7" ht="13.8">
      <c r="A4518" s="87"/>
      <c r="B4518" s="87"/>
      <c r="C4518" s="87"/>
      <c r="D4518" s="87"/>
      <c r="E4518" s="87"/>
      <c r="F4518" s="87"/>
      <c r="G4518" s="87"/>
    </row>
    <row r="4519" spans="1:7" ht="13.8">
      <c r="A4519" s="87"/>
      <c r="B4519" s="87"/>
      <c r="C4519" s="87"/>
      <c r="D4519" s="87"/>
      <c r="E4519" s="87"/>
      <c r="F4519" s="87"/>
      <c r="G4519" s="87"/>
    </row>
    <row r="4520" spans="1:7" ht="13.8">
      <c r="A4520" s="87"/>
      <c r="B4520" s="87"/>
      <c r="C4520" s="87"/>
      <c r="D4520" s="87"/>
      <c r="E4520" s="87"/>
      <c r="F4520" s="87"/>
      <c r="G4520" s="87"/>
    </row>
    <row r="4521" spans="1:7" ht="13.8">
      <c r="A4521" s="87"/>
      <c r="B4521" s="87"/>
      <c r="C4521" s="87"/>
      <c r="D4521" s="87"/>
      <c r="E4521" s="87"/>
      <c r="F4521" s="87"/>
      <c r="G4521" s="87"/>
    </row>
    <row r="4522" spans="1:7" ht="13.8">
      <c r="A4522" s="87"/>
      <c r="B4522" s="87"/>
      <c r="C4522" s="87"/>
      <c r="D4522" s="87"/>
      <c r="E4522" s="87"/>
      <c r="F4522" s="87"/>
      <c r="G4522" s="87"/>
    </row>
    <row r="4523" spans="1:7" ht="13.8">
      <c r="A4523" s="87"/>
      <c r="B4523" s="87"/>
      <c r="C4523" s="87"/>
      <c r="D4523" s="87"/>
      <c r="E4523" s="87"/>
      <c r="F4523" s="87"/>
      <c r="G4523" s="87"/>
    </row>
    <row r="4524" spans="1:7" ht="13.8">
      <c r="A4524" s="87"/>
      <c r="B4524" s="87"/>
      <c r="C4524" s="87"/>
      <c r="D4524" s="87"/>
      <c r="E4524" s="87"/>
      <c r="F4524" s="87"/>
      <c r="G4524" s="87"/>
    </row>
    <row r="4525" spans="1:7" ht="13.8">
      <c r="A4525" s="87"/>
      <c r="B4525" s="87"/>
      <c r="C4525" s="87"/>
      <c r="D4525" s="87"/>
      <c r="E4525" s="87"/>
      <c r="F4525" s="87"/>
      <c r="G4525" s="87"/>
    </row>
    <row r="4526" spans="1:7" ht="13.8">
      <c r="A4526" s="87"/>
      <c r="B4526" s="87"/>
      <c r="C4526" s="87"/>
      <c r="D4526" s="87"/>
      <c r="E4526" s="87"/>
      <c r="F4526" s="87"/>
      <c r="G4526" s="87"/>
    </row>
    <row r="4527" spans="1:7" ht="13.8">
      <c r="A4527" s="87"/>
      <c r="B4527" s="87"/>
      <c r="C4527" s="87"/>
      <c r="D4527" s="87"/>
      <c r="E4527" s="87"/>
      <c r="F4527" s="87"/>
      <c r="G4527" s="87"/>
    </row>
    <row r="4528" spans="1:7" ht="13.8">
      <c r="A4528" s="87"/>
      <c r="B4528" s="87"/>
      <c r="C4528" s="87"/>
      <c r="D4528" s="87"/>
      <c r="E4528" s="87"/>
      <c r="F4528" s="87"/>
      <c r="G4528" s="87"/>
    </row>
    <row r="4529" spans="1:7" ht="13.8">
      <c r="A4529" s="87"/>
      <c r="B4529" s="87"/>
      <c r="C4529" s="87"/>
      <c r="D4529" s="87"/>
      <c r="E4529" s="87"/>
      <c r="F4529" s="87"/>
      <c r="G4529" s="87"/>
    </row>
    <row r="4530" spans="1:7" ht="13.8">
      <c r="A4530" s="87"/>
      <c r="B4530" s="87"/>
      <c r="C4530" s="87"/>
      <c r="D4530" s="87"/>
      <c r="E4530" s="87"/>
      <c r="F4530" s="87"/>
      <c r="G4530" s="87"/>
    </row>
    <row r="4531" spans="1:7" ht="13.8">
      <c r="A4531" s="87"/>
      <c r="B4531" s="87"/>
      <c r="C4531" s="87"/>
      <c r="D4531" s="87"/>
      <c r="E4531" s="87"/>
      <c r="F4531" s="87"/>
      <c r="G4531" s="87"/>
    </row>
    <row r="4532" spans="1:7" ht="13.8">
      <c r="A4532" s="87"/>
      <c r="B4532" s="87"/>
      <c r="C4532" s="87"/>
      <c r="D4532" s="87"/>
      <c r="E4532" s="87"/>
      <c r="F4532" s="87"/>
      <c r="G4532" s="87"/>
    </row>
    <row r="4533" spans="1:7" ht="13.8">
      <c r="A4533" s="87"/>
      <c r="B4533" s="87"/>
      <c r="C4533" s="87"/>
      <c r="D4533" s="87"/>
      <c r="E4533" s="87"/>
      <c r="F4533" s="87"/>
      <c r="G4533" s="87"/>
    </row>
    <row r="4534" spans="1:7" ht="13.8">
      <c r="A4534" s="87"/>
      <c r="B4534" s="87"/>
      <c r="C4534" s="87"/>
      <c r="D4534" s="87"/>
      <c r="E4534" s="87"/>
      <c r="F4534" s="87"/>
      <c r="G4534" s="87"/>
    </row>
    <row r="4535" spans="1:7" ht="13.8">
      <c r="A4535" s="87"/>
      <c r="B4535" s="87"/>
      <c r="C4535" s="87"/>
      <c r="D4535" s="87"/>
      <c r="E4535" s="87"/>
      <c r="F4535" s="87"/>
      <c r="G4535" s="87"/>
    </row>
    <row r="4536" spans="1:7" ht="13.8">
      <c r="A4536" s="87"/>
      <c r="B4536" s="87"/>
      <c r="C4536" s="87"/>
      <c r="D4536" s="87"/>
      <c r="E4536" s="87"/>
      <c r="F4536" s="87"/>
      <c r="G4536" s="87"/>
    </row>
    <row r="4537" spans="1:7" ht="13.8">
      <c r="A4537" s="87"/>
      <c r="B4537" s="87"/>
      <c r="C4537" s="87"/>
      <c r="D4537" s="87"/>
      <c r="E4537" s="87"/>
      <c r="F4537" s="87"/>
      <c r="G4537" s="87"/>
    </row>
    <row r="4538" spans="1:7" ht="13.8">
      <c r="A4538" s="87"/>
      <c r="B4538" s="87"/>
      <c r="C4538" s="87"/>
      <c r="D4538" s="87"/>
      <c r="E4538" s="87"/>
      <c r="F4538" s="87"/>
      <c r="G4538" s="87"/>
    </row>
    <row r="4539" spans="1:7" ht="13.8">
      <c r="A4539" s="87"/>
      <c r="B4539" s="87"/>
      <c r="C4539" s="87"/>
      <c r="D4539" s="87"/>
      <c r="E4539" s="87"/>
      <c r="F4539" s="87"/>
      <c r="G4539" s="87"/>
    </row>
    <row r="4540" spans="1:7" ht="13.8">
      <c r="A4540" s="87"/>
      <c r="B4540" s="87"/>
      <c r="C4540" s="87"/>
      <c r="D4540" s="87"/>
      <c r="E4540" s="87"/>
      <c r="F4540" s="87"/>
      <c r="G4540" s="87"/>
    </row>
    <row r="4541" spans="1:7" ht="13.8">
      <c r="A4541" s="87"/>
      <c r="B4541" s="87"/>
      <c r="C4541" s="87"/>
      <c r="D4541" s="87"/>
      <c r="E4541" s="87"/>
      <c r="F4541" s="87"/>
      <c r="G4541" s="87"/>
    </row>
    <row r="4542" spans="1:7" ht="13.8">
      <c r="A4542" s="87"/>
      <c r="B4542" s="87"/>
      <c r="C4542" s="87"/>
      <c r="D4542" s="87"/>
      <c r="E4542" s="87"/>
      <c r="F4542" s="87"/>
      <c r="G4542" s="87"/>
    </row>
    <row r="4543" spans="1:7" ht="13.8">
      <c r="A4543" s="87"/>
      <c r="B4543" s="87"/>
      <c r="C4543" s="87"/>
      <c r="D4543" s="87"/>
      <c r="E4543" s="87"/>
      <c r="F4543" s="87"/>
      <c r="G4543" s="87"/>
    </row>
    <row r="4544" spans="1:7" ht="13.8">
      <c r="A4544" s="87"/>
      <c r="B4544" s="87"/>
      <c r="C4544" s="87"/>
      <c r="D4544" s="87"/>
      <c r="E4544" s="87"/>
      <c r="F4544" s="87"/>
      <c r="G4544" s="87"/>
    </row>
    <row r="4545" spans="1:7" ht="13.8">
      <c r="A4545" s="87"/>
      <c r="B4545" s="87"/>
      <c r="C4545" s="87"/>
      <c r="D4545" s="87"/>
      <c r="E4545" s="87"/>
      <c r="F4545" s="87"/>
      <c r="G4545" s="87"/>
    </row>
    <row r="4546" spans="1:7" ht="13.8">
      <c r="A4546" s="87"/>
      <c r="B4546" s="87"/>
      <c r="C4546" s="87"/>
      <c r="D4546" s="87"/>
      <c r="E4546" s="87"/>
      <c r="F4546" s="87"/>
      <c r="G4546" s="87"/>
    </row>
    <row r="4547" spans="1:7" ht="13.8">
      <c r="A4547" s="87"/>
      <c r="B4547" s="87"/>
      <c r="C4547" s="87"/>
      <c r="D4547" s="87"/>
      <c r="E4547" s="87"/>
      <c r="F4547" s="87"/>
      <c r="G4547" s="87"/>
    </row>
    <row r="4548" spans="1:7" ht="13.8">
      <c r="A4548" s="87"/>
      <c r="B4548" s="87"/>
      <c r="C4548" s="87"/>
      <c r="D4548" s="87"/>
      <c r="E4548" s="87"/>
      <c r="F4548" s="87"/>
      <c r="G4548" s="87"/>
    </row>
    <row r="4549" spans="1:7" ht="13.8">
      <c r="A4549" s="87"/>
      <c r="B4549" s="87"/>
      <c r="C4549" s="87"/>
      <c r="D4549" s="87"/>
      <c r="E4549" s="87"/>
      <c r="F4549" s="87"/>
      <c r="G4549" s="87"/>
    </row>
    <row r="4550" spans="1:7" ht="13.8">
      <c r="A4550" s="87"/>
      <c r="B4550" s="87"/>
      <c r="C4550" s="87"/>
      <c r="D4550" s="87"/>
      <c r="E4550" s="87"/>
      <c r="F4550" s="87"/>
      <c r="G4550" s="87"/>
    </row>
    <row r="4551" spans="1:7" ht="13.8">
      <c r="A4551" s="87"/>
      <c r="B4551" s="87"/>
      <c r="C4551" s="87"/>
      <c r="D4551" s="87"/>
      <c r="E4551" s="87"/>
      <c r="F4551" s="87"/>
      <c r="G4551" s="87"/>
    </row>
    <row r="4552" spans="1:7" ht="13.8">
      <c r="A4552" s="87"/>
      <c r="B4552" s="87"/>
      <c r="C4552" s="87"/>
      <c r="D4552" s="87"/>
      <c r="E4552" s="87"/>
      <c r="F4552" s="87"/>
      <c r="G4552" s="87"/>
    </row>
    <row r="4553" spans="1:7" ht="13.8">
      <c r="A4553" s="87"/>
      <c r="B4553" s="87"/>
      <c r="C4553" s="87"/>
      <c r="D4553" s="87"/>
      <c r="E4553" s="87"/>
      <c r="F4553" s="87"/>
      <c r="G4553" s="87"/>
    </row>
    <row r="4554" spans="1:7" ht="13.8">
      <c r="A4554" s="87"/>
      <c r="B4554" s="87"/>
      <c r="C4554" s="87"/>
      <c r="D4554" s="87"/>
      <c r="E4554" s="87"/>
      <c r="F4554" s="87"/>
      <c r="G4554" s="87"/>
    </row>
    <row r="4555" spans="1:7" ht="13.8">
      <c r="A4555" s="87"/>
      <c r="B4555" s="87"/>
      <c r="C4555" s="87"/>
      <c r="D4555" s="87"/>
      <c r="E4555" s="87"/>
      <c r="F4555" s="87"/>
      <c r="G4555" s="87"/>
    </row>
    <row r="4556" spans="1:7" ht="13.8">
      <c r="A4556" s="87"/>
      <c r="B4556" s="87"/>
      <c r="C4556" s="87"/>
      <c r="D4556" s="87"/>
      <c r="E4556" s="87"/>
      <c r="F4556" s="87"/>
      <c r="G4556" s="87"/>
    </row>
    <row r="4557" spans="1:7" ht="13.8">
      <c r="A4557" s="87"/>
      <c r="B4557" s="87"/>
      <c r="C4557" s="87"/>
      <c r="D4557" s="87"/>
      <c r="E4557" s="87"/>
      <c r="F4557" s="87"/>
      <c r="G4557" s="87"/>
    </row>
    <row r="4558" spans="1:7" ht="13.8">
      <c r="A4558" s="87"/>
      <c r="B4558" s="87"/>
      <c r="C4558" s="87"/>
      <c r="D4558" s="87"/>
      <c r="E4558" s="87"/>
      <c r="F4558" s="87"/>
      <c r="G4558" s="87"/>
    </row>
    <row r="4559" spans="1:7" ht="13.8">
      <c r="A4559" s="87"/>
      <c r="B4559" s="87"/>
      <c r="C4559" s="87"/>
      <c r="D4559" s="87"/>
      <c r="E4559" s="87"/>
      <c r="F4559" s="87"/>
      <c r="G4559" s="87"/>
    </row>
    <row r="4560" spans="1:7" ht="13.8">
      <c r="A4560" s="87"/>
      <c r="B4560" s="87"/>
      <c r="C4560" s="87"/>
      <c r="D4560" s="87"/>
      <c r="E4560" s="87"/>
      <c r="F4560" s="87"/>
      <c r="G4560" s="87"/>
    </row>
    <row r="4561" spans="1:7" ht="13.8">
      <c r="A4561" s="87"/>
      <c r="B4561" s="87"/>
      <c r="C4561" s="87"/>
      <c r="D4561" s="87"/>
      <c r="E4561" s="87"/>
      <c r="F4561" s="87"/>
      <c r="G4561" s="87"/>
    </row>
    <row r="4562" spans="1:7" ht="13.8">
      <c r="A4562" s="87"/>
      <c r="B4562" s="87"/>
      <c r="C4562" s="87"/>
      <c r="D4562" s="87"/>
      <c r="E4562" s="87"/>
      <c r="F4562" s="87"/>
      <c r="G4562" s="87"/>
    </row>
    <row r="4563" spans="1:7" ht="13.8">
      <c r="A4563" s="87"/>
      <c r="B4563" s="87"/>
      <c r="C4563" s="87"/>
      <c r="D4563" s="87"/>
      <c r="E4563" s="87"/>
      <c r="F4563" s="87"/>
      <c r="G4563" s="87"/>
    </row>
    <row r="4564" spans="1:7" ht="13.8">
      <c r="A4564" s="87"/>
      <c r="B4564" s="87"/>
      <c r="C4564" s="87"/>
      <c r="D4564" s="87"/>
      <c r="E4564" s="87"/>
      <c r="F4564" s="87"/>
      <c r="G4564" s="87"/>
    </row>
    <row r="4565" spans="1:7" ht="13.8">
      <c r="A4565" s="87"/>
      <c r="B4565" s="87"/>
      <c r="C4565" s="87"/>
      <c r="D4565" s="87"/>
      <c r="E4565" s="87"/>
      <c r="F4565" s="87"/>
      <c r="G4565" s="87"/>
    </row>
    <row r="4566" spans="1:7" ht="13.8">
      <c r="A4566" s="87"/>
      <c r="B4566" s="87"/>
      <c r="C4566" s="87"/>
      <c r="D4566" s="87"/>
      <c r="E4566" s="87"/>
      <c r="F4566" s="87"/>
      <c r="G4566" s="87"/>
    </row>
    <row r="4567" spans="1:7" ht="13.8">
      <c r="A4567" s="87"/>
      <c r="B4567" s="87"/>
      <c r="C4567" s="87"/>
      <c r="D4567" s="87"/>
      <c r="E4567" s="87"/>
      <c r="F4567" s="87"/>
      <c r="G4567" s="87"/>
    </row>
    <row r="4568" spans="1:7" ht="13.8">
      <c r="A4568" s="87"/>
      <c r="B4568" s="87"/>
      <c r="C4568" s="87"/>
      <c r="D4568" s="87"/>
      <c r="E4568" s="87"/>
      <c r="F4568" s="87"/>
      <c r="G4568" s="87"/>
    </row>
    <row r="4569" spans="1:7" ht="13.8">
      <c r="A4569" s="87"/>
      <c r="B4569" s="87"/>
      <c r="C4569" s="87"/>
      <c r="D4569" s="87"/>
      <c r="E4569" s="87"/>
      <c r="F4569" s="87"/>
      <c r="G4569" s="87"/>
    </row>
    <row r="4570" spans="1:7" ht="13.8">
      <c r="A4570" s="87"/>
      <c r="B4570" s="87"/>
      <c r="C4570" s="87"/>
      <c r="D4570" s="87"/>
      <c r="E4570" s="87"/>
      <c r="F4570" s="87"/>
      <c r="G4570" s="87"/>
    </row>
    <row r="4571" spans="1:7" ht="13.8">
      <c r="A4571" s="87"/>
      <c r="B4571" s="87"/>
      <c r="C4571" s="87"/>
      <c r="D4571" s="87"/>
      <c r="E4571" s="87"/>
      <c r="F4571" s="87"/>
      <c r="G4571" s="87"/>
    </row>
    <row r="4572" spans="1:7" ht="13.8">
      <c r="A4572" s="87"/>
      <c r="B4572" s="87"/>
      <c r="C4572" s="87"/>
      <c r="D4572" s="87"/>
      <c r="E4572" s="87"/>
      <c r="F4572" s="87"/>
      <c r="G4572" s="87"/>
    </row>
    <row r="4573" spans="1:7" ht="13.8">
      <c r="A4573" s="87"/>
      <c r="B4573" s="87"/>
      <c r="C4573" s="87"/>
      <c r="D4573" s="87"/>
      <c r="E4573" s="87"/>
      <c r="F4573" s="87"/>
      <c r="G4573" s="87"/>
    </row>
    <row r="4574" spans="1:7" ht="13.8">
      <c r="A4574" s="87"/>
      <c r="B4574" s="87"/>
      <c r="C4574" s="87"/>
      <c r="D4574" s="87"/>
      <c r="E4574" s="87"/>
      <c r="F4574" s="87"/>
      <c r="G4574" s="87"/>
    </row>
    <row r="4575" spans="1:7" ht="13.8">
      <c r="A4575" s="87"/>
      <c r="B4575" s="87"/>
      <c r="C4575" s="87"/>
      <c r="D4575" s="87"/>
      <c r="E4575" s="87"/>
      <c r="F4575" s="87"/>
      <c r="G4575" s="87"/>
    </row>
    <row r="4576" spans="1:7" ht="13.8">
      <c r="A4576" s="87"/>
      <c r="B4576" s="87"/>
      <c r="C4576" s="87"/>
      <c r="D4576" s="87"/>
      <c r="E4576" s="87"/>
      <c r="F4576" s="87"/>
      <c r="G4576" s="87"/>
    </row>
    <row r="4577" spans="1:7" ht="13.8">
      <c r="A4577" s="87"/>
      <c r="B4577" s="87"/>
      <c r="C4577" s="87"/>
      <c r="D4577" s="87"/>
      <c r="E4577" s="87"/>
      <c r="F4577" s="87"/>
      <c r="G4577" s="87"/>
    </row>
    <row r="4578" spans="1:7" ht="13.8">
      <c r="A4578" s="87"/>
      <c r="B4578" s="87"/>
      <c r="C4578" s="87"/>
      <c r="D4578" s="87"/>
      <c r="E4578" s="87"/>
      <c r="F4578" s="87"/>
      <c r="G4578" s="87"/>
    </row>
    <row r="4579" spans="1:7" ht="13.8">
      <c r="A4579" s="87"/>
      <c r="B4579" s="87"/>
      <c r="C4579" s="87"/>
      <c r="D4579" s="87"/>
      <c r="E4579" s="87"/>
      <c r="F4579" s="87"/>
      <c r="G4579" s="87"/>
    </row>
    <row r="4580" spans="1:7" ht="13.8">
      <c r="A4580" s="87"/>
      <c r="B4580" s="87"/>
      <c r="C4580" s="87"/>
      <c r="D4580" s="87"/>
      <c r="E4580" s="87"/>
      <c r="F4580" s="87"/>
      <c r="G4580" s="87"/>
    </row>
    <row r="4581" spans="1:7" ht="13.8">
      <c r="A4581" s="87"/>
      <c r="B4581" s="87"/>
      <c r="C4581" s="87"/>
      <c r="D4581" s="87"/>
      <c r="E4581" s="87"/>
      <c r="F4581" s="87"/>
      <c r="G4581" s="87"/>
    </row>
    <row r="4582" spans="1:7" ht="13.8">
      <c r="A4582" s="87"/>
      <c r="B4582" s="87"/>
      <c r="C4582" s="87"/>
      <c r="D4582" s="87"/>
      <c r="E4582" s="87"/>
      <c r="F4582" s="87"/>
      <c r="G4582" s="87"/>
    </row>
    <row r="4583" spans="1:7" ht="13.8">
      <c r="A4583" s="87"/>
      <c r="B4583" s="87"/>
      <c r="C4583" s="87"/>
      <c r="D4583" s="87"/>
      <c r="E4583" s="87"/>
      <c r="F4583" s="87"/>
      <c r="G4583" s="87"/>
    </row>
    <row r="4584" spans="1:7" ht="13.8">
      <c r="A4584" s="87"/>
      <c r="B4584" s="87"/>
      <c r="C4584" s="87"/>
      <c r="D4584" s="87"/>
      <c r="E4584" s="87"/>
      <c r="F4584" s="87"/>
      <c r="G4584" s="87"/>
    </row>
    <row r="4585" spans="1:7" ht="13.8">
      <c r="A4585" s="87"/>
      <c r="B4585" s="87"/>
      <c r="C4585" s="87"/>
      <c r="D4585" s="87"/>
      <c r="E4585" s="87"/>
      <c r="F4585" s="87"/>
      <c r="G4585" s="87"/>
    </row>
    <row r="4586" spans="1:7" ht="13.8">
      <c r="A4586" s="87"/>
      <c r="B4586" s="87"/>
      <c r="C4586" s="87"/>
      <c r="D4586" s="87"/>
      <c r="E4586" s="87"/>
      <c r="F4586" s="87"/>
      <c r="G4586" s="87"/>
    </row>
    <row r="4587" spans="1:7" ht="13.8">
      <c r="A4587" s="87"/>
      <c r="B4587" s="87"/>
      <c r="C4587" s="87"/>
      <c r="D4587" s="87"/>
      <c r="E4587" s="87"/>
      <c r="F4587" s="87"/>
      <c r="G4587" s="87"/>
    </row>
    <row r="4588" spans="1:7" ht="13.8">
      <c r="A4588" s="87"/>
      <c r="B4588" s="87"/>
      <c r="C4588" s="87"/>
      <c r="D4588" s="87"/>
      <c r="E4588" s="87"/>
      <c r="F4588" s="87"/>
      <c r="G4588" s="87"/>
    </row>
    <row r="4589" spans="1:7" ht="13.8">
      <c r="A4589" s="87"/>
      <c r="B4589" s="87"/>
      <c r="C4589" s="87"/>
      <c r="D4589" s="87"/>
      <c r="E4589" s="87"/>
      <c r="F4589" s="87"/>
      <c r="G4589" s="87"/>
    </row>
    <row r="4590" spans="1:7" ht="13.8">
      <c r="A4590" s="87"/>
      <c r="B4590" s="87"/>
      <c r="C4590" s="87"/>
      <c r="D4590" s="87"/>
      <c r="E4590" s="87"/>
      <c r="F4590" s="87"/>
      <c r="G4590" s="87"/>
    </row>
    <row r="4591" spans="1:7" ht="13.8">
      <c r="A4591" s="87"/>
      <c r="B4591" s="87"/>
      <c r="C4591" s="87"/>
      <c r="D4591" s="87"/>
      <c r="E4591" s="87"/>
      <c r="F4591" s="87"/>
      <c r="G4591" s="87"/>
    </row>
    <row r="4592" spans="1:7" ht="13.8">
      <c r="A4592" s="87"/>
      <c r="B4592" s="87"/>
      <c r="C4592" s="87"/>
      <c r="D4592" s="87"/>
      <c r="E4592" s="87"/>
      <c r="F4592" s="87"/>
      <c r="G4592" s="87"/>
    </row>
    <row r="4593" spans="1:7" ht="13.8">
      <c r="A4593" s="87"/>
      <c r="B4593" s="87"/>
      <c r="C4593" s="87"/>
      <c r="D4593" s="87"/>
      <c r="E4593" s="87"/>
      <c r="F4593" s="87"/>
      <c r="G4593" s="87"/>
    </row>
    <row r="4594" spans="1:7" ht="13.8">
      <c r="A4594" s="87"/>
      <c r="B4594" s="87"/>
      <c r="C4594" s="87"/>
      <c r="D4594" s="87"/>
      <c r="E4594" s="87"/>
      <c r="F4594" s="87"/>
      <c r="G4594" s="87"/>
    </row>
    <row r="4595" spans="1:7" ht="13.8">
      <c r="A4595" s="87"/>
      <c r="B4595" s="87"/>
      <c r="C4595" s="87"/>
      <c r="D4595" s="87"/>
      <c r="E4595" s="87"/>
      <c r="F4595" s="87"/>
      <c r="G4595" s="87"/>
    </row>
    <row r="4596" spans="1:7" ht="13.8">
      <c r="A4596" s="87"/>
      <c r="B4596" s="87"/>
      <c r="C4596" s="87"/>
      <c r="D4596" s="87"/>
      <c r="E4596" s="87"/>
      <c r="F4596" s="87"/>
      <c r="G4596" s="87"/>
    </row>
    <row r="4597" spans="1:7" ht="13.8">
      <c r="A4597" s="87"/>
      <c r="B4597" s="87"/>
      <c r="C4597" s="87"/>
      <c r="D4597" s="87"/>
      <c r="E4597" s="87"/>
      <c r="F4597" s="87"/>
      <c r="G4597" s="87"/>
    </row>
    <row r="4598" spans="1:7" ht="13.8">
      <c r="A4598" s="87"/>
      <c r="B4598" s="87"/>
      <c r="C4598" s="87"/>
      <c r="D4598" s="87"/>
      <c r="E4598" s="87"/>
      <c r="F4598" s="87"/>
      <c r="G4598" s="87"/>
    </row>
    <row r="4599" spans="1:7" ht="13.8">
      <c r="A4599" s="87"/>
      <c r="B4599" s="87"/>
      <c r="C4599" s="87"/>
      <c r="D4599" s="87"/>
      <c r="E4599" s="87"/>
      <c r="F4599" s="87"/>
      <c r="G4599" s="87"/>
    </row>
    <row r="4600" spans="1:7" ht="13.8">
      <c r="A4600" s="87"/>
      <c r="B4600" s="87"/>
      <c r="C4600" s="87"/>
      <c r="D4600" s="87"/>
      <c r="E4600" s="87"/>
      <c r="F4600" s="87"/>
      <c r="G4600" s="87"/>
    </row>
    <row r="4601" spans="1:7" ht="13.8">
      <c r="A4601" s="87"/>
      <c r="B4601" s="87"/>
      <c r="C4601" s="87"/>
      <c r="D4601" s="87"/>
      <c r="E4601" s="87"/>
      <c r="F4601" s="87"/>
      <c r="G4601" s="87"/>
    </row>
    <row r="4602" spans="1:7" ht="13.8">
      <c r="A4602" s="87"/>
      <c r="B4602" s="87"/>
      <c r="C4602" s="87"/>
      <c r="D4602" s="87"/>
      <c r="E4602" s="87"/>
      <c r="F4602" s="87"/>
      <c r="G4602" s="87"/>
    </row>
    <row r="4603" spans="1:7" ht="13.8">
      <c r="A4603" s="87"/>
      <c r="B4603" s="87"/>
      <c r="C4603" s="87"/>
      <c r="D4603" s="87"/>
      <c r="E4603" s="87"/>
      <c r="F4603" s="87"/>
      <c r="G4603" s="87"/>
    </row>
    <row r="4604" spans="1:7" ht="13.8">
      <c r="A4604" s="87"/>
      <c r="B4604" s="87"/>
      <c r="C4604" s="87"/>
      <c r="D4604" s="87"/>
      <c r="E4604" s="87"/>
      <c r="F4604" s="87"/>
      <c r="G4604" s="87"/>
    </row>
    <row r="4605" spans="1:7" ht="13.8">
      <c r="A4605" s="87"/>
      <c r="B4605" s="87"/>
      <c r="C4605" s="87"/>
      <c r="D4605" s="87"/>
      <c r="E4605" s="87"/>
      <c r="F4605" s="87"/>
      <c r="G4605" s="87"/>
    </row>
    <row r="4606" spans="1:7" ht="13.8">
      <c r="A4606" s="87"/>
      <c r="B4606" s="87"/>
      <c r="C4606" s="87"/>
      <c r="D4606" s="87"/>
      <c r="E4606" s="87"/>
      <c r="F4606" s="87"/>
      <c r="G4606" s="87"/>
    </row>
    <row r="4607" spans="1:7" ht="13.8">
      <c r="A4607" s="87"/>
      <c r="B4607" s="87"/>
      <c r="C4607" s="87"/>
      <c r="D4607" s="87"/>
      <c r="E4607" s="87"/>
      <c r="F4607" s="87"/>
      <c r="G4607" s="87"/>
    </row>
    <row r="4608" spans="1:7" ht="13.8">
      <c r="A4608" s="87"/>
      <c r="B4608" s="87"/>
      <c r="C4608" s="87"/>
      <c r="D4608" s="87"/>
      <c r="E4608" s="87"/>
      <c r="F4608" s="87"/>
      <c r="G4608" s="87"/>
    </row>
    <row r="4609" spans="1:7" ht="13.8">
      <c r="A4609" s="87"/>
      <c r="B4609" s="87"/>
      <c r="C4609" s="87"/>
      <c r="D4609" s="87"/>
      <c r="E4609" s="87"/>
      <c r="F4609" s="87"/>
      <c r="G4609" s="87"/>
    </row>
    <row r="4610" spans="1:7" ht="13.8">
      <c r="A4610" s="87"/>
      <c r="B4610" s="87"/>
      <c r="C4610" s="87"/>
      <c r="D4610" s="87"/>
      <c r="E4610" s="87"/>
      <c r="F4610" s="87"/>
      <c r="G4610" s="87"/>
    </row>
    <row r="4611" spans="1:7" ht="13.8">
      <c r="A4611" s="87"/>
      <c r="B4611" s="87"/>
      <c r="C4611" s="87"/>
      <c r="D4611" s="87"/>
      <c r="E4611" s="87"/>
      <c r="F4611" s="87"/>
      <c r="G4611" s="87"/>
    </row>
    <row r="4612" spans="1:7" ht="13.8">
      <c r="A4612" s="87"/>
      <c r="B4612" s="87"/>
      <c r="C4612" s="87"/>
      <c r="D4612" s="87"/>
      <c r="E4612" s="87"/>
      <c r="F4612" s="87"/>
      <c r="G4612" s="87"/>
    </row>
    <row r="4613" spans="1:7" ht="13.8">
      <c r="A4613" s="87"/>
      <c r="B4613" s="87"/>
      <c r="C4613" s="87"/>
      <c r="D4613" s="87"/>
      <c r="E4613" s="87"/>
      <c r="F4613" s="87"/>
      <c r="G4613" s="87"/>
    </row>
    <row r="4614" spans="1:7" ht="13.8">
      <c r="A4614" s="87"/>
      <c r="B4614" s="87"/>
      <c r="C4614" s="87"/>
      <c r="D4614" s="87"/>
      <c r="E4614" s="87"/>
      <c r="F4614" s="87"/>
      <c r="G4614" s="87"/>
    </row>
    <row r="4615" spans="1:7" ht="13.8">
      <c r="A4615" s="87"/>
      <c r="B4615" s="87"/>
      <c r="C4615" s="87"/>
      <c r="D4615" s="87"/>
      <c r="E4615" s="87"/>
      <c r="F4615" s="87"/>
      <c r="G4615" s="87"/>
    </row>
    <row r="4616" spans="1:7" ht="13.8">
      <c r="A4616" s="87"/>
      <c r="B4616" s="87"/>
      <c r="C4616" s="87"/>
      <c r="D4616" s="87"/>
      <c r="E4616" s="87"/>
      <c r="F4616" s="87"/>
      <c r="G4616" s="87"/>
    </row>
    <row r="4617" spans="1:7" ht="13.8">
      <c r="A4617" s="87"/>
      <c r="B4617" s="87"/>
      <c r="C4617" s="87"/>
      <c r="D4617" s="87"/>
      <c r="E4617" s="87"/>
      <c r="F4617" s="87"/>
      <c r="G4617" s="87"/>
    </row>
    <row r="4618" spans="1:7" ht="13.8">
      <c r="A4618" s="87"/>
      <c r="B4618" s="87"/>
      <c r="C4618" s="87"/>
      <c r="D4618" s="87"/>
      <c r="E4618" s="87"/>
      <c r="F4618" s="87"/>
      <c r="G4618" s="87"/>
    </row>
    <row r="4619" spans="1:7" ht="13.8">
      <c r="A4619" s="87"/>
      <c r="B4619" s="87"/>
      <c r="C4619" s="87"/>
      <c r="D4619" s="87"/>
      <c r="E4619" s="87"/>
      <c r="F4619" s="87"/>
      <c r="G4619" s="87"/>
    </row>
    <row r="4620" spans="1:7" ht="13.8">
      <c r="A4620" s="87"/>
      <c r="B4620" s="87"/>
      <c r="C4620" s="87"/>
      <c r="D4620" s="87"/>
      <c r="E4620" s="87"/>
      <c r="F4620" s="87"/>
      <c r="G4620" s="87"/>
    </row>
    <row r="4621" spans="1:7" ht="13.8">
      <c r="A4621" s="87"/>
      <c r="B4621" s="87"/>
      <c r="C4621" s="87"/>
      <c r="D4621" s="87"/>
      <c r="E4621" s="87"/>
      <c r="F4621" s="87"/>
      <c r="G4621" s="87"/>
    </row>
    <row r="4622" spans="1:7" ht="13.8">
      <c r="A4622" s="87"/>
      <c r="B4622" s="87"/>
      <c r="C4622" s="87"/>
      <c r="D4622" s="87"/>
      <c r="E4622" s="87"/>
      <c r="F4622" s="87"/>
      <c r="G4622" s="87"/>
    </row>
    <row r="4623" spans="1:7" ht="13.8">
      <c r="A4623" s="87"/>
      <c r="B4623" s="87"/>
      <c r="C4623" s="87"/>
      <c r="D4623" s="87"/>
      <c r="E4623" s="87"/>
      <c r="F4623" s="87"/>
      <c r="G4623" s="87"/>
    </row>
    <row r="4624" spans="1:7" ht="13.8">
      <c r="A4624" s="87"/>
      <c r="B4624" s="87"/>
      <c r="C4624" s="87"/>
      <c r="D4624" s="87"/>
      <c r="E4624" s="87"/>
      <c r="F4624" s="87"/>
      <c r="G4624" s="87"/>
    </row>
    <row r="4625" spans="1:7" ht="13.8">
      <c r="A4625" s="87"/>
      <c r="B4625" s="87"/>
      <c r="C4625" s="87"/>
      <c r="D4625" s="87"/>
      <c r="E4625" s="87"/>
      <c r="F4625" s="87"/>
      <c r="G4625" s="87"/>
    </row>
    <row r="4626" spans="1:7" ht="13.8">
      <c r="A4626" s="87"/>
      <c r="B4626" s="87"/>
      <c r="C4626" s="87"/>
      <c r="D4626" s="87"/>
      <c r="E4626" s="87"/>
      <c r="F4626" s="87"/>
      <c r="G4626" s="87"/>
    </row>
    <row r="4627" spans="1:7" ht="13.8">
      <c r="A4627" s="87"/>
      <c r="B4627" s="87"/>
      <c r="C4627" s="87"/>
      <c r="D4627" s="87"/>
      <c r="E4627" s="87"/>
      <c r="F4627" s="87"/>
      <c r="G4627" s="87"/>
    </row>
    <row r="4628" spans="1:7" ht="13.8">
      <c r="A4628" s="87"/>
      <c r="B4628" s="87"/>
      <c r="C4628" s="87"/>
      <c r="D4628" s="87"/>
      <c r="E4628" s="87"/>
      <c r="F4628" s="87"/>
      <c r="G4628" s="87"/>
    </row>
    <row r="4629" spans="1:7" ht="13.8">
      <c r="A4629" s="87"/>
      <c r="B4629" s="87"/>
      <c r="C4629" s="87"/>
      <c r="D4629" s="87"/>
      <c r="E4629" s="87"/>
      <c r="F4629" s="87"/>
      <c r="G4629" s="87"/>
    </row>
    <row r="4630" spans="1:7" ht="13.8">
      <c r="A4630" s="87"/>
      <c r="B4630" s="87"/>
      <c r="C4630" s="87"/>
      <c r="D4630" s="87"/>
      <c r="E4630" s="87"/>
      <c r="F4630" s="87"/>
      <c r="G4630" s="87"/>
    </row>
    <row r="4631" spans="1:7" ht="13.8">
      <c r="A4631" s="87"/>
      <c r="B4631" s="87"/>
      <c r="C4631" s="87"/>
      <c r="D4631" s="87"/>
      <c r="E4631" s="87"/>
      <c r="F4631" s="87"/>
      <c r="G4631" s="87"/>
    </row>
    <row r="4632" spans="1:7" ht="13.8">
      <c r="A4632" s="87"/>
      <c r="B4632" s="87"/>
      <c r="C4632" s="87"/>
      <c r="D4632" s="87"/>
      <c r="E4632" s="87"/>
      <c r="F4632" s="87"/>
      <c r="G4632" s="87"/>
    </row>
    <row r="4633" spans="1:7" ht="13.8">
      <c r="A4633" s="87"/>
      <c r="B4633" s="87"/>
      <c r="C4633" s="87"/>
      <c r="D4633" s="87"/>
      <c r="E4633" s="87"/>
      <c r="F4633" s="87"/>
      <c r="G4633" s="87"/>
    </row>
    <row r="4634" spans="1:7" ht="13.8">
      <c r="A4634" s="87"/>
      <c r="B4634" s="87"/>
      <c r="C4634" s="87"/>
      <c r="D4634" s="87"/>
      <c r="E4634" s="87"/>
      <c r="F4634" s="87"/>
      <c r="G4634" s="87"/>
    </row>
    <row r="4635" spans="1:7" ht="13.8">
      <c r="A4635" s="87"/>
      <c r="B4635" s="87"/>
      <c r="C4635" s="87"/>
      <c r="D4635" s="87"/>
      <c r="E4635" s="87"/>
      <c r="F4635" s="87"/>
      <c r="G4635" s="87"/>
    </row>
    <row r="4636" spans="1:7" ht="13.8">
      <c r="A4636" s="87"/>
      <c r="B4636" s="87"/>
      <c r="C4636" s="87"/>
      <c r="D4636" s="87"/>
      <c r="E4636" s="87"/>
      <c r="F4636" s="87"/>
      <c r="G4636" s="87"/>
    </row>
    <row r="4637" spans="1:7" ht="13.8">
      <c r="A4637" s="87"/>
      <c r="B4637" s="87"/>
      <c r="C4637" s="87"/>
      <c r="D4637" s="87"/>
      <c r="E4637" s="87"/>
      <c r="F4637" s="87"/>
      <c r="G4637" s="87"/>
    </row>
    <row r="4638" spans="1:7" ht="13.8">
      <c r="A4638" s="87"/>
      <c r="B4638" s="87"/>
      <c r="C4638" s="87"/>
      <c r="D4638" s="87"/>
      <c r="E4638" s="87"/>
      <c r="F4638" s="87"/>
      <c r="G4638" s="87"/>
    </row>
    <row r="4639" spans="1:7" ht="13.8">
      <c r="A4639" s="87"/>
      <c r="B4639" s="87"/>
      <c r="C4639" s="87"/>
      <c r="D4639" s="87"/>
      <c r="E4639" s="87"/>
      <c r="F4639" s="87"/>
      <c r="G4639" s="87"/>
    </row>
    <row r="4640" spans="1:7" ht="13.8">
      <c r="A4640" s="87"/>
      <c r="B4640" s="87"/>
      <c r="C4640" s="87"/>
      <c r="D4640" s="87"/>
      <c r="E4640" s="87"/>
      <c r="F4640" s="87"/>
      <c r="G4640" s="87"/>
    </row>
    <row r="4641" spans="1:7" ht="13.8">
      <c r="A4641" s="87"/>
      <c r="B4641" s="87"/>
      <c r="C4641" s="87"/>
      <c r="D4641" s="87"/>
      <c r="E4641" s="87"/>
      <c r="F4641" s="87"/>
      <c r="G4641" s="87"/>
    </row>
    <row r="4642" spans="1:7" ht="13.8">
      <c r="A4642" s="87"/>
      <c r="B4642" s="87"/>
      <c r="C4642" s="87"/>
      <c r="D4642" s="87"/>
      <c r="E4642" s="87"/>
      <c r="F4642" s="87"/>
      <c r="G4642" s="87"/>
    </row>
    <row r="4643" spans="1:7" ht="13.8">
      <c r="A4643" s="87"/>
      <c r="B4643" s="87"/>
      <c r="C4643" s="87"/>
      <c r="D4643" s="87"/>
      <c r="E4643" s="87"/>
      <c r="F4643" s="87"/>
      <c r="G4643" s="87"/>
    </row>
    <row r="4644" spans="1:7" ht="13.8">
      <c r="A4644" s="87"/>
      <c r="B4644" s="87"/>
      <c r="C4644" s="87"/>
      <c r="D4644" s="87"/>
      <c r="E4644" s="87"/>
      <c r="F4644" s="87"/>
      <c r="G4644" s="87"/>
    </row>
    <row r="4645" spans="1:7" ht="13.8">
      <c r="A4645" s="87"/>
      <c r="B4645" s="87"/>
      <c r="C4645" s="87"/>
      <c r="D4645" s="87"/>
      <c r="E4645" s="87"/>
      <c r="F4645" s="87"/>
      <c r="G4645" s="87"/>
    </row>
    <row r="4646" spans="1:7" ht="13.8">
      <c r="A4646" s="87"/>
      <c r="B4646" s="87"/>
      <c r="C4646" s="87"/>
      <c r="D4646" s="87"/>
      <c r="E4646" s="87"/>
      <c r="F4646" s="87"/>
      <c r="G4646" s="87"/>
    </row>
    <row r="4647" spans="1:7" ht="13.8">
      <c r="A4647" s="87"/>
      <c r="B4647" s="87"/>
      <c r="C4647" s="87"/>
      <c r="D4647" s="87"/>
      <c r="E4647" s="87"/>
      <c r="F4647" s="87"/>
      <c r="G4647" s="87"/>
    </row>
    <row r="4648" spans="1:7" ht="13.8">
      <c r="A4648" s="87"/>
      <c r="B4648" s="87"/>
      <c r="C4648" s="87"/>
      <c r="D4648" s="87"/>
      <c r="E4648" s="87"/>
      <c r="F4648" s="87"/>
      <c r="G4648" s="87"/>
    </row>
    <row r="4649" spans="1:7" ht="13.8">
      <c r="A4649" s="87"/>
      <c r="B4649" s="87"/>
      <c r="C4649" s="87"/>
      <c r="D4649" s="87"/>
      <c r="E4649" s="87"/>
      <c r="F4649" s="87"/>
      <c r="G4649" s="87"/>
    </row>
    <row r="4650" spans="1:7" ht="13.8">
      <c r="A4650" s="87"/>
      <c r="B4650" s="87"/>
      <c r="C4650" s="87"/>
      <c r="D4650" s="87"/>
      <c r="E4650" s="87"/>
      <c r="F4650" s="87"/>
      <c r="G4650" s="87"/>
    </row>
    <row r="4651" spans="1:7" ht="13.8">
      <c r="A4651" s="87"/>
      <c r="B4651" s="87"/>
      <c r="C4651" s="87"/>
      <c r="D4651" s="87"/>
      <c r="E4651" s="87"/>
      <c r="F4651" s="87"/>
      <c r="G4651" s="87"/>
    </row>
    <row r="4652" spans="1:7" ht="13.8">
      <c r="A4652" s="87"/>
      <c r="B4652" s="87"/>
      <c r="C4652" s="87"/>
      <c r="D4652" s="87"/>
      <c r="E4652" s="87"/>
      <c r="F4652" s="87"/>
      <c r="G4652" s="87"/>
    </row>
    <row r="4653" spans="1:7" ht="13.8">
      <c r="A4653" s="87"/>
      <c r="B4653" s="87"/>
      <c r="C4653" s="87"/>
      <c r="D4653" s="87"/>
      <c r="E4653" s="87"/>
      <c r="F4653" s="87"/>
      <c r="G4653" s="87"/>
    </row>
    <row r="4654" spans="1:7" ht="13.8">
      <c r="A4654" s="87"/>
      <c r="B4654" s="87"/>
      <c r="C4654" s="87"/>
      <c r="D4654" s="87"/>
      <c r="E4654" s="87"/>
      <c r="F4654" s="87"/>
      <c r="G4654" s="87"/>
    </row>
    <row r="4655" spans="1:7" ht="13.8">
      <c r="A4655" s="87"/>
      <c r="B4655" s="87"/>
      <c r="C4655" s="87"/>
      <c r="D4655" s="87"/>
      <c r="E4655" s="87"/>
      <c r="F4655" s="87"/>
      <c r="G4655" s="87"/>
    </row>
    <row r="4656" spans="1:7" ht="13.8">
      <c r="A4656" s="87"/>
      <c r="B4656" s="87"/>
      <c r="C4656" s="87"/>
      <c r="D4656" s="87"/>
      <c r="E4656" s="87"/>
      <c r="F4656" s="87"/>
      <c r="G4656" s="87"/>
    </row>
    <row r="4657" spans="1:7" ht="13.8">
      <c r="A4657" s="87"/>
      <c r="B4657" s="87"/>
      <c r="C4657" s="87"/>
      <c r="D4657" s="87"/>
      <c r="E4657" s="87"/>
      <c r="F4657" s="87"/>
      <c r="G4657" s="87"/>
    </row>
    <row r="4658" spans="1:7" ht="13.8">
      <c r="A4658" s="87"/>
      <c r="B4658" s="87"/>
      <c r="C4658" s="87"/>
      <c r="D4658" s="87"/>
      <c r="E4658" s="87"/>
      <c r="F4658" s="87"/>
      <c r="G4658" s="87"/>
    </row>
    <row r="4659" spans="1:7" ht="13.8">
      <c r="A4659" s="87"/>
      <c r="B4659" s="87"/>
      <c r="C4659" s="87"/>
      <c r="D4659" s="87"/>
      <c r="E4659" s="87"/>
      <c r="F4659" s="87"/>
      <c r="G4659" s="87"/>
    </row>
    <row r="4660" spans="1:7" ht="13.8">
      <c r="A4660" s="87"/>
      <c r="B4660" s="87"/>
      <c r="C4660" s="87"/>
      <c r="D4660" s="87"/>
      <c r="E4660" s="87"/>
      <c r="F4660" s="87"/>
      <c r="G4660" s="87"/>
    </row>
    <row r="4661" spans="1:7" ht="13.8">
      <c r="A4661" s="87"/>
      <c r="B4661" s="87"/>
      <c r="C4661" s="87"/>
      <c r="D4661" s="87"/>
      <c r="E4661" s="87"/>
      <c r="F4661" s="87"/>
      <c r="G4661" s="87"/>
    </row>
    <row r="4662" spans="1:7" ht="13.8">
      <c r="A4662" s="87"/>
      <c r="B4662" s="87"/>
      <c r="C4662" s="87"/>
      <c r="D4662" s="87"/>
      <c r="E4662" s="87"/>
      <c r="F4662" s="87"/>
      <c r="G4662" s="87"/>
    </row>
    <row r="4663" spans="1:7" ht="13.8">
      <c r="A4663" s="87"/>
      <c r="B4663" s="87"/>
      <c r="C4663" s="87"/>
      <c r="D4663" s="87"/>
      <c r="E4663" s="87"/>
      <c r="F4663" s="87"/>
      <c r="G4663" s="87"/>
    </row>
    <row r="4664" spans="1:7" ht="13.8">
      <c r="A4664" s="87"/>
      <c r="B4664" s="87"/>
      <c r="C4664" s="87"/>
      <c r="D4664" s="87"/>
      <c r="E4664" s="87"/>
      <c r="F4664" s="87"/>
      <c r="G4664" s="87"/>
    </row>
    <row r="4665" spans="1:7" ht="13.8">
      <c r="A4665" s="87"/>
      <c r="B4665" s="87"/>
      <c r="C4665" s="87"/>
      <c r="D4665" s="87"/>
      <c r="E4665" s="87"/>
      <c r="F4665" s="87"/>
      <c r="G4665" s="87"/>
    </row>
    <row r="4666" spans="1:7" ht="13.8">
      <c r="A4666" s="87"/>
      <c r="B4666" s="87"/>
      <c r="C4666" s="87"/>
      <c r="D4666" s="87"/>
      <c r="E4666" s="87"/>
      <c r="F4666" s="87"/>
      <c r="G4666" s="87"/>
    </row>
    <row r="4667" spans="1:7" ht="13.8">
      <c r="A4667" s="87"/>
      <c r="B4667" s="87"/>
      <c r="C4667" s="87"/>
      <c r="D4667" s="87"/>
      <c r="E4667" s="87"/>
      <c r="F4667" s="87"/>
      <c r="G4667" s="87"/>
    </row>
    <row r="4668" spans="1:7" ht="13.8">
      <c r="A4668" s="87"/>
      <c r="B4668" s="87"/>
      <c r="C4668" s="87"/>
      <c r="D4668" s="87"/>
      <c r="E4668" s="87"/>
      <c r="F4668" s="87"/>
      <c r="G4668" s="87"/>
    </row>
    <row r="4669" spans="1:7" ht="13.8">
      <c r="A4669" s="87"/>
      <c r="B4669" s="87"/>
      <c r="C4669" s="87"/>
      <c r="D4669" s="87"/>
      <c r="E4669" s="87"/>
      <c r="F4669" s="87"/>
      <c r="G4669" s="87"/>
    </row>
    <row r="4670" spans="1:7" ht="13.8">
      <c r="A4670" s="87"/>
      <c r="B4670" s="87"/>
      <c r="C4670" s="87"/>
      <c r="D4670" s="87"/>
      <c r="E4670" s="87"/>
      <c r="F4670" s="87"/>
      <c r="G4670" s="87"/>
    </row>
    <row r="4671" spans="1:7" ht="13.8">
      <c r="A4671" s="87"/>
      <c r="B4671" s="87"/>
      <c r="C4671" s="87"/>
      <c r="D4671" s="87"/>
      <c r="E4671" s="87"/>
      <c r="F4671" s="87"/>
      <c r="G4671" s="87"/>
    </row>
    <row r="4672" spans="1:7" ht="13.8">
      <c r="A4672" s="87"/>
      <c r="B4672" s="87"/>
      <c r="C4672" s="87"/>
      <c r="D4672" s="87"/>
      <c r="E4672" s="87"/>
      <c r="F4672" s="87"/>
      <c r="G4672" s="87"/>
    </row>
    <row r="4673" spans="1:7" ht="13.8">
      <c r="A4673" s="87"/>
      <c r="B4673" s="87"/>
      <c r="C4673" s="87"/>
      <c r="D4673" s="87"/>
      <c r="E4673" s="87"/>
      <c r="F4673" s="87"/>
      <c r="G4673" s="87"/>
    </row>
    <row r="4674" spans="1:7" ht="13.8">
      <c r="A4674" s="87"/>
      <c r="B4674" s="87"/>
      <c r="C4674" s="87"/>
      <c r="D4674" s="87"/>
      <c r="E4674" s="87"/>
      <c r="F4674" s="87"/>
      <c r="G4674" s="87"/>
    </row>
    <row r="4675" spans="1:7" ht="13.8">
      <c r="A4675" s="87"/>
      <c r="B4675" s="87"/>
      <c r="C4675" s="87"/>
      <c r="D4675" s="87"/>
      <c r="E4675" s="87"/>
      <c r="F4675" s="87"/>
      <c r="G4675" s="87"/>
    </row>
    <row r="4676" spans="1:7" ht="13.8">
      <c r="A4676" s="87"/>
      <c r="B4676" s="87"/>
      <c r="C4676" s="87"/>
      <c r="D4676" s="87"/>
      <c r="E4676" s="87"/>
      <c r="F4676" s="87"/>
      <c r="G4676" s="87"/>
    </row>
    <row r="4677" spans="1:7" ht="13.8">
      <c r="A4677" s="87"/>
      <c r="B4677" s="87"/>
      <c r="C4677" s="87"/>
      <c r="D4677" s="87"/>
      <c r="E4677" s="87"/>
      <c r="F4677" s="87"/>
      <c r="G4677" s="87"/>
    </row>
    <row r="4678" spans="1:7" ht="13.8">
      <c r="A4678" s="87"/>
      <c r="B4678" s="87"/>
      <c r="C4678" s="87"/>
      <c r="D4678" s="87"/>
      <c r="E4678" s="87"/>
      <c r="F4678" s="87"/>
      <c r="G4678" s="87"/>
    </row>
    <row r="4679" spans="1:7" ht="13.8">
      <c r="A4679" s="87"/>
      <c r="B4679" s="87"/>
      <c r="C4679" s="87"/>
      <c r="D4679" s="87"/>
      <c r="E4679" s="87"/>
      <c r="F4679" s="87"/>
      <c r="G4679" s="87"/>
    </row>
    <row r="4680" spans="1:7" ht="13.8">
      <c r="A4680" s="87"/>
      <c r="B4680" s="87"/>
      <c r="C4680" s="87"/>
      <c r="D4680" s="87"/>
      <c r="E4680" s="87"/>
      <c r="F4680" s="87"/>
      <c r="G4680" s="87"/>
    </row>
    <row r="4681" spans="1:7" ht="13.8">
      <c r="A4681" s="87"/>
      <c r="B4681" s="87"/>
      <c r="C4681" s="87"/>
      <c r="D4681" s="87"/>
      <c r="E4681" s="87"/>
      <c r="F4681" s="87"/>
      <c r="G4681" s="87"/>
    </row>
    <row r="4682" spans="1:7" ht="13.8">
      <c r="A4682" s="87"/>
      <c r="B4682" s="87"/>
      <c r="C4682" s="87"/>
      <c r="D4682" s="87"/>
      <c r="E4682" s="87"/>
      <c r="F4682" s="87"/>
      <c r="G4682" s="87"/>
    </row>
    <row r="4683" spans="1:7" ht="13.8">
      <c r="A4683" s="87"/>
      <c r="B4683" s="87"/>
      <c r="C4683" s="87"/>
      <c r="D4683" s="87"/>
      <c r="E4683" s="87"/>
      <c r="F4683" s="87"/>
      <c r="G4683" s="87"/>
    </row>
    <row r="4684" spans="1:7" ht="13.8">
      <c r="A4684" s="87"/>
      <c r="B4684" s="87"/>
      <c r="C4684" s="87"/>
      <c r="D4684" s="87"/>
      <c r="E4684" s="87"/>
      <c r="F4684" s="87"/>
      <c r="G4684" s="87"/>
    </row>
    <row r="4685" spans="1:7" ht="13.8">
      <c r="A4685" s="87"/>
      <c r="B4685" s="87"/>
      <c r="C4685" s="87"/>
      <c r="D4685" s="87"/>
      <c r="E4685" s="87"/>
      <c r="F4685" s="87"/>
      <c r="G4685" s="87"/>
    </row>
    <row r="4686" spans="1:7" ht="13.8">
      <c r="A4686" s="87"/>
      <c r="B4686" s="87"/>
      <c r="C4686" s="87"/>
      <c r="D4686" s="87"/>
      <c r="E4686" s="87"/>
      <c r="F4686" s="87"/>
      <c r="G4686" s="87"/>
    </row>
    <row r="4687" spans="1:7" ht="13.8">
      <c r="A4687" s="87"/>
      <c r="B4687" s="87"/>
      <c r="C4687" s="87"/>
      <c r="D4687" s="87"/>
      <c r="E4687" s="87"/>
      <c r="F4687" s="87"/>
      <c r="G4687" s="87"/>
    </row>
    <row r="4688" spans="1:7" ht="13.8">
      <c r="A4688" s="87"/>
      <c r="B4688" s="87"/>
      <c r="C4688" s="87"/>
      <c r="D4688" s="87"/>
      <c r="E4688" s="87"/>
      <c r="F4688" s="87"/>
      <c r="G4688" s="87"/>
    </row>
    <row r="4689" spans="1:7" ht="13.8">
      <c r="A4689" s="87"/>
      <c r="B4689" s="87"/>
      <c r="C4689" s="87"/>
      <c r="D4689" s="87"/>
      <c r="E4689" s="87"/>
      <c r="F4689" s="87"/>
      <c r="G4689" s="87"/>
    </row>
    <row r="4690" spans="1:7" ht="13.8">
      <c r="A4690" s="87"/>
      <c r="B4690" s="87"/>
      <c r="C4690" s="87"/>
      <c r="D4690" s="87"/>
      <c r="E4690" s="87"/>
      <c r="F4690" s="87"/>
      <c r="G4690" s="87"/>
    </row>
    <row r="4691" spans="1:7" ht="13.8">
      <c r="A4691" s="87"/>
      <c r="B4691" s="87"/>
      <c r="C4691" s="87"/>
      <c r="D4691" s="87"/>
      <c r="E4691" s="87"/>
      <c r="F4691" s="87"/>
      <c r="G4691" s="87"/>
    </row>
    <row r="4692" spans="1:7" ht="13.8">
      <c r="A4692" s="87"/>
      <c r="B4692" s="87"/>
      <c r="C4692" s="87"/>
      <c r="D4692" s="87"/>
      <c r="E4692" s="87"/>
      <c r="F4692" s="87"/>
      <c r="G4692" s="87"/>
    </row>
    <row r="4693" spans="1:7" ht="13.8">
      <c r="A4693" s="87"/>
      <c r="B4693" s="87"/>
      <c r="C4693" s="87"/>
      <c r="D4693" s="87"/>
      <c r="E4693" s="87"/>
      <c r="F4693" s="87"/>
      <c r="G4693" s="87"/>
    </row>
    <row r="4694" spans="1:7" ht="13.8">
      <c r="A4694" s="87"/>
      <c r="B4694" s="87"/>
      <c r="C4694" s="87"/>
      <c r="D4694" s="87"/>
      <c r="E4694" s="87"/>
      <c r="F4694" s="87"/>
      <c r="G4694" s="87"/>
    </row>
    <row r="4695" spans="1:7" ht="13.8">
      <c r="A4695" s="87"/>
      <c r="B4695" s="87"/>
      <c r="C4695" s="87"/>
      <c r="D4695" s="87"/>
      <c r="E4695" s="87"/>
      <c r="F4695" s="87"/>
      <c r="G4695" s="87"/>
    </row>
    <row r="4696" spans="1:7" ht="13.8">
      <c r="A4696" s="87"/>
      <c r="B4696" s="87"/>
      <c r="C4696" s="87"/>
      <c r="D4696" s="87"/>
      <c r="E4696" s="87"/>
      <c r="F4696" s="87"/>
      <c r="G4696" s="87"/>
    </row>
    <row r="4697" spans="1:7" ht="13.8">
      <c r="A4697" s="87"/>
      <c r="B4697" s="87"/>
      <c r="C4697" s="87"/>
      <c r="D4697" s="87"/>
      <c r="E4697" s="87"/>
      <c r="F4697" s="87"/>
      <c r="G4697" s="87"/>
    </row>
    <row r="4698" spans="1:7" ht="13.8">
      <c r="A4698" s="87"/>
      <c r="B4698" s="87"/>
      <c r="C4698" s="87"/>
      <c r="D4698" s="87"/>
      <c r="E4698" s="87"/>
      <c r="F4698" s="87"/>
      <c r="G4698" s="87"/>
    </row>
    <row r="4699" spans="1:7" ht="13.8">
      <c r="A4699" s="87"/>
      <c r="B4699" s="87"/>
      <c r="C4699" s="87"/>
      <c r="D4699" s="87"/>
      <c r="E4699" s="87"/>
      <c r="F4699" s="87"/>
      <c r="G4699" s="87"/>
    </row>
    <row r="4700" spans="1:7" ht="13.8">
      <c r="A4700" s="87"/>
      <c r="B4700" s="87"/>
      <c r="C4700" s="87"/>
      <c r="D4700" s="87"/>
      <c r="E4700" s="87"/>
      <c r="F4700" s="87"/>
      <c r="G4700" s="87"/>
    </row>
    <row r="4701" spans="1:7" ht="13.8">
      <c r="A4701" s="87"/>
      <c r="B4701" s="87"/>
      <c r="C4701" s="87"/>
      <c r="D4701" s="87"/>
      <c r="E4701" s="87"/>
      <c r="F4701" s="87"/>
      <c r="G4701" s="87"/>
    </row>
  </sheetData>
  <mergeCells count="9">
    <mergeCell ref="B5:F5"/>
    <mergeCell ref="A1:L1"/>
    <mergeCell ref="B2:E2"/>
    <mergeCell ref="B3:E3"/>
    <mergeCell ref="B8:B10"/>
    <mergeCell ref="C8:C10"/>
    <mergeCell ref="D8:D10"/>
    <mergeCell ref="E8:E10"/>
    <mergeCell ref="F8:F10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67f749e2-633a-46e5-ba80-4cf5b1177c9a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b75e778f-26c2-4e9c-b952-e237c22fe87a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33A090-AEC7-4E98-9A26-F65857C22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EAP Chicama</vt:lpstr>
      <vt:lpstr>EAP Virú</vt:lpstr>
      <vt:lpstr>Resumen</vt:lpstr>
      <vt:lpstr>Costo Directo</vt:lpstr>
      <vt:lpstr>GGeneral</vt:lpstr>
      <vt:lpstr>'Costo Directo'!Área_de_impresión</vt:lpstr>
      <vt:lpstr>GGeneral!Área_de_impresión</vt:lpstr>
      <vt:lpstr>Resumen!Área_de_impresión</vt:lpstr>
      <vt:lpstr>'Costo Directo'!Print_Area</vt:lpstr>
      <vt:lpstr>GGeneral!Print_Area</vt:lpstr>
      <vt:lpstr>Resumen!Print_Area</vt:lpstr>
      <vt:lpstr>'Costo Directo'!Print_Titles</vt:lpstr>
      <vt:lpstr>GGeneral!Print_Titles</vt:lpstr>
      <vt:lpstr>'Costo Directo'!Títulos_a_imprimir</vt:lpstr>
      <vt:lpstr>GGeneral!Títulos_a_imprimir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</cp:lastModifiedBy>
  <cp:revision/>
  <cp:lastPrinted>2023-05-09T01:06:35Z</cp:lastPrinted>
  <dcterms:created xsi:type="dcterms:W3CDTF">2021-10-13T22:24:50Z</dcterms:created>
  <dcterms:modified xsi:type="dcterms:W3CDTF">2023-05-16T15:56:17Z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  <property fmtid="{D5CDD505-2E9C-101B-9397-08002B2CF9AE}" pid="3" name="MediaServiceImageTags">
    <vt:lpwstr/>
  </property>
</Properties>
</file>