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vitado1\Documents\"/>
    </mc:Choice>
  </mc:AlternateContent>
  <xr:revisionPtr revIDLastSave="0" documentId="8_{D0F72E35-55AD-4349-9705-0A80CF0916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aluación Organigrama" sheetId="7" r:id="rId1"/>
  </sheets>
  <definedNames>
    <definedName name="Print_Area" localSheetId="0">'Evaluación Organigrama'!$E$1:$J$32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1" i="7" l="1"/>
  <c r="Q31" i="7" s="1"/>
  <c r="P29" i="7"/>
  <c r="Q29" i="7" s="1"/>
  <c r="P30" i="7"/>
  <c r="Q30" i="7" s="1"/>
  <c r="P26" i="7"/>
  <c r="Q26" i="7" s="1"/>
  <c r="P27" i="7"/>
  <c r="Q27" i="7" s="1"/>
  <c r="P28" i="7"/>
  <c r="Q28" i="7" s="1"/>
  <c r="P25" i="7"/>
  <c r="Q25" i="7" s="1"/>
  <c r="P17" i="7"/>
  <c r="Q17" i="7" s="1"/>
  <c r="P16" i="7" l="1"/>
  <c r="Q16" i="7" s="1"/>
  <c r="P15" i="7"/>
  <c r="Q15" i="7" s="1"/>
  <c r="P14" i="7"/>
  <c r="Q14" i="7" s="1"/>
  <c r="P13" i="7"/>
  <c r="Q13" i="7" s="1"/>
  <c r="P18" i="7"/>
  <c r="Q18" i="7" s="1"/>
  <c r="P7" i="7"/>
  <c r="Q7" i="7" s="1"/>
  <c r="P8" i="7"/>
  <c r="Q8" i="7" s="1"/>
  <c r="P9" i="7"/>
  <c r="Q9" i="7" s="1"/>
  <c r="P10" i="7"/>
  <c r="Q10" i="7" s="1"/>
  <c r="P11" i="7"/>
  <c r="Q11" i="7" s="1"/>
  <c r="P12" i="7"/>
  <c r="Q12" i="7" s="1"/>
  <c r="P6" i="7"/>
  <c r="Q6" i="7" s="1"/>
  <c r="P5" i="7"/>
  <c r="Q5" i="7" s="1"/>
  <c r="P21" i="7"/>
  <c r="Q21" i="7" s="1"/>
  <c r="P22" i="7"/>
  <c r="Q22" i="7" s="1"/>
  <c r="P23" i="7"/>
  <c r="Q23" i="7" s="1"/>
  <c r="P24" i="7"/>
  <c r="Q24" i="7" s="1"/>
  <c r="P32" i="7"/>
  <c r="Q32" i="7" s="1"/>
  <c r="P20" i="7"/>
  <c r="Q20" i="7" s="1"/>
  <c r="P19" i="7"/>
  <c r="Q19" i="7" s="1"/>
  <c r="I5" i="7" l="1"/>
  <c r="I19" i="7"/>
</calcChain>
</file>

<file path=xl/sharedStrings.xml><?xml version="1.0" encoding="utf-8"?>
<sst xmlns="http://schemas.openxmlformats.org/spreadsheetml/2006/main" count="53" uniqueCount="48">
  <si>
    <t>ITEM</t>
  </si>
  <si>
    <t>Cargo</t>
  </si>
  <si>
    <t>Profesional</t>
  </si>
  <si>
    <t>Formación Profesional</t>
  </si>
  <si>
    <t>Experiencia General</t>
  </si>
  <si>
    <t>Experiencia Específica</t>
  </si>
  <si>
    <t>Obra</t>
  </si>
  <si>
    <t>Tiempo (días)</t>
  </si>
  <si>
    <t>Fecha Incico</t>
  </si>
  <si>
    <t>Fecha fin</t>
  </si>
  <si>
    <t>N° Colegiatura</t>
  </si>
  <si>
    <t>Tiempo (años)</t>
  </si>
  <si>
    <t>Certificado/
Constancia</t>
  </si>
  <si>
    <t>B.2 EVALUACIÓN DEL STAFF - NOMBRE DE LA EMPRESA</t>
  </si>
  <si>
    <t>Jefe de Equipo de Estudio Geotécnico</t>
  </si>
  <si>
    <t>Ingeniero Asistente en Geotecnia Cuenca Cañete</t>
  </si>
  <si>
    <t xml:space="preserve">CARLOS VÁSQUEZ DURAND </t>
  </si>
  <si>
    <t xml:space="preserve">INGENIERO GEÓLOGO </t>
  </si>
  <si>
    <t>ANDI RUBEN VERA GALLEGOS</t>
  </si>
  <si>
    <t>Ingeniero Geólogo</t>
  </si>
  <si>
    <t>Ingeniero Geomecanico</t>
  </si>
  <si>
    <t>Ingeniero de Seguridad</t>
  </si>
  <si>
    <t>Ingeniero de Seguridad y Salud Ocupacional.</t>
  </si>
  <si>
    <t>Supervisor de Obras – Especialista en Hidrogeología y Mecánica de Suelos</t>
  </si>
  <si>
    <t>Obras de de Saneamiento, Represamientos y Puentes</t>
  </si>
  <si>
    <t>Zonificación geomecánica,</t>
  </si>
  <si>
    <t>Encargado de la gestión integral de seguridad en trabajos de muestreo de interior mina</t>
  </si>
  <si>
    <t>Trabajos específicos de geomecanica</t>
  </si>
  <si>
    <t>Asistente Geomecanico</t>
  </si>
  <si>
    <t xml:space="preserve">Encargado de la gestión de seguridad y salud ocupacional </t>
  </si>
  <si>
    <t>Construccion e implementacion de la irrigacion pampa colegiales provincia de Camana Arequipa  de estudio de prospeccion geofisica con fines Hidrogeologicos</t>
  </si>
  <si>
    <t xml:space="preserve">Expediente tecnico Mejoramiento ,rehabilitacion y ampliacion de alcantarillado , cuidad de ambo _ Huanuco. Dicho estudio es de prospeccion geofisica </t>
  </si>
  <si>
    <t>Ing. De Obras de de Saneamiento, Carreteras y Otros</t>
  </si>
  <si>
    <t>construccion de represamiento de la laguna de Nawircocha con fines geotecnicos</t>
  </si>
  <si>
    <t>Mejoramiento y ampliacion de los sistemas de agua potable y construccion de la planta de tratamiento de aguas residuales de estudio hidrogeologico</t>
  </si>
  <si>
    <t>evaluacion , inventario, realizacion y equipamiento de pozo de agua</t>
  </si>
  <si>
    <t>proyecto especial Huallaga Central y Bajo Mayo  de estudio  geologico y geotecnico del proyecto</t>
  </si>
  <si>
    <t>Estudio Hidrogeologico y geotecnico para determinar la contaminacion del acuifero  subterraneo con hidrocarburos en la refineria de Talara</t>
  </si>
  <si>
    <t>Ingeniero Geologo</t>
  </si>
  <si>
    <t>Ingeniero  Geologo</t>
  </si>
  <si>
    <t>residente de obra</t>
  </si>
  <si>
    <t>Perforacion , caseta y equipamiento del pozo  tubular N°7 de la obra agua potable y desague en Casma</t>
  </si>
  <si>
    <t>Supervisor  , Especialista en mecanica de suelos</t>
  </si>
  <si>
    <t xml:space="preserve">etapa 1  construccion del  sistema  de alcantarillado de Acolla </t>
  </si>
  <si>
    <t>Asesor de ingenieria</t>
  </si>
  <si>
    <t>Ejecucion de proyecto y supervision de obras de ingenieria en las especialidades de hidrogeologia y geotecnica</t>
  </si>
  <si>
    <t>Especialista en estudios geologicos</t>
  </si>
  <si>
    <t>Determinar las caracteristicas de cimentacion de estructuras de proyecto Junin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</si>
</sst>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0"/>
      <color rgb="FF000000"/>
      <name val="Times New Roman"/>
      <charset val="204"/>
    </font>
    <font>
      <b/>
      <sz val="8"/>
      <name val="Calibri"/>
      <family val="2"/>
    </font>
    <font>
      <b/>
      <sz val="7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u/>
      <sz val="12"/>
      <name val="Calibri"/>
      <family val="2"/>
    </font>
    <font>
      <sz val="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0" fontId="4" fillId="0" borderId="0"/>
  </cellStyleXfs>
  <cellXfs count="6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3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2" fontId="8" fillId="0" borderId="16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14" fontId="8" fillId="0" borderId="18" xfId="0" applyNumberFormat="1" applyFont="1" applyBorder="1" applyAlignment="1">
      <alignment horizontal="center" vertical="center" wrapText="1"/>
    </xf>
    <xf numFmtId="2" fontId="8" fillId="0" borderId="20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left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2" fontId="8" fillId="0" borderId="15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9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</cellXfs>
  <cellStyles count="3">
    <cellStyle name="Millares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8DEE1-8CE1-4781-95EB-F4AF537D7E6B}">
  <sheetPr>
    <pageSetUpPr fitToPage="1"/>
  </sheetPr>
  <dimension ref="A1:Q32"/>
  <sheetViews>
    <sheetView showGridLines="0" tabSelected="1" view="pageBreakPreview" zoomScale="130" zoomScaleNormal="130" zoomScaleSheetLayoutView="130" workbookViewId="0">
      <pane xSplit="4" ySplit="4" topLeftCell="F5" activePane="bottomRight" state="frozen"/>
      <selection pane="topRight" activeCell="E1" sqref="E1"/>
      <selection pane="bottomLeft" activeCell="A5" sqref="A5"/>
      <selection pane="bottomRight" activeCell="J5" sqref="J5:J18"/>
    </sheetView>
  </sheetViews>
  <sheetFormatPr baseColWidth="10" defaultColWidth="9.33203125" defaultRowHeight="13.2" x14ac:dyDescent="0.25"/>
  <cols>
    <col min="1" max="1" width="4.6640625" hidden="1" customWidth="1"/>
    <col min="2" max="2" width="6.33203125" customWidth="1"/>
    <col min="3" max="3" width="6.109375" customWidth="1"/>
    <col min="4" max="4" width="11.77734375" customWidth="1"/>
    <col min="5" max="5" width="12.6640625" customWidth="1"/>
    <col min="6" max="6" width="9.6640625" customWidth="1"/>
    <col min="7" max="7" width="15.44140625" customWidth="1"/>
    <col min="8" max="8" width="12.77734375" customWidth="1"/>
    <col min="9" max="9" width="11.44140625" customWidth="1"/>
    <col min="10" max="10" width="10.44140625" customWidth="1"/>
    <col min="11" max="11" width="45.44140625" customWidth="1"/>
    <col min="12" max="12" width="17" style="40" customWidth="1"/>
    <col min="13" max="13" width="9.109375" customWidth="1"/>
    <col min="14" max="14" width="9.33203125" style="16" customWidth="1"/>
    <col min="15" max="15" width="9.77734375" style="16" customWidth="1"/>
    <col min="16" max="17" width="11.109375" customWidth="1"/>
  </cols>
  <sheetData>
    <row r="1" spans="2:17" ht="12" customHeight="1" thickBot="1" x14ac:dyDescent="0.3">
      <c r="B1" s="3"/>
      <c r="C1" s="4"/>
      <c r="D1" s="4"/>
      <c r="E1" s="5"/>
      <c r="F1" s="6"/>
      <c r="G1" s="6"/>
      <c r="H1" s="6"/>
      <c r="I1" s="6"/>
      <c r="J1" s="6"/>
      <c r="K1" s="6"/>
      <c r="L1" s="14"/>
      <c r="M1" s="6"/>
      <c r="N1" s="14"/>
      <c r="O1" s="14"/>
      <c r="P1" s="6"/>
      <c r="Q1" s="6"/>
    </row>
    <row r="2" spans="2:17" ht="15.75" customHeight="1" x14ac:dyDescent="0.25">
      <c r="B2" s="41" t="s">
        <v>13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</row>
    <row r="3" spans="2:17" ht="17.25" customHeight="1" thickBot="1" x14ac:dyDescent="0.3">
      <c r="B3" s="7"/>
      <c r="C3" s="8"/>
      <c r="D3" s="8"/>
      <c r="E3" s="1"/>
      <c r="F3" s="1"/>
      <c r="G3" s="1"/>
      <c r="H3" s="1"/>
      <c r="I3" s="1"/>
      <c r="J3" s="1"/>
      <c r="K3" s="2"/>
      <c r="L3" s="39"/>
      <c r="M3" s="1"/>
      <c r="N3" s="15"/>
      <c r="O3" s="15"/>
      <c r="P3" s="1"/>
      <c r="Q3" s="1"/>
    </row>
    <row r="4" spans="2:17" ht="22.5" customHeight="1" thickBot="1" x14ac:dyDescent="0.3">
      <c r="B4" s="9" t="s">
        <v>0</v>
      </c>
      <c r="C4" s="43" t="s">
        <v>1</v>
      </c>
      <c r="D4" s="43"/>
      <c r="E4" s="43" t="s">
        <v>2</v>
      </c>
      <c r="F4" s="43"/>
      <c r="G4" s="10" t="s">
        <v>3</v>
      </c>
      <c r="H4" s="10" t="s">
        <v>10</v>
      </c>
      <c r="I4" s="10" t="s">
        <v>4</v>
      </c>
      <c r="J4" s="10" t="s">
        <v>5</v>
      </c>
      <c r="K4" s="10" t="s">
        <v>6</v>
      </c>
      <c r="L4" s="10" t="s">
        <v>1</v>
      </c>
      <c r="M4" s="10" t="s">
        <v>12</v>
      </c>
      <c r="N4" s="11" t="s">
        <v>8</v>
      </c>
      <c r="O4" s="11" t="s">
        <v>9</v>
      </c>
      <c r="P4" s="10" t="s">
        <v>7</v>
      </c>
      <c r="Q4" s="12" t="s">
        <v>11</v>
      </c>
    </row>
    <row r="5" spans="2:17" ht="38.4" x14ac:dyDescent="0.25">
      <c r="B5" s="44">
        <v>1</v>
      </c>
      <c r="C5" s="47" t="s">
        <v>14</v>
      </c>
      <c r="D5" s="47"/>
      <c r="E5" s="50" t="s">
        <v>16</v>
      </c>
      <c r="F5" s="51"/>
      <c r="G5" s="51" t="s">
        <v>17</v>
      </c>
      <c r="H5" s="51">
        <v>21294</v>
      </c>
      <c r="I5" s="55">
        <f>SUM(Q5:Q18)</f>
        <v>10.210958904109591</v>
      </c>
      <c r="J5" s="55" t="s">
        <v>39</v>
      </c>
      <c r="K5" s="22" t="s">
        <v>30</v>
      </c>
      <c r="L5" s="22" t="s">
        <v>23</v>
      </c>
      <c r="M5" s="18"/>
      <c r="N5" s="19">
        <v>40026</v>
      </c>
      <c r="O5" s="19">
        <v>40557</v>
      </c>
      <c r="P5" s="17">
        <f t="shared" ref="P5:P6" si="0">+O5-N5</f>
        <v>531</v>
      </c>
      <c r="Q5" s="20">
        <f t="shared" ref="Q5:Q6" si="1">+P5/365</f>
        <v>1.4547945205479451</v>
      </c>
    </row>
    <row r="6" spans="2:17" ht="28.8" x14ac:dyDescent="0.25">
      <c r="B6" s="45"/>
      <c r="C6" s="48"/>
      <c r="D6" s="48"/>
      <c r="E6" s="52"/>
      <c r="F6" s="53"/>
      <c r="G6" s="53"/>
      <c r="H6" s="53"/>
      <c r="I6" s="56"/>
      <c r="J6" s="56"/>
      <c r="K6" s="22" t="s">
        <v>31</v>
      </c>
      <c r="L6" s="22" t="s">
        <v>32</v>
      </c>
      <c r="M6" s="21"/>
      <c r="N6" s="36">
        <v>40922</v>
      </c>
      <c r="O6" s="36">
        <v>40963</v>
      </c>
      <c r="P6" s="23">
        <f t="shared" si="0"/>
        <v>41</v>
      </c>
      <c r="Q6" s="24">
        <f t="shared" si="1"/>
        <v>0.11232876712328767</v>
      </c>
    </row>
    <row r="7" spans="2:17" ht="19.2" x14ac:dyDescent="0.25">
      <c r="B7" s="45"/>
      <c r="C7" s="48"/>
      <c r="D7" s="48"/>
      <c r="E7" s="52"/>
      <c r="F7" s="53"/>
      <c r="G7" s="53"/>
      <c r="H7" s="53"/>
      <c r="I7" s="56"/>
      <c r="J7" s="56"/>
      <c r="K7" s="22" t="s">
        <v>33</v>
      </c>
      <c r="L7" s="22" t="s">
        <v>24</v>
      </c>
      <c r="M7" s="21"/>
      <c r="N7" s="36">
        <v>39302</v>
      </c>
      <c r="O7" s="36">
        <v>39753</v>
      </c>
      <c r="P7" s="23">
        <f t="shared" ref="P7:P18" si="2">+O7-N7</f>
        <v>451</v>
      </c>
      <c r="Q7" s="24">
        <f t="shared" ref="Q7:Q18" si="3">+P7/365</f>
        <v>1.2356164383561643</v>
      </c>
    </row>
    <row r="8" spans="2:17" ht="38.4" x14ac:dyDescent="0.25">
      <c r="B8" s="45"/>
      <c r="C8" s="48"/>
      <c r="D8" s="48"/>
      <c r="E8" s="53"/>
      <c r="F8" s="53"/>
      <c r="G8" s="53"/>
      <c r="H8" s="53"/>
      <c r="I8" s="56"/>
      <c r="J8" s="56"/>
      <c r="K8" s="22" t="s">
        <v>34</v>
      </c>
      <c r="L8" s="22" t="s">
        <v>35</v>
      </c>
      <c r="M8" s="23"/>
      <c r="N8" s="13">
        <v>40233</v>
      </c>
      <c r="O8" s="13">
        <v>40292</v>
      </c>
      <c r="P8" s="23">
        <f t="shared" si="2"/>
        <v>59</v>
      </c>
      <c r="Q8" s="24">
        <f t="shared" si="3"/>
        <v>0.16164383561643836</v>
      </c>
    </row>
    <row r="9" spans="2:17" ht="19.2" x14ac:dyDescent="0.25">
      <c r="B9" s="45"/>
      <c r="C9" s="48"/>
      <c r="D9" s="48"/>
      <c r="E9" s="53"/>
      <c r="F9" s="53"/>
      <c r="G9" s="53"/>
      <c r="H9" s="53"/>
      <c r="I9" s="56"/>
      <c r="J9" s="56"/>
      <c r="K9" s="22" t="s">
        <v>36</v>
      </c>
      <c r="L9" s="22" t="s">
        <v>39</v>
      </c>
      <c r="M9" s="23"/>
      <c r="N9" s="13">
        <v>41334</v>
      </c>
      <c r="O9" s="13">
        <v>41730</v>
      </c>
      <c r="P9" s="23">
        <f t="shared" si="2"/>
        <v>396</v>
      </c>
      <c r="Q9" s="24">
        <f t="shared" si="3"/>
        <v>1.0849315068493151</v>
      </c>
    </row>
    <row r="10" spans="2:17" ht="19.2" x14ac:dyDescent="0.25">
      <c r="B10" s="45"/>
      <c r="C10" s="48"/>
      <c r="D10" s="48"/>
      <c r="E10" s="53"/>
      <c r="F10" s="53"/>
      <c r="G10" s="53"/>
      <c r="H10" s="53"/>
      <c r="I10" s="56"/>
      <c r="J10" s="56"/>
      <c r="K10" s="22" t="s">
        <v>37</v>
      </c>
      <c r="L10" s="22" t="s">
        <v>38</v>
      </c>
      <c r="M10" s="23"/>
      <c r="N10" s="13">
        <v>39000</v>
      </c>
      <c r="O10" s="13">
        <v>39289</v>
      </c>
      <c r="P10" s="23">
        <f t="shared" si="2"/>
        <v>289</v>
      </c>
      <c r="Q10" s="24">
        <f t="shared" si="3"/>
        <v>0.79178082191780819</v>
      </c>
    </row>
    <row r="11" spans="2:17" ht="19.2" x14ac:dyDescent="0.25">
      <c r="B11" s="45"/>
      <c r="C11" s="48"/>
      <c r="D11" s="48"/>
      <c r="E11" s="53"/>
      <c r="F11" s="53"/>
      <c r="G11" s="53"/>
      <c r="H11" s="53"/>
      <c r="I11" s="56"/>
      <c r="J11" s="56"/>
      <c r="K11" s="22" t="s">
        <v>41</v>
      </c>
      <c r="L11" s="22" t="s">
        <v>40</v>
      </c>
      <c r="M11" s="23"/>
      <c r="N11" s="13">
        <v>35889</v>
      </c>
      <c r="O11" s="13">
        <v>36161</v>
      </c>
      <c r="P11" s="23">
        <f t="shared" si="2"/>
        <v>272</v>
      </c>
      <c r="Q11" s="24">
        <f t="shared" si="3"/>
        <v>0.74520547945205484</v>
      </c>
    </row>
    <row r="12" spans="2:17" ht="19.2" x14ac:dyDescent="0.25">
      <c r="B12" s="45"/>
      <c r="C12" s="48"/>
      <c r="D12" s="48"/>
      <c r="E12" s="53"/>
      <c r="F12" s="53"/>
      <c r="G12" s="53"/>
      <c r="H12" s="53"/>
      <c r="I12" s="56"/>
      <c r="J12" s="56"/>
      <c r="K12" s="25" t="s">
        <v>43</v>
      </c>
      <c r="L12" s="22" t="s">
        <v>42</v>
      </c>
      <c r="M12" s="23"/>
      <c r="N12" s="13">
        <v>38687</v>
      </c>
      <c r="O12" s="13">
        <v>38930</v>
      </c>
      <c r="P12" s="23">
        <f t="shared" si="2"/>
        <v>243</v>
      </c>
      <c r="Q12" s="24">
        <f t="shared" si="3"/>
        <v>0.66575342465753429</v>
      </c>
    </row>
    <row r="13" spans="2:17" ht="19.2" x14ac:dyDescent="0.25">
      <c r="B13" s="46"/>
      <c r="C13" s="49"/>
      <c r="D13" s="49"/>
      <c r="E13" s="54"/>
      <c r="F13" s="54"/>
      <c r="G13" s="54"/>
      <c r="H13" s="54"/>
      <c r="I13" s="57"/>
      <c r="J13" s="57"/>
      <c r="K13" s="26" t="s">
        <v>45</v>
      </c>
      <c r="L13" s="22" t="s">
        <v>44</v>
      </c>
      <c r="M13" s="23"/>
      <c r="N13" s="28">
        <v>36161</v>
      </c>
      <c r="O13" s="28">
        <v>37271</v>
      </c>
      <c r="P13" s="27">
        <f t="shared" si="2"/>
        <v>1110</v>
      </c>
      <c r="Q13" s="29">
        <f t="shared" si="3"/>
        <v>3.0410958904109591</v>
      </c>
    </row>
    <row r="14" spans="2:17" ht="19.2" x14ac:dyDescent="0.25">
      <c r="B14" s="46"/>
      <c r="C14" s="49"/>
      <c r="D14" s="49"/>
      <c r="E14" s="54"/>
      <c r="F14" s="54"/>
      <c r="G14" s="54"/>
      <c r="H14" s="54"/>
      <c r="I14" s="57"/>
      <c r="J14" s="57"/>
      <c r="K14" s="26" t="s">
        <v>47</v>
      </c>
      <c r="L14" s="22" t="s">
        <v>46</v>
      </c>
      <c r="M14" s="23"/>
      <c r="N14" s="28">
        <v>35462</v>
      </c>
      <c r="O14" s="28">
        <v>35797</v>
      </c>
      <c r="P14" s="27">
        <f t="shared" si="2"/>
        <v>335</v>
      </c>
      <c r="Q14" s="29">
        <f t="shared" si="3"/>
        <v>0.9178082191780822</v>
      </c>
    </row>
    <row r="15" spans="2:17" x14ac:dyDescent="0.25">
      <c r="B15" s="46"/>
      <c r="C15" s="49"/>
      <c r="D15" s="49"/>
      <c r="E15" s="54"/>
      <c r="F15" s="54"/>
      <c r="G15" s="54"/>
      <c r="H15" s="54"/>
      <c r="I15" s="57"/>
      <c r="J15" s="57"/>
      <c r="K15" s="26"/>
      <c r="L15" s="38"/>
      <c r="M15" s="23"/>
      <c r="N15" s="28"/>
      <c r="O15" s="28"/>
      <c r="P15" s="27">
        <f t="shared" si="2"/>
        <v>0</v>
      </c>
      <c r="Q15" s="29">
        <f t="shared" si="3"/>
        <v>0</v>
      </c>
    </row>
    <row r="16" spans="2:17" x14ac:dyDescent="0.25">
      <c r="B16" s="46"/>
      <c r="C16" s="49"/>
      <c r="D16" s="49"/>
      <c r="E16" s="54"/>
      <c r="F16" s="54"/>
      <c r="G16" s="54"/>
      <c r="H16" s="54"/>
      <c r="I16" s="57"/>
      <c r="J16" s="57"/>
      <c r="K16" s="26"/>
      <c r="L16" s="38"/>
      <c r="M16" s="23"/>
      <c r="N16" s="28"/>
      <c r="O16" s="28"/>
      <c r="P16" s="27">
        <f t="shared" si="2"/>
        <v>0</v>
      </c>
      <c r="Q16" s="29">
        <f t="shared" si="3"/>
        <v>0</v>
      </c>
    </row>
    <row r="17" spans="2:17" x14ac:dyDescent="0.25">
      <c r="B17" s="46"/>
      <c r="C17" s="49"/>
      <c r="D17" s="49"/>
      <c r="E17" s="54"/>
      <c r="F17" s="54"/>
      <c r="G17" s="54"/>
      <c r="H17" s="54"/>
      <c r="I17" s="57"/>
      <c r="J17" s="57"/>
      <c r="K17" s="26"/>
      <c r="L17" s="38"/>
      <c r="M17" s="27"/>
      <c r="N17" s="28"/>
      <c r="O17" s="28"/>
      <c r="P17" s="27">
        <f t="shared" si="2"/>
        <v>0</v>
      </c>
      <c r="Q17" s="29">
        <f t="shared" si="3"/>
        <v>0</v>
      </c>
    </row>
    <row r="18" spans="2:17" ht="13.8" thickBot="1" x14ac:dyDescent="0.3">
      <c r="B18" s="46"/>
      <c r="C18" s="49"/>
      <c r="D18" s="49"/>
      <c r="E18" s="54"/>
      <c r="F18" s="54"/>
      <c r="G18" s="54"/>
      <c r="H18" s="54"/>
      <c r="I18" s="57"/>
      <c r="J18" s="57"/>
      <c r="K18" s="26"/>
      <c r="L18" s="38"/>
      <c r="M18" s="27"/>
      <c r="N18" s="28"/>
      <c r="O18" s="28"/>
      <c r="P18" s="33">
        <f t="shared" si="2"/>
        <v>0</v>
      </c>
      <c r="Q18" s="35">
        <f t="shared" si="3"/>
        <v>0</v>
      </c>
    </row>
    <row r="19" spans="2:17" ht="20.399999999999999" customHeight="1" x14ac:dyDescent="0.25">
      <c r="B19" s="44">
        <v>2</v>
      </c>
      <c r="C19" s="47" t="s">
        <v>15</v>
      </c>
      <c r="D19" s="47"/>
      <c r="E19" s="51" t="s">
        <v>18</v>
      </c>
      <c r="F19" s="51"/>
      <c r="G19" s="51" t="s">
        <v>19</v>
      </c>
      <c r="H19" s="65">
        <v>187465</v>
      </c>
      <c r="I19" s="55">
        <f>+SUM(Q19:Q32)</f>
        <v>4.7041095890410958</v>
      </c>
      <c r="J19" s="55" t="s">
        <v>20</v>
      </c>
      <c r="K19" s="30" t="s">
        <v>25</v>
      </c>
      <c r="L19" s="17" t="s">
        <v>20</v>
      </c>
      <c r="M19" s="17"/>
      <c r="N19" s="19">
        <v>43586</v>
      </c>
      <c r="O19" s="19">
        <v>43753</v>
      </c>
      <c r="P19" s="17">
        <f t="shared" ref="P19:P32" si="4">+O19-N19</f>
        <v>167</v>
      </c>
      <c r="Q19" s="20">
        <f t="shared" ref="Q19:Q32" si="5">+P19/365</f>
        <v>0.45753424657534247</v>
      </c>
    </row>
    <row r="20" spans="2:17" ht="18" customHeight="1" thickBot="1" x14ac:dyDescent="0.3">
      <c r="B20" s="60"/>
      <c r="C20" s="62"/>
      <c r="D20" s="62"/>
      <c r="E20" s="58"/>
      <c r="F20" s="58"/>
      <c r="G20" s="64"/>
      <c r="H20" s="54"/>
      <c r="I20" s="58"/>
      <c r="J20" s="58"/>
      <c r="K20" s="25" t="s">
        <v>26</v>
      </c>
      <c r="L20" s="31" t="s">
        <v>21</v>
      </c>
      <c r="M20" s="23"/>
      <c r="N20" s="13">
        <v>43344</v>
      </c>
      <c r="O20" s="13">
        <v>43586</v>
      </c>
      <c r="P20" s="23">
        <f t="shared" si="4"/>
        <v>242</v>
      </c>
      <c r="Q20" s="24">
        <f t="shared" si="5"/>
        <v>0.66301369863013704</v>
      </c>
    </row>
    <row r="21" spans="2:17" ht="13.8" thickBot="1" x14ac:dyDescent="0.3">
      <c r="B21" s="60"/>
      <c r="C21" s="62"/>
      <c r="D21" s="62"/>
      <c r="E21" s="58"/>
      <c r="F21" s="58"/>
      <c r="G21" s="58"/>
      <c r="H21" s="54"/>
      <c r="I21" s="58"/>
      <c r="J21" s="58"/>
      <c r="K21" s="30" t="s">
        <v>27</v>
      </c>
      <c r="L21" s="17" t="s">
        <v>20</v>
      </c>
      <c r="M21" s="23"/>
      <c r="N21" s="28">
        <v>42948</v>
      </c>
      <c r="O21" s="28">
        <v>43191</v>
      </c>
      <c r="P21" s="23">
        <f t="shared" ref="P21:P25" si="6">+O21-N21</f>
        <v>243</v>
      </c>
      <c r="Q21" s="24">
        <f t="shared" ref="Q21:Q25" si="7">+P21/365</f>
        <v>0.66575342465753429</v>
      </c>
    </row>
    <row r="22" spans="2:17" ht="13.8" thickBot="1" x14ac:dyDescent="0.3">
      <c r="B22" s="60"/>
      <c r="C22" s="62"/>
      <c r="D22" s="62"/>
      <c r="E22" s="58"/>
      <c r="F22" s="58"/>
      <c r="G22" s="58"/>
      <c r="H22" s="54"/>
      <c r="I22" s="58"/>
      <c r="J22" s="58"/>
      <c r="K22" s="25" t="s">
        <v>28</v>
      </c>
      <c r="L22" s="17" t="s">
        <v>20</v>
      </c>
      <c r="M22" s="27"/>
      <c r="N22" s="28">
        <v>41760</v>
      </c>
      <c r="O22" s="28">
        <v>42583</v>
      </c>
      <c r="P22" s="23">
        <f t="shared" si="6"/>
        <v>823</v>
      </c>
      <c r="Q22" s="24">
        <f t="shared" si="7"/>
        <v>2.2547945205479452</v>
      </c>
    </row>
    <row r="23" spans="2:17" ht="19.2" x14ac:dyDescent="0.25">
      <c r="B23" s="60"/>
      <c r="C23" s="62"/>
      <c r="D23" s="62"/>
      <c r="E23" s="58"/>
      <c r="F23" s="58"/>
      <c r="G23" s="58"/>
      <c r="H23" s="54"/>
      <c r="I23" s="58"/>
      <c r="J23" s="58"/>
      <c r="K23" s="26" t="s">
        <v>29</v>
      </c>
      <c r="L23" s="17" t="s">
        <v>22</v>
      </c>
      <c r="M23" s="27"/>
      <c r="N23" s="28">
        <v>41518</v>
      </c>
      <c r="O23" s="28">
        <v>41760</v>
      </c>
      <c r="P23" s="23">
        <f t="shared" si="6"/>
        <v>242</v>
      </c>
      <c r="Q23" s="24">
        <f t="shared" si="7"/>
        <v>0.66301369863013704</v>
      </c>
    </row>
    <row r="24" spans="2:17" x14ac:dyDescent="0.25">
      <c r="B24" s="60"/>
      <c r="C24" s="62"/>
      <c r="D24" s="62"/>
      <c r="E24" s="58"/>
      <c r="F24" s="58"/>
      <c r="G24" s="58"/>
      <c r="H24" s="54"/>
      <c r="I24" s="58"/>
      <c r="J24" s="58"/>
      <c r="K24" s="26"/>
      <c r="L24" s="38"/>
      <c r="M24" s="27"/>
      <c r="N24" s="28"/>
      <c r="O24" s="28"/>
      <c r="P24" s="23">
        <f t="shared" si="6"/>
        <v>0</v>
      </c>
      <c r="Q24" s="24">
        <f t="shared" si="7"/>
        <v>0</v>
      </c>
    </row>
    <row r="25" spans="2:17" x14ac:dyDescent="0.25">
      <c r="B25" s="60"/>
      <c r="C25" s="62"/>
      <c r="D25" s="62"/>
      <c r="E25" s="58"/>
      <c r="F25" s="58"/>
      <c r="G25" s="58"/>
      <c r="H25" s="54"/>
      <c r="I25" s="58"/>
      <c r="J25" s="58"/>
      <c r="K25" s="26"/>
      <c r="L25" s="38"/>
      <c r="M25" s="27"/>
      <c r="N25" s="28"/>
      <c r="O25" s="28"/>
      <c r="P25" s="27">
        <f t="shared" si="6"/>
        <v>0</v>
      </c>
      <c r="Q25" s="29">
        <f t="shared" si="7"/>
        <v>0</v>
      </c>
    </row>
    <row r="26" spans="2:17" x14ac:dyDescent="0.25">
      <c r="B26" s="60"/>
      <c r="C26" s="62"/>
      <c r="D26" s="62"/>
      <c r="E26" s="58"/>
      <c r="F26" s="58"/>
      <c r="G26" s="58"/>
      <c r="H26" s="54"/>
      <c r="I26" s="58"/>
      <c r="J26" s="58"/>
      <c r="K26" s="26"/>
      <c r="L26" s="38"/>
      <c r="M26" s="27"/>
      <c r="N26" s="28"/>
      <c r="O26" s="28"/>
      <c r="P26" s="27">
        <f t="shared" ref="P26:P28" si="8">+O26-N26</f>
        <v>0</v>
      </c>
      <c r="Q26" s="29">
        <f t="shared" ref="Q26:Q28" si="9">+P26/365</f>
        <v>0</v>
      </c>
    </row>
    <row r="27" spans="2:17" x14ac:dyDescent="0.25">
      <c r="B27" s="60"/>
      <c r="C27" s="62"/>
      <c r="D27" s="62"/>
      <c r="E27" s="58"/>
      <c r="F27" s="58"/>
      <c r="G27" s="58"/>
      <c r="H27" s="54"/>
      <c r="I27" s="58"/>
      <c r="J27" s="58"/>
      <c r="K27" s="26"/>
      <c r="L27" s="38"/>
      <c r="M27" s="27"/>
      <c r="N27" s="28"/>
      <c r="O27" s="28"/>
      <c r="P27" s="27">
        <f t="shared" si="8"/>
        <v>0</v>
      </c>
      <c r="Q27" s="29">
        <f t="shared" si="9"/>
        <v>0</v>
      </c>
    </row>
    <row r="28" spans="2:17" x14ac:dyDescent="0.25">
      <c r="B28" s="60"/>
      <c r="C28" s="62"/>
      <c r="D28" s="62"/>
      <c r="E28" s="58"/>
      <c r="F28" s="58"/>
      <c r="G28" s="58"/>
      <c r="H28" s="54"/>
      <c r="I28" s="58"/>
      <c r="J28" s="58"/>
      <c r="K28" s="26"/>
      <c r="L28" s="38"/>
      <c r="M28" s="27"/>
      <c r="N28" s="28"/>
      <c r="O28" s="28"/>
      <c r="P28" s="27">
        <f t="shared" si="8"/>
        <v>0</v>
      </c>
      <c r="Q28" s="29">
        <f t="shared" si="9"/>
        <v>0</v>
      </c>
    </row>
    <row r="29" spans="2:17" x14ac:dyDescent="0.25">
      <c r="B29" s="60"/>
      <c r="C29" s="62"/>
      <c r="D29" s="62"/>
      <c r="E29" s="58"/>
      <c r="F29" s="58"/>
      <c r="G29" s="58"/>
      <c r="H29" s="54"/>
      <c r="I29" s="58"/>
      <c r="J29" s="58"/>
      <c r="K29" s="26"/>
      <c r="L29" s="38"/>
      <c r="M29" s="27"/>
      <c r="N29" s="28"/>
      <c r="O29" s="28"/>
      <c r="P29" s="27">
        <f t="shared" ref="P29:P30" si="10">+O29-N29</f>
        <v>0</v>
      </c>
      <c r="Q29" s="29">
        <f t="shared" ref="Q29:Q30" si="11">+P29/365</f>
        <v>0</v>
      </c>
    </row>
    <row r="30" spans="2:17" x14ac:dyDescent="0.25">
      <c r="B30" s="60"/>
      <c r="C30" s="62"/>
      <c r="D30" s="62"/>
      <c r="E30" s="58"/>
      <c r="F30" s="58"/>
      <c r="G30" s="58"/>
      <c r="H30" s="54"/>
      <c r="I30" s="58"/>
      <c r="J30" s="58"/>
      <c r="K30" s="26"/>
      <c r="L30" s="38"/>
      <c r="M30" s="27"/>
      <c r="N30" s="28"/>
      <c r="O30" s="28"/>
      <c r="P30" s="27">
        <f t="shared" si="10"/>
        <v>0</v>
      </c>
      <c r="Q30" s="29">
        <f t="shared" si="11"/>
        <v>0</v>
      </c>
    </row>
    <row r="31" spans="2:17" x14ac:dyDescent="0.25">
      <c r="B31" s="60"/>
      <c r="C31" s="62"/>
      <c r="D31" s="62"/>
      <c r="E31" s="58"/>
      <c r="F31" s="58"/>
      <c r="G31" s="58"/>
      <c r="H31" s="54"/>
      <c r="I31" s="58"/>
      <c r="J31" s="58"/>
      <c r="K31" s="26"/>
      <c r="L31" s="38"/>
      <c r="M31" s="27"/>
      <c r="N31" s="28"/>
      <c r="O31" s="28"/>
      <c r="P31" s="27">
        <f t="shared" ref="P31" si="12">+O31-N31</f>
        <v>0</v>
      </c>
      <c r="Q31" s="29">
        <f t="shared" ref="Q31" si="13">+P31/365</f>
        <v>0</v>
      </c>
    </row>
    <row r="32" spans="2:17" ht="16.2" customHeight="1" thickBot="1" x14ac:dyDescent="0.3">
      <c r="B32" s="61"/>
      <c r="C32" s="63"/>
      <c r="D32" s="63"/>
      <c r="E32" s="59"/>
      <c r="F32" s="59"/>
      <c r="G32" s="59"/>
      <c r="H32" s="66"/>
      <c r="I32" s="59"/>
      <c r="J32" s="59"/>
      <c r="K32" s="32"/>
      <c r="L32" s="37"/>
      <c r="M32" s="33"/>
      <c r="N32" s="34"/>
      <c r="O32" s="34"/>
      <c r="P32" s="33">
        <f t="shared" si="4"/>
        <v>0</v>
      </c>
      <c r="Q32" s="35">
        <f t="shared" si="5"/>
        <v>0</v>
      </c>
    </row>
  </sheetData>
  <mergeCells count="17">
    <mergeCell ref="I19:I32"/>
    <mergeCell ref="J19:J32"/>
    <mergeCell ref="B19:B32"/>
    <mergeCell ref="C19:D32"/>
    <mergeCell ref="E19:F32"/>
    <mergeCell ref="G19:G32"/>
    <mergeCell ref="H19:H32"/>
    <mergeCell ref="B2:Q2"/>
    <mergeCell ref="C4:D4"/>
    <mergeCell ref="E4:F4"/>
    <mergeCell ref="B5:B18"/>
    <mergeCell ref="C5:D18"/>
    <mergeCell ref="E5:F18"/>
    <mergeCell ref="G5:G18"/>
    <mergeCell ref="H5:H18"/>
    <mergeCell ref="I5:I18"/>
    <mergeCell ref="J5:J18"/>
  </mergeCells>
  <printOptions horizontalCentered="1" verticalCentered="1"/>
  <pageMargins left="0.23622047244094491" right="0.23622047244094491" top="0.15748031496062992" bottom="0.35433070866141736" header="0.11811023622047245" footer="0.11811023622047245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Evaluación Organigrama</vt:lpstr>
      <vt:lpstr>'Evaluación Organigrama'!Print_Area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Invitado1</cp:lastModifiedBy>
  <cp:lastPrinted>2023-09-29T15:28:31Z</cp:lastPrinted>
  <dcterms:created xsi:type="dcterms:W3CDTF">2021-08-23T21:30:36Z</dcterms:created>
  <dcterms:modified xsi:type="dcterms:W3CDTF">2024-11-06T02:27:53Z</dcterms:modified>
</cp:coreProperties>
</file>