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lescano\Downloads\"/>
    </mc:Choice>
  </mc:AlternateContent>
  <xr:revisionPtr revIDLastSave="0" documentId="13_ncr:1_{65F1EBAF-B943-4AC5-B663-C9700096AA3B}" xr6:coauthVersionLast="47" xr6:coauthVersionMax="47" xr10:uidLastSave="{00000000-0000-0000-0000-000000000000}"/>
  <bookViews>
    <workbookView xWindow="28680" yWindow="-120" windowWidth="29040" windowHeight="15840" activeTab="1" xr2:uid="{B7A34E5E-DD0D-4581-B0D7-5680195C7A02}"/>
  </bookViews>
  <sheets>
    <sheet name="Resumen" sheetId="3" r:id="rId1"/>
    <sheet name="Presupuesto HU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ftn1" localSheetId="1">'Presupuesto HU'!#REF!</definedName>
    <definedName name="_ftnref1" localSheetId="1">'Presupuesto HU'!#REF!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1">'Presupuesto HU'!$A$1:$M$43</definedName>
    <definedName name="_xlnm.Print_Area" localSheetId="0">Resumen!$B$1:$G$31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" i="2" l="1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38" i="2" l="1"/>
  <c r="L39" i="2"/>
  <c r="L40" i="2" s="1"/>
</calcChain>
</file>

<file path=xl/sharedStrings.xml><?xml version="1.0" encoding="utf-8"?>
<sst xmlns="http://schemas.openxmlformats.org/spreadsheetml/2006/main" count="97" uniqueCount="62">
  <si>
    <t>DESCRIPCIÓN</t>
  </si>
  <si>
    <t>Cantidad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</si>
  <si>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</si>
  <si>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</si>
  <si>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</si>
  <si>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</si>
  <si>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</si>
  <si>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</si>
  <si>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</si>
  <si>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</si>
  <si>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</si>
  <si>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</si>
  <si>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</si>
  <si>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</si>
  <si>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</si>
  <si>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</si>
  <si>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</si>
  <si>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Camioneta pick up 4*4 (A todo costo)</t>
  </si>
  <si>
    <t>Mes</t>
  </si>
  <si>
    <t>SERVICIO CONTRATACIÓN DE CAMIONETAS Y TRANSPORTE DE PERSONAL CON OPERADOR - RÍO HUAURA</t>
  </si>
  <si>
    <t>Día</t>
  </si>
  <si>
    <t>Camioneta de 3 filas (A todo costo)</t>
  </si>
  <si>
    <t>Camioneta pick up 4x4 (A todo costo)</t>
  </si>
  <si>
    <t>Camioneta 3 files 4x4 (A todo costo)</t>
  </si>
  <si>
    <t>Conductor para vehículo (A todo costos) - Horario Nocturno</t>
  </si>
  <si>
    <t>KM Adicional</t>
  </si>
  <si>
    <t>KM</t>
  </si>
  <si>
    <t>HR. Extra Adicional</t>
  </si>
  <si>
    <t xml:space="preserve">Sub Total S/. </t>
  </si>
  <si>
    <t xml:space="preserve">I.G.V 18% </t>
  </si>
  <si>
    <t xml:space="preserve">TOTAL PRESUPUESTO INICIAL INCLUYE IGVS/. </t>
  </si>
  <si>
    <t>Marca</t>
  </si>
  <si>
    <t>Modelo</t>
  </si>
  <si>
    <t>Año</t>
  </si>
  <si>
    <t>Mini van (A todo costo)</t>
  </si>
  <si>
    <t>Mini van / ( A todo costo)</t>
  </si>
  <si>
    <t>Sprinter  (A todo costo)</t>
  </si>
  <si>
    <t>N/A</t>
  </si>
  <si>
    <t>Minibus (A todo costo)</t>
  </si>
  <si>
    <t>Horas</t>
  </si>
  <si>
    <t>(*) Dentro de los precios unitarios de cada equipo se debe de incluir  gastos administrativos y utilidad</t>
  </si>
  <si>
    <t>FORMATO C1- PROPUESTA ECONÓMICA</t>
  </si>
  <si>
    <t>CO-PE-1PE324-XX-XX-XXX</t>
  </si>
  <si>
    <t>Revisión 0</t>
  </si>
  <si>
    <t>“ENTREGA DE LAS DEFENSAS RIBEREÑAS DE LOS RÍOS CAÑETE Y HUAURA (PAQUETE 5)"</t>
  </si>
  <si>
    <t>Fecha: 09/03/2022</t>
  </si>
  <si>
    <t>Página 1 de 3</t>
  </si>
  <si>
    <t>Referencia: TDR-Anexo 13</t>
  </si>
  <si>
    <t>Proyecto:</t>
  </si>
  <si>
    <t>PROYECTO SOLUCIÓN INTEGRAL PARA EL CONTROL DE INUNDACIONES Y MOVIMIENTO DE MASA DE LA CUENCA DEL RÍO CAÑETE Y DEL RÍO HUAURA</t>
  </si>
  <si>
    <t>CAÑETE</t>
  </si>
  <si>
    <t>Paquete:</t>
  </si>
  <si>
    <t>PAQUETE 5</t>
  </si>
  <si>
    <t>Río:</t>
  </si>
  <si>
    <t>Cliente:</t>
  </si>
  <si>
    <t>OHLA</t>
  </si>
  <si>
    <t>Postor:</t>
  </si>
  <si>
    <t>Lugar:</t>
  </si>
  <si>
    <t>Plazo:</t>
  </si>
  <si>
    <t>Meses</t>
  </si>
  <si>
    <t>Fecha de oferta:</t>
  </si>
  <si>
    <t>SERVICIO DE CONTRATACIÓN DE CAMIONETAS Y TRANSPORTE DE PERSONAL CON OPERADOR - CUENCA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</si>
</sst>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[$S/-280A]\ * #,##0.00_-;\-[$S/-280A]\ * #,##0.00_-;_-[$S/-280A]\ 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8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164" fontId="3" fillId="3" borderId="8" xfId="0" applyNumberFormat="1" applyFont="1" applyFill="1" applyBorder="1" applyAlignment="1">
      <alignment vertical="center"/>
    </xf>
    <xf numFmtId="164" fontId="0" fillId="0" borderId="0" xfId="0" applyNumberFormat="1"/>
    <xf numFmtId="44" fontId="0" fillId="0" borderId="0" xfId="2" applyFont="1"/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/>
    <xf numFmtId="0" fontId="0" fillId="0" borderId="17" xfId="0" applyBorder="1"/>
    <xf numFmtId="0" fontId="14" fillId="0" borderId="0" xfId="0" applyFont="1" applyAlignment="1">
      <alignment vertical="center" wrapText="1"/>
    </xf>
    <xf numFmtId="0" fontId="0" fillId="6" borderId="0" xfId="0" applyFill="1"/>
    <xf numFmtId="0" fontId="8" fillId="6" borderId="0" xfId="0" applyFont="1" applyFill="1" applyAlignment="1">
      <alignment horizontal="left"/>
    </xf>
    <xf numFmtId="14" fontId="0" fillId="6" borderId="0" xfId="0" applyNumberFormat="1" applyFill="1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2" fillId="5" borderId="6" xfId="0" applyNumberFormat="1" applyFont="1" applyFill="1" applyBorder="1" applyAlignment="1">
      <alignment horizontal="center" vertical="center" wrapText="1"/>
    </xf>
    <xf numFmtId="4" fontId="12" fillId="5" borderId="3" xfId="0" applyNumberFormat="1" applyFont="1" applyFill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43" fontId="0" fillId="0" borderId="4" xfId="1" applyFont="1" applyFill="1" applyBorder="1" applyAlignment="1">
      <alignment horizontal="center" vertical="center"/>
    </xf>
    <xf numFmtId="164" fontId="0" fillId="0" borderId="4" xfId="0" applyNumberForma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B3E5C9E8-66BB-417B-A414-12A8228B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114513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A3D89F-8B48-4CC9-9368-81A9452F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" y="1058544"/>
          <a:ext cx="1140748" cy="5818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  <sheetName val="05.01 Exc"/>
      <sheetName val="desb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T.Mat Zona 2 (2)"/>
      <sheetName val="Detalle(1)"/>
      <sheetName val="Detalle(2)"/>
      <sheetName val="P. Socios"/>
      <sheetName val="P. por empresa"/>
      <sheetName val="Garantias"/>
      <sheetName val="anexos"/>
      <sheetName val="EXP_110-171"/>
      <sheetName val="Attach_4-18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>
        <row r="9">
          <cell r="H9">
            <v>0.90469999999999995</v>
          </cell>
        </row>
      </sheetData>
      <sheetData sheetId="1247"/>
      <sheetData sheetId="1248"/>
      <sheetData sheetId="1249">
        <row r="9">
          <cell r="H9">
            <v>0.90469999999999995</v>
          </cell>
        </row>
      </sheetData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>
        <row r="9">
          <cell r="H9">
            <v>0.90469999999999995</v>
          </cell>
        </row>
      </sheetData>
      <sheetData sheetId="1336">
        <row r="9">
          <cell r="H9">
            <v>0.90469999999999995</v>
          </cell>
        </row>
      </sheetData>
      <sheetData sheetId="1337"/>
      <sheetData sheetId="1338"/>
      <sheetData sheetId="1339"/>
      <sheetData sheetId="1340"/>
      <sheetData sheetId="1341"/>
      <sheetData sheetId="1342"/>
      <sheetData sheetId="1343">
        <row r="9">
          <cell r="H9">
            <v>0.90469999999999995</v>
          </cell>
        </row>
      </sheetData>
      <sheetData sheetId="1344">
        <row r="9">
          <cell r="H9">
            <v>0.90469999999999995</v>
          </cell>
        </row>
      </sheetData>
      <sheetData sheetId="1345">
        <row r="9">
          <cell r="H9">
            <v>0.90469999999999995</v>
          </cell>
        </row>
      </sheetData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>
        <row r="9">
          <cell r="H9">
            <v>0.90469999999999995</v>
          </cell>
        </row>
      </sheetData>
      <sheetData sheetId="1372">
        <row r="9">
          <cell r="H9">
            <v>0.90469999999999995</v>
          </cell>
        </row>
      </sheetData>
      <sheetData sheetId="1373"/>
      <sheetData sheetId="1374">
        <row r="9">
          <cell r="H9">
            <v>0.90469999999999995</v>
          </cell>
        </row>
      </sheetData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 refreshError="1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  <sheetName val="CONTROL"/>
      <sheetName val="CI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FACT´DP WORLD CALLAO"/>
      <sheetName val="DATOS - NO BORRAR"/>
      <sheetName val="ACUMULADO"/>
      <sheetName val="EFE"/>
      <sheetName val="tickmarks"/>
      <sheetName val="Z-4"/>
      <sheetName val="MEMÓRIA_E_PRANCHA"/>
      <sheetName val="TABELA"/>
      <sheetName val="PROJ_MGMT"/>
      <sheetName val="Salary Schedules"/>
      <sheetName val="PHD riego "/>
      <sheetName val="Temperaturas"/>
      <sheetName val="PH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 refreshError="1"/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>
        <row r="9">
          <cell r="H9">
            <v>0.90469999999999995</v>
          </cell>
        </row>
      </sheetData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>
        <row r="9">
          <cell r="H9">
            <v>0.90469999999999995</v>
          </cell>
        </row>
      </sheetData>
      <sheetData sheetId="1262"/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/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/>
      <sheetData sheetId="1381"/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>
        <row r="9">
          <cell r="H9">
            <v>0.90469999999999995</v>
          </cell>
        </row>
      </sheetData>
      <sheetData sheetId="1387">
        <row r="9">
          <cell r="H9">
            <v>0.90469999999999995</v>
          </cell>
        </row>
      </sheetData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>
        <row r="287">
          <cell r="B287">
            <v>0</v>
          </cell>
        </row>
      </sheetData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>
        <row r="287">
          <cell r="B287">
            <v>0</v>
          </cell>
        </row>
      </sheetData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8635-90E0-4B06-BE1C-45E7AB1204FF}">
  <sheetPr>
    <pageSetUpPr autoPageBreaks="0"/>
  </sheetPr>
  <dimension ref="A1:Q31"/>
  <sheetViews>
    <sheetView showGridLines="0" zoomScale="115" zoomScaleNormal="115" zoomScaleSheetLayoutView="115" workbookViewId="0">
      <selection activeCell="D12" sqref="D12:G12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20"/>
      <c r="E1" s="20"/>
      <c r="G1" s="20"/>
    </row>
    <row r="2" spans="1:17" s="21" customFormat="1" ht="13.2" customHeight="1" x14ac:dyDescent="0.3">
      <c r="B2" s="44"/>
      <c r="C2" s="45" t="s">
        <v>41</v>
      </c>
      <c r="D2" s="46"/>
      <c r="E2" s="47"/>
      <c r="F2" s="51" t="s">
        <v>42</v>
      </c>
      <c r="G2" s="5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s="21" customFormat="1" ht="13.2" customHeight="1" x14ac:dyDescent="0.3">
      <c r="B3" s="44"/>
      <c r="C3" s="48"/>
      <c r="D3" s="49"/>
      <c r="E3" s="50"/>
      <c r="F3" s="53" t="s">
        <v>43</v>
      </c>
      <c r="G3" s="54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s="21" customFormat="1" ht="13.2" customHeight="1" x14ac:dyDescent="0.3">
      <c r="B4" s="44"/>
      <c r="C4" s="55" t="s">
        <v>44</v>
      </c>
      <c r="D4" s="56"/>
      <c r="E4" s="57"/>
      <c r="F4" s="51" t="s">
        <v>45</v>
      </c>
      <c r="G4" s="5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 s="21" customFormat="1" ht="16.5" customHeight="1" x14ac:dyDescent="0.3">
      <c r="B5" s="44"/>
      <c r="C5" s="58"/>
      <c r="D5" s="59"/>
      <c r="E5" s="60"/>
      <c r="F5" s="61" t="s">
        <v>46</v>
      </c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21" customFormat="1" ht="16.5" customHeight="1" x14ac:dyDescent="0.3">
      <c r="B6" s="23"/>
      <c r="C6" s="24"/>
      <c r="D6" s="24"/>
      <c r="E6" s="24"/>
      <c r="F6" s="24"/>
      <c r="G6" s="24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s="21" customFormat="1" x14ac:dyDescent="0.3">
      <c r="D7" s="25"/>
    </row>
    <row r="8" spans="1:17" s="21" customFormat="1" ht="13.2" x14ac:dyDescent="0.3">
      <c r="B8" s="38"/>
      <c r="C8" s="38"/>
      <c r="D8" s="38"/>
      <c r="E8" s="38"/>
      <c r="F8" s="38"/>
      <c r="G8" s="38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s="27" customFormat="1" ht="15" customHeight="1" thickBot="1" x14ac:dyDescent="0.35">
      <c r="A9"/>
      <c r="B9" s="39" t="s">
        <v>47</v>
      </c>
      <c r="C9" s="39"/>
      <c r="D9" s="39"/>
      <c r="E9" s="39"/>
      <c r="F9" s="39"/>
      <c r="G9" s="39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7" x14ac:dyDescent="0.3">
      <c r="B10" s="28"/>
      <c r="C10" s="29"/>
      <c r="D10" s="29"/>
      <c r="E10" s="29"/>
      <c r="F10" s="29"/>
      <c r="G10" s="30"/>
    </row>
    <row r="11" spans="1:17" ht="45" customHeight="1" x14ac:dyDescent="0.3">
      <c r="B11" s="31"/>
      <c r="C11" s="32" t="s">
        <v>48</v>
      </c>
      <c r="D11" s="40" t="s">
        <v>49</v>
      </c>
      <c r="E11" s="40"/>
      <c r="F11" s="40"/>
      <c r="G11" s="33"/>
    </row>
    <row r="12" spans="1:17" x14ac:dyDescent="0.3">
      <c r="B12" s="31"/>
      <c r="C12" s="32"/>
      <c r="D12" s="41" t="s">
        <v>50</v>
      </c>
      <c r="E12" s="41"/>
      <c r="F12" s="41"/>
      <c r="G12" s="42"/>
    </row>
    <row r="13" spans="1:17" x14ac:dyDescent="0.3">
      <c r="B13" s="31"/>
      <c r="C13" s="32" t="s">
        <v>51</v>
      </c>
      <c r="D13" s="41" t="s">
        <v>52</v>
      </c>
      <c r="E13" s="41"/>
      <c r="F13" s="41"/>
      <c r="G13" s="42"/>
    </row>
    <row r="14" spans="1:17" ht="39.75" customHeight="1" x14ac:dyDescent="0.3">
      <c r="B14" s="31"/>
      <c r="C14" s="32"/>
      <c r="D14" s="40" t="s">
        <v>61</v>
      </c>
      <c r="E14" s="40"/>
      <c r="F14" s="40"/>
      <c r="G14" s="43"/>
    </row>
    <row r="15" spans="1:17" x14ac:dyDescent="0.3">
      <c r="B15" s="31"/>
      <c r="C15" s="23" t="s">
        <v>53</v>
      </c>
      <c r="D15" s="34"/>
      <c r="G15" s="33"/>
    </row>
    <row r="16" spans="1:17" x14ac:dyDescent="0.3">
      <c r="B16" s="31"/>
      <c r="C16" s="32"/>
      <c r="G16" s="33"/>
    </row>
    <row r="17" spans="2:7" x14ac:dyDescent="0.3">
      <c r="B17" s="31"/>
      <c r="C17" s="32" t="s">
        <v>54</v>
      </c>
      <c r="D17" t="s">
        <v>55</v>
      </c>
      <c r="G17" s="33"/>
    </row>
    <row r="18" spans="2:7" x14ac:dyDescent="0.3">
      <c r="B18" s="31"/>
      <c r="C18" s="32"/>
      <c r="G18" s="33"/>
    </row>
    <row r="19" spans="2:7" x14ac:dyDescent="0.3">
      <c r="B19" s="31"/>
      <c r="C19" s="32" t="s">
        <v>56</v>
      </c>
      <c r="D19" s="35"/>
      <c r="G19" s="33"/>
    </row>
    <row r="20" spans="2:7" x14ac:dyDescent="0.3">
      <c r="B20" s="31"/>
      <c r="C20" s="32"/>
      <c r="G20" s="33"/>
    </row>
    <row r="21" spans="2:7" x14ac:dyDescent="0.3">
      <c r="B21" s="31"/>
      <c r="C21" s="32" t="s">
        <v>57</v>
      </c>
      <c r="G21" s="33"/>
    </row>
    <row r="22" spans="2:7" x14ac:dyDescent="0.3">
      <c r="B22" s="31"/>
      <c r="C22" s="32"/>
      <c r="G22" s="33"/>
    </row>
    <row r="23" spans="2:7" x14ac:dyDescent="0.3">
      <c r="B23" s="31"/>
      <c r="C23" s="32"/>
      <c r="G23" s="33"/>
    </row>
    <row r="24" spans="2:7" x14ac:dyDescent="0.3">
      <c r="B24" s="31"/>
      <c r="C24" s="32" t="s">
        <v>58</v>
      </c>
      <c r="D24" s="36">
        <v>19</v>
      </c>
      <c r="E24" t="s">
        <v>59</v>
      </c>
      <c r="G24" s="33"/>
    </row>
    <row r="25" spans="2:7" x14ac:dyDescent="0.3">
      <c r="B25" s="31"/>
      <c r="C25" s="32"/>
      <c r="D25" s="20"/>
      <c r="G25" s="33"/>
    </row>
    <row r="26" spans="2:7" x14ac:dyDescent="0.3">
      <c r="B26" s="31"/>
      <c r="C26" s="32"/>
      <c r="D26" s="20"/>
      <c r="G26" s="33"/>
    </row>
    <row r="27" spans="2:7" x14ac:dyDescent="0.3">
      <c r="B27" s="31"/>
      <c r="C27" s="32" t="s">
        <v>60</v>
      </c>
      <c r="D27" s="37"/>
      <c r="E27" s="37"/>
      <c r="G27" s="33"/>
    </row>
    <row r="28" spans="2:7" x14ac:dyDescent="0.3">
      <c r="B28" s="31"/>
      <c r="C28" s="32"/>
      <c r="D28" s="20"/>
      <c r="G28" s="33"/>
    </row>
    <row r="29" spans="2:7" x14ac:dyDescent="0.3">
      <c r="B29" s="31"/>
      <c r="C29" s="32"/>
      <c r="D29" s="20"/>
      <c r="G29" s="33"/>
    </row>
    <row r="30" spans="2:7" x14ac:dyDescent="0.3">
      <c r="B30" s="31"/>
      <c r="G30" s="33"/>
    </row>
    <row r="31" spans="2:7" x14ac:dyDescent="0.3">
      <c r="B31" s="31"/>
      <c r="G31" s="33"/>
    </row>
  </sheetData>
  <mergeCells count="14">
    <mergeCell ref="B2:B5"/>
    <mergeCell ref="C2:E3"/>
    <mergeCell ref="F2:G2"/>
    <mergeCell ref="F3:G3"/>
    <mergeCell ref="C4:E5"/>
    <mergeCell ref="F4:G4"/>
    <mergeCell ref="F5:G5"/>
    <mergeCell ref="D27:E27"/>
    <mergeCell ref="B8:G8"/>
    <mergeCell ref="B9:G9"/>
    <mergeCell ref="D11:F11"/>
    <mergeCell ref="D12:G12"/>
    <mergeCell ref="D13:G13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8232-D1ED-46EE-8661-EC6E7406AE00}">
  <dimension ref="B3:O45"/>
  <sheetViews>
    <sheetView tabSelected="1" topLeftCell="A6" zoomScale="90" zoomScaleNormal="90" zoomScaleSheetLayoutView="70" workbookViewId="0">
      <selection activeCell="P21" sqref="P21"/>
    </sheetView>
  </sheetViews>
  <sheetFormatPr baseColWidth="10" defaultRowHeight="14.4" x14ac:dyDescent="0.3"/>
  <cols>
    <col min="1" max="1" width="3.44140625" customWidth="1"/>
    <col min="2" max="2" width="18.6640625" customWidth="1"/>
    <col min="3" max="3" width="56.33203125" customWidth="1"/>
    <col min="4" max="4" width="6.33203125" bestFit="1" customWidth="1"/>
    <col min="5" max="5" width="7.5546875" bestFit="1" customWidth="1"/>
    <col min="6" max="7" width="7.5546875" customWidth="1"/>
    <col min="8" max="8" width="16.109375" customWidth="1"/>
    <col min="9" max="9" width="15.109375" customWidth="1"/>
    <col min="10" max="10" width="16.33203125" customWidth="1"/>
    <col min="11" max="11" width="20.88671875" customWidth="1"/>
    <col min="12" max="12" width="21.88671875" customWidth="1"/>
    <col min="13" max="13" width="14" bestFit="1" customWidth="1"/>
    <col min="15" max="15" width="18.88671875" customWidth="1"/>
    <col min="16" max="16" width="40.6640625" customWidth="1"/>
    <col min="18" max="20" width="19.33203125" customWidth="1"/>
  </cols>
  <sheetData>
    <row r="3" spans="2:12" x14ac:dyDescent="0.3">
      <c r="B3" s="64"/>
      <c r="C3" s="65" t="s">
        <v>6</v>
      </c>
      <c r="D3" s="65"/>
      <c r="E3" s="65"/>
      <c r="F3" s="65"/>
      <c r="G3" s="65"/>
      <c r="H3" s="65"/>
      <c r="I3" s="65"/>
      <c r="J3" s="65"/>
      <c r="K3" s="65"/>
      <c r="L3" s="65"/>
    </row>
    <row r="4" spans="2:12" x14ac:dyDescent="0.3">
      <c r="B4" s="64"/>
      <c r="C4" s="65"/>
      <c r="D4" s="65"/>
      <c r="E4" s="65"/>
      <c r="F4" s="65"/>
      <c r="G4" s="65"/>
      <c r="H4" s="65"/>
      <c r="I4" s="65"/>
      <c r="J4" s="65"/>
      <c r="K4" s="65"/>
      <c r="L4" s="65"/>
    </row>
    <row r="5" spans="2:12" ht="15.6" x14ac:dyDescent="0.3">
      <c r="B5" s="64"/>
      <c r="C5" s="8" t="s">
        <v>7</v>
      </c>
      <c r="D5" s="8"/>
      <c r="E5" s="8"/>
      <c r="F5" s="8"/>
      <c r="G5" s="8"/>
      <c r="H5" s="66" t="s">
        <v>15</v>
      </c>
      <c r="I5" s="66"/>
      <c r="J5" s="66"/>
      <c r="K5" s="66"/>
      <c r="L5" s="66"/>
    </row>
    <row r="6" spans="2:12" ht="15.6" x14ac:dyDescent="0.3">
      <c r="B6" s="64"/>
      <c r="C6" s="8" t="s">
        <v>8</v>
      </c>
      <c r="D6" s="8"/>
      <c r="E6" s="8"/>
      <c r="F6" s="8"/>
      <c r="G6" s="8"/>
      <c r="H6" s="64"/>
      <c r="I6" s="64"/>
      <c r="J6" s="64"/>
      <c r="K6" s="64"/>
      <c r="L6" s="64"/>
    </row>
    <row r="7" spans="2:12" ht="15.6" x14ac:dyDescent="0.3">
      <c r="B7" s="64"/>
      <c r="C7" s="8" t="s">
        <v>9</v>
      </c>
      <c r="D7" s="8"/>
      <c r="E7" s="8"/>
      <c r="F7" s="8"/>
      <c r="G7" s="8"/>
      <c r="H7" s="64"/>
      <c r="I7" s="64"/>
      <c r="J7" s="64"/>
      <c r="K7" s="64"/>
      <c r="L7" s="64"/>
    </row>
    <row r="8" spans="2:12" ht="15.6" x14ac:dyDescent="0.3">
      <c r="B8" s="64"/>
      <c r="C8" s="8" t="s">
        <v>10</v>
      </c>
      <c r="D8" s="8"/>
      <c r="E8" s="8"/>
      <c r="F8" s="8"/>
      <c r="G8" s="8"/>
      <c r="H8" s="64"/>
      <c r="I8" s="64"/>
      <c r="J8" s="64"/>
      <c r="K8" s="64"/>
      <c r="L8" s="64"/>
    </row>
    <row r="9" spans="2:12" ht="15.6" x14ac:dyDescent="0.3">
      <c r="B9" s="64"/>
      <c r="C9" s="8" t="s">
        <v>11</v>
      </c>
      <c r="D9" s="8"/>
      <c r="E9" s="8"/>
      <c r="F9" s="8"/>
      <c r="G9" s="8"/>
      <c r="H9" s="64"/>
      <c r="I9" s="64"/>
      <c r="J9" s="64"/>
      <c r="K9" s="64"/>
      <c r="L9" s="64"/>
    </row>
    <row r="10" spans="2:12" ht="15.6" x14ac:dyDescent="0.3">
      <c r="B10" s="64"/>
      <c r="C10" s="8" t="s">
        <v>12</v>
      </c>
      <c r="D10" s="8"/>
      <c r="E10" s="8"/>
      <c r="F10" s="8"/>
      <c r="G10" s="8"/>
      <c r="H10" s="64"/>
      <c r="I10" s="64"/>
      <c r="J10" s="64"/>
      <c r="K10" s="64"/>
      <c r="L10" s="64"/>
    </row>
    <row r="11" spans="2:12" ht="15.6" x14ac:dyDescent="0.3">
      <c r="B11" s="64"/>
      <c r="C11" s="8" t="s">
        <v>13</v>
      </c>
      <c r="D11" s="8"/>
      <c r="E11" s="8"/>
      <c r="F11" s="8"/>
      <c r="G11" s="8"/>
      <c r="H11" s="64"/>
      <c r="I11" s="64"/>
      <c r="J11" s="64"/>
      <c r="K11" s="64"/>
      <c r="L11" s="64"/>
    </row>
    <row r="12" spans="2:12" ht="15.6" x14ac:dyDescent="0.3">
      <c r="B12" s="64"/>
      <c r="C12" s="8" t="s">
        <v>14</v>
      </c>
      <c r="D12" s="8"/>
      <c r="E12" s="8"/>
      <c r="F12" s="8"/>
      <c r="G12" s="8"/>
      <c r="H12" s="64"/>
      <c r="I12" s="64"/>
      <c r="J12" s="64"/>
      <c r="K12" s="64"/>
      <c r="L12" s="64"/>
    </row>
    <row r="13" spans="2:12" ht="25.95" customHeight="1" x14ac:dyDescent="0.3">
      <c r="B13" s="67" t="s">
        <v>19</v>
      </c>
      <c r="C13" s="68"/>
      <c r="D13" s="68"/>
      <c r="E13" s="68"/>
      <c r="F13" s="68"/>
      <c r="G13" s="68"/>
      <c r="H13" s="68"/>
      <c r="I13" s="68"/>
      <c r="J13" s="68"/>
      <c r="K13" s="68"/>
      <c r="L13" s="69"/>
    </row>
    <row r="14" spans="2:12" ht="34.200000000000003" customHeight="1" x14ac:dyDescent="0.3">
      <c r="B14" s="70" t="s">
        <v>0</v>
      </c>
      <c r="C14" s="70"/>
      <c r="D14" s="1" t="s">
        <v>31</v>
      </c>
      <c r="E14" s="1" t="s">
        <v>32</v>
      </c>
      <c r="F14" s="1" t="s">
        <v>33</v>
      </c>
      <c r="G14" s="1" t="s">
        <v>26</v>
      </c>
      <c r="H14" s="1" t="s">
        <v>1</v>
      </c>
      <c r="I14" s="7" t="s">
        <v>3</v>
      </c>
      <c r="J14" s="7" t="s">
        <v>2</v>
      </c>
      <c r="K14" s="7" t="s">
        <v>4</v>
      </c>
      <c r="L14" s="7" t="s">
        <v>5</v>
      </c>
    </row>
    <row r="15" spans="2:12" ht="25.95" customHeight="1" x14ac:dyDescent="0.3">
      <c r="B15" s="13">
        <v>1</v>
      </c>
      <c r="C15" s="2" t="s">
        <v>16</v>
      </c>
      <c r="D15" s="2"/>
      <c r="E15" s="2"/>
      <c r="F15" s="2"/>
      <c r="G15" s="2"/>
      <c r="H15" s="3"/>
      <c r="I15" s="3"/>
      <c r="J15" s="3"/>
      <c r="K15" s="2"/>
      <c r="L15" s="14"/>
    </row>
    <row r="16" spans="2:12" ht="25.95" customHeight="1" x14ac:dyDescent="0.3">
      <c r="B16" s="5">
        <v>1.01</v>
      </c>
      <c r="C16" s="9" t="s">
        <v>22</v>
      </c>
      <c r="D16" s="9"/>
      <c r="E16" s="9"/>
      <c r="F16" s="9"/>
      <c r="G16" s="9"/>
      <c r="H16" s="5">
        <v>1</v>
      </c>
      <c r="I16" s="5" t="s">
        <v>18</v>
      </c>
      <c r="J16" s="16">
        <v>19</v>
      </c>
      <c r="K16" s="6"/>
      <c r="L16" s="6">
        <f t="shared" ref="L16:L37" si="0">+K16*J16*H16</f>
        <v>0</v>
      </c>
    </row>
    <row r="17" spans="2:12" ht="25.95" customHeight="1" x14ac:dyDescent="0.3">
      <c r="B17" s="5">
        <v>1.02</v>
      </c>
      <c r="C17" s="10" t="s">
        <v>22</v>
      </c>
      <c r="D17" s="9"/>
      <c r="E17" s="9"/>
      <c r="F17" s="9"/>
      <c r="G17" s="9"/>
      <c r="H17" s="5">
        <v>1</v>
      </c>
      <c r="I17" s="5" t="s">
        <v>18</v>
      </c>
      <c r="J17" s="16">
        <v>19</v>
      </c>
      <c r="K17" s="6"/>
      <c r="L17" s="6">
        <f t="shared" si="0"/>
        <v>0</v>
      </c>
    </row>
    <row r="18" spans="2:12" ht="25.95" customHeight="1" x14ac:dyDescent="0.3">
      <c r="B18" s="5">
        <v>1.03</v>
      </c>
      <c r="C18" s="10" t="s">
        <v>22</v>
      </c>
      <c r="D18" s="10"/>
      <c r="E18" s="10"/>
      <c r="F18" s="10"/>
      <c r="G18" s="10"/>
      <c r="H18" s="5">
        <v>1</v>
      </c>
      <c r="I18" s="5" t="s">
        <v>18</v>
      </c>
      <c r="J18" s="16">
        <v>19</v>
      </c>
      <c r="K18" s="6"/>
      <c r="L18" s="6">
        <f t="shared" si="0"/>
        <v>0</v>
      </c>
    </row>
    <row r="19" spans="2:12" ht="25.95" customHeight="1" x14ac:dyDescent="0.3">
      <c r="B19" s="5">
        <v>1.04</v>
      </c>
      <c r="C19" s="10" t="s">
        <v>22</v>
      </c>
      <c r="D19" s="10"/>
      <c r="E19" s="10"/>
      <c r="F19" s="10"/>
      <c r="G19" s="10"/>
      <c r="H19" s="5">
        <v>1</v>
      </c>
      <c r="I19" s="5" t="s">
        <v>18</v>
      </c>
      <c r="J19" s="16">
        <v>19</v>
      </c>
      <c r="K19" s="6"/>
      <c r="L19" s="6">
        <f t="shared" si="0"/>
        <v>0</v>
      </c>
    </row>
    <row r="20" spans="2:12" ht="25.95" customHeight="1" x14ac:dyDescent="0.3">
      <c r="B20" s="5">
        <v>1.05</v>
      </c>
      <c r="C20" s="10" t="s">
        <v>22</v>
      </c>
      <c r="D20" s="10"/>
      <c r="E20" s="10"/>
      <c r="F20" s="10"/>
      <c r="G20" s="10"/>
      <c r="H20" s="5">
        <v>1</v>
      </c>
      <c r="I20" s="5" t="s">
        <v>18</v>
      </c>
      <c r="J20" s="16">
        <v>19</v>
      </c>
      <c r="K20" s="6"/>
      <c r="L20" s="6">
        <f t="shared" si="0"/>
        <v>0</v>
      </c>
    </row>
    <row r="21" spans="2:12" ht="25.95" customHeight="1" x14ac:dyDescent="0.3">
      <c r="B21" s="5">
        <v>1.06</v>
      </c>
      <c r="C21" s="10" t="s">
        <v>22</v>
      </c>
      <c r="D21" s="10"/>
      <c r="E21" s="10"/>
      <c r="F21" s="10"/>
      <c r="G21" s="10"/>
      <c r="H21" s="5">
        <v>1</v>
      </c>
      <c r="I21" s="5" t="s">
        <v>18</v>
      </c>
      <c r="J21" s="16">
        <v>19</v>
      </c>
      <c r="K21" s="6"/>
      <c r="L21" s="6">
        <f t="shared" si="0"/>
        <v>0</v>
      </c>
    </row>
    <row r="22" spans="2:12" ht="25.95" customHeight="1" x14ac:dyDescent="0.3">
      <c r="B22" s="5">
        <v>1.07</v>
      </c>
      <c r="C22" s="10" t="s">
        <v>22</v>
      </c>
      <c r="D22" s="10"/>
      <c r="E22" s="10"/>
      <c r="F22" s="10"/>
      <c r="G22" s="10"/>
      <c r="H22" s="5">
        <v>1</v>
      </c>
      <c r="I22" s="5" t="s">
        <v>18</v>
      </c>
      <c r="J22" s="16">
        <v>19</v>
      </c>
      <c r="K22" s="6"/>
      <c r="L22" s="6">
        <f t="shared" si="0"/>
        <v>0</v>
      </c>
    </row>
    <row r="23" spans="2:12" ht="25.95" customHeight="1" x14ac:dyDescent="0.3">
      <c r="B23" s="5">
        <v>1.08</v>
      </c>
      <c r="C23" s="10" t="s">
        <v>22</v>
      </c>
      <c r="D23" s="10"/>
      <c r="E23" s="10"/>
      <c r="F23" s="10"/>
      <c r="G23" s="10"/>
      <c r="H23" s="5">
        <v>1</v>
      </c>
      <c r="I23" s="5" t="s">
        <v>18</v>
      </c>
      <c r="J23" s="16">
        <v>19</v>
      </c>
      <c r="K23" s="6"/>
      <c r="L23" s="6">
        <f t="shared" si="0"/>
        <v>0</v>
      </c>
    </row>
    <row r="24" spans="2:12" ht="25.95" customHeight="1" x14ac:dyDescent="0.3">
      <c r="B24" s="5">
        <v>1.0900000000000001</v>
      </c>
      <c r="C24" s="10" t="s">
        <v>22</v>
      </c>
      <c r="D24" s="10"/>
      <c r="E24" s="10"/>
      <c r="F24" s="10"/>
      <c r="G24" s="10"/>
      <c r="H24" s="5">
        <v>1</v>
      </c>
      <c r="I24" s="5" t="s">
        <v>18</v>
      </c>
      <c r="J24" s="16">
        <v>19</v>
      </c>
      <c r="K24" s="6"/>
      <c r="L24" s="6">
        <f t="shared" si="0"/>
        <v>0</v>
      </c>
    </row>
    <row r="25" spans="2:12" ht="25.95" customHeight="1" x14ac:dyDescent="0.3">
      <c r="B25" s="5">
        <v>1.1000000000000001</v>
      </c>
      <c r="C25" s="10" t="s">
        <v>22</v>
      </c>
      <c r="D25" s="10"/>
      <c r="E25" s="10"/>
      <c r="F25" s="10"/>
      <c r="G25" s="10"/>
      <c r="H25" s="5">
        <v>1</v>
      </c>
      <c r="I25" s="5" t="s">
        <v>18</v>
      </c>
      <c r="J25" s="16">
        <v>19</v>
      </c>
      <c r="K25" s="6"/>
      <c r="L25" s="6">
        <f t="shared" si="0"/>
        <v>0</v>
      </c>
    </row>
    <row r="26" spans="2:12" ht="25.95" customHeight="1" x14ac:dyDescent="0.3">
      <c r="B26" s="5">
        <v>1.1100000000000001</v>
      </c>
      <c r="C26" s="10" t="s">
        <v>22</v>
      </c>
      <c r="D26" s="10"/>
      <c r="E26" s="10"/>
      <c r="F26" s="10"/>
      <c r="G26" s="10"/>
      <c r="H26" s="5">
        <v>1</v>
      </c>
      <c r="I26" s="5" t="s">
        <v>18</v>
      </c>
      <c r="J26" s="16">
        <v>19</v>
      </c>
      <c r="K26" s="6"/>
      <c r="L26" s="6">
        <f t="shared" si="0"/>
        <v>0</v>
      </c>
    </row>
    <row r="27" spans="2:12" ht="25.95" customHeight="1" x14ac:dyDescent="0.3">
      <c r="B27" s="5">
        <v>1.1200000000000001</v>
      </c>
      <c r="C27" s="10" t="s">
        <v>22</v>
      </c>
      <c r="D27" s="4"/>
      <c r="E27" s="4"/>
      <c r="F27" s="4"/>
      <c r="G27" s="4"/>
      <c r="H27" s="5">
        <v>1</v>
      </c>
      <c r="I27" s="5" t="s">
        <v>18</v>
      </c>
      <c r="J27" s="16">
        <v>19</v>
      </c>
      <c r="K27" s="6"/>
      <c r="L27" s="6">
        <f t="shared" si="0"/>
        <v>0</v>
      </c>
    </row>
    <row r="28" spans="2:12" ht="25.95" customHeight="1" x14ac:dyDescent="0.3">
      <c r="B28" s="5">
        <v>1.1299999999999999</v>
      </c>
      <c r="C28" s="10" t="s">
        <v>23</v>
      </c>
      <c r="D28" s="4"/>
      <c r="E28" s="4"/>
      <c r="F28" s="4"/>
      <c r="G28" s="4"/>
      <c r="H28" s="11">
        <v>1</v>
      </c>
      <c r="I28" s="5" t="s">
        <v>18</v>
      </c>
      <c r="J28" s="16">
        <v>19</v>
      </c>
      <c r="K28" s="6"/>
      <c r="L28" s="6">
        <f t="shared" si="0"/>
        <v>0</v>
      </c>
    </row>
    <row r="29" spans="2:12" ht="28.8" customHeight="1" x14ac:dyDescent="0.3">
      <c r="B29" s="5">
        <v>1.1399999999999999</v>
      </c>
      <c r="C29" s="10" t="s">
        <v>34</v>
      </c>
      <c r="D29" s="12"/>
      <c r="E29" s="12"/>
      <c r="F29" s="12"/>
      <c r="G29" s="12"/>
      <c r="H29" s="5">
        <v>1</v>
      </c>
      <c r="I29" s="5" t="s">
        <v>18</v>
      </c>
      <c r="J29" s="16">
        <v>19</v>
      </c>
      <c r="K29" s="6"/>
      <c r="L29" s="6">
        <f t="shared" si="0"/>
        <v>0</v>
      </c>
    </row>
    <row r="30" spans="2:12" ht="25.95" customHeight="1" x14ac:dyDescent="0.3">
      <c r="B30" s="74">
        <v>1.1499999999999999</v>
      </c>
      <c r="C30" s="75" t="s">
        <v>35</v>
      </c>
      <c r="D30" s="75"/>
      <c r="E30" s="75"/>
      <c r="F30" s="76"/>
      <c r="G30" s="76"/>
      <c r="H30" s="77">
        <v>1</v>
      </c>
      <c r="I30" s="74" t="s">
        <v>18</v>
      </c>
      <c r="J30" s="78">
        <v>19</v>
      </c>
      <c r="K30" s="79"/>
      <c r="L30" s="79">
        <f t="shared" si="0"/>
        <v>0</v>
      </c>
    </row>
    <row r="31" spans="2:12" ht="25.95" customHeight="1" x14ac:dyDescent="0.3">
      <c r="B31" s="74">
        <v>1.1599999999999999</v>
      </c>
      <c r="C31" s="75" t="s">
        <v>36</v>
      </c>
      <c r="D31" s="80"/>
      <c r="E31" s="80"/>
      <c r="F31" s="80"/>
      <c r="G31" s="80"/>
      <c r="H31" s="77">
        <v>1</v>
      </c>
      <c r="I31" s="77" t="s">
        <v>18</v>
      </c>
      <c r="J31" s="81">
        <v>19</v>
      </c>
      <c r="K31" s="82"/>
      <c r="L31" s="79">
        <f t="shared" si="0"/>
        <v>0</v>
      </c>
    </row>
    <row r="32" spans="2:12" ht="25.95" customHeight="1" x14ac:dyDescent="0.3">
      <c r="B32" s="74">
        <v>1.17</v>
      </c>
      <c r="C32" s="75" t="s">
        <v>24</v>
      </c>
      <c r="D32" s="74" t="s">
        <v>37</v>
      </c>
      <c r="E32" s="74" t="s">
        <v>37</v>
      </c>
      <c r="F32" s="74"/>
      <c r="G32" s="74"/>
      <c r="H32" s="74">
        <v>1</v>
      </c>
      <c r="I32" s="74" t="s">
        <v>20</v>
      </c>
      <c r="J32" s="78">
        <v>780</v>
      </c>
      <c r="K32" s="79"/>
      <c r="L32" s="79">
        <f t="shared" si="0"/>
        <v>0</v>
      </c>
    </row>
    <row r="33" spans="2:15" ht="25.95" customHeight="1" x14ac:dyDescent="0.3">
      <c r="B33" s="74">
        <v>1.18</v>
      </c>
      <c r="C33" s="75" t="s">
        <v>17</v>
      </c>
      <c r="D33" s="74"/>
      <c r="E33" s="74"/>
      <c r="F33" s="74"/>
      <c r="G33" s="74"/>
      <c r="H33" s="74">
        <v>1</v>
      </c>
      <c r="I33" s="74" t="s">
        <v>20</v>
      </c>
      <c r="J33" s="78">
        <v>75</v>
      </c>
      <c r="K33" s="79"/>
      <c r="L33" s="79">
        <f t="shared" si="0"/>
        <v>0</v>
      </c>
    </row>
    <row r="34" spans="2:15" ht="25.95" customHeight="1" x14ac:dyDescent="0.3">
      <c r="B34" s="74">
        <v>1.19</v>
      </c>
      <c r="C34" s="75" t="s">
        <v>21</v>
      </c>
      <c r="D34" s="74"/>
      <c r="E34" s="74"/>
      <c r="F34" s="74"/>
      <c r="G34" s="74"/>
      <c r="H34" s="74">
        <v>1</v>
      </c>
      <c r="I34" s="74" t="s">
        <v>20</v>
      </c>
      <c r="J34" s="78">
        <v>225</v>
      </c>
      <c r="K34" s="79"/>
      <c r="L34" s="79">
        <f t="shared" si="0"/>
        <v>0</v>
      </c>
    </row>
    <row r="35" spans="2:15" ht="25.95" customHeight="1" x14ac:dyDescent="0.3">
      <c r="B35" s="74">
        <v>1.2</v>
      </c>
      <c r="C35" s="75" t="s">
        <v>38</v>
      </c>
      <c r="D35" s="74"/>
      <c r="E35" s="74"/>
      <c r="F35" s="74"/>
      <c r="G35" s="74"/>
      <c r="H35" s="74">
        <v>1</v>
      </c>
      <c r="I35" s="74" t="s">
        <v>20</v>
      </c>
      <c r="J35" s="78">
        <v>30</v>
      </c>
      <c r="K35" s="79"/>
      <c r="L35" s="79">
        <f t="shared" si="0"/>
        <v>0</v>
      </c>
    </row>
    <row r="36" spans="2:15" ht="25.95" customHeight="1" x14ac:dyDescent="0.3">
      <c r="B36" s="74">
        <v>1.21</v>
      </c>
      <c r="C36" s="75" t="s">
        <v>25</v>
      </c>
      <c r="D36" s="74" t="s">
        <v>37</v>
      </c>
      <c r="E36" s="74" t="s">
        <v>37</v>
      </c>
      <c r="F36" s="74"/>
      <c r="G36" s="74"/>
      <c r="H36" s="74">
        <v>1</v>
      </c>
      <c r="I36" s="74" t="s">
        <v>26</v>
      </c>
      <c r="J36" s="78">
        <v>22500</v>
      </c>
      <c r="K36" s="79"/>
      <c r="L36" s="79">
        <f t="shared" si="0"/>
        <v>0</v>
      </c>
    </row>
    <row r="37" spans="2:15" ht="25.95" customHeight="1" x14ac:dyDescent="0.3">
      <c r="B37" s="74">
        <v>1.22</v>
      </c>
      <c r="C37" s="75" t="s">
        <v>27</v>
      </c>
      <c r="D37" s="74" t="s">
        <v>37</v>
      </c>
      <c r="E37" s="74" t="s">
        <v>37</v>
      </c>
      <c r="F37" s="74"/>
      <c r="G37" s="74"/>
      <c r="H37" s="74">
        <v>1</v>
      </c>
      <c r="I37" s="74" t="s">
        <v>39</v>
      </c>
      <c r="J37" s="78">
        <v>10000</v>
      </c>
      <c r="K37" s="79"/>
      <c r="L37" s="79">
        <f t="shared" si="0"/>
        <v>0</v>
      </c>
    </row>
    <row r="38" spans="2:15" ht="25.95" customHeight="1" x14ac:dyDescent="0.3">
      <c r="B38" s="71" t="s">
        <v>28</v>
      </c>
      <c r="C38" s="71"/>
      <c r="D38" s="71"/>
      <c r="E38" s="71"/>
      <c r="F38" s="71"/>
      <c r="G38" s="71"/>
      <c r="H38" s="71"/>
      <c r="I38" s="71"/>
      <c r="J38" s="71"/>
      <c r="K38" s="71"/>
      <c r="L38" s="17">
        <f>+SUM(L16:L37)</f>
        <v>0</v>
      </c>
      <c r="M38" s="18"/>
    </row>
    <row r="39" spans="2:15" ht="25.95" customHeight="1" x14ac:dyDescent="0.3">
      <c r="B39" s="72" t="s">
        <v>29</v>
      </c>
      <c r="C39" s="72"/>
      <c r="D39" s="72"/>
      <c r="E39" s="72"/>
      <c r="F39" s="72"/>
      <c r="G39" s="72"/>
      <c r="H39" s="72"/>
      <c r="I39" s="72"/>
      <c r="J39" s="72"/>
      <c r="K39" s="72"/>
      <c r="L39" s="6">
        <f>+L38*0.18</f>
        <v>0</v>
      </c>
    </row>
    <row r="40" spans="2:15" ht="25.95" customHeight="1" x14ac:dyDescent="0.3">
      <c r="B40" s="73" t="s">
        <v>30</v>
      </c>
      <c r="C40" s="73"/>
      <c r="D40" s="73"/>
      <c r="E40" s="73"/>
      <c r="F40" s="73"/>
      <c r="G40" s="73"/>
      <c r="H40" s="73"/>
      <c r="I40" s="73"/>
      <c r="J40" s="73"/>
      <c r="K40" s="73"/>
      <c r="L40" s="15">
        <f>+L38+L39</f>
        <v>0</v>
      </c>
      <c r="M40" s="19"/>
      <c r="O40" s="19"/>
    </row>
    <row r="43" spans="2:15" x14ac:dyDescent="0.3">
      <c r="B43" s="63" t="s">
        <v>40</v>
      </c>
      <c r="C43" s="63"/>
      <c r="D43" s="63"/>
      <c r="E43" s="63"/>
      <c r="F43" s="63"/>
      <c r="G43" s="63"/>
      <c r="H43" s="63"/>
      <c r="I43" s="63"/>
      <c r="J43" s="63"/>
      <c r="K43" s="63"/>
      <c r="L43" s="63"/>
    </row>
    <row r="44" spans="2:15" x14ac:dyDescent="0.3"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</row>
    <row r="45" spans="2:15" x14ac:dyDescent="0.3"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</row>
  </sheetData>
  <mergeCells count="16">
    <mergeCell ref="B43:L45"/>
    <mergeCell ref="B3:B12"/>
    <mergeCell ref="C3:L4"/>
    <mergeCell ref="H5:L5"/>
    <mergeCell ref="H6:L6"/>
    <mergeCell ref="H7:L7"/>
    <mergeCell ref="H8:L8"/>
    <mergeCell ref="H9:L9"/>
    <mergeCell ref="H10:L10"/>
    <mergeCell ref="H11:L11"/>
    <mergeCell ref="H12:L12"/>
    <mergeCell ref="B13:L13"/>
    <mergeCell ref="B14:C14"/>
    <mergeCell ref="B38:K38"/>
    <mergeCell ref="B39:K39"/>
    <mergeCell ref="B40:K40"/>
  </mergeCells>
  <pageMargins left="0.7" right="0.7" top="0.75" bottom="0.75" header="0.3" footer="0.3"/>
  <pageSetup paperSize="9" scale="4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ec194a-913b-45a4-8e4e-51ae0fd204dc">
      <Terms xmlns="http://schemas.microsoft.com/office/infopath/2007/PartnerControls"/>
    </lcf76f155ced4ddcb4097134ff3c332f>
    <TaxCatchAll xmlns="f6e367a7-f66a-4ebd-b1f0-d35f04ad201a" xsi:nil="true"/>
    <Item xmlns="4eec194a-913b-45a4-8e4e-51ae0fd204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40C5228B8D4D424081C2B0E7B62E592B" ma:contentTypeVersion="34" ma:contentTypeDescription="Crear nuevo documento." ma:contentTypeScope="" ma:versionID="b4399385250d8e7c78b17b736f59f3ed">
  <xsd:schema xmlns:xsd="http://www.w3.org/2001/XMLSchema" xmlns:xs="http://www.w3.org/2001/XMLSchema" xmlns:p="http://schemas.microsoft.com/office/2006/metadata/properties" xmlns:ns2="f6e367a7-f66a-4ebd-b1f0-d35f04ad201a" xmlns:ns3="4eec194a-913b-45a4-8e4e-51ae0fd204dc" targetNamespace="http://schemas.microsoft.com/office/2006/metadata/properties" ma:root="true" ma:fieldsID="c75eedd79b0c2f913c2f9b0cc8c20c19" ns2:_="" ns3:_="">
    <xsd:import namespace="f6e367a7-f66a-4ebd-b1f0-d35f04ad201a"/>
    <xsd:import namespace="4eec194a-913b-45a4-8e4e-51ae0fd204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3d5b51-2aec-4fce-80c6-ea5413a0fdfc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ec194a-913b-45a4-8e4e-51ae0fd20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Item" ma:index="22" nillable="true" ma:displayName="Item" ma:format="Dropdown" ma:internalName="Item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A6A51B-A998-48F5-B6A5-2B14570D9930}">
  <ds:schemaRefs>
    <ds:schemaRef ds:uri="http://schemas.microsoft.com/office/2006/metadata/properties"/>
    <ds:schemaRef ds:uri="http://schemas.microsoft.com/office/infopath/2007/PartnerControls"/>
    <ds:schemaRef ds:uri="4eec194a-913b-45a4-8e4e-51ae0fd204dc"/>
    <ds:schemaRef ds:uri="f6e367a7-f66a-4ebd-b1f0-d35f04ad201a"/>
  </ds:schemaRefs>
</ds:datastoreItem>
</file>

<file path=customXml/itemProps2.xml><?xml version="1.0" encoding="utf-8"?>
<ds:datastoreItem xmlns:ds="http://schemas.openxmlformats.org/officeDocument/2006/customXml" ds:itemID="{8E847512-BD64-47C0-BDAC-9FAAEF7BED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C3A38D-5565-4CF6-A67F-6919191ED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367a7-f66a-4ebd-b1f0-d35f04ad201a"/>
    <ds:schemaRef ds:uri="4eec194a-913b-45a4-8e4e-51ae0fd204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Resumen</vt:lpstr>
      <vt:lpstr>Presupuesto HU</vt:lpstr>
      <vt:lpstr>'Presupuesto HU'!Área_de_impresión</vt:lpstr>
      <vt:lpstr>Resumen!Área_de_impresión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Carlos Alejandro Lescano Zavala</cp:lastModifiedBy>
  <cp:lastPrinted>2022-04-04T19:32:54Z</cp:lastPrinted>
  <dcterms:created xsi:type="dcterms:W3CDTF">2022-01-07T17:20:54Z</dcterms:created>
  <dcterms:modified xsi:type="dcterms:W3CDTF">2025-02-26T20:02:29Z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0x0101006E452229A17967418DF33640A1281E270040C5228B8D4D424081C2B0E7B62E592B</vt:lpwstr>
  </property>
  <property fmtid="{D5CDD505-2E9C-101B-9397-08002B2CF9AE}" pid="3" name="Order">
    <vt:r8>117002100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