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Licitaciones\1_Licitaciones\OFERTAS 2024\3. EN  ELABORACION\OIU20100 OHL RIO HUARA\5Seg\5.1_OFERTA_PRESENTADA\CARPETA C\"/>
    </mc:Choice>
  </mc:AlternateContent>
  <xr:revisionPtr revIDLastSave="0" documentId="13_ncr:1_{720C6B30-5D28-4B18-A324-03F6FC7FF218}" xr6:coauthVersionLast="47" xr6:coauthVersionMax="47" xr10:uidLastSave="{00000000-0000-0000-0000-000000000000}"/>
  <bookViews>
    <workbookView xWindow="28680" yWindow="-120" windowWidth="29040" windowHeight="15840" firstSheet="2" activeTab="2" xr2:uid="{00000000-000D-0000-FFFF-FFFF00000000}"/>
  </bookViews>
  <sheets>
    <sheet name="EAP Chicama" sheetId="10" state="hidden" r:id="rId1"/>
    <sheet name="EAP Virú" sheetId="11" state="hidden" r:id="rId2"/>
    <sheet name="Presupuesto" sheetId="2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localSheetId="2" hidden="1">Presupuesto!$B$15:$G$21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Hlk172021967" localSheetId="2">Presupuesto!$C$17</definedName>
    <definedName name="_Hlk172022021" localSheetId="2">Presupuesto!$C$20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Presupuesto!$A$1:$G$24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2">Presupuesto!$14:$14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27" l="1"/>
  <c r="G22" i="27"/>
  <c r="G21" i="27"/>
  <c r="G19" i="27"/>
  <c r="G18" i="27"/>
  <c r="B100" i="11" l="1"/>
</calcChain>
</file>

<file path=xl/sharedStrings.xml><?xml version="1.0" encoding="utf-8"?>
<sst xmlns="http://schemas.openxmlformats.org/spreadsheetml/2006/main" count="405" uniqueCount="242">
  <si>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</si>
  <si>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</si>
  <si>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</si>
  <si>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</si>
  <si>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</si>
  <si>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</si>
  <si>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</si>
  <si>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</si>
  <si>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</si>
  <si>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</si>
  <si>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</si>
  <si>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</si>
  <si>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</si>
  <si>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</si>
  <si>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</si>
  <si>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</si>
  <si>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</si>
  <si>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</si>
  <si>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</si>
  <si>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</si>
  <si>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</si>
  <si>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</si>
  <si>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</si>
  <si>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</si>
  <si>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</si>
  <si>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</si>
  <si>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</si>
  <si>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</si>
  <si>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</si>
  <si>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</si>
  <si>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</si>
  <si>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</si>
  <si>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</si>
  <si>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</si>
  <si>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</si>
  <si>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</si>
  <si>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</si>
  <si>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</si>
  <si>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</si>
  <si>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</si>
  <si>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</si>
  <si>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</si>
  <si>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</si>
  <si>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</si>
  <si>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</si>
  <si>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</si>
  <si>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</si>
  <si>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</si>
  <si>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</si>
  <si>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</si>
  <si>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</si>
  <si>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</si>
  <si>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</si>
  <si>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</si>
  <si>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</si>
  <si>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</si>
  <si>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</si>
  <si>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</si>
  <si>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</si>
  <si>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</si>
  <si>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</si>
  <si>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</si>
  <si>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</si>
  <si>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</si>
  <si>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</si>
  <si>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</si>
  <si>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</si>
  <si>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</si>
  <si>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</si>
  <si>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</si>
  <si>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</si>
  <si>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</si>
  <si>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</si>
  <si>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</si>
  <si>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</si>
  <si>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</si>
  <si>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</si>
  <si>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</si>
  <si>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</si>
  <si>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</si>
  <si>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</si>
  <si>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</si>
  <si>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</si>
  <si>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</si>
  <si>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</si>
  <si>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</si>
  <si>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</si>
  <si>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</si>
  <si>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</si>
  <si>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</si>
  <si>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</si>
  <si>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</si>
  <si>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</si>
  <si>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</si>
  <si>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</si>
  <si>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</si>
  <si>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</si>
  <si>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</si>
  <si>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</si>
  <si>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</si>
  <si>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</si>
  <si>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</si>
  <si>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</si>
  <si>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</si>
  <si>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</si>
  <si>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</si>
  <si>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</si>
  <si>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</si>
  <si>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</si>
  <si>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</si>
  <si>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</si>
  <si>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</si>
  <si>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</si>
  <si>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</si>
  <si>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</si>
  <si>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</si>
  <si>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</si>
  <si>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</si>
  <si>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</si>
  <si>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</si>
  <si>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</si>
  <si>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</si>
  <si>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</si>
  <si>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</si>
  <si>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</si>
  <si>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</si>
  <si>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</si>
  <si>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</si>
  <si>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</si>
  <si>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</si>
  <si>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</si>
  <si>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</si>
  <si>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</si>
  <si>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</si>
  <si>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</si>
  <si>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</si>
  <si>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</si>
  <si>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</si>
  <si>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</si>
  <si>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</si>
  <si>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</si>
  <si>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</si>
  <si>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</si>
  <si>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</si>
  <si>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</si>
  <si>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</si>
  <si>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</si>
  <si>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</si>
  <si>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</si>
  <si>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</si>
  <si>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</si>
  <si>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</si>
  <si>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</si>
  <si>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</si>
  <si>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</si>
  <si>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</si>
  <si>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</si>
  <si>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</si>
  <si>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</si>
  <si>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</si>
  <si>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</si>
  <si>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</si>
  <si>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</si>
  <si>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</si>
  <si>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</si>
  <si>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</si>
  <si>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</si>
  <si>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</si>
  <si>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</si>
  <si>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</si>
  <si>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</si>
  <si>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</si>
  <si>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</si>
  <si>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</si>
  <si>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</si>
  <si>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</si>
  <si>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</si>
  <si>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</si>
  <si>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</si>
  <si>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</si>
  <si>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</si>
  <si>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</si>
  <si>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</si>
  <si>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</si>
  <si>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</si>
  <si>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</si>
  <si>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</si>
  <si>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</si>
  <si>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</si>
  <si>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</si>
  <si>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</si>
  <si>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</si>
  <si>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</si>
  <si>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</si>
  <si>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</si>
  <si>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</si>
  <si>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</si>
  <si>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</si>
  <si>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</si>
  <si>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</si>
  <si>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</si>
  <si>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</si>
  <si>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</si>
  <si>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</si>
  <si>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</si>
  <si>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</si>
  <si>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</si>
  <si>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</si>
  <si>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</si>
  <si>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</si>
  <si>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</si>
  <si>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</si>
  <si>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</si>
  <si>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</si>
  <si>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</si>
  <si>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</si>
  <si>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</si>
  <si>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</si>
  <si>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</si>
  <si>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</si>
  <si>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</si>
  <si>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</si>
  <si>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</si>
  <si>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</si>
  <si>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TDR 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</si>
  <si>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</si>
  <si>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</si>
  <si>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</si>
  <si>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</si>
  <si>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</si>
  <si>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</si>
  <si>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</si>
  <si>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</si>
  <si>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Fecha: 16/06/2022</t>
  </si>
  <si>
    <t>AMPLIACIÓN DEL SERVICIO DE DISEÑO</t>
  </si>
  <si>
    <t>Estudio Multicriterio</t>
  </si>
  <si>
    <t>Data input para el Estudio de rentabilidad</t>
  </si>
  <si>
    <t>Geología y Geotécnia</t>
  </si>
  <si>
    <t>Ingeniería de Detalle</t>
  </si>
  <si>
    <t>Glb</t>
  </si>
  <si>
    <t>ANALISIS DE ALTERNATIVAS</t>
  </si>
  <si>
    <t>DESARROLLO DEL 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</si>
</sst>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S/&quot;\ #,##0.0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2" fontId="3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indent="2"/>
    </xf>
    <xf numFmtId="164" fontId="15" fillId="0" borderId="1" xfId="0" applyNumberFormat="1" applyFont="1" applyBorder="1"/>
    <xf numFmtId="4" fontId="11" fillId="2" borderId="4" xfId="0" applyNumberFormat="1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4" fontId="5" fillId="8" borderId="7" xfId="0" applyNumberFormat="1" applyFont="1" applyFill="1" applyBorder="1" applyAlignment="1">
      <alignment horizontal="right" vertical="center"/>
    </xf>
    <xf numFmtId="4" fontId="5" fillId="8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00000000-0005-0000-0000-000001000000}"/>
    <cellStyle name="Normal 2 3" xfId="3" xr:uid="{EBF1366D-0FC9-4153-8961-C5A7B83243FB}"/>
    <cellStyle name="Porcentaje 10" xfId="4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23"/>
  <sheetViews>
    <sheetView showGridLines="0" tabSelected="1" zoomScale="85" zoomScaleNormal="85" zoomScaleSheetLayoutView="85" workbookViewId="0">
      <selection activeCell="G23" sqref="G23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61" bestFit="1" customWidth="1"/>
    <col min="6" max="6" width="13.21875" bestFit="1" customWidth="1"/>
    <col min="7" max="7" width="15.88671875" bestFit="1" customWidth="1"/>
  </cols>
  <sheetData>
    <row r="1" spans="1:14" ht="10.199999999999999" customHeight="1" x14ac:dyDescent="0.3">
      <c r="E1" s="58"/>
    </row>
    <row r="2" spans="1:14" s="42" customFormat="1" ht="13.2" customHeight="1" x14ac:dyDescent="0.3">
      <c r="B2" s="82"/>
      <c r="C2" s="76" t="s">
        <v>218</v>
      </c>
      <c r="D2" s="77"/>
      <c r="E2" s="78"/>
      <c r="F2" s="85" t="s">
        <v>228</v>
      </c>
      <c r="G2" s="86"/>
      <c r="H2" s="45"/>
      <c r="I2" s="45"/>
      <c r="J2" s="45"/>
      <c r="K2" s="45"/>
      <c r="L2" s="45"/>
      <c r="M2" s="45"/>
      <c r="N2" s="45"/>
    </row>
    <row r="3" spans="1:14" s="42" customFormat="1" ht="13.2" customHeight="1" x14ac:dyDescent="0.3">
      <c r="B3" s="83"/>
      <c r="C3" s="79"/>
      <c r="D3" s="80"/>
      <c r="E3" s="81"/>
      <c r="F3" s="87" t="s">
        <v>217</v>
      </c>
      <c r="G3" s="88"/>
      <c r="H3" s="45"/>
      <c r="I3" s="45"/>
      <c r="J3" s="45"/>
      <c r="K3" s="45"/>
      <c r="L3" s="45"/>
      <c r="M3" s="45"/>
      <c r="N3" s="45"/>
    </row>
    <row r="4" spans="1:14" s="42" customFormat="1" ht="17.7" customHeight="1" x14ac:dyDescent="0.3">
      <c r="B4" s="83"/>
      <c r="C4" s="70" t="s">
        <v>229</v>
      </c>
      <c r="D4" s="71"/>
      <c r="E4" s="72"/>
      <c r="F4" s="66" t="s">
        <v>233</v>
      </c>
      <c r="G4" s="67"/>
      <c r="H4" s="45"/>
      <c r="I4" s="45"/>
      <c r="J4" s="45"/>
      <c r="K4" s="45"/>
      <c r="L4" s="45"/>
      <c r="M4" s="45"/>
      <c r="N4" s="45"/>
    </row>
    <row r="5" spans="1:14" s="42" customFormat="1" ht="12.45" customHeight="1" x14ac:dyDescent="0.3">
      <c r="B5" s="84"/>
      <c r="C5" s="73"/>
      <c r="D5" s="74"/>
      <c r="E5" s="75"/>
      <c r="F5" s="68" t="s">
        <v>223</v>
      </c>
      <c r="G5" s="69"/>
    </row>
    <row r="6" spans="1:14" s="42" customFormat="1" ht="13.2" x14ac:dyDescent="0.3">
      <c r="B6" s="95"/>
      <c r="C6" s="95"/>
      <c r="D6" s="95"/>
      <c r="E6" s="95"/>
      <c r="F6" s="95"/>
      <c r="G6" s="46"/>
      <c r="H6" s="46"/>
      <c r="I6" s="46"/>
      <c r="J6" s="46"/>
      <c r="K6" s="46"/>
      <c r="L6" s="46"/>
      <c r="M6" s="46"/>
      <c r="N6" s="46"/>
    </row>
    <row r="7" spans="1:14" s="42" customFormat="1" x14ac:dyDescent="0.3">
      <c r="B7" s="57" t="s">
        <v>216</v>
      </c>
      <c r="C7" s="50" t="s">
        <v>230</v>
      </c>
      <c r="D7" s="54"/>
      <c r="E7" s="59"/>
      <c r="F7" s="51"/>
      <c r="G7" s="51"/>
    </row>
    <row r="8" spans="1:14" s="42" customFormat="1" x14ac:dyDescent="0.3">
      <c r="B8" s="57" t="s">
        <v>222</v>
      </c>
      <c r="C8" s="50" t="s">
        <v>231</v>
      </c>
      <c r="D8" s="54"/>
      <c r="E8" s="59"/>
      <c r="F8" s="51"/>
      <c r="G8" s="51"/>
    </row>
    <row r="9" spans="1:14" s="42" customFormat="1" x14ac:dyDescent="0.3">
      <c r="B9" t="s">
        <v>219</v>
      </c>
      <c r="C9" s="50" t="s">
        <v>232</v>
      </c>
      <c r="D9" s="55"/>
      <c r="E9" s="59"/>
      <c r="F9" s="51"/>
      <c r="G9" s="51"/>
    </row>
    <row r="10" spans="1:14" s="43" customFormat="1" ht="18.600000000000001" customHeight="1" x14ac:dyDescent="0.3">
      <c r="B10" s="98" t="s">
        <v>220</v>
      </c>
      <c r="C10" s="99" t="s">
        <v>234</v>
      </c>
      <c r="D10" s="96"/>
      <c r="E10" s="96"/>
      <c r="F10" s="42"/>
      <c r="G10" s="42"/>
    </row>
    <row r="11" spans="1:14" s="43" customFormat="1" ht="15" customHeight="1" x14ac:dyDescent="0.3">
      <c r="B11" s="98"/>
      <c r="C11" s="99"/>
      <c r="D11" s="96"/>
      <c r="E11" s="96"/>
      <c r="F11" s="42"/>
      <c r="G11" s="42"/>
    </row>
    <row r="12" spans="1:14" s="44" customFormat="1" x14ac:dyDescent="0.3">
      <c r="A12"/>
      <c r="B12" s="57" t="s">
        <v>221</v>
      </c>
      <c r="C12" s="42" t="s">
        <v>224</v>
      </c>
      <c r="D12" s="56"/>
      <c r="E12" s="59"/>
      <c r="F12" s="42"/>
      <c r="G12" s="42"/>
    </row>
    <row r="13" spans="1:14" s="44" customFormat="1" ht="15" customHeight="1" x14ac:dyDescent="0.3">
      <c r="A13"/>
      <c r="B13" s="97"/>
      <c r="C13" s="97"/>
      <c r="D13" s="97"/>
      <c r="E13" s="97"/>
      <c r="F13" s="97"/>
      <c r="G13" s="97"/>
      <c r="H13" s="47"/>
      <c r="I13" s="47"/>
      <c r="J13" s="47"/>
      <c r="K13" s="47"/>
      <c r="L13" s="47"/>
      <c r="M13" s="47"/>
      <c r="N13" s="47"/>
    </row>
    <row r="15" spans="1:14" x14ac:dyDescent="0.3">
      <c r="B15" s="89" t="s">
        <v>214</v>
      </c>
      <c r="C15" s="91" t="s">
        <v>215</v>
      </c>
      <c r="D15" s="91" t="s">
        <v>213</v>
      </c>
      <c r="E15" s="93" t="s">
        <v>225</v>
      </c>
      <c r="F15" s="100" t="s">
        <v>226</v>
      </c>
      <c r="G15" s="100" t="s">
        <v>227</v>
      </c>
    </row>
    <row r="16" spans="1:14" x14ac:dyDescent="0.3">
      <c r="B16" s="90"/>
      <c r="C16" s="92"/>
      <c r="D16" s="92"/>
      <c r="E16" s="94"/>
      <c r="F16" s="101"/>
      <c r="G16" s="101"/>
    </row>
    <row r="17" spans="2:7" x14ac:dyDescent="0.3">
      <c r="B17" s="63">
        <v>1</v>
      </c>
      <c r="C17" s="64" t="s">
        <v>240</v>
      </c>
      <c r="D17" s="48"/>
      <c r="E17" s="60"/>
      <c r="F17" s="52"/>
      <c r="G17" s="53"/>
    </row>
    <row r="18" spans="2:7" x14ac:dyDescent="0.3">
      <c r="B18" s="62">
        <v>1.1000000000000001</v>
      </c>
      <c r="C18" s="49" t="s">
        <v>235</v>
      </c>
      <c r="D18" s="48" t="s">
        <v>239</v>
      </c>
      <c r="E18" s="60">
        <v>1</v>
      </c>
      <c r="F18" s="52">
        <v>1279616.3999999999</v>
      </c>
      <c r="G18" s="53">
        <f>E18*F18</f>
        <v>1279616.3999999999</v>
      </c>
    </row>
    <row r="19" spans="2:7" x14ac:dyDescent="0.3">
      <c r="B19" s="62">
        <v>1.2</v>
      </c>
      <c r="C19" s="49" t="s">
        <v>236</v>
      </c>
      <c r="D19" s="48" t="s">
        <v>239</v>
      </c>
      <c r="E19" s="60">
        <v>1</v>
      </c>
      <c r="F19" s="52">
        <v>426538.8</v>
      </c>
      <c r="G19" s="53">
        <f>E19*F19</f>
        <v>426538.8</v>
      </c>
    </row>
    <row r="20" spans="2:7" x14ac:dyDescent="0.3">
      <c r="B20" s="63">
        <v>2</v>
      </c>
      <c r="C20" s="64" t="s">
        <v>241</v>
      </c>
      <c r="D20" s="48"/>
      <c r="E20" s="60"/>
      <c r="F20" s="52"/>
      <c r="G20" s="53"/>
    </row>
    <row r="21" spans="2:7" x14ac:dyDescent="0.3">
      <c r="B21" s="62">
        <v>2.1</v>
      </c>
      <c r="C21" s="49" t="s">
        <v>237</v>
      </c>
      <c r="D21" s="48" t="s">
        <v>239</v>
      </c>
      <c r="E21" s="60">
        <v>1</v>
      </c>
      <c r="F21" s="52">
        <v>150000</v>
      </c>
      <c r="G21" s="53">
        <f t="shared" ref="G21:G22" si="0">E21*F21</f>
        <v>150000</v>
      </c>
    </row>
    <row r="22" spans="2:7" x14ac:dyDescent="0.3">
      <c r="B22" s="62">
        <v>2.2000000000000002</v>
      </c>
      <c r="C22" s="49" t="s">
        <v>238</v>
      </c>
      <c r="D22" s="48" t="s">
        <v>239</v>
      </c>
      <c r="E22" s="60">
        <v>1</v>
      </c>
      <c r="F22" s="52">
        <v>1418208</v>
      </c>
      <c r="G22" s="53">
        <f t="shared" si="0"/>
        <v>1418208</v>
      </c>
    </row>
    <row r="23" spans="2:7" ht="15.6" x14ac:dyDescent="0.3">
      <c r="B23" s="62"/>
      <c r="C23" s="49"/>
      <c r="D23" s="48"/>
      <c r="E23" s="60"/>
      <c r="F23" s="52"/>
      <c r="G23" s="65">
        <f>+SUM(G17:G22)</f>
        <v>3274363.2</v>
      </c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1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EAP Chicama</vt:lpstr>
      <vt:lpstr>EAP Virú</vt:lpstr>
      <vt:lpstr>Presupuesto</vt:lpstr>
      <vt:lpstr>Presupuesto!_Hlk172021967</vt:lpstr>
      <vt:lpstr>Presupuesto!_Hlk172022021</vt:lpstr>
      <vt:lpstr>Presupuesto!Área_de_impresión</vt:lpstr>
      <vt:lpstr>Presupuesto!Títulos_a_imprimir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Ludy Velarde Orellana</cp:lastModifiedBy>
  <cp:lastPrinted>2024-02-28T14:47:20Z</cp:lastPrinted>
  <dcterms:created xsi:type="dcterms:W3CDTF">2021-10-13T22:24:50Z</dcterms:created>
  <dcterms:modified xsi:type="dcterms:W3CDTF">2024-08-22T23:33:33Z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