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OSTAL GOLDEN\OBSERVACIONES GOLDEN I\"/>
    </mc:Choice>
  </mc:AlternateContent>
  <xr:revisionPtr revIDLastSave="0" documentId="13_ncr:1_{E0FF312F-4AA3-4CE3-B23A-ED2195390D13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 (2)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 (2)'!$A$1:$J$25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 (2)'!$A$1:$G$23</definedName>
    <definedName name="Print_Titles" localSheetId="2">'Costo Directo (2)'!$14:$14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28" l="1"/>
  <c r="J18" i="28"/>
  <c r="J17" i="28"/>
  <c r="J16" i="28"/>
  <c r="J19" i="28" l="1"/>
  <c r="J30" i="28" s="1"/>
  <c r="B100" i="11"/>
</calcChain>
</file>

<file path=xl/sharedStrings.xml><?xml version="1.0" encoding="utf-8"?>
<sst xmlns="http://schemas.openxmlformats.org/spreadsheetml/2006/main" count="424" uniqueCount="253">
  <si>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</si>
  <si>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</si>
  <si>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</si>
  <si>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</si>
  <si>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</si>
  <si>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</si>
  <si>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</si>
  <si>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</si>
  <si>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</si>
  <si>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</si>
  <si>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</si>
  <si>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</si>
  <si>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</si>
  <si>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</si>
  <si>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</si>
  <si>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</si>
  <si>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</si>
  <si>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</si>
  <si>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</si>
  <si>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</si>
  <si>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</si>
  <si>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</si>
  <si>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</si>
  <si>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</si>
  <si>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</si>
  <si>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</si>
  <si>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</si>
  <si>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</si>
  <si>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</si>
  <si>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</si>
  <si>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</si>
  <si>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</si>
  <si>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</si>
  <si>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</si>
  <si>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</si>
  <si>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</si>
  <si>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</si>
  <si>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</si>
  <si>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</si>
  <si>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</si>
  <si>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</si>
  <si>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</si>
  <si>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</si>
  <si>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</si>
  <si>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</si>
  <si>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</si>
  <si>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</si>
  <si>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</si>
  <si>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</si>
  <si>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</si>
  <si>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</si>
  <si>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</si>
  <si>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</si>
  <si>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</si>
  <si>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</si>
  <si>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</si>
  <si>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</si>
  <si>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</si>
  <si>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</si>
  <si>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</si>
  <si>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</si>
  <si>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</si>
  <si>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</si>
  <si>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</si>
  <si>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</si>
  <si>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</si>
  <si>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</si>
  <si>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</si>
  <si>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</si>
  <si>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</si>
  <si>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</si>
  <si>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</si>
  <si>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</si>
  <si>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</si>
  <si>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</si>
  <si>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</si>
  <si>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</si>
  <si>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</si>
  <si>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</si>
  <si>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</si>
  <si>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</si>
  <si>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</si>
  <si>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</si>
  <si>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</si>
  <si>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</si>
  <si>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</si>
  <si>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</si>
  <si>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</si>
  <si>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</si>
  <si>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</si>
  <si>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</si>
  <si>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</si>
  <si>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</si>
  <si>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</si>
  <si>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</si>
  <si>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</si>
  <si>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</si>
  <si>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</si>
  <si>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</si>
  <si>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</si>
  <si>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</si>
  <si>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</si>
  <si>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</si>
  <si>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</si>
  <si>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</si>
  <si>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</si>
  <si>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</si>
  <si>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</si>
  <si>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</si>
  <si>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</si>
  <si>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</si>
  <si>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</si>
  <si>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</si>
  <si>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</si>
  <si>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</si>
  <si>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</si>
  <si>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</si>
  <si>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</si>
  <si>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</si>
  <si>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</si>
  <si>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</si>
  <si>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</si>
  <si>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</si>
  <si>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</si>
  <si>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</si>
  <si>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</si>
  <si>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</si>
  <si>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</si>
  <si>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</si>
  <si>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</si>
  <si>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</si>
  <si>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</si>
  <si>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</si>
  <si>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</si>
  <si>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</si>
  <si>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</si>
  <si>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</si>
  <si>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</si>
  <si>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</si>
  <si>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</si>
  <si>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</si>
  <si>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</si>
  <si>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</si>
  <si>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</si>
  <si>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</si>
  <si>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</si>
  <si>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</si>
  <si>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</si>
  <si>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</si>
  <si>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</si>
  <si>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</si>
  <si>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</si>
  <si>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</si>
  <si>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</si>
  <si>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</si>
  <si>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</si>
  <si>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</si>
  <si>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</si>
  <si>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</si>
  <si>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</si>
  <si>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</si>
  <si>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</si>
  <si>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</si>
  <si>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</si>
  <si>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</si>
  <si>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</si>
  <si>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</si>
  <si>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</si>
  <si>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</si>
  <si>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</si>
  <si>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</si>
  <si>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</si>
  <si>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</si>
  <si>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</si>
  <si>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</si>
  <si>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</si>
  <si>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</si>
  <si>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</si>
  <si>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</si>
  <si>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</si>
  <si>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</si>
  <si>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</si>
  <si>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</si>
  <si>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</si>
  <si>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</si>
  <si>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</si>
  <si>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</si>
  <si>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</si>
  <si>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</si>
  <si>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</si>
  <si>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</si>
  <si>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</si>
  <si>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</si>
  <si>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</si>
  <si>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</si>
  <si>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</si>
  <si>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</si>
  <si>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</si>
  <si>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</si>
  <si>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</si>
  <si>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</si>
  <si>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</si>
  <si>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</si>
  <si>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</si>
  <si>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</si>
  <si>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</si>
  <si>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</si>
  <si>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</si>
  <si>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</si>
  <si>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</si>
  <si>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</si>
  <si>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</si>
  <si>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</si>
  <si>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</si>
  <si>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</si>
  <si>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</si>
  <si>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</si>
  <si>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</si>
  <si>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</si>
  <si>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</si>
  <si>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</si>
  <si>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</si>
  <si>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</si>
  <si>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</si>
  <si>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</si>
  <si>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</si>
  <si>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</si>
  <si>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HOTEL </t>
  </si>
  <si>
    <t xml:space="preserve">ITEMS </t>
  </si>
  <si>
    <t>TIPO DE HAB</t>
  </si>
  <si>
    <t>HOTEL CERRADO</t>
  </si>
  <si>
    <t>SERVICIO DE HOSPEDAJE</t>
  </si>
  <si>
    <t>SIMPLE</t>
  </si>
  <si>
    <t>DOBLE</t>
  </si>
  <si>
    <t>HOTEL ABIERTO</t>
  </si>
  <si>
    <t>SUB TOTAL S/</t>
  </si>
  <si>
    <t>IGV S/</t>
  </si>
  <si>
    <t>TOTAL S/</t>
  </si>
  <si>
    <t>PRECIO POR 19 MESES                                  (CONTRATO) S/</t>
  </si>
  <si>
    <t>LAVADO DE ROPA, PLANCHADO Y DOBLADO</t>
  </si>
  <si>
    <t>HOSPEDAJE</t>
  </si>
  <si>
    <t>LAVANDERÍA</t>
  </si>
  <si>
    <t>CANT. HAB</t>
  </si>
  <si>
    <t>CANT. MESES</t>
  </si>
  <si>
    <t>P.U. X KG (S/)</t>
  </si>
  <si>
    <t>CANTIDAD (KG) MENSUAL</t>
  </si>
  <si>
    <t>DÍAS POR MES</t>
  </si>
  <si>
    <t xml:space="preserve">PU. X HAB </t>
  </si>
  <si>
    <t xml:space="preserve">TOTAL DEL SERVICIO HOSPEDAJE Y LAVANDERÍA </t>
  </si>
  <si>
    <t>DRCH-016 Servicio de Hospedaje y lavandería – Río Huaura</t>
  </si>
  <si>
    <t xml:space="preserve">ANOTACIÓN:
HOTEL CERRADO: Corresponde a que OHLA tomará el hotel en su totalidad y realizará un pago fijo.
HOTEL ABIERTO: Corresponde que OHLA solo pagará por los días utilizados. </t>
  </si>
  <si>
    <t>Fecha: 06/06/2022</t>
  </si>
  <si>
    <t>HOSTAL GOLDEN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</si>
</sst>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/>
    </xf>
    <xf numFmtId="164" fontId="0" fillId="0" borderId="1" xfId="0" applyNumberFormat="1" applyBorder="1"/>
    <xf numFmtId="44" fontId="13" fillId="0" borderId="1" xfId="4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DD76D50-2837-4517-A96F-235E6FDB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97337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D024-0AE7-4920-A4CB-8073CF972647}">
  <sheetPr>
    <pageSetUpPr fitToPage="1"/>
  </sheetPr>
  <dimension ref="A1:N34"/>
  <sheetViews>
    <sheetView showGridLines="0" tabSelected="1" topLeftCell="A7" zoomScale="85" zoomScaleNormal="85" zoomScaleSheetLayoutView="85" workbookViewId="0">
      <selection activeCell="J30" sqref="J30"/>
    </sheetView>
  </sheetViews>
  <sheetFormatPr baseColWidth="10" defaultColWidth="10.7109375" defaultRowHeight="15" x14ac:dyDescent="0.25"/>
  <cols>
    <col min="1" max="1" width="2.5703125" customWidth="1"/>
    <col min="2" max="2" width="18.7109375" bestFit="1" customWidth="1"/>
    <col min="3" max="3" width="15" bestFit="1" customWidth="1"/>
    <col min="4" max="4" width="22.85546875" style="17" bestFit="1" customWidth="1"/>
    <col min="5" max="5" width="11.140625" style="17" customWidth="1"/>
    <col min="6" max="6" width="14.140625" style="54" customWidth="1"/>
    <col min="7" max="7" width="11.7109375" bestFit="1" customWidth="1"/>
    <col min="8" max="8" width="11.7109375" customWidth="1"/>
    <col min="9" max="9" width="15.42578125" customWidth="1"/>
    <col min="10" max="10" width="22.7109375" bestFit="1" customWidth="1"/>
  </cols>
  <sheetData>
    <row r="1" spans="1:14" ht="10.15" customHeight="1" x14ac:dyDescent="0.25">
      <c r="F1" s="52"/>
    </row>
    <row r="2" spans="1:14" s="42" customFormat="1" ht="13.15" customHeight="1" x14ac:dyDescent="0.25">
      <c r="B2" s="90"/>
      <c r="C2" s="93" t="s">
        <v>215</v>
      </c>
      <c r="D2" s="94"/>
      <c r="E2" s="94"/>
      <c r="F2" s="94"/>
      <c r="G2" s="94"/>
      <c r="H2" s="66"/>
      <c r="I2" s="97" t="s">
        <v>221</v>
      </c>
      <c r="J2" s="98"/>
      <c r="K2" s="45"/>
      <c r="L2" s="45"/>
      <c r="M2" s="45"/>
      <c r="N2" s="45"/>
    </row>
    <row r="3" spans="1:14" s="42" customFormat="1" ht="13.15" customHeight="1" x14ac:dyDescent="0.25">
      <c r="B3" s="91"/>
      <c r="C3" s="95"/>
      <c r="D3" s="96"/>
      <c r="E3" s="96"/>
      <c r="F3" s="96"/>
      <c r="G3" s="96"/>
      <c r="H3" s="67"/>
      <c r="I3" s="99" t="s">
        <v>214</v>
      </c>
      <c r="J3" s="100"/>
      <c r="K3" s="45"/>
      <c r="L3" s="45"/>
      <c r="M3" s="45"/>
      <c r="N3" s="45"/>
    </row>
    <row r="4" spans="1:14" s="42" customFormat="1" ht="17.649999999999999" customHeight="1" x14ac:dyDescent="0.25">
      <c r="B4" s="91"/>
      <c r="C4" s="101" t="s">
        <v>222</v>
      </c>
      <c r="D4" s="102"/>
      <c r="E4" s="102"/>
      <c r="F4" s="102"/>
      <c r="G4" s="102"/>
      <c r="H4" s="68"/>
      <c r="I4" s="105" t="s">
        <v>251</v>
      </c>
      <c r="J4" s="106"/>
      <c r="K4" s="45"/>
      <c r="L4" s="45"/>
      <c r="M4" s="45"/>
      <c r="N4" s="45"/>
    </row>
    <row r="5" spans="1:14" s="42" customFormat="1" ht="12.4" customHeight="1" x14ac:dyDescent="0.25">
      <c r="B5" s="92"/>
      <c r="C5" s="103"/>
      <c r="D5" s="104"/>
      <c r="E5" s="104"/>
      <c r="F5" s="104"/>
      <c r="G5" s="104"/>
      <c r="H5" s="69"/>
      <c r="I5" s="107" t="s">
        <v>220</v>
      </c>
      <c r="J5" s="108"/>
    </row>
    <row r="6" spans="1:14" s="42" customFormat="1" ht="12.75" x14ac:dyDescent="0.25">
      <c r="B6" s="110"/>
      <c r="C6" s="110"/>
      <c r="D6" s="110"/>
      <c r="E6" s="110"/>
      <c r="F6" s="110"/>
      <c r="G6" s="110"/>
      <c r="H6" s="65"/>
      <c r="I6" s="46"/>
      <c r="J6" s="46"/>
      <c r="K6" s="46"/>
      <c r="L6" s="46"/>
      <c r="M6" s="46"/>
      <c r="N6" s="46"/>
    </row>
    <row r="7" spans="1:14" s="42" customFormat="1" x14ac:dyDescent="0.25">
      <c r="B7" s="51" t="s">
        <v>213</v>
      </c>
      <c r="C7" s="109" t="s">
        <v>223</v>
      </c>
      <c r="D7" s="109"/>
      <c r="E7" s="109"/>
      <c r="F7" s="109"/>
      <c r="G7" s="109"/>
      <c r="H7" s="109"/>
      <c r="I7" s="109"/>
      <c r="J7" s="109"/>
    </row>
    <row r="8" spans="1:14" s="42" customFormat="1" x14ac:dyDescent="0.25">
      <c r="B8" s="51" t="s">
        <v>219</v>
      </c>
      <c r="C8" s="48" t="s">
        <v>224</v>
      </c>
      <c r="D8" s="55"/>
      <c r="E8" s="55"/>
      <c r="F8" s="53"/>
      <c r="G8" s="49"/>
      <c r="H8" s="49"/>
    </row>
    <row r="9" spans="1:14" s="42" customFormat="1" x14ac:dyDescent="0.25">
      <c r="B9" t="s">
        <v>216</v>
      </c>
      <c r="C9" s="48" t="s">
        <v>225</v>
      </c>
      <c r="D9" s="50"/>
      <c r="E9" s="50"/>
      <c r="F9" s="53"/>
      <c r="G9" s="49"/>
      <c r="H9" s="49"/>
    </row>
    <row r="10" spans="1:14" s="43" customFormat="1" ht="13.15" customHeight="1" x14ac:dyDescent="0.25">
      <c r="B10" s="111" t="s">
        <v>217</v>
      </c>
      <c r="C10" s="109" t="s">
        <v>252</v>
      </c>
      <c r="D10" s="109"/>
      <c r="E10" s="109"/>
      <c r="F10" s="109"/>
      <c r="G10" s="109"/>
      <c r="H10" s="109"/>
      <c r="I10" s="109"/>
    </row>
    <row r="11" spans="1:14" s="43" customFormat="1" ht="13.15" customHeight="1" x14ac:dyDescent="0.25">
      <c r="B11" s="111"/>
      <c r="C11" s="109"/>
      <c r="D11" s="109"/>
      <c r="E11" s="109"/>
      <c r="F11" s="109"/>
      <c r="G11" s="109"/>
      <c r="H11" s="109"/>
      <c r="I11" s="109"/>
    </row>
    <row r="12" spans="1:14" s="44" customFormat="1" x14ac:dyDescent="0.25">
      <c r="A12"/>
      <c r="B12" s="51" t="s">
        <v>218</v>
      </c>
      <c r="C12" s="109" t="s">
        <v>249</v>
      </c>
      <c r="D12" s="109"/>
      <c r="E12" s="109"/>
      <c r="F12" s="109"/>
      <c r="G12" s="109"/>
      <c r="H12" s="109"/>
      <c r="I12" s="109"/>
      <c r="J12" s="74"/>
    </row>
    <row r="13" spans="1:14" s="44" customFormat="1" ht="15" customHeight="1" x14ac:dyDescent="0.25">
      <c r="A13"/>
      <c r="B13" s="89"/>
      <c r="C13" s="89"/>
      <c r="D13" s="89"/>
      <c r="E13" s="89"/>
      <c r="F13" s="89"/>
      <c r="G13" s="89"/>
      <c r="H13" s="55"/>
      <c r="I13" s="47"/>
      <c r="J13" s="47"/>
      <c r="K13" s="47"/>
      <c r="L13" s="47"/>
      <c r="M13" s="47"/>
      <c r="N13" s="47"/>
    </row>
    <row r="14" spans="1:14" x14ac:dyDescent="0.25">
      <c r="D14" s="79" t="s">
        <v>240</v>
      </c>
      <c r="E14" s="79"/>
      <c r="F14" s="79"/>
      <c r="G14" s="79"/>
      <c r="H14" s="79"/>
    </row>
    <row r="15" spans="1:14" ht="24" x14ac:dyDescent="0.25">
      <c r="B15" s="56" t="s">
        <v>228</v>
      </c>
      <c r="C15" s="56" t="s">
        <v>227</v>
      </c>
      <c r="D15" s="57" t="s">
        <v>226</v>
      </c>
      <c r="E15" s="57" t="s">
        <v>242</v>
      </c>
      <c r="F15" s="57" t="s">
        <v>243</v>
      </c>
      <c r="G15" s="56" t="s">
        <v>229</v>
      </c>
      <c r="H15" s="57" t="s">
        <v>246</v>
      </c>
      <c r="I15" s="57" t="s">
        <v>247</v>
      </c>
      <c r="J15" s="57" t="s">
        <v>238</v>
      </c>
    </row>
    <row r="16" spans="1:14" x14ac:dyDescent="0.25">
      <c r="B16" s="62">
        <v>1</v>
      </c>
      <c r="C16" s="63" t="s">
        <v>230</v>
      </c>
      <c r="D16" s="58" t="s">
        <v>231</v>
      </c>
      <c r="E16" s="62">
        <v>7</v>
      </c>
      <c r="F16" s="59">
        <v>19</v>
      </c>
      <c r="G16" s="62" t="s">
        <v>232</v>
      </c>
      <c r="H16" s="62">
        <v>30</v>
      </c>
      <c r="I16" s="72">
        <v>60</v>
      </c>
      <c r="J16" s="71">
        <f>+E16*F16*H16*I16</f>
        <v>239400</v>
      </c>
    </row>
    <row r="17" spans="2:10" x14ac:dyDescent="0.25">
      <c r="B17" s="62">
        <v>2</v>
      </c>
      <c r="C17" s="64" t="s">
        <v>230</v>
      </c>
      <c r="D17" s="58" t="s">
        <v>231</v>
      </c>
      <c r="E17" s="62">
        <v>0</v>
      </c>
      <c r="F17" s="59">
        <v>19</v>
      </c>
      <c r="G17" s="62" t="s">
        <v>233</v>
      </c>
      <c r="H17" s="62">
        <v>30</v>
      </c>
      <c r="I17" s="72"/>
      <c r="J17" s="71">
        <f t="shared" ref="J17:J18" si="0">+E17*F17*H17*I17</f>
        <v>0</v>
      </c>
    </row>
    <row r="18" spans="2:10" x14ac:dyDescent="0.25">
      <c r="B18" s="62">
        <v>3</v>
      </c>
      <c r="C18" s="75" t="s">
        <v>234</v>
      </c>
      <c r="D18" s="58" t="s">
        <v>231</v>
      </c>
      <c r="E18" s="62">
        <v>7</v>
      </c>
      <c r="F18" s="59">
        <v>19</v>
      </c>
      <c r="G18" s="62" t="s">
        <v>232</v>
      </c>
      <c r="H18" s="62">
        <v>30</v>
      </c>
      <c r="I18" s="72">
        <v>65</v>
      </c>
      <c r="J18" s="71">
        <f t="shared" si="0"/>
        <v>259350</v>
      </c>
    </row>
    <row r="19" spans="2:10" x14ac:dyDescent="0.25">
      <c r="B19" s="60"/>
      <c r="C19" s="60"/>
      <c r="D19" s="60"/>
      <c r="E19" s="60"/>
      <c r="F19" s="60"/>
      <c r="G19" s="60"/>
      <c r="H19" s="60"/>
      <c r="I19" s="61" t="s">
        <v>235</v>
      </c>
      <c r="J19" s="71">
        <f>+SUM(J16:J18)</f>
        <v>498750</v>
      </c>
    </row>
    <row r="20" spans="2:10" x14ac:dyDescent="0.25">
      <c r="B20" s="60"/>
      <c r="C20" s="60"/>
      <c r="D20" s="60"/>
      <c r="E20" s="60"/>
      <c r="F20" s="60"/>
      <c r="G20" s="60"/>
      <c r="H20" s="60"/>
      <c r="I20" s="61" t="s">
        <v>236</v>
      </c>
      <c r="J20" s="58"/>
    </row>
    <row r="21" spans="2:10" x14ac:dyDescent="0.25">
      <c r="B21" s="60"/>
      <c r="C21" s="60"/>
      <c r="D21" s="60"/>
      <c r="E21" s="60"/>
      <c r="F21" s="60"/>
      <c r="G21" s="60"/>
      <c r="H21" s="60"/>
      <c r="I21" s="61" t="s">
        <v>237</v>
      </c>
      <c r="J21" s="58"/>
    </row>
    <row r="22" spans="2:10" x14ac:dyDescent="0.25">
      <c r="D22"/>
      <c r="E22"/>
      <c r="F22"/>
    </row>
    <row r="23" spans="2:10" x14ac:dyDescent="0.25">
      <c r="D23" s="79" t="s">
        <v>241</v>
      </c>
      <c r="E23" s="79"/>
      <c r="F23" s="79"/>
      <c r="G23" s="79"/>
      <c r="H23" s="79"/>
    </row>
    <row r="24" spans="2:10" ht="40.15" customHeight="1" x14ac:dyDescent="0.25">
      <c r="B24" s="80" t="s">
        <v>228</v>
      </c>
      <c r="C24" s="81"/>
      <c r="D24" s="82" t="s">
        <v>226</v>
      </c>
      <c r="E24" s="83"/>
      <c r="F24" s="70" t="s">
        <v>245</v>
      </c>
      <c r="G24" s="80" t="s">
        <v>243</v>
      </c>
      <c r="H24" s="81"/>
      <c r="I24" s="57" t="s">
        <v>244</v>
      </c>
      <c r="J24" s="57" t="s">
        <v>237</v>
      </c>
    </row>
    <row r="25" spans="2:10" ht="23.45" customHeight="1" x14ac:dyDescent="0.25">
      <c r="B25" s="84">
        <v>1</v>
      </c>
      <c r="C25" s="85"/>
      <c r="D25" s="86" t="s">
        <v>239</v>
      </c>
      <c r="E25" s="87"/>
      <c r="F25" s="62">
        <v>600</v>
      </c>
      <c r="G25" s="84">
        <v>19</v>
      </c>
      <c r="H25" s="85"/>
      <c r="I25" s="73">
        <v>9.8000000000000007</v>
      </c>
      <c r="J25" s="71">
        <f>+F25*G25*I25</f>
        <v>111720.00000000001</v>
      </c>
    </row>
    <row r="26" spans="2:10" x14ac:dyDescent="0.25">
      <c r="B26" s="60"/>
      <c r="C26" s="60"/>
      <c r="D26" s="60"/>
      <c r="E26" s="60"/>
      <c r="F26" s="60"/>
      <c r="G26" s="60"/>
      <c r="H26" s="60"/>
      <c r="I26" s="61" t="s">
        <v>235</v>
      </c>
      <c r="J26" s="77">
        <v>111720</v>
      </c>
    </row>
    <row r="27" spans="2:10" x14ac:dyDescent="0.25">
      <c r="B27" s="60"/>
      <c r="C27" s="60"/>
      <c r="D27" s="60"/>
      <c r="E27" s="60"/>
      <c r="F27" s="60"/>
      <c r="G27" s="60"/>
      <c r="H27" s="60"/>
      <c r="I27" s="61" t="s">
        <v>236</v>
      </c>
      <c r="J27" s="58"/>
    </row>
    <row r="28" spans="2:10" x14ac:dyDescent="0.25">
      <c r="B28" s="60"/>
      <c r="C28" s="60"/>
      <c r="D28" s="60"/>
      <c r="E28" s="60"/>
      <c r="F28" s="60"/>
      <c r="G28" s="60"/>
      <c r="H28" s="60"/>
      <c r="I28" s="61" t="s">
        <v>237</v>
      </c>
      <c r="J28" s="58"/>
    </row>
    <row r="30" spans="2:10" x14ac:dyDescent="0.25">
      <c r="D30" s="88" t="s">
        <v>248</v>
      </c>
      <c r="E30" s="88"/>
      <c r="F30" s="88"/>
      <c r="G30" s="88"/>
      <c r="H30" s="88"/>
      <c r="J30" s="76">
        <f>+J26+J19</f>
        <v>610470</v>
      </c>
    </row>
    <row r="32" spans="2:10" x14ac:dyDescent="0.25">
      <c r="B32" s="78" t="s">
        <v>250</v>
      </c>
      <c r="C32" s="78"/>
      <c r="D32" s="78"/>
      <c r="E32" s="78"/>
      <c r="F32" s="78"/>
      <c r="G32" s="78"/>
      <c r="H32" s="78"/>
      <c r="I32" s="78"/>
      <c r="J32" s="78"/>
    </row>
    <row r="33" spans="2:10" x14ac:dyDescent="0.25">
      <c r="B33" s="78"/>
      <c r="C33" s="78"/>
      <c r="D33" s="78"/>
      <c r="E33" s="78"/>
      <c r="F33" s="78"/>
      <c r="G33" s="78"/>
      <c r="H33" s="78"/>
      <c r="I33" s="78"/>
      <c r="J33" s="78"/>
    </row>
    <row r="34" spans="2:10" x14ac:dyDescent="0.25">
      <c r="B34" s="78"/>
      <c r="C34" s="78"/>
      <c r="D34" s="78"/>
      <c r="E34" s="78"/>
      <c r="F34" s="78"/>
      <c r="G34" s="78"/>
      <c r="H34" s="78"/>
      <c r="I34" s="78"/>
      <c r="J34" s="78"/>
    </row>
  </sheetData>
  <mergeCells count="23">
    <mergeCell ref="B13:G13"/>
    <mergeCell ref="B2:B5"/>
    <mergeCell ref="C2:G3"/>
    <mergeCell ref="I2:J2"/>
    <mergeCell ref="I3:J3"/>
    <mergeCell ref="C4:G5"/>
    <mergeCell ref="I4:J4"/>
    <mergeCell ref="I5:J5"/>
    <mergeCell ref="C10:I11"/>
    <mergeCell ref="C12:I12"/>
    <mergeCell ref="B6:G6"/>
    <mergeCell ref="C7:J7"/>
    <mergeCell ref="B10:B11"/>
    <mergeCell ref="B32:J34"/>
    <mergeCell ref="D14:H14"/>
    <mergeCell ref="D23:H23"/>
    <mergeCell ref="B24:C24"/>
    <mergeCell ref="D24:E24"/>
    <mergeCell ref="G24:H24"/>
    <mergeCell ref="B25:C25"/>
    <mergeCell ref="D25:E25"/>
    <mergeCell ref="G25:H25"/>
    <mergeCell ref="D30:H30"/>
  </mergeCells>
  <printOptions horizontalCentered="1"/>
  <pageMargins left="0.25" right="0.25" top="0.75" bottom="0.75" header="0.3" footer="0.3"/>
  <pageSetup paperSize="9" scale="9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 (2)</vt:lpstr>
      <vt:lpstr>'Costo Directo (2)'!Área_de_impresión</vt:lpstr>
      <vt:lpstr>'Costo Directo (2)'!Print_Area</vt:lpstr>
      <vt:lpstr>'Costo Directo (2)'!Print_Titles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HDD1</cp:lastModifiedBy>
  <cp:lastPrinted>2025-06-07T20:46:47Z</cp:lastPrinted>
  <dcterms:created xsi:type="dcterms:W3CDTF">2021-10-13T22:24:50Z</dcterms:created>
  <dcterms:modified xsi:type="dcterms:W3CDTF">2025-06-08T00:57:28Z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